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1.xml" ContentType="application/vnd.openxmlformats-officedocument.themeOverrid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2.xml" ContentType="application/vnd.openxmlformats-officedocument.themeOverrid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fileSharing readOnlyRecommended="1"/>
  <workbookPr hidePivotFieldList="1"/>
  <mc:AlternateContent xmlns:mc="http://schemas.openxmlformats.org/markup-compatibility/2006">
    <mc:Choice Requires="x15">
      <x15ac:absPath xmlns:x15ac="http://schemas.microsoft.com/office/spreadsheetml/2010/11/ac" url="/Users/naveens/Downloads/"/>
    </mc:Choice>
  </mc:AlternateContent>
  <xr:revisionPtr revIDLastSave="0" documentId="13_ncr:1_{0D8803EA-0886-3748-8E91-FDDFE1D39650}" xr6:coauthVersionLast="47" xr6:coauthVersionMax="47" xr10:uidLastSave="{00000000-0000-0000-0000-000000000000}"/>
  <bookViews>
    <workbookView xWindow="0" yWindow="500" windowWidth="28800" windowHeight="17500" xr2:uid="{00000000-000D-0000-FFFF-FFFF00000000}"/>
  </bookViews>
  <sheets>
    <sheet name="DASHBOARD" sheetId="10" r:id="rId1"/>
    <sheet name="DataSheet" sheetId="1" state="hidden" r:id="rId2"/>
    <sheet name="Product Qty" sheetId="12" state="hidden" r:id="rId3"/>
    <sheet name="Sales Trend" sheetId="2" state="hidden" r:id="rId4"/>
    <sheet name="Segment Distribution" sheetId="3" state="hidden" r:id="rId5"/>
    <sheet name="Profit Vs Month" sheetId="5" state="hidden" r:id="rId6"/>
    <sheet name="Regional Sales" sheetId="6" state="hidden" r:id="rId7"/>
    <sheet name="Order priority" sheetId="4" state="hidden" r:id="rId8"/>
    <sheet name="Customer Ordering trend" sheetId="7" state="hidden" r:id="rId9"/>
    <sheet name="Manager Performances" sheetId="8" state="hidden" r:id="rId10"/>
    <sheet name="Shipping Modes" sheetId="11" state="hidden" r:id="rId11"/>
  </sheets>
  <definedNames>
    <definedName name="_xlchart.v5.0" hidden="1">'Regional Sales'!$D$3</definedName>
    <definedName name="_xlchart.v5.1" hidden="1">'Regional Sales'!$D$4:$D$56</definedName>
    <definedName name="_xlchart.v5.2" hidden="1">'Regional Sales'!$E$3</definedName>
    <definedName name="_xlchart.v5.3" hidden="1">'Regional Sales'!$E$4:$E$56</definedName>
    <definedName name="_xlchart.v5.4" hidden="1">'Regional Sales'!$D$3</definedName>
    <definedName name="_xlchart.v5.5" hidden="1">'Regional Sales'!$D$4:$D$56</definedName>
    <definedName name="_xlchart.v5.6" hidden="1">'Regional Sales'!$E$3</definedName>
    <definedName name="_xlchart.v5.7" hidden="1">'Regional Sales'!$E$4:$E$56</definedName>
    <definedName name="ExternalData_1" localSheetId="1">DataSheet!$A$1:$X$1937</definedName>
    <definedName name="NativeTimeline_Order_Date">#N/A</definedName>
    <definedName name="Slicer_Product_Category">#N/A</definedName>
  </definedNames>
  <calcPr calcId="191029"/>
  <pivotCaches>
    <pivotCache cacheId="0"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Z2" i="1" l="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U1938" i="1"/>
  <c r="J1938" i="1"/>
  <c r="Y1937" i="1"/>
  <c r="Y1936" i="1"/>
  <c r="Y1935" i="1"/>
  <c r="Y1934" i="1"/>
  <c r="Y1933" i="1"/>
  <c r="Y1932" i="1"/>
  <c r="Y1931" i="1"/>
  <c r="Y1930" i="1"/>
  <c r="Y1929" i="1"/>
  <c r="Y1928" i="1"/>
  <c r="Y1927" i="1"/>
  <c r="Y1926" i="1"/>
  <c r="Y1925" i="1"/>
  <c r="Y1924" i="1"/>
  <c r="Y1923" i="1"/>
  <c r="Y1922" i="1"/>
  <c r="Y1921" i="1"/>
  <c r="Y1920" i="1"/>
  <c r="Y1919" i="1"/>
  <c r="Y1918" i="1"/>
  <c r="Y1917" i="1"/>
  <c r="Y1916" i="1"/>
  <c r="Y1915" i="1"/>
  <c r="Y1914" i="1"/>
  <c r="Y1913" i="1"/>
  <c r="Y1912" i="1"/>
  <c r="Y1911" i="1"/>
  <c r="Y1910" i="1"/>
  <c r="Y1909" i="1"/>
  <c r="Y1908" i="1"/>
  <c r="Y1907" i="1"/>
  <c r="Y1906" i="1"/>
  <c r="Y1905" i="1"/>
  <c r="Y1904" i="1"/>
  <c r="Y1903" i="1"/>
  <c r="Y1902" i="1"/>
  <c r="Y1901" i="1"/>
  <c r="Y1900" i="1"/>
  <c r="Y1899" i="1"/>
  <c r="Y1898" i="1"/>
  <c r="Y1897" i="1"/>
  <c r="Y1896" i="1"/>
  <c r="Y1895" i="1"/>
  <c r="Y1894" i="1"/>
  <c r="Y1893" i="1"/>
  <c r="Y1892" i="1"/>
  <c r="Y1891" i="1"/>
  <c r="Y1890" i="1"/>
  <c r="Y1889" i="1"/>
  <c r="Y1888" i="1"/>
  <c r="Y1887" i="1"/>
  <c r="Y1886" i="1"/>
  <c r="Y1885" i="1"/>
  <c r="Y1884" i="1"/>
  <c r="Y1883" i="1"/>
  <c r="Y1882" i="1"/>
  <c r="Y1881" i="1"/>
  <c r="Y1880" i="1"/>
  <c r="Y1879" i="1"/>
  <c r="Y1878" i="1"/>
  <c r="Y1877" i="1"/>
  <c r="Y1876" i="1"/>
  <c r="Y1875" i="1"/>
  <c r="Y1874" i="1"/>
  <c r="Y1873" i="1"/>
  <c r="Y1872" i="1"/>
  <c r="Y1871" i="1"/>
  <c r="Y1870" i="1"/>
  <c r="Y1869" i="1"/>
  <c r="Y1868" i="1"/>
  <c r="Y1867" i="1"/>
  <c r="Y1866" i="1"/>
  <c r="Y1865" i="1"/>
  <c r="Y1864" i="1"/>
  <c r="Y1863" i="1"/>
  <c r="Y1862" i="1"/>
  <c r="Y1861" i="1"/>
  <c r="Y1860" i="1"/>
  <c r="Y1859" i="1"/>
  <c r="Y1858" i="1"/>
  <c r="Y1857" i="1"/>
  <c r="Y1856" i="1"/>
  <c r="Y1855" i="1"/>
  <c r="Y1854" i="1"/>
  <c r="Y1853" i="1"/>
  <c r="Y1852" i="1"/>
  <c r="Y1851" i="1"/>
  <c r="Y1850" i="1"/>
  <c r="Y1849" i="1"/>
  <c r="Y1848" i="1"/>
  <c r="Y1847" i="1"/>
  <c r="Y1846" i="1"/>
  <c r="Y1845" i="1"/>
  <c r="Y1844" i="1"/>
  <c r="Y1843" i="1"/>
  <c r="Y1842" i="1"/>
  <c r="Y1841" i="1"/>
  <c r="Y1840" i="1"/>
  <c r="Y1839" i="1"/>
  <c r="Y1838" i="1"/>
  <c r="Y1837" i="1"/>
  <c r="Y1836" i="1"/>
  <c r="Y1835" i="1"/>
  <c r="Y1834" i="1"/>
  <c r="Y1833" i="1"/>
  <c r="Y1832" i="1"/>
  <c r="Y1831" i="1"/>
  <c r="Y1830" i="1"/>
  <c r="Y1829" i="1"/>
  <c r="Y1828" i="1"/>
  <c r="Y1827" i="1"/>
  <c r="Y1826" i="1"/>
  <c r="Y1825" i="1"/>
  <c r="Y1824" i="1"/>
  <c r="Y1823" i="1"/>
  <c r="Y1822" i="1"/>
  <c r="Y1821" i="1"/>
  <c r="Y1820" i="1"/>
  <c r="Y1819" i="1"/>
  <c r="Y1818" i="1"/>
  <c r="Y1817" i="1"/>
  <c r="Y1816" i="1"/>
  <c r="Y1815" i="1"/>
  <c r="Y1814" i="1"/>
  <c r="Y1813" i="1"/>
  <c r="Y1812" i="1"/>
  <c r="Y1811" i="1"/>
  <c r="Y1810" i="1"/>
  <c r="Y1809" i="1"/>
  <c r="Y1808" i="1"/>
  <c r="Y1807" i="1"/>
  <c r="Y1806" i="1"/>
  <c r="Y1805" i="1"/>
  <c r="Y1804" i="1"/>
  <c r="Y1803" i="1"/>
  <c r="Y1802" i="1"/>
  <c r="Y1801" i="1"/>
  <c r="Y1800" i="1"/>
  <c r="Y1799" i="1"/>
  <c r="Y1798" i="1"/>
  <c r="Y1797" i="1"/>
  <c r="Y1796" i="1"/>
  <c r="Y1795" i="1"/>
  <c r="Y1794" i="1"/>
  <c r="Y1793" i="1"/>
  <c r="Y1792" i="1"/>
  <c r="Y1791" i="1"/>
  <c r="Y1790" i="1"/>
  <c r="Y1789" i="1"/>
  <c r="Y1788" i="1"/>
  <c r="Y1787" i="1"/>
  <c r="Y1786" i="1"/>
  <c r="Y1785" i="1"/>
  <c r="Y1784" i="1"/>
  <c r="Y1783" i="1"/>
  <c r="Y1782" i="1"/>
  <c r="Y1781" i="1"/>
  <c r="Y1780" i="1"/>
  <c r="Y1779" i="1"/>
  <c r="Y1778" i="1"/>
  <c r="Y1777" i="1"/>
  <c r="Y1776" i="1"/>
  <c r="Y1775" i="1"/>
  <c r="Y1774" i="1"/>
  <c r="Y1773" i="1"/>
  <c r="Y1772" i="1"/>
  <c r="Y1771" i="1"/>
  <c r="Y1770" i="1"/>
  <c r="Y1769" i="1"/>
  <c r="Y1768" i="1"/>
  <c r="Y1767" i="1"/>
  <c r="Y1766" i="1"/>
  <c r="Y1765" i="1"/>
  <c r="Y1764" i="1"/>
  <c r="Y1763" i="1"/>
  <c r="Y1762" i="1"/>
  <c r="Y1761" i="1"/>
  <c r="Y1760" i="1"/>
  <c r="Y1759" i="1"/>
  <c r="Y1758" i="1"/>
  <c r="Y1757" i="1"/>
  <c r="Y1756" i="1"/>
  <c r="Y1755" i="1"/>
  <c r="Y1754" i="1"/>
  <c r="Y1753" i="1"/>
  <c r="Y1752" i="1"/>
  <c r="Y1751" i="1"/>
  <c r="Y1750" i="1"/>
  <c r="Y1749" i="1"/>
  <c r="Y1748" i="1"/>
  <c r="Y1747" i="1"/>
  <c r="Y1746" i="1"/>
  <c r="Y1745" i="1"/>
  <c r="Y1744" i="1"/>
  <c r="Y1743" i="1"/>
  <c r="Y1742" i="1"/>
  <c r="Y1741" i="1"/>
  <c r="Y1740" i="1"/>
  <c r="Y1739" i="1"/>
  <c r="Y1738" i="1"/>
  <c r="Y1737" i="1"/>
  <c r="Y1736" i="1"/>
  <c r="Y1735" i="1"/>
  <c r="Y1734" i="1"/>
  <c r="Y1733" i="1"/>
  <c r="Y1732" i="1"/>
  <c r="Y1731" i="1"/>
  <c r="Y1730" i="1"/>
  <c r="Y1729" i="1"/>
  <c r="Y1728" i="1"/>
  <c r="Y1727" i="1"/>
  <c r="Y1726" i="1"/>
  <c r="Y1725" i="1"/>
  <c r="Y1724" i="1"/>
  <c r="Y1723" i="1"/>
  <c r="Y1722" i="1"/>
  <c r="Y1721" i="1"/>
  <c r="Y1720" i="1"/>
  <c r="Y1719" i="1"/>
  <c r="Y1718" i="1"/>
  <c r="Y1717" i="1"/>
  <c r="Y1716" i="1"/>
  <c r="Y1715" i="1"/>
  <c r="Y1714" i="1"/>
  <c r="Y1713" i="1"/>
  <c r="Y1712" i="1"/>
  <c r="Y1711" i="1"/>
  <c r="Y1710" i="1"/>
  <c r="Y1709" i="1"/>
  <c r="Y1708" i="1"/>
  <c r="Y1707" i="1"/>
  <c r="Y1706" i="1"/>
  <c r="Y1705" i="1"/>
  <c r="Y1704" i="1"/>
  <c r="Y1703" i="1"/>
  <c r="Y1702" i="1"/>
  <c r="Y1701" i="1"/>
  <c r="Y1700" i="1"/>
  <c r="Y1699" i="1"/>
  <c r="Y1698" i="1"/>
  <c r="Y1697" i="1"/>
  <c r="Y1696" i="1"/>
  <c r="Y1695" i="1"/>
  <c r="Y1694" i="1"/>
  <c r="Y1693" i="1"/>
  <c r="Y1692" i="1"/>
  <c r="Y1691" i="1"/>
  <c r="Y1690" i="1"/>
  <c r="Y1689" i="1"/>
  <c r="Y1688" i="1"/>
  <c r="Y1687" i="1"/>
  <c r="Y1686" i="1"/>
  <c r="Y1685" i="1"/>
  <c r="Y1684" i="1"/>
  <c r="Y1683" i="1"/>
  <c r="Y1682" i="1"/>
  <c r="Y1681" i="1"/>
  <c r="Y1680" i="1"/>
  <c r="Y1679" i="1"/>
  <c r="Y1678" i="1"/>
  <c r="Y1677" i="1"/>
  <c r="Y1676" i="1"/>
  <c r="Y1675" i="1"/>
  <c r="Y1674" i="1"/>
  <c r="Y1673" i="1"/>
  <c r="Y1672" i="1"/>
  <c r="Y1671" i="1"/>
  <c r="Y1670" i="1"/>
  <c r="Y1669" i="1"/>
  <c r="Y1668" i="1"/>
  <c r="Y1667" i="1"/>
  <c r="Y1666" i="1"/>
  <c r="Y1665" i="1"/>
  <c r="Y1664" i="1"/>
  <c r="Y1663" i="1"/>
  <c r="Y1662" i="1"/>
  <c r="Y1661" i="1"/>
  <c r="Y1660" i="1"/>
  <c r="Y1659" i="1"/>
  <c r="Y1658" i="1"/>
  <c r="Y1657" i="1"/>
  <c r="Y1656" i="1"/>
  <c r="Y1655" i="1"/>
  <c r="Y1654" i="1"/>
  <c r="Y1653" i="1"/>
  <c r="Y1652" i="1"/>
  <c r="Y1651" i="1"/>
  <c r="Y1650" i="1"/>
  <c r="Y1649" i="1"/>
  <c r="Y1648" i="1"/>
  <c r="Y1647" i="1"/>
  <c r="Y1646" i="1"/>
  <c r="Y1645" i="1"/>
  <c r="Y1644" i="1"/>
  <c r="Y1643" i="1"/>
  <c r="Y1642" i="1"/>
  <c r="Y1641" i="1"/>
  <c r="Y1640" i="1"/>
  <c r="Y1639" i="1"/>
  <c r="Y1638" i="1"/>
  <c r="Y1637" i="1"/>
  <c r="Y1636" i="1"/>
  <c r="Y1635" i="1"/>
  <c r="Y1634" i="1"/>
  <c r="Y1633" i="1"/>
  <c r="Y1632" i="1"/>
  <c r="Y1631" i="1"/>
  <c r="Y1630" i="1"/>
  <c r="Y1629" i="1"/>
  <c r="Y1628" i="1"/>
  <c r="Y1627" i="1"/>
  <c r="Y1626" i="1"/>
  <c r="Y1625" i="1"/>
  <c r="Y1624" i="1"/>
  <c r="Y1623" i="1"/>
  <c r="Y1622" i="1"/>
  <c r="Y1621" i="1"/>
  <c r="Y1620" i="1"/>
  <c r="Y1619" i="1"/>
  <c r="Y1618" i="1"/>
  <c r="Y1617" i="1"/>
  <c r="Y1616" i="1"/>
  <c r="Y1615" i="1"/>
  <c r="Y1614" i="1"/>
  <c r="Y1613" i="1"/>
  <c r="Y1612" i="1"/>
  <c r="Y1611" i="1"/>
  <c r="Y1610" i="1"/>
  <c r="Y1609" i="1"/>
  <c r="Y1608" i="1"/>
  <c r="Y1607" i="1"/>
  <c r="Y1606" i="1"/>
  <c r="Y1605" i="1"/>
  <c r="Y1604" i="1"/>
  <c r="Y1603" i="1"/>
  <c r="Y1602" i="1"/>
  <c r="Y1601" i="1"/>
  <c r="Y1600" i="1"/>
  <c r="Y1599" i="1"/>
  <c r="Y1598" i="1"/>
  <c r="Y1597" i="1"/>
  <c r="Y1596" i="1"/>
  <c r="Y1595" i="1"/>
  <c r="Y1594" i="1"/>
  <c r="Y1593" i="1"/>
  <c r="Y1592" i="1"/>
  <c r="Y1591" i="1"/>
  <c r="Y1590" i="1"/>
  <c r="Y1589" i="1"/>
  <c r="Y1588" i="1"/>
  <c r="Y1587" i="1"/>
  <c r="Y1586" i="1"/>
  <c r="Y1585" i="1"/>
  <c r="Y1584" i="1"/>
  <c r="Y1583" i="1"/>
  <c r="Y1582" i="1"/>
  <c r="Y1581" i="1"/>
  <c r="Y1580" i="1"/>
  <c r="Y1579" i="1"/>
  <c r="Y1578" i="1"/>
  <c r="Y1577" i="1"/>
  <c r="Y1576" i="1"/>
  <c r="Y1575" i="1"/>
  <c r="Y1574" i="1"/>
  <c r="Y1573" i="1"/>
  <c r="Y1572" i="1"/>
  <c r="Y1571" i="1"/>
  <c r="Y1570" i="1"/>
  <c r="Y1569" i="1"/>
  <c r="Y1568" i="1"/>
  <c r="Y1567" i="1"/>
  <c r="Y1566" i="1"/>
  <c r="Y1565" i="1"/>
  <c r="Y1564" i="1"/>
  <c r="Y1563" i="1"/>
  <c r="Y1562" i="1"/>
  <c r="Y1561" i="1"/>
  <c r="Y1560" i="1"/>
  <c r="Y1559" i="1"/>
  <c r="Y1558" i="1"/>
  <c r="Y1557" i="1"/>
  <c r="Y1556" i="1"/>
  <c r="Y1555" i="1"/>
  <c r="Y1554" i="1"/>
  <c r="Y1553" i="1"/>
  <c r="Y1552" i="1"/>
  <c r="Y1551" i="1"/>
  <c r="Y1550" i="1"/>
  <c r="Y1549" i="1"/>
  <c r="Y1548" i="1"/>
  <c r="Y1547" i="1"/>
  <c r="Y1546" i="1"/>
  <c r="Y1545" i="1"/>
  <c r="Y1544" i="1"/>
  <c r="Y1543" i="1"/>
  <c r="Y1542" i="1"/>
  <c r="Y1541" i="1"/>
  <c r="Y1540" i="1"/>
  <c r="Y1539" i="1"/>
  <c r="Y1538" i="1"/>
  <c r="Y1537" i="1"/>
  <c r="Y1536" i="1"/>
  <c r="Y1535" i="1"/>
  <c r="Y1534" i="1"/>
  <c r="Y1533" i="1"/>
  <c r="Y1532" i="1"/>
  <c r="Y1531" i="1"/>
  <c r="Y1530" i="1"/>
  <c r="Y1529" i="1"/>
  <c r="Y1528" i="1"/>
  <c r="Y1527" i="1"/>
  <c r="Y1526" i="1"/>
  <c r="Y1525" i="1"/>
  <c r="Y1524" i="1"/>
  <c r="Y1523" i="1"/>
  <c r="Y1522" i="1"/>
  <c r="Y1521" i="1"/>
  <c r="Y1520" i="1"/>
  <c r="Y1519" i="1"/>
  <c r="Y1518" i="1"/>
  <c r="Y1517" i="1"/>
  <c r="Y1516" i="1"/>
  <c r="Y1515" i="1"/>
  <c r="Y1514" i="1"/>
  <c r="Y1513" i="1"/>
  <c r="Y1512" i="1"/>
  <c r="Y1511" i="1"/>
  <c r="Y1510" i="1"/>
  <c r="Y1509" i="1"/>
  <c r="Y1508" i="1"/>
  <c r="Y1507" i="1"/>
  <c r="Y1506" i="1"/>
  <c r="Y1505" i="1"/>
  <c r="Y1504" i="1"/>
  <c r="Y1503" i="1"/>
  <c r="Y1502" i="1"/>
  <c r="Y1501" i="1"/>
  <c r="Y1500" i="1"/>
  <c r="Y1499" i="1"/>
  <c r="Y1498" i="1"/>
  <c r="Y1497" i="1"/>
  <c r="Y1496" i="1"/>
  <c r="Y1495" i="1"/>
  <c r="Y1494" i="1"/>
  <c r="Y1493" i="1"/>
  <c r="Y1492" i="1"/>
  <c r="Y1491" i="1"/>
  <c r="Y1490" i="1"/>
  <c r="Y1489" i="1"/>
  <c r="Y1488" i="1"/>
  <c r="Y1487" i="1"/>
  <c r="Y1486" i="1"/>
  <c r="Y1485" i="1"/>
  <c r="Y1484" i="1"/>
  <c r="Y1483" i="1"/>
  <c r="Y1482" i="1"/>
  <c r="Y1481" i="1"/>
  <c r="Y1480" i="1"/>
  <c r="Y1479" i="1"/>
  <c r="Y1478" i="1"/>
  <c r="Y1477" i="1"/>
  <c r="Y1476" i="1"/>
  <c r="Y1475" i="1"/>
  <c r="Y1474" i="1"/>
  <c r="Y1473" i="1"/>
  <c r="Y1472" i="1"/>
  <c r="Y1471" i="1"/>
  <c r="Y1470" i="1"/>
  <c r="Y1469" i="1"/>
  <c r="Y1468" i="1"/>
  <c r="Y1467" i="1"/>
  <c r="Y1466" i="1"/>
  <c r="Y1465" i="1"/>
  <c r="Y1464" i="1"/>
  <c r="Y1463" i="1"/>
  <c r="Y1462" i="1"/>
  <c r="Y1461" i="1"/>
  <c r="Y1460" i="1"/>
  <c r="Y1459" i="1"/>
  <c r="Y1458" i="1"/>
  <c r="Y1457" i="1"/>
  <c r="Y1456" i="1"/>
  <c r="Y1455" i="1"/>
  <c r="Y1454" i="1"/>
  <c r="Y1453" i="1"/>
  <c r="Y1452" i="1"/>
  <c r="Y1451" i="1"/>
  <c r="Y1450" i="1"/>
  <c r="Y1449" i="1"/>
  <c r="Y1448" i="1"/>
  <c r="Y1447" i="1"/>
  <c r="Y1446" i="1"/>
  <c r="Y1445" i="1"/>
  <c r="Y1444" i="1"/>
  <c r="Y1443" i="1"/>
  <c r="Y1442" i="1"/>
  <c r="Y1441" i="1"/>
  <c r="Y1440" i="1"/>
  <c r="Y1439" i="1"/>
  <c r="Y1438" i="1"/>
  <c r="Y1437" i="1"/>
  <c r="Y1436" i="1"/>
  <c r="Y1435" i="1"/>
  <c r="Y1434" i="1"/>
  <c r="Y1433" i="1"/>
  <c r="Y1432" i="1"/>
  <c r="Y1431" i="1"/>
  <c r="Y1430" i="1"/>
  <c r="Y1429" i="1"/>
  <c r="Y1428" i="1"/>
  <c r="Y1427" i="1"/>
  <c r="Y1426" i="1"/>
  <c r="Y1425" i="1"/>
  <c r="Y1424" i="1"/>
  <c r="Y1423" i="1"/>
  <c r="Y1422" i="1"/>
  <c r="Y1421" i="1"/>
  <c r="Y1420" i="1"/>
  <c r="Y1419" i="1"/>
  <c r="Y1418" i="1"/>
  <c r="Y1417" i="1"/>
  <c r="Y1416" i="1"/>
  <c r="Y1415" i="1"/>
  <c r="Y1414" i="1"/>
  <c r="Y1413" i="1"/>
  <c r="Y1412" i="1"/>
  <c r="Y1411" i="1"/>
  <c r="Y1410" i="1"/>
  <c r="Y1409" i="1"/>
  <c r="Y1408" i="1"/>
  <c r="Y1407" i="1"/>
  <c r="Y1406" i="1"/>
  <c r="Y1405" i="1"/>
  <c r="Y1404" i="1"/>
  <c r="Y1403" i="1"/>
  <c r="Y1402" i="1"/>
  <c r="Y1401" i="1"/>
  <c r="Y1400" i="1"/>
  <c r="Y1399" i="1"/>
  <c r="Y1398" i="1"/>
  <c r="Y1397" i="1"/>
  <c r="Y1396" i="1"/>
  <c r="Y1395" i="1"/>
  <c r="Y1394" i="1"/>
  <c r="Y1393" i="1"/>
  <c r="Y1392" i="1"/>
  <c r="Y1391" i="1"/>
  <c r="Y1390" i="1"/>
  <c r="Y1389" i="1"/>
  <c r="Y1388" i="1"/>
  <c r="Y1387" i="1"/>
  <c r="Y1386" i="1"/>
  <c r="Y1385" i="1"/>
  <c r="Y1384" i="1"/>
  <c r="Y1383" i="1"/>
  <c r="Y1382" i="1"/>
  <c r="Y1381" i="1"/>
  <c r="Y1380" i="1"/>
  <c r="Y1379" i="1"/>
  <c r="Y1378" i="1"/>
  <c r="Y1377" i="1"/>
  <c r="Y1376" i="1"/>
  <c r="Y1375" i="1"/>
  <c r="Y1374" i="1"/>
  <c r="Y1373" i="1"/>
  <c r="Y1372" i="1"/>
  <c r="Y1371" i="1"/>
  <c r="Y1370" i="1"/>
  <c r="Y1369" i="1"/>
  <c r="Y1368" i="1"/>
  <c r="Y1367" i="1"/>
  <c r="Y1366" i="1"/>
  <c r="Y1365" i="1"/>
  <c r="Y1364" i="1"/>
  <c r="Y1363" i="1"/>
  <c r="Y1362" i="1"/>
  <c r="Y1361" i="1"/>
  <c r="Y1360" i="1"/>
  <c r="Y1359" i="1"/>
  <c r="Y1358" i="1"/>
  <c r="Y1357" i="1"/>
  <c r="Y1356" i="1"/>
  <c r="Y1355" i="1"/>
  <c r="Y1354" i="1"/>
  <c r="Y1353" i="1"/>
  <c r="Y1352" i="1"/>
  <c r="Y1351" i="1"/>
  <c r="Y1350" i="1"/>
  <c r="Y1349" i="1"/>
  <c r="Y1348" i="1"/>
  <c r="Y1347" i="1"/>
  <c r="Y1346" i="1"/>
  <c r="Y1345" i="1"/>
  <c r="Y1344" i="1"/>
  <c r="Y1343" i="1"/>
  <c r="Y1342" i="1"/>
  <c r="Y1341" i="1"/>
  <c r="Y1340" i="1"/>
  <c r="Y1339" i="1"/>
  <c r="Y1338" i="1"/>
  <c r="Y1337" i="1"/>
  <c r="Y1336" i="1"/>
  <c r="Y1335" i="1"/>
  <c r="Y1334" i="1"/>
  <c r="Y1333" i="1"/>
  <c r="Y1332" i="1"/>
  <c r="Y1331" i="1"/>
  <c r="Y1330" i="1"/>
  <c r="Y1329" i="1"/>
  <c r="Y1328" i="1"/>
  <c r="Y1327" i="1"/>
  <c r="Y1326" i="1"/>
  <c r="Y1325" i="1"/>
  <c r="Y1324" i="1"/>
  <c r="Y1323" i="1"/>
  <c r="Y1322" i="1"/>
  <c r="Y1321" i="1"/>
  <c r="Y1320" i="1"/>
  <c r="Y1319" i="1"/>
  <c r="Y1318" i="1"/>
  <c r="Y1317" i="1"/>
  <c r="Y1316" i="1"/>
  <c r="Y1315" i="1"/>
  <c r="Y1314" i="1"/>
  <c r="Y1313" i="1"/>
  <c r="Y1312" i="1"/>
  <c r="Y1311" i="1"/>
  <c r="Y1310" i="1"/>
  <c r="Y1309" i="1"/>
  <c r="Y1308" i="1"/>
  <c r="Y1307" i="1"/>
  <c r="Y1306" i="1"/>
  <c r="Y1305" i="1"/>
  <c r="Y1304" i="1"/>
  <c r="Y1303" i="1"/>
  <c r="Y1302" i="1"/>
  <c r="Y1301" i="1"/>
  <c r="Y1300" i="1"/>
  <c r="Y1299" i="1"/>
  <c r="Y1298" i="1"/>
  <c r="Y1297" i="1"/>
  <c r="Y1296" i="1"/>
  <c r="Y1295" i="1"/>
  <c r="Y1294" i="1"/>
  <c r="Y1293" i="1"/>
  <c r="Y1292" i="1"/>
  <c r="Y1291" i="1"/>
  <c r="Y1290" i="1"/>
  <c r="Y1289" i="1"/>
  <c r="Y1288" i="1"/>
  <c r="Y1287" i="1"/>
  <c r="Y1286" i="1"/>
  <c r="Y1285" i="1"/>
  <c r="Y1284" i="1"/>
  <c r="Y1283" i="1"/>
  <c r="Y1282" i="1"/>
  <c r="Y1281" i="1"/>
  <c r="Y1280" i="1"/>
  <c r="Y1279" i="1"/>
  <c r="Y1278" i="1"/>
  <c r="Y1277" i="1"/>
  <c r="Y1276" i="1"/>
  <c r="Y1275" i="1"/>
  <c r="Y1274" i="1"/>
  <c r="Y1273" i="1"/>
  <c r="Y1272" i="1"/>
  <c r="Y1271" i="1"/>
  <c r="Y1270" i="1"/>
  <c r="Y1269" i="1"/>
  <c r="Y1268" i="1"/>
  <c r="Y1267" i="1"/>
  <c r="Y1266" i="1"/>
  <c r="Y1265" i="1"/>
  <c r="Y1264" i="1"/>
  <c r="Y1263" i="1"/>
  <c r="Y1262" i="1"/>
  <c r="Y1261" i="1"/>
  <c r="Y1260" i="1"/>
  <c r="Y1259" i="1"/>
  <c r="Y1258" i="1"/>
  <c r="Y1257" i="1"/>
  <c r="Y1256" i="1"/>
  <c r="Y1255" i="1"/>
  <c r="Y1254" i="1"/>
  <c r="Y1253" i="1"/>
  <c r="Y1252" i="1"/>
  <c r="Y1251" i="1"/>
  <c r="Y1250" i="1"/>
  <c r="Y1249" i="1"/>
  <c r="Y1248" i="1"/>
  <c r="Y1247" i="1"/>
  <c r="Y1246" i="1"/>
  <c r="Y1245" i="1"/>
  <c r="Y1244" i="1"/>
  <c r="Y1243" i="1"/>
  <c r="Y1242" i="1"/>
  <c r="Y1241" i="1"/>
  <c r="Y1240" i="1"/>
  <c r="Y1239" i="1"/>
  <c r="Y1238" i="1"/>
  <c r="Y1237" i="1"/>
  <c r="Y1236" i="1"/>
  <c r="Y1235" i="1"/>
  <c r="Y1234" i="1"/>
  <c r="Y1233" i="1"/>
  <c r="Y1232" i="1"/>
  <c r="Y1231" i="1"/>
  <c r="Y1230" i="1"/>
  <c r="Y1229" i="1"/>
  <c r="Y1228" i="1"/>
  <c r="Y1227" i="1"/>
  <c r="Y1226" i="1"/>
  <c r="Y1225" i="1"/>
  <c r="Y1224" i="1"/>
  <c r="Y1223" i="1"/>
  <c r="Y1222" i="1"/>
  <c r="Y1221" i="1"/>
  <c r="Y1220" i="1"/>
  <c r="Y1219" i="1"/>
  <c r="Y1218" i="1"/>
  <c r="Y1217" i="1"/>
  <c r="Y1216" i="1"/>
  <c r="Y1215" i="1"/>
  <c r="Y1214" i="1"/>
  <c r="Y1213" i="1"/>
  <c r="Y1212" i="1"/>
  <c r="Y1211" i="1"/>
  <c r="Y1210" i="1"/>
  <c r="Y1209" i="1"/>
  <c r="Y1208" i="1"/>
  <c r="Y1207" i="1"/>
  <c r="Y1206" i="1"/>
  <c r="Y1205" i="1"/>
  <c r="Y1204" i="1"/>
  <c r="Y1203" i="1"/>
  <c r="Y1202" i="1"/>
  <c r="Y1201" i="1"/>
  <c r="Y1200" i="1"/>
  <c r="Y1199" i="1"/>
  <c r="Y1198" i="1"/>
  <c r="Y1197" i="1"/>
  <c r="Y1196" i="1"/>
  <c r="Y1195" i="1"/>
  <c r="Y1194" i="1"/>
  <c r="Y1193" i="1"/>
  <c r="Y1192" i="1"/>
  <c r="Y1191" i="1"/>
  <c r="Y1190" i="1"/>
  <c r="Y1189" i="1"/>
  <c r="Y1188" i="1"/>
  <c r="Y1187" i="1"/>
  <c r="Y1186" i="1"/>
  <c r="Y1185" i="1"/>
  <c r="Y1184" i="1"/>
  <c r="Y1183" i="1"/>
  <c r="Y1182" i="1"/>
  <c r="Y1181" i="1"/>
  <c r="Y1180" i="1"/>
  <c r="Y1179" i="1"/>
  <c r="Y1178" i="1"/>
  <c r="Y1177" i="1"/>
  <c r="Y1176" i="1"/>
  <c r="Y1175" i="1"/>
  <c r="Y1174" i="1"/>
  <c r="Y1173" i="1"/>
  <c r="Y1172" i="1"/>
  <c r="Y1171" i="1"/>
  <c r="Y1170" i="1"/>
  <c r="Y1169" i="1"/>
  <c r="Y1168" i="1"/>
  <c r="Y1167" i="1"/>
  <c r="Y1166" i="1"/>
  <c r="Y1165" i="1"/>
  <c r="Y1164" i="1"/>
  <c r="Y1163" i="1"/>
  <c r="Y1162" i="1"/>
  <c r="Y1161" i="1"/>
  <c r="Y1160" i="1"/>
  <c r="Y1159" i="1"/>
  <c r="Y1158" i="1"/>
  <c r="Y1157" i="1"/>
  <c r="Y1156" i="1"/>
  <c r="Y1155" i="1"/>
  <c r="Y1154" i="1"/>
  <c r="Y1153" i="1"/>
  <c r="Y1152" i="1"/>
  <c r="Y1151" i="1"/>
  <c r="Y1150" i="1"/>
  <c r="Y1149" i="1"/>
  <c r="Y1148" i="1"/>
  <c r="Y1147" i="1"/>
  <c r="Y1146" i="1"/>
  <c r="Y1145" i="1"/>
  <c r="Y1144" i="1"/>
  <c r="Y1143" i="1"/>
  <c r="Y1142" i="1"/>
  <c r="Y1141" i="1"/>
  <c r="Y1140" i="1"/>
  <c r="Y1139" i="1"/>
  <c r="Y1138" i="1"/>
  <c r="Y1137" i="1"/>
  <c r="Y1136" i="1"/>
  <c r="Y1135" i="1"/>
  <c r="Y1134" i="1"/>
  <c r="Y1133" i="1"/>
  <c r="Y1132" i="1"/>
  <c r="Y1131" i="1"/>
  <c r="Y1130" i="1"/>
  <c r="Y1129" i="1"/>
  <c r="Y1128" i="1"/>
  <c r="Y1127" i="1"/>
  <c r="Y1126" i="1"/>
  <c r="Y1125" i="1"/>
  <c r="Y1124" i="1"/>
  <c r="Y1123" i="1"/>
  <c r="Y1122" i="1"/>
  <c r="Y1121" i="1"/>
  <c r="Y1120" i="1"/>
  <c r="Y1119" i="1"/>
  <c r="Y1118" i="1"/>
  <c r="Y1117" i="1"/>
  <c r="Y1116" i="1"/>
  <c r="Y1115" i="1"/>
  <c r="Y1114" i="1"/>
  <c r="Y1113" i="1"/>
  <c r="Y1112" i="1"/>
  <c r="Y1111" i="1"/>
  <c r="Y1110" i="1"/>
  <c r="Y1109" i="1"/>
  <c r="Y1108" i="1"/>
  <c r="Y1107" i="1"/>
  <c r="Y1106" i="1"/>
  <c r="Y1105" i="1"/>
  <c r="Y1104" i="1"/>
  <c r="Y1103" i="1"/>
  <c r="Y1102" i="1"/>
  <c r="Y1101" i="1"/>
  <c r="Y1100" i="1"/>
  <c r="Y1099" i="1"/>
  <c r="Y1098" i="1"/>
  <c r="Y1097" i="1"/>
  <c r="Y1096" i="1"/>
  <c r="Y1095" i="1"/>
  <c r="Y1094" i="1"/>
  <c r="Y1093" i="1"/>
  <c r="Y1092" i="1"/>
  <c r="Y1091" i="1"/>
  <c r="Y1090" i="1"/>
  <c r="Y1089" i="1"/>
  <c r="Y1088" i="1"/>
  <c r="Y1087" i="1"/>
  <c r="Y1086" i="1"/>
  <c r="Y1085" i="1"/>
  <c r="Y1084" i="1"/>
  <c r="Y1083" i="1"/>
  <c r="Y1082" i="1"/>
  <c r="Y1081" i="1"/>
  <c r="Y1080" i="1"/>
  <c r="Y1079" i="1"/>
  <c r="Y1078" i="1"/>
  <c r="Y1077" i="1"/>
  <c r="Y1076" i="1"/>
  <c r="Y1075" i="1"/>
  <c r="Y1074" i="1"/>
  <c r="Y1073" i="1"/>
  <c r="Y1072" i="1"/>
  <c r="Y1071" i="1"/>
  <c r="Y1070" i="1"/>
  <c r="Y1069" i="1"/>
  <c r="Y1068" i="1"/>
  <c r="Y1067" i="1"/>
  <c r="Y1066" i="1"/>
  <c r="Y1065" i="1"/>
  <c r="Y1064" i="1"/>
  <c r="Y1063" i="1"/>
  <c r="Y1062" i="1"/>
  <c r="Y1061" i="1"/>
  <c r="Y1060" i="1"/>
  <c r="Y1059" i="1"/>
  <c r="Y1058" i="1"/>
  <c r="Y1057" i="1"/>
  <c r="Y1056" i="1"/>
  <c r="Y1055" i="1"/>
  <c r="Y1054" i="1"/>
  <c r="Y1053" i="1"/>
  <c r="Y1052" i="1"/>
  <c r="Y1051" i="1"/>
  <c r="Y1050" i="1"/>
  <c r="Y1049" i="1"/>
  <c r="Y1048" i="1"/>
  <c r="Y1047" i="1"/>
  <c r="Y1046" i="1"/>
  <c r="Y1045" i="1"/>
  <c r="Y1044" i="1"/>
  <c r="Y1043" i="1"/>
  <c r="Y1042" i="1"/>
  <c r="Y1041" i="1"/>
  <c r="Y1040" i="1"/>
  <c r="Y1039" i="1"/>
  <c r="Y1038" i="1"/>
  <c r="Y1037" i="1"/>
  <c r="Y1036" i="1"/>
  <c r="Y1035" i="1"/>
  <c r="Y1034" i="1"/>
  <c r="Y1033" i="1"/>
  <c r="Y1032" i="1"/>
  <c r="Y1031" i="1"/>
  <c r="Y1030" i="1"/>
  <c r="Y1029" i="1"/>
  <c r="Y1028" i="1"/>
  <c r="Y1027" i="1"/>
  <c r="Y1026" i="1"/>
  <c r="Y1025" i="1"/>
  <c r="Y1024" i="1"/>
  <c r="Y1023" i="1"/>
  <c r="Y1022" i="1"/>
  <c r="Y1021" i="1"/>
  <c r="Y1020" i="1"/>
  <c r="Y1019" i="1"/>
  <c r="Y1018" i="1"/>
  <c r="Y1017" i="1"/>
  <c r="Y1016" i="1"/>
  <c r="Y1015" i="1"/>
  <c r="Y1014" i="1"/>
  <c r="Y1013" i="1"/>
  <c r="Y1012" i="1"/>
  <c r="Y1011" i="1"/>
  <c r="Y1010" i="1"/>
  <c r="Y1009" i="1"/>
  <c r="Y1008" i="1"/>
  <c r="Y1007" i="1"/>
  <c r="Y1006" i="1"/>
  <c r="Y1005" i="1"/>
  <c r="Y1004" i="1"/>
  <c r="Y1003" i="1"/>
  <c r="Y1002" i="1"/>
  <c r="Y1001" i="1"/>
  <c r="Y1000" i="1"/>
  <c r="Y999" i="1"/>
  <c r="Y998" i="1"/>
  <c r="Y997" i="1"/>
  <c r="Y996" i="1"/>
  <c r="Y995" i="1"/>
  <c r="Y994" i="1"/>
  <c r="Y993" i="1"/>
  <c r="Y992" i="1"/>
  <c r="Y991" i="1"/>
  <c r="Y990" i="1"/>
  <c r="Y989" i="1"/>
  <c r="Y988" i="1"/>
  <c r="Y987" i="1"/>
  <c r="Y986" i="1"/>
  <c r="Y985" i="1"/>
  <c r="Y984" i="1"/>
  <c r="Y983" i="1"/>
  <c r="Y982" i="1"/>
  <c r="Y981" i="1"/>
  <c r="Y980" i="1"/>
  <c r="Y979" i="1"/>
  <c r="Y978" i="1"/>
  <c r="Y977" i="1"/>
  <c r="Y976" i="1"/>
  <c r="Y975" i="1"/>
  <c r="Y974" i="1"/>
  <c r="Y973" i="1"/>
  <c r="Y972" i="1"/>
  <c r="Y971" i="1"/>
  <c r="Y970" i="1"/>
  <c r="Y969" i="1"/>
  <c r="Y968" i="1"/>
  <c r="Y967" i="1"/>
  <c r="Y966" i="1"/>
  <c r="Y965" i="1"/>
  <c r="Y964" i="1"/>
  <c r="Y963" i="1"/>
  <c r="Y962" i="1"/>
  <c r="Y961" i="1"/>
  <c r="Y960" i="1"/>
  <c r="Y959" i="1"/>
  <c r="Y958" i="1"/>
  <c r="Y957" i="1"/>
  <c r="Y956" i="1"/>
  <c r="Y955" i="1"/>
  <c r="Y954" i="1"/>
  <c r="Y953" i="1"/>
  <c r="Y952" i="1"/>
  <c r="Y951" i="1"/>
  <c r="Y950" i="1"/>
  <c r="Y949" i="1"/>
  <c r="Y948" i="1"/>
  <c r="Y947" i="1"/>
  <c r="Y946" i="1"/>
  <c r="Y945" i="1"/>
  <c r="Y944" i="1"/>
  <c r="Y943" i="1"/>
  <c r="Y942" i="1"/>
  <c r="Y941" i="1"/>
  <c r="Y940" i="1"/>
  <c r="Y939" i="1"/>
  <c r="Y938" i="1"/>
  <c r="Y937" i="1"/>
  <c r="Y936" i="1"/>
  <c r="Y935" i="1"/>
  <c r="Y934" i="1"/>
  <c r="Y933" i="1"/>
  <c r="Y932" i="1"/>
  <c r="Y931" i="1"/>
  <c r="Y930" i="1"/>
  <c r="Y929" i="1"/>
  <c r="Y928" i="1"/>
  <c r="Y927" i="1"/>
  <c r="Y926" i="1"/>
  <c r="Y925" i="1"/>
  <c r="Y924" i="1"/>
  <c r="Y923" i="1"/>
  <c r="Y922" i="1"/>
  <c r="Y921" i="1"/>
  <c r="Y920" i="1"/>
  <c r="Y919" i="1"/>
  <c r="Y918" i="1"/>
  <c r="Y917" i="1"/>
  <c r="Y916" i="1"/>
  <c r="Y915" i="1"/>
  <c r="Y914" i="1"/>
  <c r="Y913" i="1"/>
  <c r="Y912" i="1"/>
  <c r="Y911" i="1"/>
  <c r="Y910" i="1"/>
  <c r="Y909" i="1"/>
  <c r="Y908" i="1"/>
  <c r="Y907" i="1"/>
  <c r="Y906" i="1"/>
  <c r="Y905" i="1"/>
  <c r="Y904" i="1"/>
  <c r="Y903" i="1"/>
  <c r="Y902" i="1"/>
  <c r="Y901" i="1"/>
  <c r="Y900" i="1"/>
  <c r="Y899" i="1"/>
  <c r="Y898" i="1"/>
  <c r="Y897" i="1"/>
  <c r="Y896" i="1"/>
  <c r="Y895" i="1"/>
  <c r="Y894" i="1"/>
  <c r="Y893" i="1"/>
  <c r="Y892" i="1"/>
  <c r="Y891" i="1"/>
  <c r="Y890" i="1"/>
  <c r="Y889" i="1"/>
  <c r="Y888" i="1"/>
  <c r="Y887" i="1"/>
  <c r="Y886" i="1"/>
  <c r="Y885" i="1"/>
  <c r="Y884" i="1"/>
  <c r="Y883" i="1"/>
  <c r="Y882" i="1"/>
  <c r="Y881" i="1"/>
  <c r="Y880" i="1"/>
  <c r="Y879" i="1"/>
  <c r="Y878" i="1"/>
  <c r="Y877" i="1"/>
  <c r="Y876" i="1"/>
  <c r="Y875" i="1"/>
  <c r="Y874" i="1"/>
  <c r="Y873" i="1"/>
  <c r="Y872" i="1"/>
  <c r="Y871" i="1"/>
  <c r="Y870" i="1"/>
  <c r="Y869" i="1"/>
  <c r="Y868" i="1"/>
  <c r="Y867" i="1"/>
  <c r="Y866" i="1"/>
  <c r="Y865" i="1"/>
  <c r="Y864" i="1"/>
  <c r="Y863" i="1"/>
  <c r="Y862" i="1"/>
  <c r="Y861" i="1"/>
  <c r="Y860" i="1"/>
  <c r="Y859" i="1"/>
  <c r="Y858" i="1"/>
  <c r="Y857" i="1"/>
  <c r="Y856" i="1"/>
  <c r="Y855" i="1"/>
  <c r="Y854" i="1"/>
  <c r="Y853" i="1"/>
  <c r="Y852" i="1"/>
  <c r="Y851" i="1"/>
  <c r="Y850" i="1"/>
  <c r="Y849" i="1"/>
  <c r="Y848" i="1"/>
  <c r="Y847" i="1"/>
  <c r="Y846" i="1"/>
  <c r="Y845" i="1"/>
  <c r="Y844" i="1"/>
  <c r="Y843" i="1"/>
  <c r="Y842" i="1"/>
  <c r="Y841" i="1"/>
  <c r="Y840" i="1"/>
  <c r="Y839" i="1"/>
  <c r="Y838" i="1"/>
  <c r="Y837" i="1"/>
  <c r="Y836" i="1"/>
  <c r="Y835" i="1"/>
  <c r="Y834" i="1"/>
  <c r="Y833" i="1"/>
  <c r="Y832" i="1"/>
  <c r="Y831" i="1"/>
  <c r="Y830" i="1"/>
  <c r="Y829" i="1"/>
  <c r="Y828" i="1"/>
  <c r="Y827" i="1"/>
  <c r="Y826" i="1"/>
  <c r="Y825" i="1"/>
  <c r="Y824" i="1"/>
  <c r="Y823" i="1"/>
  <c r="Y822" i="1"/>
  <c r="Y821" i="1"/>
  <c r="Y820" i="1"/>
  <c r="Y819" i="1"/>
  <c r="Y818" i="1"/>
  <c r="Y817" i="1"/>
  <c r="Y816" i="1"/>
  <c r="Y815" i="1"/>
  <c r="Y814" i="1"/>
  <c r="Y813" i="1"/>
  <c r="Y812" i="1"/>
  <c r="Y811" i="1"/>
  <c r="Y810" i="1"/>
  <c r="Y809" i="1"/>
  <c r="Y808" i="1"/>
  <c r="Y807" i="1"/>
  <c r="Y806" i="1"/>
  <c r="Y805" i="1"/>
  <c r="Y804" i="1"/>
  <c r="Y803" i="1"/>
  <c r="Y802" i="1"/>
  <c r="Y801" i="1"/>
  <c r="Y800" i="1"/>
  <c r="Y799" i="1"/>
  <c r="Y798" i="1"/>
  <c r="Y797" i="1"/>
  <c r="Y796" i="1"/>
  <c r="Y795" i="1"/>
  <c r="Y794" i="1"/>
  <c r="Y793" i="1"/>
  <c r="Y792" i="1"/>
  <c r="Y791" i="1"/>
  <c r="Y790" i="1"/>
  <c r="Y789" i="1"/>
  <c r="Y788" i="1"/>
  <c r="Y787" i="1"/>
  <c r="Y786" i="1"/>
  <c r="Y785" i="1"/>
  <c r="Y784" i="1"/>
  <c r="Y783" i="1"/>
  <c r="Y782" i="1"/>
  <c r="Y781" i="1"/>
  <c r="Y780" i="1"/>
  <c r="Y779" i="1"/>
  <c r="Y778" i="1"/>
  <c r="Y777" i="1"/>
  <c r="Y776" i="1"/>
  <c r="Y775" i="1"/>
  <c r="Y774" i="1"/>
  <c r="Y773" i="1"/>
  <c r="Y772" i="1"/>
  <c r="Y771" i="1"/>
  <c r="Y770" i="1"/>
  <c r="Y769" i="1"/>
  <c r="Y768" i="1"/>
  <c r="Y767" i="1"/>
  <c r="Y766" i="1"/>
  <c r="Y765" i="1"/>
  <c r="Y764" i="1"/>
  <c r="Y763" i="1"/>
  <c r="Y762" i="1"/>
  <c r="Y761" i="1"/>
  <c r="Y760" i="1"/>
  <c r="Y759" i="1"/>
  <c r="Y758" i="1"/>
  <c r="Y757" i="1"/>
  <c r="Y756" i="1"/>
  <c r="Y755" i="1"/>
  <c r="Y754" i="1"/>
  <c r="Y753" i="1"/>
  <c r="Y752" i="1"/>
  <c r="Y751" i="1"/>
  <c r="Y750" i="1"/>
  <c r="Y749" i="1"/>
  <c r="Y748" i="1"/>
  <c r="Y747" i="1"/>
  <c r="Y746" i="1"/>
  <c r="Y745" i="1"/>
  <c r="Y744" i="1"/>
  <c r="Y743" i="1"/>
  <c r="Y742" i="1"/>
  <c r="Y741" i="1"/>
  <c r="Y740" i="1"/>
  <c r="Y739" i="1"/>
  <c r="Y738" i="1"/>
  <c r="Y737" i="1"/>
  <c r="Y736" i="1"/>
  <c r="Y735" i="1"/>
  <c r="Y734" i="1"/>
  <c r="Y733" i="1"/>
  <c r="Y732" i="1"/>
  <c r="Y731" i="1"/>
  <c r="Y730" i="1"/>
  <c r="Y729" i="1"/>
  <c r="Y728" i="1"/>
  <c r="Y727" i="1"/>
  <c r="Y726" i="1"/>
  <c r="Y725" i="1"/>
  <c r="Y724" i="1"/>
  <c r="Y723" i="1"/>
  <c r="Y722" i="1"/>
  <c r="Y721" i="1"/>
  <c r="Y720" i="1"/>
  <c r="Y719" i="1"/>
  <c r="Y718" i="1"/>
  <c r="Y717" i="1"/>
  <c r="Y716" i="1"/>
  <c r="Y715" i="1"/>
  <c r="Y714" i="1"/>
  <c r="Y713" i="1"/>
  <c r="Y712" i="1"/>
  <c r="Y711" i="1"/>
  <c r="Y710" i="1"/>
  <c r="Y709" i="1"/>
  <c r="Y708" i="1"/>
  <c r="Y707" i="1"/>
  <c r="Y706" i="1"/>
  <c r="Y705" i="1"/>
  <c r="Y704" i="1"/>
  <c r="Y703" i="1"/>
  <c r="Y702" i="1"/>
  <c r="Y701" i="1"/>
  <c r="Y700" i="1"/>
  <c r="Y699" i="1"/>
  <c r="Y698" i="1"/>
  <c r="Y697" i="1"/>
  <c r="Y696" i="1"/>
  <c r="Y695" i="1"/>
  <c r="Y694" i="1"/>
  <c r="Y693" i="1"/>
  <c r="Y692" i="1"/>
  <c r="Y691" i="1"/>
  <c r="Y690" i="1"/>
  <c r="Y689" i="1"/>
  <c r="Y688" i="1"/>
  <c r="Y687" i="1"/>
  <c r="Y686" i="1"/>
  <c r="Y685" i="1"/>
  <c r="Y684" i="1"/>
  <c r="Y683" i="1"/>
  <c r="Y682" i="1"/>
  <c r="Y681" i="1"/>
  <c r="Y680" i="1"/>
  <c r="Y679" i="1"/>
  <c r="Y678" i="1"/>
  <c r="Y677" i="1"/>
  <c r="Y676" i="1"/>
  <c r="Y675" i="1"/>
  <c r="Y674" i="1"/>
  <c r="Y673" i="1"/>
  <c r="Y672" i="1"/>
  <c r="Y671" i="1"/>
  <c r="Y670" i="1"/>
  <c r="Y669" i="1"/>
  <c r="Y668" i="1"/>
  <c r="Y667" i="1"/>
  <c r="Y666" i="1"/>
  <c r="Y665" i="1"/>
  <c r="Y664" i="1"/>
  <c r="Y663" i="1"/>
  <c r="Y662" i="1"/>
  <c r="Y661" i="1"/>
  <c r="Y660" i="1"/>
  <c r="Y659" i="1"/>
  <c r="Y658" i="1"/>
  <c r="Y657" i="1"/>
  <c r="Y656" i="1"/>
  <c r="Y655" i="1"/>
  <c r="Y654" i="1"/>
  <c r="Y653" i="1"/>
  <c r="Y652" i="1"/>
  <c r="Y651" i="1"/>
  <c r="Y650" i="1"/>
  <c r="Y649" i="1"/>
  <c r="Y648" i="1"/>
  <c r="Y647" i="1"/>
  <c r="Y646" i="1"/>
  <c r="Y645" i="1"/>
  <c r="Y644" i="1"/>
  <c r="Y643" i="1"/>
  <c r="Y642" i="1"/>
  <c r="Y641" i="1"/>
  <c r="Y640" i="1"/>
  <c r="Y639" i="1"/>
  <c r="Y638" i="1"/>
  <c r="Y637" i="1"/>
  <c r="Y636" i="1"/>
  <c r="Y635" i="1"/>
  <c r="Y634" i="1"/>
  <c r="Y633" i="1"/>
  <c r="Y632" i="1"/>
  <c r="Y631" i="1"/>
  <c r="Y630" i="1"/>
  <c r="Y629" i="1"/>
  <c r="Y628" i="1"/>
  <c r="Y627" i="1"/>
  <c r="Y626" i="1"/>
  <c r="Y625" i="1"/>
  <c r="Y624" i="1"/>
  <c r="Y623" i="1"/>
  <c r="Y622" i="1"/>
  <c r="Y621" i="1"/>
  <c r="Y620" i="1"/>
  <c r="Y619" i="1"/>
  <c r="Y618" i="1"/>
  <c r="Y617" i="1"/>
  <c r="Y616" i="1"/>
  <c r="Y615" i="1"/>
  <c r="Y614" i="1"/>
  <c r="Y613" i="1"/>
  <c r="Y612" i="1"/>
  <c r="Y611" i="1"/>
  <c r="Y610" i="1"/>
  <c r="Y609" i="1"/>
  <c r="Y608" i="1"/>
  <c r="Y607" i="1"/>
  <c r="Y606" i="1"/>
  <c r="Y605" i="1"/>
  <c r="Y604" i="1"/>
  <c r="Y603" i="1"/>
  <c r="Y602" i="1"/>
  <c r="Y601" i="1"/>
  <c r="Y600" i="1"/>
  <c r="Y599" i="1"/>
  <c r="Y598" i="1"/>
  <c r="Y597" i="1"/>
  <c r="Y596" i="1"/>
  <c r="Y595" i="1"/>
  <c r="Y594" i="1"/>
  <c r="Y593" i="1"/>
  <c r="Y592" i="1"/>
  <c r="Y591" i="1"/>
  <c r="Y590" i="1"/>
  <c r="Y589" i="1"/>
  <c r="Y588" i="1"/>
  <c r="Y587" i="1"/>
  <c r="Y586" i="1"/>
  <c r="Y585" i="1"/>
  <c r="Y584" i="1"/>
  <c r="Y583" i="1"/>
  <c r="Y582" i="1"/>
  <c r="Y581" i="1"/>
  <c r="Y580" i="1"/>
  <c r="Y579" i="1"/>
  <c r="Y578" i="1"/>
  <c r="Y577" i="1"/>
  <c r="Y576" i="1"/>
  <c r="Y575" i="1"/>
  <c r="Y574" i="1"/>
  <c r="Y573" i="1"/>
  <c r="Y572" i="1"/>
  <c r="Y571" i="1"/>
  <c r="Y570" i="1"/>
  <c r="Y569" i="1"/>
  <c r="Y568" i="1"/>
  <c r="Y567" i="1"/>
  <c r="Y566" i="1"/>
  <c r="Y565" i="1"/>
  <c r="Y564" i="1"/>
  <c r="Y563" i="1"/>
  <c r="Y562" i="1"/>
  <c r="Y561" i="1"/>
  <c r="Y560" i="1"/>
  <c r="Y559" i="1"/>
  <c r="Y558" i="1"/>
  <c r="Y557" i="1"/>
  <c r="Y556" i="1"/>
  <c r="Y555" i="1"/>
  <c r="Y554" i="1"/>
  <c r="Y553" i="1"/>
  <c r="Y552" i="1"/>
  <c r="Y551" i="1"/>
  <c r="Y550" i="1"/>
  <c r="Y549" i="1"/>
  <c r="Y548" i="1"/>
  <c r="Y547" i="1"/>
  <c r="Y546" i="1"/>
  <c r="Y545" i="1"/>
  <c r="Y544" i="1"/>
  <c r="Y543" i="1"/>
  <c r="Y542" i="1"/>
  <c r="Y541" i="1"/>
  <c r="Y540" i="1"/>
  <c r="Y539" i="1"/>
  <c r="Y538" i="1"/>
  <c r="Y537" i="1"/>
  <c r="Y536" i="1"/>
  <c r="Y535" i="1"/>
  <c r="Y534" i="1"/>
  <c r="Y533" i="1"/>
  <c r="Y532" i="1"/>
  <c r="Y531" i="1"/>
  <c r="Y530" i="1"/>
  <c r="Y529" i="1"/>
  <c r="Y528" i="1"/>
  <c r="Y527" i="1"/>
  <c r="Y526" i="1"/>
  <c r="Y525" i="1"/>
  <c r="Y524" i="1"/>
  <c r="Y523" i="1"/>
  <c r="Y522" i="1"/>
  <c r="Y521" i="1"/>
  <c r="Y520" i="1"/>
  <c r="Y519" i="1"/>
  <c r="Y518" i="1"/>
  <c r="Y517" i="1"/>
  <c r="Y516" i="1"/>
  <c r="Y515" i="1"/>
  <c r="Y514" i="1"/>
  <c r="Y513" i="1"/>
  <c r="Y512" i="1"/>
  <c r="Y511" i="1"/>
  <c r="Y510" i="1"/>
  <c r="Y509" i="1"/>
  <c r="Y508" i="1"/>
  <c r="Y507" i="1"/>
  <c r="Y506" i="1"/>
  <c r="Y505" i="1"/>
  <c r="Y504" i="1"/>
  <c r="Y503" i="1"/>
  <c r="Y502" i="1"/>
  <c r="Y501" i="1"/>
  <c r="Y500" i="1"/>
  <c r="Y499" i="1"/>
  <c r="Y498" i="1"/>
  <c r="Y497" i="1"/>
  <c r="Y496" i="1"/>
  <c r="Y495" i="1"/>
  <c r="Y494" i="1"/>
  <c r="Y493" i="1"/>
  <c r="Y492" i="1"/>
  <c r="Y491" i="1"/>
  <c r="Y490" i="1"/>
  <c r="Y489" i="1"/>
  <c r="Y488" i="1"/>
  <c r="Y487" i="1"/>
  <c r="Y486" i="1"/>
  <c r="Y485" i="1"/>
  <c r="Y484" i="1"/>
  <c r="Y483" i="1"/>
  <c r="Y482" i="1"/>
  <c r="Y481" i="1"/>
  <c r="Y480" i="1"/>
  <c r="Y479" i="1"/>
  <c r="Y478" i="1"/>
  <c r="Y477" i="1"/>
  <c r="Y476" i="1"/>
  <c r="Y475" i="1"/>
  <c r="Y474" i="1"/>
  <c r="Y473" i="1"/>
  <c r="Y472" i="1"/>
  <c r="Y471" i="1"/>
  <c r="Y470" i="1"/>
  <c r="Y469" i="1"/>
  <c r="Y468" i="1"/>
  <c r="Y467" i="1"/>
  <c r="Y466" i="1"/>
  <c r="Y465" i="1"/>
  <c r="Y464" i="1"/>
  <c r="Y463" i="1"/>
  <c r="Y462" i="1"/>
  <c r="Y461" i="1"/>
  <c r="Y460" i="1"/>
  <c r="Y459" i="1"/>
  <c r="Y458" i="1"/>
  <c r="Y457" i="1"/>
  <c r="Y456" i="1"/>
  <c r="Y455" i="1"/>
  <c r="Y454" i="1"/>
  <c r="Y453" i="1"/>
  <c r="Y452" i="1"/>
  <c r="Y451" i="1"/>
  <c r="Y450" i="1"/>
  <c r="Y449" i="1"/>
  <c r="Y448" i="1"/>
  <c r="Y447" i="1"/>
  <c r="Y446" i="1"/>
  <c r="Y445" i="1"/>
  <c r="Y444" i="1"/>
  <c r="Y443" i="1"/>
  <c r="Y442" i="1"/>
  <c r="Y441" i="1"/>
  <c r="Y440" i="1"/>
  <c r="Y439" i="1"/>
  <c r="Y438" i="1"/>
  <c r="Y437" i="1"/>
  <c r="Y436" i="1"/>
  <c r="Y435" i="1"/>
  <c r="Y434" i="1"/>
  <c r="Y433" i="1"/>
  <c r="Y432" i="1"/>
  <c r="Y431" i="1"/>
  <c r="Y430" i="1"/>
  <c r="Y429" i="1"/>
  <c r="Y428" i="1"/>
  <c r="Y427" i="1"/>
  <c r="Y426" i="1"/>
  <c r="Y425" i="1"/>
  <c r="Y424" i="1"/>
  <c r="Y423" i="1"/>
  <c r="Y422" i="1"/>
  <c r="Y421" i="1"/>
  <c r="Y420" i="1"/>
  <c r="Y419" i="1"/>
  <c r="Y418" i="1"/>
  <c r="Y417" i="1"/>
  <c r="Y416" i="1"/>
  <c r="Y415" i="1"/>
  <c r="Y414" i="1"/>
  <c r="Y413" i="1"/>
  <c r="Y412" i="1"/>
  <c r="Y411" i="1"/>
  <c r="Y410" i="1"/>
  <c r="Y409" i="1"/>
  <c r="Y408" i="1"/>
  <c r="Y407" i="1"/>
  <c r="Y406" i="1"/>
  <c r="Y405" i="1"/>
  <c r="Y404" i="1"/>
  <c r="Y403" i="1"/>
  <c r="Y402" i="1"/>
  <c r="Y401" i="1"/>
  <c r="Y400" i="1"/>
  <c r="Y399" i="1"/>
  <c r="Y398" i="1"/>
  <c r="Y397" i="1"/>
  <c r="Y396" i="1"/>
  <c r="Y395" i="1"/>
  <c r="Y394" i="1"/>
  <c r="Y393" i="1"/>
  <c r="Y392" i="1"/>
  <c r="Y391" i="1"/>
  <c r="Y390" i="1"/>
  <c r="Y389" i="1"/>
  <c r="Y388" i="1"/>
  <c r="Y387" i="1"/>
  <c r="Y386" i="1"/>
  <c r="Y385" i="1"/>
  <c r="Y384" i="1"/>
  <c r="Y383" i="1"/>
  <c r="Y382" i="1"/>
  <c r="Y381" i="1"/>
  <c r="Y380" i="1"/>
  <c r="Y379" i="1"/>
  <c r="Y378" i="1"/>
  <c r="Y377" i="1"/>
  <c r="Y376" i="1"/>
  <c r="Y375" i="1"/>
  <c r="Y374" i="1"/>
  <c r="Y373" i="1"/>
  <c r="Y372" i="1"/>
  <c r="Y371" i="1"/>
  <c r="Y370" i="1"/>
  <c r="Y369" i="1"/>
  <c r="Y368" i="1"/>
  <c r="Y367" i="1"/>
  <c r="Y366" i="1"/>
  <c r="Y365" i="1"/>
  <c r="Y364" i="1"/>
  <c r="Y363" i="1"/>
  <c r="Y362" i="1"/>
  <c r="Y361" i="1"/>
  <c r="Y360" i="1"/>
  <c r="Y359" i="1"/>
  <c r="Y358" i="1"/>
  <c r="Y357" i="1"/>
  <c r="Y356" i="1"/>
  <c r="Y355" i="1"/>
  <c r="Y354" i="1"/>
  <c r="Y353" i="1"/>
  <c r="Y352" i="1"/>
  <c r="Y351" i="1"/>
  <c r="Y350" i="1"/>
  <c r="Y349" i="1"/>
  <c r="Y348" i="1"/>
  <c r="Y347" i="1"/>
  <c r="Y346" i="1"/>
  <c r="Y345" i="1"/>
  <c r="Y344" i="1"/>
  <c r="Y343" i="1"/>
  <c r="Y342" i="1"/>
  <c r="Y341" i="1"/>
  <c r="Y340" i="1"/>
  <c r="Y339" i="1"/>
  <c r="Y338" i="1"/>
  <c r="Y337" i="1"/>
  <c r="Y336" i="1"/>
  <c r="Y335" i="1"/>
  <c r="Y334" i="1"/>
  <c r="Y333" i="1"/>
  <c r="Y332" i="1"/>
  <c r="Y331"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Y243" i="1"/>
  <c r="Y242" i="1"/>
  <c r="Y241" i="1"/>
  <c r="Y240" i="1"/>
  <c r="Y239" i="1"/>
  <c r="Y238" i="1"/>
  <c r="Y237" i="1"/>
  <c r="Y236" i="1"/>
  <c r="Y235" i="1"/>
  <c r="Y234" i="1"/>
  <c r="Y233" i="1"/>
  <c r="Y232" i="1"/>
  <c r="Y231" i="1"/>
  <c r="Y230" i="1"/>
  <c r="Y229" i="1"/>
  <c r="Y228" i="1"/>
  <c r="Y227" i="1"/>
  <c r="Y226" i="1"/>
  <c r="Y225" i="1"/>
  <c r="Y224" i="1"/>
  <c r="Y223" i="1"/>
  <c r="Y222" i="1"/>
  <c r="Y221" i="1"/>
  <c r="Y220" i="1"/>
  <c r="Y219" i="1"/>
  <c r="Y218" i="1"/>
  <c r="Y217" i="1"/>
  <c r="Y216" i="1"/>
  <c r="Y215" i="1"/>
  <c r="Y214" i="1"/>
  <c r="Y213" i="1"/>
  <c r="Y212" i="1"/>
  <c r="Y211" i="1"/>
  <c r="Y210" i="1"/>
  <c r="Y209" i="1"/>
  <c r="Y208" i="1"/>
  <c r="Y207" i="1"/>
  <c r="Y206" i="1"/>
  <c r="Y205" i="1"/>
  <c r="Y204" i="1"/>
  <c r="Y203" i="1"/>
  <c r="Y202" i="1"/>
  <c r="Y201" i="1"/>
  <c r="Y200" i="1"/>
  <c r="Y199" i="1"/>
  <c r="Y198" i="1"/>
  <c r="Y197" i="1"/>
  <c r="Y196" i="1"/>
  <c r="Y195" i="1"/>
  <c r="Y194" i="1"/>
  <c r="Y193" i="1"/>
  <c r="Y192" i="1"/>
  <c r="Y191" i="1"/>
  <c r="Y190" i="1"/>
  <c r="Y189" i="1"/>
  <c r="Y188" i="1"/>
  <c r="Y187" i="1"/>
  <c r="Y186" i="1"/>
  <c r="Y185" i="1"/>
  <c r="Y184" i="1"/>
  <c r="Y183" i="1"/>
  <c r="Y182" i="1"/>
  <c r="Y181" i="1"/>
  <c r="Y180" i="1"/>
  <c r="Y179" i="1"/>
  <c r="Y178" i="1"/>
  <c r="Y177" i="1"/>
  <c r="Y176" i="1"/>
  <c r="Y175" i="1"/>
  <c r="Y174" i="1"/>
  <c r="Y173" i="1"/>
  <c r="Y172" i="1"/>
  <c r="Y171" i="1"/>
  <c r="Y170" i="1"/>
  <c r="Y169" i="1"/>
  <c r="Y168" i="1"/>
  <c r="Y167" i="1"/>
  <c r="Y166" i="1"/>
  <c r="Y165" i="1"/>
  <c r="Y164" i="1"/>
  <c r="Y163" i="1"/>
  <c r="Y162" i="1"/>
  <c r="Y161" i="1"/>
  <c r="Y160" i="1"/>
  <c r="Y159" i="1"/>
  <c r="Y158" i="1"/>
  <c r="Y157" i="1"/>
  <c r="Y156" i="1"/>
  <c r="Y155" i="1"/>
  <c r="Y154" i="1"/>
  <c r="Y153" i="1"/>
  <c r="Y152" i="1"/>
  <c r="Y151" i="1"/>
  <c r="Y150" i="1"/>
  <c r="Y149" i="1"/>
  <c r="Y148" i="1"/>
  <c r="Y147" i="1"/>
  <c r="Y146" i="1"/>
  <c r="Y145" i="1"/>
  <c r="Y144" i="1"/>
  <c r="Y143" i="1"/>
  <c r="Y142" i="1"/>
  <c r="Y141" i="1"/>
  <c r="Y140" i="1"/>
  <c r="Y139" i="1"/>
  <c r="Y138" i="1"/>
  <c r="Y137" i="1"/>
  <c r="Y136" i="1"/>
  <c r="Y135" i="1"/>
  <c r="Y134" i="1"/>
  <c r="Y133" i="1"/>
  <c r="Y132" i="1"/>
  <c r="Y131" i="1"/>
  <c r="Y130" i="1"/>
  <c r="Y129" i="1"/>
  <c r="Y128" i="1"/>
  <c r="Y127" i="1"/>
  <c r="Y126" i="1"/>
  <c r="Y125" i="1"/>
  <c r="Y124" i="1"/>
  <c r="Y123" i="1"/>
  <c r="Y122" i="1"/>
  <c r="Y121" i="1"/>
  <c r="Y120" i="1"/>
  <c r="Y119" i="1"/>
  <c r="Y118" i="1"/>
  <c r="Y117" i="1"/>
  <c r="Y116" i="1"/>
  <c r="Y115" i="1"/>
  <c r="Y114" i="1"/>
  <c r="Y113" i="1"/>
  <c r="Y112" i="1"/>
  <c r="Y111" i="1"/>
  <c r="Y110" i="1"/>
  <c r="Y109" i="1"/>
  <c r="Y108" i="1"/>
  <c r="Y107" i="1"/>
  <c r="Y106" i="1"/>
  <c r="Y105" i="1"/>
  <c r="Y104" i="1"/>
  <c r="Y103" i="1"/>
  <c r="Y102" i="1"/>
  <c r="Y101" i="1"/>
  <c r="Y100" i="1"/>
  <c r="Y99" i="1"/>
  <c r="Y98" i="1"/>
  <c r="Y97" i="1"/>
  <c r="Y96" i="1"/>
  <c r="Y95" i="1"/>
  <c r="Y94" i="1"/>
  <c r="Y93" i="1"/>
  <c r="Y92" i="1"/>
  <c r="Y91" i="1"/>
  <c r="Y90" i="1"/>
  <c r="Y89" i="1"/>
  <c r="Y88" i="1"/>
  <c r="Y87" i="1"/>
  <c r="Y86" i="1"/>
  <c r="Y85" i="1"/>
  <c r="Y84" i="1"/>
  <c r="Y83" i="1"/>
  <c r="Y82" i="1"/>
  <c r="Y81" i="1"/>
  <c r="Y80" i="1"/>
  <c r="Y79" i="1"/>
  <c r="Y78" i="1"/>
  <c r="Y77" i="1"/>
  <c r="Y76" i="1"/>
  <c r="Y75" i="1"/>
  <c r="Y74" i="1"/>
  <c r="Y73" i="1"/>
  <c r="Y72" i="1"/>
  <c r="Y71" i="1"/>
  <c r="Y70" i="1"/>
  <c r="Y69" i="1"/>
  <c r="Y68" i="1"/>
  <c r="Y67" i="1"/>
  <c r="Y66" i="1"/>
  <c r="Y65" i="1"/>
  <c r="Y64" i="1"/>
  <c r="Y63" i="1"/>
  <c r="Y62" i="1"/>
  <c r="Y61" i="1"/>
  <c r="Y60" i="1"/>
  <c r="Y59" i="1"/>
  <c r="Y58" i="1"/>
  <c r="Y57" i="1"/>
  <c r="Y56" i="1"/>
  <c r="Y55" i="1"/>
  <c r="Y54" i="1"/>
  <c r="Y53" i="1"/>
  <c r="Y52" i="1"/>
  <c r="Y51" i="1"/>
  <c r="Y50" i="1"/>
  <c r="Y49" i="1"/>
  <c r="Y48" i="1"/>
  <c r="Y47" i="1"/>
  <c r="Y46" i="1"/>
  <c r="Y45" i="1"/>
  <c r="Y44" i="1"/>
  <c r="Y43" i="1"/>
  <c r="Y42" i="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alcChain>
</file>

<file path=xl/sharedStrings.xml><?xml version="1.0" encoding="utf-8"?>
<sst xmlns="http://schemas.openxmlformats.org/spreadsheetml/2006/main" count="23578" uniqueCount="3211">
  <si>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</si>
  <si>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</si>
  <si>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</si>
  <si>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</si>
  <si>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</si>
  <si>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</si>
  <si>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</si>
  <si>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</si>
  <si>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</si>
  <si>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</si>
  <si>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</si>
  <si>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</si>
  <si>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</si>
  <si>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</si>
  <si>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</si>
  <si>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</si>
  <si>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</si>
  <si>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</si>
  <si>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</si>
  <si>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</si>
  <si>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</si>
  <si>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</si>
  <si>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</si>
  <si>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</si>
  <si>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Total</t>
  </si>
  <si>
    <t>Manager</t>
  </si>
  <si>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</si>
  <si>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</si>
  <si>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</si>
  <si>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</si>
  <si>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</si>
  <si>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</si>
  <si>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</si>
  <si>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</si>
  <si>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</si>
  <si>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</si>
  <si>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</si>
  <si>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</si>
  <si>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</si>
  <si>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</si>
  <si>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</si>
  <si>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</si>
  <si>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</si>
  <si>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</si>
  <si>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</si>
  <si>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</si>
  <si>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</si>
  <si>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</si>
  <si>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</si>
  <si>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</si>
  <si>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</si>
  <si>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</si>
  <si>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</si>
  <si>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</si>
  <si>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</si>
  <si>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</si>
  <si>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</si>
  <si>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</si>
  <si>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</si>
  <si>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</si>
  <si>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</si>
  <si>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</si>
  <si>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</si>
  <si>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</si>
  <si>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</si>
  <si>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</si>
  <si>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</si>
  <si>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</si>
  <si>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</si>
  <si>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</si>
  <si>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</si>
  <si>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</si>
  <si>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</si>
  <si>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</si>
  <si>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</si>
  <si>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</si>
  <si>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</si>
  <si>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</si>
  <si>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</si>
  <si>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</si>
  <si>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</si>
  <si>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</si>
  <si>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</si>
  <si>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</si>
  <si>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</si>
  <si>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</si>
  <si>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</si>
  <si>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</si>
  <si>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</si>
  <si>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</si>
  <si>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</si>
  <si>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</si>
  <si>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</si>
  <si>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</si>
  <si>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</si>
  <si>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</si>
  <si>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</si>
  <si>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</si>
  <si>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</si>
  <si>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</si>
  <si>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</si>
  <si>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</si>
  <si>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</si>
  <si>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</si>
  <si>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</si>
  <si>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</si>
  <si>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</si>
  <si>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</si>
  <si>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</si>
  <si>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</si>
  <si>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</si>
  <si>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</si>
  <si>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</si>
  <si>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</si>
  <si>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</si>
  <si>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</si>
  <si>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</si>
  <si>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</si>
  <si>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</si>
  <si>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</si>
  <si>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</si>
  <si>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</si>
  <si>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</si>
  <si>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</si>
  <si>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</si>
  <si>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</si>
  <si>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</si>
  <si>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</si>
  <si>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</si>
  <si>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</si>
  <si>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</si>
  <si>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</si>
  <si>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</si>
  <si>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</si>
  <si>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</si>
  <si>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</si>
  <si>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</si>
  <si>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</si>
  <si>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</si>
  <si>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</si>
  <si>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</si>
  <si>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</si>
  <si>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</si>
  <si>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</si>
  <si>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</si>
  <si>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</si>
  <si>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</si>
  <si>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</si>
  <si>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</si>
  <si>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</si>
  <si>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</si>
  <si>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</si>
  <si>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</si>
  <si>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</si>
  <si>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</si>
  <si>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</si>
  <si>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</si>
  <si>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</si>
  <si>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</si>
  <si>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</si>
  <si>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</si>
  <si>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</si>
  <si>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</si>
  <si>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</si>
  <si>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</si>
  <si>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</si>
  <si>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</si>
  <si>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</si>
  <si>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</si>
  <si>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</si>
  <si>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</si>
  <si>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</si>
  <si>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</si>
  <si>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</si>
  <si>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</si>
  <si>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</si>
  <si>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</si>
  <si>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</si>
  <si>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</si>
  <si>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</si>
  <si>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</si>
  <si>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</si>
  <si>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</si>
  <si>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</si>
  <si>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</si>
  <si>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</si>
  <si>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</si>
  <si>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</si>
  <si>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</si>
  <si>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</si>
  <si>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</si>
  <si>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</si>
  <si>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</si>
  <si>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</si>
  <si>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</si>
  <si>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</si>
  <si>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</si>
  <si>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</si>
  <si>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</si>
  <si>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</si>
  <si>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</si>
  <si>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</si>
  <si>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</si>
  <si>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</si>
  <si>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</si>
  <si>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</si>
  <si>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</si>
  <si>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</si>
  <si>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</si>
  <si>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</si>
  <si>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</si>
  <si>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</si>
  <si>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</si>
  <si>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</si>
  <si>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</si>
  <si>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</si>
  <si>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</si>
  <si>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</si>
  <si>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</si>
  <si>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</si>
  <si>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</si>
  <si>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</si>
  <si>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</si>
  <si>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</si>
  <si>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</si>
  <si>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</si>
  <si>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</si>
  <si>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</si>
  <si>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</si>
  <si>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</si>
  <si>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</si>
  <si>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</si>
  <si>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</si>
  <si>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</si>
  <si>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</si>
  <si>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</si>
  <si>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</si>
  <si>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</si>
  <si>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</si>
  <si>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</si>
  <si>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</si>
  <si>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</si>
  <si>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</si>
  <si>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</si>
  <si>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</si>
  <si>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</si>
  <si>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</si>
  <si>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</si>
  <si>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</si>
  <si>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</si>
  <si>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</si>
  <si>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</si>
  <si>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</si>
  <si>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</si>
  <si>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</si>
  <si>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</si>
  <si>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</si>
  <si>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</si>
  <si>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</si>
  <si>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</si>
  <si>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</si>
  <si>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</si>
  <si>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</si>
  <si>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</si>
  <si>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</si>
  <si>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</si>
  <si>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</si>
  <si>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</si>
  <si>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</si>
  <si>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</si>
  <si>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</si>
  <si>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</si>
  <si>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</si>
  <si>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</si>
  <si>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</si>
  <si>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</si>
  <si>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</si>
  <si>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</si>
  <si>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</si>
  <si>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</si>
  <si>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</si>
  <si>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</si>
  <si>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</si>
  <si>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</si>
  <si>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</si>
  <si>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</si>
  <si>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</si>
  <si>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</si>
  <si>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</si>
  <si>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</si>
  <si>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</si>
  <si>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</si>
  <si>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</si>
  <si>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</si>
  <si>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</si>
  <si>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</si>
  <si>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</si>
  <si>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</si>
  <si>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</si>
  <si>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</si>
  <si>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</si>
  <si>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</si>
  <si>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</si>
  <si>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</si>
  <si>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</si>
  <si>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</si>
  <si>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</si>
  <si>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</si>
  <si>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</si>
  <si>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</si>
  <si>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</si>
  <si>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</si>
  <si>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</si>
  <si>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</si>
  <si>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</si>
  <si>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</si>
  <si>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</si>
  <si>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</si>
  <si>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</si>
  <si>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</si>
  <si>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</si>
  <si>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</si>
  <si>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</si>
  <si>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</si>
  <si>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</si>
  <si>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</si>
  <si>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</si>
  <si>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</si>
  <si>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</si>
  <si>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</si>
  <si>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</si>
  <si>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</si>
  <si>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</si>
  <si>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</si>
  <si>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</si>
  <si>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</si>
  <si>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</si>
  <si>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</si>
  <si>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</si>
  <si>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</si>
  <si>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</si>
  <si>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</si>
  <si>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</si>
  <si>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</si>
  <si>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</si>
  <si>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</si>
  <si>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</si>
  <si>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</si>
  <si>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</si>
  <si>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</si>
  <si>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</si>
  <si>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</si>
  <si>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</si>
  <si>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</si>
  <si>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</si>
  <si>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</si>
  <si>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</si>
  <si>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</si>
  <si>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</si>
  <si>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</si>
  <si>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</si>
  <si>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</si>
  <si>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</si>
  <si>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</si>
  <si>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</si>
  <si>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</si>
  <si>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</si>
  <si>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</si>
  <si>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</si>
  <si>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</si>
  <si>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</si>
  <si>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</si>
  <si>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</si>
  <si>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</si>
  <si>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</si>
  <si>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</si>
  <si>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</si>
  <si>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</si>
  <si>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</si>
  <si>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</si>
  <si>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</si>
  <si>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</si>
  <si>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</si>
  <si>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</si>
  <si>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</si>
  <si>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</si>
  <si>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</si>
  <si>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</si>
  <si>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</si>
  <si>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</si>
  <si>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</si>
  <si>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</si>
  <si>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</si>
  <si>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</si>
  <si>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</si>
  <si>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</si>
  <si>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</si>
  <si>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</si>
  <si>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</si>
  <si>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</si>
  <si>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</si>
  <si>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</si>
  <si>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</si>
  <si>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</si>
  <si>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</si>
  <si>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</si>
  <si>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</si>
  <si>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</si>
  <si>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</si>
  <si>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</si>
  <si>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</si>
  <si>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</si>
  <si>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</si>
  <si>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</si>
  <si>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</si>
  <si>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</si>
  <si>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</si>
  <si>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</si>
  <si>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</si>
  <si>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</si>
  <si>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</si>
  <si>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</si>
  <si>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</si>
  <si>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</si>
  <si>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</si>
  <si>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</si>
  <si>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</si>
  <si>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</si>
  <si>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</si>
  <si>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</si>
  <si>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</si>
  <si>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</si>
  <si>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</si>
  <si>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</si>
  <si>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</si>
  <si>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</si>
  <si>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</si>
  <si>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</si>
  <si>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</si>
  <si>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</si>
  <si>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</si>
  <si>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</si>
  <si>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</si>
  <si>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</si>
  <si>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</si>
  <si>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</si>
  <si>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</si>
  <si>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</si>
  <si>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</si>
  <si>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</si>
  <si>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</si>
  <si>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</si>
  <si>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</si>
  <si>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</si>
  <si>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</si>
  <si>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</si>
  <si>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</si>
  <si>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</si>
  <si>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</si>
  <si>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</si>
  <si>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</si>
  <si>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</si>
  <si>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</si>
  <si>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</si>
  <si>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</si>
  <si>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</si>
  <si>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</si>
  <si>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</si>
  <si>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</si>
  <si>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</si>
  <si>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</si>
  <si>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</si>
  <si>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</si>
  <si>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</si>
  <si>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</si>
  <si>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</si>
  <si>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</si>
  <si>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</si>
  <si>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</si>
  <si>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</si>
  <si>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</si>
  <si>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</si>
  <si>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</si>
  <si>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</si>
  <si>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</si>
  <si>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</si>
  <si>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</si>
  <si>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</si>
  <si>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</si>
  <si>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</si>
  <si>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</si>
  <si>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</si>
  <si>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</si>
  <si>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</si>
  <si>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</si>
  <si>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</si>
  <si>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</si>
  <si>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</si>
  <si>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</si>
  <si>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</si>
  <si>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</si>
  <si>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</si>
  <si>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</si>
  <si>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</si>
  <si>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</si>
  <si>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</si>
  <si>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</si>
  <si>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</si>
  <si>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</si>
  <si>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</si>
  <si>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</si>
  <si>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</si>
  <si>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</si>
  <si>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</si>
  <si>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</si>
  <si>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</si>
  <si>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</si>
  <si>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</si>
  <si>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</si>
  <si>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</si>
  <si>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</si>
  <si>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</si>
  <si>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</si>
  <si>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</si>
  <si>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</si>
  <si>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</si>
  <si>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</si>
  <si>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</si>
  <si>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</si>
  <si>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</si>
  <si>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</si>
  <si>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</si>
  <si>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</si>
  <si>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</si>
  <si>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</si>
  <si>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</si>
  <si>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</si>
  <si>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</si>
  <si>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</si>
  <si>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</si>
  <si>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</si>
  <si>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</si>
  <si>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</si>
  <si>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</si>
  <si>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</si>
  <si>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</si>
  <si>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</si>
  <si>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</si>
  <si>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</si>
  <si>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</si>
  <si>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</si>
  <si>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</si>
  <si>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</si>
  <si>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</si>
  <si>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</si>
  <si>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</si>
  <si>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</si>
  <si>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</si>
  <si>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</si>
  <si>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</si>
  <si>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</si>
  <si>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</si>
  <si>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</si>
  <si>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</si>
  <si>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</si>
  <si>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</si>
  <si>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</si>
  <si>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</si>
  <si>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</si>
  <si>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</si>
  <si>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</si>
  <si>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</si>
  <si>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</si>
  <si>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</si>
  <si>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</si>
  <si>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</si>
  <si>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</si>
  <si>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</si>
  <si>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</si>
  <si>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</si>
  <si>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</si>
  <si>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</si>
  <si>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</si>
  <si>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</si>
  <si>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</si>
  <si>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</si>
  <si>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</si>
  <si>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</si>
  <si>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</si>
  <si>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</si>
  <si>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</si>
  <si>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</si>
  <si>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</si>
  <si>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</si>
  <si>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</si>
  <si>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</si>
  <si>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</si>
  <si>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</si>
  <si>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</si>
  <si>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</si>
  <si>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</si>
  <si>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</si>
  <si>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</si>
  <si>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</si>
  <si>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</si>
  <si>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</si>
  <si>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</si>
  <si>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</si>
  <si>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</si>
  <si>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</si>
  <si>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</si>
  <si>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</si>
  <si>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</si>
  <si>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</si>
  <si>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</si>
  <si>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</si>
  <si>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</si>
  <si>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</si>
  <si>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</si>
  <si>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</si>
  <si>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</si>
  <si>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</si>
  <si>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</si>
  <si>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</si>
  <si>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</si>
  <si>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</si>
  <si>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</si>
  <si>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</si>
  <si>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</si>
  <si>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</si>
  <si>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</si>
  <si>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</si>
  <si>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</si>
  <si>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</si>
  <si>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</si>
  <si>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</si>
  <si>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</si>
  <si>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</si>
  <si>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</si>
  <si>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</si>
  <si>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</si>
  <si>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</si>
  <si>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</si>
  <si>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</si>
  <si>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</si>
  <si>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</si>
  <si>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</si>
  <si>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</si>
  <si>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</si>
  <si>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</si>
  <si>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</si>
  <si>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</si>
  <si>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</si>
  <si>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</si>
  <si>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</si>
  <si>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</si>
  <si>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</si>
  <si>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</si>
  <si>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</si>
  <si>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</si>
  <si>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</si>
  <si>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</si>
  <si>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</si>
  <si>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</si>
  <si>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</si>
  <si>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</si>
  <si>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</si>
  <si>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</si>
  <si>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</si>
  <si>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</si>
  <si>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</si>
  <si>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</si>
  <si>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</si>
  <si>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</si>
  <si>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</si>
  <si>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</si>
  <si>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</si>
  <si>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</si>
  <si>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</si>
  <si>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</si>
  <si>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</si>
  <si>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</si>
  <si>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</si>
  <si>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</si>
  <si>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</si>
  <si>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</si>
  <si>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</si>
  <si>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</si>
  <si>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</si>
  <si>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</si>
  <si>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</si>
  <si>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</si>
  <si>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</si>
  <si>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</si>
  <si>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</si>
  <si>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</si>
  <si>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</si>
  <si>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</si>
  <si>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</si>
  <si>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</si>
  <si>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</si>
  <si>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</si>
  <si>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</si>
  <si>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</si>
  <si>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</si>
  <si>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</si>
  <si>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</si>
  <si>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</si>
  <si>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</si>
  <si>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</si>
  <si>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</si>
  <si>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</si>
  <si>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</si>
  <si>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</si>
  <si>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</si>
  <si>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</si>
  <si>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</si>
  <si>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</si>
  <si>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</si>
  <si>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</si>
  <si>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</si>
  <si>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</si>
  <si>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</si>
  <si>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</si>
  <si>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</si>
  <si>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</si>
  <si>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</si>
  <si>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</si>
  <si>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</si>
  <si>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</si>
  <si>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</si>
  <si>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</si>
  <si>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</si>
  <si>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</si>
  <si>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</si>
  <si>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</si>
  <si>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</si>
  <si>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</si>
  <si>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</si>
  <si>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</si>
  <si>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</si>
  <si>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</si>
  <si>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</si>
  <si>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</si>
  <si>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</si>
  <si>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</si>
  <si>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</si>
  <si>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</si>
  <si>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</si>
  <si>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</si>
  <si>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</si>
  <si>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</si>
  <si>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</si>
  <si>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</si>
  <si>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</si>
  <si>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</si>
  <si>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</si>
  <si>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</si>
  <si>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</si>
  <si>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</si>
  <si>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</si>
  <si>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</si>
  <si>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</si>
  <si>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</si>
  <si>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</si>
  <si>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</si>
  <si>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</si>
  <si>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</si>
  <si>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</si>
  <si>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</si>
  <si>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</si>
  <si>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</si>
  <si>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</si>
  <si>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</si>
  <si>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</si>
  <si>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</si>
  <si>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</si>
  <si>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</si>
  <si>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</si>
  <si>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</si>
  <si>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</si>
  <si>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</si>
  <si>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</si>
  <si>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</si>
  <si>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</si>
  <si>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</si>
  <si>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</si>
  <si>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</si>
  <si>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</si>
  <si>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</si>
  <si>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</si>
  <si>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</si>
  <si>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</si>
  <si>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</si>
  <si>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</si>
  <si>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</si>
  <si>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</si>
  <si>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</si>
  <si>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</si>
  <si>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</si>
  <si>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</si>
  <si>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</si>
  <si>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</si>
  <si>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</si>
  <si>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</si>
  <si>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</si>
  <si>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</si>
  <si>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</si>
  <si>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</si>
  <si>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</si>
  <si>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</si>
  <si>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</si>
  <si>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</si>
  <si>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</si>
  <si>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</si>
  <si>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</si>
  <si>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</si>
  <si>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</si>
  <si>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</si>
  <si>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</si>
  <si>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</si>
  <si>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</si>
  <si>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</si>
  <si>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</si>
  <si>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</si>
  <si>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</si>
  <si>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</si>
  <si>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</si>
  <si>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</si>
  <si>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</si>
  <si>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</si>
  <si>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</si>
  <si>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</si>
  <si>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</si>
  <si>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</si>
  <si>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</si>
  <si>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</si>
  <si>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</si>
  <si>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</si>
  <si>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</si>
  <si>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</si>
  <si>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</si>
  <si>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</si>
  <si>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</si>
  <si>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</si>
  <si>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</si>
  <si>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</si>
  <si>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</si>
  <si>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</si>
  <si>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</si>
  <si>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</si>
  <si>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</si>
  <si>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</si>
  <si>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</si>
  <si>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</si>
  <si>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</si>
  <si>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</si>
  <si>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</si>
  <si>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</si>
  <si>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</si>
  <si>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</si>
  <si>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</si>
  <si>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</si>
  <si>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</si>
  <si>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</si>
  <si>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</si>
  <si>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</si>
  <si>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</si>
  <si>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</si>
  <si>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</si>
  <si>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</si>
  <si>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</si>
  <si>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</si>
  <si>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</si>
  <si>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</si>
  <si>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</si>
  <si>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</si>
  <si>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</si>
  <si>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</si>
  <si>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</si>
  <si>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</si>
  <si>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</si>
  <si>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</si>
  <si>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</si>
  <si>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</si>
  <si>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</si>
  <si>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</si>
  <si>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</si>
  <si>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</si>
  <si>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</si>
  <si>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</si>
  <si>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</si>
  <si>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</si>
  <si>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</si>
  <si>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</si>
  <si>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</si>
  <si>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</si>
  <si>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</si>
  <si>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</si>
  <si>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</si>
  <si>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</si>
  <si>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</si>
  <si>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</si>
  <si>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</si>
  <si>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</si>
  <si>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</si>
  <si>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</si>
  <si>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</si>
  <si>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</si>
  <si>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</si>
  <si>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</si>
  <si>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</si>
  <si>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</si>
  <si>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</si>
  <si>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</si>
  <si>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</si>
  <si>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</si>
  <si>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</si>
  <si>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</si>
  <si>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</si>
  <si>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</si>
  <si>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</si>
  <si>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</si>
  <si>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</si>
  <si>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</si>
  <si>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</si>
  <si>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</si>
  <si>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</si>
  <si>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</si>
  <si>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</si>
  <si>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</si>
  <si>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</si>
  <si>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</si>
  <si>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</si>
  <si>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</si>
  <si>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</si>
  <si>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</si>
  <si>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</si>
  <si>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</si>
  <si>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</si>
  <si>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</si>
  <si>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</si>
  <si>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</si>
  <si>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</si>
  <si>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</si>
  <si>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</si>
  <si>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</si>
  <si>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</si>
  <si>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</si>
  <si>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</si>
  <si>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</si>
  <si>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</si>
  <si>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</si>
  <si>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</si>
  <si>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</si>
  <si>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</si>
  <si>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</si>
  <si>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</si>
  <si>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</si>
  <si>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</si>
  <si>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</si>
  <si>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</si>
  <si>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</si>
  <si>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</si>
  <si>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</si>
  <si>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</si>
  <si>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</si>
  <si>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</si>
  <si>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</si>
  <si>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</si>
  <si>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</si>
  <si>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</si>
  <si>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</si>
  <si>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</si>
  <si>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</si>
  <si>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</si>
  <si>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</si>
  <si>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</si>
  <si>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</si>
  <si>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</si>
  <si>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</si>
  <si>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</si>
  <si>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</si>
  <si>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</si>
  <si>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</si>
  <si>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</si>
  <si>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</si>
  <si>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</si>
  <si>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</si>
  <si>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</si>
  <si>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</si>
  <si>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</si>
  <si>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</si>
  <si>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</si>
  <si>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</si>
  <si>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</si>
  <si>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</si>
  <si>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</si>
  <si>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</si>
  <si>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</si>
  <si>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</si>
  <si>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</si>
  <si>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</si>
  <si>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</si>
  <si>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</si>
  <si>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</si>
  <si>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</si>
  <si>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</si>
  <si>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</si>
  <si>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</si>
  <si>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</si>
  <si>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</si>
  <si>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</si>
  <si>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</si>
  <si>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</si>
  <si>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</si>
  <si>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</si>
  <si>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</si>
  <si>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</si>
  <si>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</si>
  <si>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</si>
  <si>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</si>
  <si>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</si>
  <si>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</si>
  <si>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</si>
  <si>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</si>
  <si>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</si>
  <si>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</si>
  <si>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</si>
  <si>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</si>
  <si>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</si>
  <si>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</si>
  <si>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</si>
  <si>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</si>
  <si>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</si>
  <si>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</si>
  <si>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</si>
  <si>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</si>
  <si>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</si>
  <si>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</si>
  <si>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</si>
  <si>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</si>
  <si>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</si>
  <si>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</si>
  <si>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</si>
  <si>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</si>
  <si>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</si>
  <si>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</si>
  <si>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</si>
  <si>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</si>
  <si>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</si>
  <si>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</si>
  <si>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</si>
  <si>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</si>
  <si>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</si>
  <si>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</si>
  <si>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</si>
  <si>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</si>
  <si>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</si>
  <si>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</si>
  <si>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</si>
  <si>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</si>
  <si>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</si>
  <si>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</si>
  <si>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</si>
  <si>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</si>
  <si>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</si>
  <si>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</si>
  <si>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</si>
  <si>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</si>
  <si>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</si>
  <si>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</si>
  <si>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</si>
  <si>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</si>
  <si>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</si>
  <si>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</si>
  <si>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</si>
  <si>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</si>
  <si>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</si>
  <si>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</si>
  <si>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</si>
  <si>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</si>
  <si>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</si>
  <si>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</si>
  <si>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</si>
  <si>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</si>
  <si>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</si>
  <si>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</si>
  <si>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</si>
  <si>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</si>
  <si>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</si>
  <si>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</si>
  <si>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</si>
  <si>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</si>
  <si>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</si>
  <si>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</si>
  <si>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</si>
  <si>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</si>
  <si>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</si>
  <si>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</si>
  <si>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</si>
  <si>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</si>
  <si>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</si>
  <si>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</si>
  <si>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</si>
  <si>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</si>
  <si>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</si>
  <si>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</si>
  <si>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</si>
  <si>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</si>
  <si>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</si>
  <si>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</si>
  <si>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</si>
  <si>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</si>
  <si>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</si>
  <si>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</si>
  <si>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</si>
  <si>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</si>
  <si>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</si>
  <si>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</si>
  <si>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</si>
  <si>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</si>
  <si>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</si>
  <si>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</si>
  <si>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</si>
  <si>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</si>
  <si>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</si>
  <si>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</si>
  <si>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</si>
  <si>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</si>
  <si>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</si>
  <si>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</si>
  <si>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</si>
  <si>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</si>
  <si>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</si>
  <si>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</si>
  <si>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</si>
  <si>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</si>
  <si>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</si>
  <si>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</si>
  <si>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</si>
  <si>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</si>
  <si>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</si>
  <si>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</si>
  <si>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</si>
  <si>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</si>
  <si>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</si>
  <si>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</si>
  <si>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</si>
  <si>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</si>
  <si>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</si>
  <si>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</si>
  <si>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</si>
  <si>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</si>
  <si>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</si>
  <si>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</si>
  <si>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</si>
  <si>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</si>
  <si>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</si>
  <si>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</si>
  <si>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</si>
  <si>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</si>
  <si>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</si>
  <si>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</si>
  <si>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</si>
  <si>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</si>
  <si>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</si>
  <si>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</si>
  <si>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</si>
  <si>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</si>
  <si>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</si>
  <si>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</si>
  <si>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</si>
  <si>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</si>
  <si>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</si>
  <si>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</si>
  <si>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</si>
  <si>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</si>
  <si>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</si>
  <si>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</si>
  <si>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</si>
  <si>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</si>
  <si>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</si>
  <si>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</si>
  <si>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</si>
  <si>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</si>
  <si>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</si>
  <si>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</si>
  <si>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</si>
  <si>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</si>
  <si>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</si>
  <si>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</si>
  <si>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</si>
  <si>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</si>
  <si>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</si>
  <si>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</si>
  <si>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</si>
  <si>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</si>
  <si>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</si>
  <si>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</si>
  <si>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</si>
  <si>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</si>
  <si>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</si>
  <si>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</si>
  <si>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</si>
  <si>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</si>
  <si>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</si>
  <si>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</si>
  <si>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</si>
  <si>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</si>
  <si>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</si>
  <si>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</si>
  <si>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</si>
  <si>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</si>
  <si>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</si>
  <si>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</si>
  <si>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</si>
  <si>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</si>
  <si>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</si>
  <si>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</si>
  <si>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</si>
  <si>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</si>
  <si>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</si>
  <si>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</si>
  <si>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</si>
  <si>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</si>
  <si>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</si>
  <si>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</si>
  <si>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</si>
  <si>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</si>
  <si>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</si>
  <si>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</si>
  <si>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</si>
  <si>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</si>
  <si>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</si>
  <si>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</si>
  <si>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</si>
  <si>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</si>
  <si>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</si>
  <si>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</si>
  <si>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</si>
  <si>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</si>
  <si>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</si>
  <si>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</si>
  <si>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</si>
  <si>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</si>
  <si>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</si>
  <si>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</si>
  <si>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</si>
  <si>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</si>
  <si>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</si>
  <si>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</si>
  <si>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</si>
  <si>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</si>
  <si>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</si>
  <si>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</si>
  <si>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</si>
  <si>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</si>
  <si>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</si>
  <si>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</si>
  <si>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</si>
  <si>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</si>
  <si>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</si>
  <si>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</si>
  <si>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</si>
  <si>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</si>
  <si>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</si>
  <si>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</si>
  <si>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</si>
  <si>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</si>
  <si>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</si>
  <si>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</si>
  <si>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</si>
  <si>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</si>
  <si>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</si>
  <si>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</si>
  <si>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</si>
  <si>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</si>
  <si>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</si>
  <si>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</si>
  <si>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</si>
  <si>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</si>
  <si>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</si>
  <si>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</si>
  <si>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</si>
  <si>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</si>
  <si>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</si>
  <si>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</si>
  <si>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</si>
  <si>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</si>
  <si>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</si>
  <si>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</si>
  <si>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</si>
  <si>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</si>
  <si>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</si>
  <si>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</si>
  <si>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</si>
  <si>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</si>
  <si>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</si>
  <si>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</si>
  <si>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</si>
  <si>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</si>
  <si>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</si>
  <si>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</si>
  <si>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</si>
  <si>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</si>
  <si>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</si>
  <si>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</si>
  <si>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</si>
  <si>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</si>
  <si>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</si>
  <si>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</si>
  <si>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</si>
  <si>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</si>
  <si>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</si>
  <si>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</si>
  <si>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</si>
  <si>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</si>
  <si>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</si>
  <si>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</si>
  <si>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</si>
  <si>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</si>
  <si>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</si>
  <si>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</si>
  <si>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</si>
  <si>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</si>
  <si>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</si>
  <si>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</si>
  <si>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</si>
  <si>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</si>
  <si>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</si>
  <si>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</si>
  <si>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</si>
  <si>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</si>
  <si>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</si>
  <si>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</si>
  <si>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</si>
  <si>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</si>
  <si>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</si>
  <si>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</si>
  <si>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</si>
  <si>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</si>
  <si>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</si>
  <si>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</si>
  <si>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</si>
  <si>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</si>
  <si>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</si>
  <si>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</si>
  <si>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</si>
  <si>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</si>
  <si>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</si>
  <si>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</si>
  <si>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</si>
  <si>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</si>
  <si>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</si>
  <si>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</si>
  <si>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</si>
  <si>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</si>
  <si>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</si>
  <si>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</si>
  <si>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</si>
  <si>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</si>
  <si>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</si>
  <si>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</si>
  <si>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</si>
  <si>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</si>
  <si>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</si>
  <si>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</si>
  <si>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</si>
  <si>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</si>
  <si>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</si>
  <si>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</si>
  <si>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</si>
  <si>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</si>
  <si>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</si>
  <si>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</si>
  <si>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</si>
  <si>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</si>
  <si>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</si>
  <si>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</si>
  <si>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</si>
  <si>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</si>
  <si>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</si>
  <si>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</si>
  <si>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</si>
  <si>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</si>
  <si>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</si>
  <si>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</si>
  <si>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</si>
  <si>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</si>
  <si>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</si>
  <si>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</si>
  <si>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</si>
  <si>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</si>
  <si>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</si>
  <si>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</si>
  <si>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</si>
  <si>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</si>
  <si>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</si>
  <si>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</si>
  <si>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</si>
  <si>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</si>
  <si>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</si>
  <si>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</si>
  <si>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</si>
  <si>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</si>
  <si>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</si>
  <si>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</si>
  <si>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</si>
  <si>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</si>
  <si>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</si>
  <si>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</si>
  <si>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</si>
  <si>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</si>
  <si>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</si>
  <si>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</si>
  <si>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</si>
  <si>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</si>
  <si>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</si>
  <si>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</si>
  <si>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</si>
  <si>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</si>
  <si>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</si>
  <si>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</si>
  <si>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</si>
  <si>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</si>
  <si>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</si>
  <si>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</si>
  <si>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</si>
  <si>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</si>
  <si>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</si>
  <si>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</si>
  <si>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</si>
  <si>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</si>
  <si>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</si>
  <si>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</si>
  <si>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</si>
  <si>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</si>
  <si>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</si>
  <si>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</si>
  <si>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</si>
  <si>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</si>
  <si>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</si>
  <si>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</si>
  <si>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</si>
  <si>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</si>
  <si>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</si>
  <si>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</si>
  <si>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</si>
  <si>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</si>
  <si>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</si>
  <si>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</si>
  <si>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</si>
  <si>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</si>
  <si>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</si>
  <si>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</si>
  <si>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</si>
  <si>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</si>
  <si>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</si>
  <si>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</si>
  <si>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</si>
  <si>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</si>
  <si>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</si>
  <si>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</si>
  <si>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</si>
  <si>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</si>
  <si>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</si>
  <si>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</si>
  <si>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</si>
  <si>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</si>
  <si>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</si>
  <si>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</si>
  <si>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</si>
  <si>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</si>
  <si>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</si>
  <si>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</si>
  <si>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</si>
  <si>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</si>
  <si>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</si>
  <si>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</si>
  <si>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</si>
  <si>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</si>
  <si>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</si>
  <si>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</si>
  <si>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</si>
  <si>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</si>
  <si>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</si>
  <si>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</si>
  <si>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</si>
  <si>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</si>
  <si>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</si>
  <si>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</si>
  <si>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</si>
  <si>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</si>
  <si>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</si>
  <si>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</si>
  <si>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</si>
  <si>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</si>
  <si>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</si>
  <si>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</si>
  <si>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</si>
  <si>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</si>
  <si>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</si>
  <si>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</si>
  <si>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</si>
  <si>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</si>
  <si>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</si>
  <si>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</si>
  <si>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</si>
  <si>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</si>
  <si>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</si>
  <si>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</si>
  <si>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</si>
  <si>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</si>
  <si>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</si>
  <si>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</si>
  <si>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</si>
  <si>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</si>
  <si>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</si>
  <si>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</si>
  <si>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</si>
  <si>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</si>
  <si>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</si>
  <si>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</si>
  <si>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</si>
  <si>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</si>
  <si>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</si>
  <si>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</si>
  <si>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</si>
  <si>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</si>
  <si>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</si>
  <si>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</si>
  <si>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</si>
  <si>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</si>
  <si>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</si>
  <si>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</si>
  <si>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</si>
  <si>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</si>
  <si>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</si>
  <si>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</si>
  <si>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</si>
  <si>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</si>
  <si>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</si>
  <si>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</si>
  <si>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</si>
  <si>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</si>
  <si>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</si>
  <si>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</si>
  <si>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</si>
  <si>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</si>
  <si>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</si>
  <si>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</si>
  <si>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</si>
  <si>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</si>
  <si>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</si>
  <si>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</si>
  <si>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</si>
  <si>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</si>
  <si>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</si>
  <si>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</si>
  <si>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</si>
  <si>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</si>
  <si>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</si>
  <si>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</si>
  <si>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</si>
  <si>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</si>
  <si>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</si>
  <si>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</si>
  <si>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</si>
  <si>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</si>
  <si>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</si>
  <si>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</si>
  <si>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</si>
  <si>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</si>
  <si>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</si>
  <si>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</si>
  <si>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</si>
  <si>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</si>
  <si>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</si>
  <si>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</si>
  <si>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</si>
  <si>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</si>
  <si>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</si>
  <si>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</si>
  <si>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</si>
  <si>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</si>
  <si>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</si>
  <si>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</si>
  <si>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</si>
  <si>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</si>
  <si>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</si>
  <si>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</si>
  <si>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</si>
  <si>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</si>
  <si>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</si>
  <si>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</si>
  <si>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</si>
  <si>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</si>
  <si>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</si>
  <si>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</si>
  <si>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</si>
  <si>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</si>
  <si>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</si>
  <si>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</si>
  <si>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</si>
  <si>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</si>
  <si>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</si>
  <si>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</si>
  <si>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</si>
  <si>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</si>
  <si>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</si>
  <si>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</si>
  <si>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</si>
  <si>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</si>
  <si>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</si>
  <si>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</si>
  <si>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</si>
  <si>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</si>
  <si>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</si>
  <si>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</si>
  <si>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</si>
  <si>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</si>
  <si>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</si>
  <si>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</si>
  <si>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</si>
  <si>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</si>
  <si>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</si>
  <si>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</si>
  <si>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</si>
  <si>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</si>
  <si>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</si>
  <si>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</si>
  <si>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</si>
  <si>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</si>
  <si>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</si>
  <si>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</si>
  <si>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</si>
  <si>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</si>
  <si>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</si>
  <si>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</si>
  <si>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</si>
  <si>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</si>
  <si>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</si>
  <si>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</si>
  <si>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</si>
  <si>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</si>
  <si>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</si>
  <si>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</si>
  <si>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</si>
  <si>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</si>
  <si>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</si>
  <si>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</si>
  <si>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</si>
  <si>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</si>
  <si>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</si>
  <si>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</si>
  <si>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</si>
  <si>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</si>
  <si>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</si>
  <si>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</si>
  <si>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</si>
  <si>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</si>
  <si>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</si>
  <si>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</si>
  <si>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</si>
  <si>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</si>
  <si>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</si>
  <si>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</si>
  <si>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</si>
  <si>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</si>
  <si>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</si>
  <si>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</si>
  <si>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</si>
  <si>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</si>
  <si>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</si>
  <si>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</si>
  <si>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</si>
  <si>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</si>
  <si>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</si>
  <si>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</si>
  <si>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</si>
  <si>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</si>
  <si>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</si>
  <si>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</si>
  <si>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</si>
  <si>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</si>
  <si>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</si>
  <si>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</si>
  <si>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</si>
  <si>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</si>
  <si>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</si>
  <si>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</si>
  <si>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</si>
  <si>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</si>
  <si>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</si>
  <si>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</si>
  <si>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</si>
  <si>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</si>
  <si>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</si>
  <si>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</si>
  <si>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</si>
  <si>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</si>
  <si>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</si>
  <si>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</si>
  <si>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</si>
  <si>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</si>
  <si>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</si>
  <si>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</si>
  <si>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</si>
  <si>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</si>
  <si>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</si>
  <si>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</si>
  <si>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</si>
  <si>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</si>
  <si>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</si>
  <si>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</si>
  <si>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</si>
  <si>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</si>
  <si>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</si>
  <si>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</si>
  <si>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</si>
  <si>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</si>
  <si>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</si>
  <si>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</si>
  <si>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</si>
  <si>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</si>
  <si>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</si>
  <si>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</si>
  <si>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</si>
  <si>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</si>
  <si>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</si>
  <si>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</si>
  <si>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</si>
  <si>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</si>
  <si>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</si>
  <si>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</si>
  <si>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</si>
  <si>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</si>
  <si>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</si>
  <si>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</si>
  <si>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</si>
  <si>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</si>
  <si>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</si>
  <si>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</si>
  <si>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</si>
  <si>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</si>
  <si>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</si>
  <si>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</si>
  <si>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</si>
  <si>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</si>
  <si>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</si>
  <si>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</si>
  <si>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</si>
  <si>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</si>
  <si>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</si>
  <si>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</si>
  <si>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</si>
  <si>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</si>
  <si>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</si>
  <si>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</si>
  <si>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</si>
  <si>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</si>
  <si>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</si>
  <si>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</si>
  <si>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</si>
  <si>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</si>
  <si>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</si>
  <si>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</si>
  <si>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</si>
  <si>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</si>
  <si>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</si>
  <si>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</si>
  <si>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</si>
  <si>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</si>
  <si>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</si>
  <si>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</si>
  <si>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</si>
  <si>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</si>
  <si>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</si>
  <si>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</si>
  <si>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</si>
  <si>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</si>
  <si>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</si>
  <si>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</si>
  <si>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</si>
  <si>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</si>
  <si>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</si>
  <si>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</si>
  <si>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</si>
  <si>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</si>
  <si>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</si>
  <si>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</si>
  <si>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</si>
  <si>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</si>
  <si>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</si>
  <si>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</si>
  <si>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</si>
  <si>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</si>
  <si>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</si>
  <si>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</si>
  <si>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</si>
  <si>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</si>
  <si>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</si>
  <si>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</si>
  <si>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</si>
  <si>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</si>
  <si>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</si>
  <si>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</si>
  <si>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</si>
  <si>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</si>
  <si>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</si>
  <si>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</si>
  <si>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</si>
  <si>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</si>
  <si>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</si>
  <si>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</si>
  <si>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</si>
  <si>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</si>
  <si>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</si>
  <si>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</si>
  <si>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</si>
  <si>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</si>
  <si>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</si>
  <si>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</si>
  <si>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</si>
  <si>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</si>
  <si>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</si>
  <si>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</si>
  <si>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</si>
  <si>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</si>
  <si>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</si>
  <si>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</si>
  <si>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</si>
  <si>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</si>
  <si>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</si>
  <si>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</si>
  <si>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</si>
  <si>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</si>
  <si>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</si>
  <si>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</si>
  <si>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</si>
  <si>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</si>
  <si>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</si>
  <si>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</si>
  <si>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</si>
  <si>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</si>
  <si>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</si>
  <si>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</si>
  <si>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</si>
  <si>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</si>
  <si>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</si>
  <si>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</si>
  <si>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</si>
  <si>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</si>
  <si>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</si>
  <si>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</si>
  <si>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</si>
  <si>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</si>
  <si>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</si>
  <si>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</si>
  <si>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</si>
  <si>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</si>
  <si>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</si>
  <si>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</si>
  <si>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</si>
  <si>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</si>
  <si>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</si>
  <si>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</si>
  <si>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</si>
  <si>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</si>
  <si>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</si>
  <si>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</si>
  <si>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</si>
  <si>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</si>
  <si>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</si>
  <si>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</si>
  <si>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</si>
  <si>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</si>
  <si>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</si>
  <si>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</si>
  <si>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</si>
  <si>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</si>
  <si>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</si>
  <si>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</si>
  <si>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</si>
  <si>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</si>
  <si>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</si>
  <si>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</si>
  <si>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</si>
  <si>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</si>
  <si>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</si>
  <si>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</si>
  <si>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</si>
  <si>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</si>
  <si>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</si>
  <si>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</si>
  <si>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</si>
  <si>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</si>
  <si>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</si>
  <si>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</si>
  <si>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</si>
  <si>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</si>
  <si>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</si>
  <si>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</si>
  <si>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</si>
  <si>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</si>
  <si>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</si>
  <si>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</si>
  <si>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</si>
  <si>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</si>
  <si>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</si>
  <si>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</si>
  <si>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</si>
  <si>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</si>
  <si>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</si>
  <si>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</si>
  <si>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</si>
  <si>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</si>
  <si>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</si>
  <si>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</si>
  <si>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</si>
  <si>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</si>
  <si>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</si>
  <si>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</si>
  <si>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</si>
  <si>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</si>
  <si>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</si>
  <si>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</si>
  <si>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</si>
  <si>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</si>
  <si>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</si>
  <si>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</si>
  <si>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</si>
  <si>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</si>
  <si>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</si>
  <si>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</si>
  <si>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</si>
  <si>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</si>
  <si>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</si>
  <si>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</si>
  <si>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</si>
  <si>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</si>
  <si>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</si>
  <si>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</si>
  <si>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</si>
  <si>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</si>
  <si>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</si>
  <si>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</si>
  <si>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</si>
  <si>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</si>
  <si>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</si>
  <si>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</si>
  <si>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</si>
  <si>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</si>
  <si>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</si>
  <si>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</si>
  <si>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</si>
  <si>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</si>
  <si>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</si>
  <si>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</si>
  <si>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</si>
  <si>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</si>
  <si>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</si>
  <si>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</si>
  <si>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</si>
  <si>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</si>
  <si>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</si>
  <si>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</si>
  <si>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</si>
  <si>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</si>
  <si>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</si>
  <si>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</si>
  <si>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</si>
  <si>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</si>
  <si>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</si>
  <si>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</si>
  <si>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</si>
  <si>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</si>
  <si>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</si>
  <si>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</si>
  <si>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</si>
  <si>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</si>
  <si>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</si>
  <si>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</si>
  <si>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</si>
  <si>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</si>
  <si>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</si>
  <si>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</si>
  <si>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</si>
  <si>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</si>
  <si>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</si>
  <si>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</si>
  <si>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</si>
  <si>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</si>
  <si>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</si>
  <si>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</si>
  <si>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</si>
  <si>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</si>
  <si>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</si>
  <si>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</si>
  <si>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</si>
  <si>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</si>
  <si>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</si>
  <si>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</si>
  <si>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</si>
  <si>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</si>
  <si>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</si>
  <si>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</si>
  <si>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</si>
  <si>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</si>
  <si>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</si>
  <si>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</si>
  <si>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</si>
  <si>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</si>
  <si>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</si>
  <si>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</si>
  <si>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</si>
  <si>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</si>
  <si>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</si>
  <si>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</si>
  <si>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</si>
  <si>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</si>
  <si>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</si>
  <si>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</si>
  <si>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</si>
  <si>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</si>
  <si>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</si>
  <si>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</si>
  <si>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</si>
  <si>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</si>
  <si>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</si>
  <si>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</si>
  <si>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</si>
  <si>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</si>
  <si>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</si>
  <si>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</si>
  <si>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</si>
  <si>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</si>
  <si>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</si>
  <si>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</si>
  <si>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</si>
  <si>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</si>
  <si>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</si>
  <si>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</si>
  <si>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</si>
  <si>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</si>
  <si>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</si>
  <si>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</si>
  <si>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</si>
  <si>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</si>
  <si>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</si>
  <si>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</si>
  <si>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</si>
  <si>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</si>
  <si>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</si>
  <si>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</si>
  <si>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</si>
  <si>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</si>
  <si>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</si>
  <si>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</si>
  <si>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</si>
  <si>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</si>
  <si>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</si>
  <si>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</si>
  <si>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</si>
  <si>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</si>
  <si>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</si>
  <si>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</si>
  <si>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</si>
  <si>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</si>
  <si>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</si>
  <si>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</si>
  <si>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</si>
  <si>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</si>
  <si>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</si>
  <si>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</si>
  <si>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</si>
  <si>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</si>
  <si>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</si>
  <si>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</si>
  <si>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</si>
  <si>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</si>
  <si>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</si>
  <si>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</si>
  <si>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</si>
  <si>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</si>
  <si>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</si>
  <si>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</si>
  <si>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</si>
  <si>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</si>
  <si>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</si>
  <si>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</si>
  <si>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</si>
  <si>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</si>
  <si>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</si>
  <si>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</si>
  <si>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</si>
  <si>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</si>
  <si>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</si>
  <si>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</si>
  <si>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</si>
  <si>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</si>
  <si>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</si>
  <si>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</si>
  <si>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</si>
  <si>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</si>
  <si>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</si>
  <si>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</si>
  <si>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</si>
  <si>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</si>
  <si>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</si>
  <si>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</si>
  <si>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</si>
  <si>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</si>
  <si>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</si>
  <si>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</si>
  <si>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</si>
  <si>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</si>
  <si>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</si>
  <si>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</si>
  <si>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</si>
  <si>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</si>
  <si>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</si>
  <si>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</si>
  <si>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</si>
  <si>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</si>
  <si>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</si>
  <si>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</si>
  <si>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</si>
  <si>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</si>
  <si>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</si>
  <si>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</si>
  <si>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</si>
  <si>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</si>
  <si>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</si>
  <si>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</si>
  <si>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</si>
  <si>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</si>
  <si>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</si>
  <si>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</si>
  <si>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</si>
  <si>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</si>
  <si>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</si>
  <si>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</si>
  <si>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</si>
  <si>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</si>
  <si>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</si>
  <si>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</si>
  <si>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</si>
  <si>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</si>
  <si>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</si>
  <si>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</si>
  <si>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</si>
  <si>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</si>
  <si>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</si>
  <si>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</si>
  <si>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</si>
  <si>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</si>
  <si>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</si>
  <si>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</si>
  <si>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</si>
  <si>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</si>
  <si>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</si>
  <si>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</si>
  <si>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</si>
  <si>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</si>
  <si>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</si>
  <si>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</si>
  <si>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</si>
  <si>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</si>
  <si>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</si>
  <si>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</si>
  <si>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</si>
  <si>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</si>
  <si>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</si>
  <si>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</si>
  <si>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</si>
  <si>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</si>
  <si>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</si>
  <si>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</si>
  <si>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</si>
  <si>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</si>
  <si>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</si>
  <si>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</si>
  <si>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</si>
  <si>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</si>
  <si>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</si>
  <si>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</si>
  <si>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</si>
  <si>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</si>
  <si>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</si>
  <si>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</si>
  <si>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</si>
  <si>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</si>
  <si>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</si>
  <si>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</si>
  <si>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</si>
  <si>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</si>
  <si>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</si>
  <si>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</si>
  <si>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</si>
  <si>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</si>
  <si>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</si>
  <si>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</si>
  <si>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</si>
  <si>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</si>
  <si>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</si>
  <si>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</si>
  <si>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</si>
  <si>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</si>
  <si>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</si>
  <si>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</si>
  <si>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</si>
  <si>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</si>
  <si>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</si>
  <si>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</si>
  <si>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</si>
  <si>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</si>
  <si>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</si>
  <si>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</si>
  <si>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</si>
  <si>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</si>
  <si>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</si>
  <si>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</si>
  <si>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</si>
  <si>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</si>
  <si>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</si>
  <si>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</si>
  <si>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</si>
  <si>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</si>
  <si>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</si>
  <si>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</si>
  <si>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</si>
  <si>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</si>
  <si>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</si>
  <si>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</si>
  <si>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</si>
  <si>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</si>
  <si>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</si>
  <si>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</si>
  <si>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</si>
  <si>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</si>
  <si>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</si>
  <si>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</si>
  <si>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</si>
  <si>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</si>
  <si>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</si>
  <si>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</si>
  <si>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</si>
  <si>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</si>
  <si>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</si>
  <si>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</si>
  <si>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</si>
  <si>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</si>
  <si>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</si>
  <si>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</si>
  <si>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</si>
  <si>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</si>
  <si>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</si>
  <si>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</si>
  <si>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</si>
  <si>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</si>
  <si>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</si>
  <si>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</si>
  <si>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</si>
  <si>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</si>
  <si>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</si>
  <si>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</si>
  <si>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</si>
  <si>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</si>
  <si>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</si>
  <si>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</si>
  <si>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</si>
  <si>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</si>
  <si>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</si>
  <si>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</si>
  <si>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</si>
  <si>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</si>
  <si>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</si>
  <si>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</si>
  <si>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</si>
  <si>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</si>
  <si>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</si>
  <si>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</si>
  <si>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</si>
  <si>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</si>
  <si>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</si>
  <si>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</si>
  <si>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</si>
  <si>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</si>
  <si>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</si>
  <si>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</si>
  <si>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</si>
  <si>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</si>
  <si>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</si>
  <si>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</si>
  <si>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</si>
  <si>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</si>
  <si>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</si>
  <si>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</si>
  <si>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</si>
  <si>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</si>
  <si>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</si>
  <si>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</si>
  <si>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</si>
  <si>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</si>
  <si>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</si>
  <si>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</si>
  <si>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</si>
  <si>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</si>
  <si>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</si>
  <si>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</si>
  <si>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</si>
  <si>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</si>
  <si>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</si>
  <si>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</si>
  <si>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</si>
  <si>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</si>
  <si>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</si>
  <si>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</si>
  <si>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</si>
  <si>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</si>
  <si>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</si>
  <si>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</si>
  <si>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</si>
  <si>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</si>
  <si>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</si>
  <si>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</si>
  <si>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</si>
  <si>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</si>
  <si>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</si>
  <si>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</si>
  <si>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</si>
  <si>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</si>
  <si>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</si>
  <si>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</si>
  <si>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</si>
  <si>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</si>
  <si>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</si>
  <si>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</si>
  <si>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</si>
  <si>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</si>
  <si>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</si>
  <si>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</si>
  <si>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</si>
  <si>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</si>
  <si>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</si>
  <si>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</si>
  <si>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</si>
  <si>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</si>
  <si>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</si>
  <si>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</si>
  <si>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</si>
  <si>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</si>
  <si>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</si>
  <si>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</si>
  <si>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</si>
  <si>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</si>
  <si>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</si>
  <si>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</si>
  <si>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</si>
  <si>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</si>
  <si>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</si>
  <si>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</si>
  <si>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</si>
  <si>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</si>
  <si>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</si>
  <si>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</si>
  <si>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</si>
  <si>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</si>
  <si>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</si>
  <si>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</si>
  <si>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</si>
  <si>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</si>
  <si>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</si>
  <si>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</si>
  <si>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</si>
  <si>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</si>
  <si>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</si>
  <si>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</si>
  <si>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</si>
  <si>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</si>
  <si>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</si>
  <si>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</si>
  <si>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</si>
  <si>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</si>
  <si>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</si>
  <si>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</si>
  <si>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</si>
  <si>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</si>
  <si>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</si>
  <si>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</si>
  <si>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</si>
  <si>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</si>
  <si>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</si>
  <si>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</si>
  <si>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</si>
  <si>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</si>
  <si>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</si>
  <si>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</si>
  <si>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</si>
  <si>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</si>
  <si>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</si>
  <si>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</si>
  <si>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</si>
  <si>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</si>
  <si>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</si>
  <si>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</si>
  <si>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</si>
  <si>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</si>
  <si>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</si>
  <si>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</si>
  <si>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</si>
  <si>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</si>
  <si>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</si>
  <si>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</si>
  <si>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</si>
  <si>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</si>
  <si>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</si>
  <si>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</si>
  <si>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</si>
  <si>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</si>
  <si>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</si>
  <si>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</si>
  <si>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</si>
  <si>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</si>
  <si>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</si>
  <si>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</si>
  <si>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</si>
  <si>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</si>
  <si>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</si>
  <si>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</si>
  <si>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</si>
  <si>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</si>
  <si>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</si>
  <si>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</si>
  <si>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</si>
  <si>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</si>
  <si>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</si>
  <si>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</si>
  <si>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</si>
  <si>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</si>
  <si>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</si>
  <si>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</si>
  <si>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</si>
  <si>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</si>
  <si>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</si>
  <si>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</si>
  <si>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</si>
  <si>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</si>
  <si>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</si>
  <si>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</si>
  <si>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</si>
  <si>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</si>
  <si>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</si>
  <si>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</si>
  <si>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</si>
  <si>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</si>
  <si>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</si>
  <si>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</si>
  <si>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</si>
  <si>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</si>
  <si>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</si>
  <si>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</si>
  <si>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</si>
  <si>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</si>
  <si>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</si>
  <si>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</si>
  <si>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</si>
  <si>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</si>
  <si>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</si>
  <si>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</si>
  <si>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</si>
  <si>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</si>
  <si>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</si>
  <si>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</si>
  <si>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</si>
  <si>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</si>
  <si>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</si>
  <si>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</si>
  <si>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</si>
  <si>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</si>
  <si>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</si>
  <si>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</si>
  <si>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</si>
  <si>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</si>
  <si>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</si>
  <si>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</si>
  <si>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</si>
  <si>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</si>
  <si>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</si>
  <si>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</si>
  <si>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</si>
  <si>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</si>
  <si>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</si>
  <si>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</si>
  <si>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</si>
  <si>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</si>
  <si>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</si>
  <si>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</si>
  <si>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</si>
  <si>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</si>
  <si>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</si>
  <si>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</si>
  <si>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</si>
  <si>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</si>
  <si>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</si>
  <si>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</si>
  <si>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</si>
  <si>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</si>
  <si>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</si>
  <si>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</si>
  <si>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</si>
  <si>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</si>
  <si>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</si>
  <si>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</si>
  <si>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</si>
  <si>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</si>
  <si>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</si>
  <si>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</si>
  <si>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</si>
  <si>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</si>
  <si>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</si>
  <si>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</si>
  <si>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</si>
  <si>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</si>
  <si>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</si>
  <si>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</si>
  <si>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</si>
  <si>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</si>
  <si>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</si>
  <si>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</si>
  <si>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</si>
  <si>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</si>
  <si>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</si>
  <si>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</si>
  <si>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</si>
  <si>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</si>
  <si>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</si>
  <si>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</si>
  <si>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</si>
  <si>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</si>
  <si>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</si>
  <si>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</si>
  <si>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</si>
  <si>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</si>
  <si>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</si>
  <si>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</si>
  <si>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</si>
  <si>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</si>
  <si>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</si>
  <si>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</si>
  <si>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</si>
  <si>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</si>
  <si>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</si>
  <si>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</si>
  <si>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</si>
  <si>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</si>
  <si>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</si>
  <si>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</si>
  <si>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</si>
  <si>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</si>
  <si>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</si>
  <si>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</si>
  <si>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</si>
  <si>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</si>
  <si>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</si>
  <si>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</si>
  <si>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</si>
  <si>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</si>
  <si>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</si>
  <si>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</si>
  <si>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</si>
  <si>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</si>
  <si>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</si>
  <si>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</si>
  <si>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</si>
  <si>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</si>
  <si>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</si>
  <si>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</si>
  <si>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</si>
  <si>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</si>
  <si>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</si>
  <si>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</si>
  <si>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</si>
  <si>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</si>
  <si>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</si>
  <si>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</si>
  <si>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</si>
  <si>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</si>
  <si>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</si>
  <si>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</si>
  <si>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</si>
  <si>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</si>
  <si>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</si>
  <si>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</si>
  <si>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</si>
  <si>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</si>
  <si>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</si>
  <si>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</si>
  <si>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</si>
  <si>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</si>
  <si>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</si>
  <si>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</si>
  <si>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</si>
  <si>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</si>
  <si>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</si>
  <si>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</si>
  <si>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</si>
  <si>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</si>
  <si>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</si>
  <si>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</si>
  <si>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</si>
  <si>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</si>
  <si>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</si>
  <si>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</si>
  <si>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</si>
  <si>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</si>
  <si>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</si>
  <si>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</si>
  <si>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</si>
  <si>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</si>
  <si>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</si>
  <si>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</si>
  <si>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</si>
  <si>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</si>
  <si>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</si>
  <si>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</si>
  <si>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</si>
  <si>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</si>
  <si>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</si>
  <si>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</si>
  <si>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</si>
  <si>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</si>
  <si>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</si>
  <si>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</si>
  <si>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</si>
  <si>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</si>
  <si>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</si>
  <si>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</si>
  <si>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</si>
  <si>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</si>
  <si>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</si>
  <si>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</si>
  <si>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</si>
  <si>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</si>
  <si>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</si>
  <si>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</si>
  <si>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</si>
  <si>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</si>
  <si>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</si>
  <si>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</si>
  <si>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</si>
  <si>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</si>
  <si>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</si>
  <si>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</si>
  <si>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</si>
  <si>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</si>
  <si>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</si>
  <si>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</si>
  <si>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</si>
  <si>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</si>
  <si>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</si>
  <si>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</si>
  <si>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</si>
  <si>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</si>
  <si>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</si>
  <si>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</si>
  <si>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</si>
  <si>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</si>
  <si>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</si>
  <si>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</si>
  <si>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</si>
  <si>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</si>
  <si>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</si>
  <si>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</si>
  <si>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</si>
  <si>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</si>
  <si>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</si>
  <si>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</si>
  <si>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</si>
  <si>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</si>
  <si>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</si>
  <si>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</si>
  <si>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</si>
  <si>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</si>
  <si>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</si>
  <si>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</si>
  <si>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</si>
  <si>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</si>
  <si>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</si>
  <si>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</si>
  <si>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</si>
  <si>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</si>
  <si>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</si>
  <si>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</si>
  <si>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</si>
  <si>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</si>
  <si>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</si>
  <si>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</si>
  <si>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</si>
  <si>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</si>
  <si>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</si>
  <si>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</si>
  <si>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</si>
  <si>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</si>
  <si>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</si>
  <si>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</si>
  <si>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</si>
  <si>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</si>
  <si>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</si>
  <si>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</si>
  <si>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</si>
  <si>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</si>
  <si>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</si>
  <si>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</si>
  <si>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</si>
  <si>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</si>
  <si>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</si>
  <si>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</si>
  <si>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</si>
  <si>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</si>
  <si>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</si>
  <si>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</si>
  <si>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</si>
  <si>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</si>
  <si>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</si>
  <si>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</si>
  <si>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</si>
  <si>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</si>
  <si>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</si>
  <si>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</si>
  <si>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</si>
  <si>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</si>
  <si>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</si>
  <si>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</si>
  <si>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</si>
  <si>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</si>
  <si>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</si>
  <si>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</si>
  <si>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</si>
  <si>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</si>
  <si>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</si>
  <si>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</si>
  <si>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</si>
  <si>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</si>
  <si>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</si>
  <si>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</si>
  <si>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</si>
  <si>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</si>
  <si>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</si>
  <si>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</si>
  <si>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</si>
  <si>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</si>
  <si>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</si>
  <si>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</si>
  <si>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</si>
  <si>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</si>
  <si>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</si>
  <si>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</si>
  <si>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</si>
  <si>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</si>
  <si>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</si>
  <si>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</si>
  <si>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</si>
  <si>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</si>
  <si>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</si>
  <si>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</si>
  <si>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</si>
  <si>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</si>
  <si>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</si>
  <si>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</si>
  <si>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</si>
  <si>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</si>
  <si>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</si>
  <si>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</si>
  <si>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</si>
  <si>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</si>
  <si>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</si>
  <si>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</si>
  <si>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</si>
  <si>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</si>
  <si>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</si>
  <si>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</si>
  <si>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</si>
  <si>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</si>
  <si>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</si>
  <si>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</si>
  <si>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</si>
  <si>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</si>
  <si>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</si>
  <si>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</si>
  <si>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</si>
  <si>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</si>
  <si>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</si>
  <si>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</si>
  <si>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</si>
  <si>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</si>
  <si>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</si>
  <si>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</si>
  <si>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</si>
  <si>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</si>
  <si>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</si>
  <si>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</si>
  <si>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</si>
  <si>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</si>
  <si>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</si>
  <si>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</si>
  <si>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</si>
  <si>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</si>
  <si>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</si>
  <si>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</si>
  <si>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</si>
  <si>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</si>
  <si>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</si>
  <si>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</si>
  <si>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</si>
  <si>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</si>
  <si>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</si>
  <si>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</si>
  <si>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</si>
  <si>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</si>
  <si>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</si>
  <si>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</si>
  <si>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</si>
  <si>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</si>
  <si>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</si>
  <si>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</si>
  <si>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</si>
  <si>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</si>
  <si>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</si>
  <si>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</si>
  <si>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</si>
  <si>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</si>
  <si>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</si>
  <si>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</si>
  <si>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</si>
  <si>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</si>
  <si>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</si>
  <si>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</si>
  <si>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</si>
  <si>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</si>
  <si>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</si>
  <si>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</si>
  <si>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</si>
  <si>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</si>
  <si>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</si>
  <si>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</si>
  <si>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</si>
  <si>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</si>
  <si>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</si>
  <si>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</si>
  <si>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</si>
  <si>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</si>
  <si>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</si>
  <si>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</si>
  <si>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</si>
  <si>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</si>
  <si>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</si>
  <si>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</si>
  <si>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</si>
  <si>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</si>
  <si>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</si>
  <si>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</si>
  <si>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</si>
  <si>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</si>
  <si>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</si>
  <si>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</si>
  <si>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</si>
  <si>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</si>
  <si>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</si>
  <si>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</si>
  <si>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</si>
  <si>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</si>
  <si>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</si>
  <si>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</si>
  <si>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</si>
  <si>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</si>
  <si>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</si>
  <si>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</si>
  <si>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</si>
  <si>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</si>
  <si>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</si>
  <si>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</si>
  <si>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</si>
  <si>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</si>
  <si>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</si>
  <si>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</si>
  <si>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</si>
  <si>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</si>
  <si>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</si>
  <si>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</si>
  <si>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</si>
  <si>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</si>
  <si>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</si>
  <si>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</si>
  <si>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</si>
  <si>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</si>
  <si>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</si>
  <si>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</si>
  <si>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</si>
  <si>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</si>
  <si>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</si>
  <si>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</si>
  <si>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</si>
  <si>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</si>
  <si>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</si>
  <si>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</si>
  <si>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</si>
  <si>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</si>
  <si>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</si>
  <si>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</si>
  <si>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</si>
  <si>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</si>
  <si>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</si>
  <si>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</si>
  <si>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</si>
  <si>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</si>
  <si>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</si>
  <si>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</si>
  <si>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</si>
  <si>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</si>
  <si>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</si>
  <si>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</si>
  <si>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</si>
  <si>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</si>
  <si>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</si>
  <si>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</si>
  <si>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</si>
  <si>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</si>
  <si>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</si>
  <si>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</si>
  <si>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</si>
  <si>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</si>
  <si>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</si>
  <si>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</si>
  <si>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</si>
  <si>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</si>
  <si>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</si>
  <si>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</si>
  <si>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</si>
  <si>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</si>
  <si>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</si>
  <si>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</si>
  <si>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</si>
  <si>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</si>
  <si>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</si>
  <si>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</si>
  <si>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</si>
  <si>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</si>
  <si>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</si>
  <si>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</si>
  <si>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</si>
  <si>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</si>
  <si>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</si>
  <si>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</si>
  <si>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</si>
  <si>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</si>
  <si>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</si>
  <si>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</si>
  <si>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</si>
  <si>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</si>
  <si>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</si>
  <si>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</si>
  <si>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</si>
  <si>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</si>
  <si>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</si>
  <si>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</si>
  <si>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</si>
  <si>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</si>
  <si>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</si>
  <si>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</si>
  <si>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</si>
  <si>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</si>
  <si>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</si>
  <si>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</si>
  <si>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</si>
  <si>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</si>
  <si>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</si>
  <si>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</si>
  <si>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</si>
  <si>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</si>
  <si>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</si>
  <si>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</si>
  <si>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</si>
  <si>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</si>
  <si>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</si>
  <si>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</si>
  <si>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</si>
  <si>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</si>
  <si>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</si>
  <si>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</si>
  <si>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</si>
  <si>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</si>
  <si>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</si>
  <si>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</si>
  <si>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</si>
  <si>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</si>
  <si>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</si>
  <si>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</si>
  <si>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</si>
  <si>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</si>
  <si>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</si>
  <si>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</si>
  <si>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</si>
  <si>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</si>
  <si>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</si>
  <si>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</si>
  <si>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</si>
  <si>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</si>
  <si>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</si>
  <si>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</si>
  <si>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</si>
  <si>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Row Labels</t>
  </si>
  <si>
    <t>Grand Total</t>
  </si>
  <si>
    <t>Sum of Sales</t>
  </si>
  <si>
    <t>01-Jan</t>
  </si>
  <si>
    <t>02-Jan</t>
  </si>
  <si>
    <t>03-Jan</t>
  </si>
  <si>
    <t>04-Jan</t>
  </si>
  <si>
    <t>05-Jan</t>
  </si>
  <si>
    <t>06-Jan</t>
  </si>
  <si>
    <t>07-Jan</t>
  </si>
  <si>
    <t>08-Jan</t>
  </si>
  <si>
    <t>10-Jan</t>
  </si>
  <si>
    <t>11-Jan</t>
  </si>
  <si>
    <t>12-Jan</t>
  </si>
  <si>
    <t>13-Jan</t>
  </si>
  <si>
    <t>14-Jan</t>
  </si>
  <si>
    <t>15-Jan</t>
  </si>
  <si>
    <t>16-Jan</t>
  </si>
  <si>
    <t>17-Jan</t>
  </si>
  <si>
    <t>18-Jan</t>
  </si>
  <si>
    <t>21-Jan</t>
  </si>
  <si>
    <t>22-Jan</t>
  </si>
  <si>
    <t>25-Jan</t>
  </si>
  <si>
    <t>26-Jan</t>
  </si>
  <si>
    <t>27-Jan</t>
  </si>
  <si>
    <t>28-Jan</t>
  </si>
  <si>
    <t>29-Jan</t>
  </si>
  <si>
    <t>30-Jan</t>
  </si>
  <si>
    <t>31-Jan</t>
  </si>
  <si>
    <t>Count of Customer ID2</t>
  </si>
  <si>
    <t>Sum of Profit</t>
  </si>
  <si>
    <t>Jan</t>
  </si>
  <si>
    <t>Feb</t>
  </si>
  <si>
    <t>Mar</t>
  </si>
  <si>
    <t>Apr</t>
  </si>
  <si>
    <t>May</t>
  </si>
  <si>
    <t>Jun</t>
  </si>
  <si>
    <t>01-Feb</t>
  </si>
  <si>
    <t>02-Feb</t>
  </si>
  <si>
    <t>03-Feb</t>
  </si>
  <si>
    <t>04-Feb</t>
  </si>
  <si>
    <t>05-Feb</t>
  </si>
  <si>
    <t>06-Feb</t>
  </si>
  <si>
    <t>08-Feb</t>
  </si>
  <si>
    <t>10-Feb</t>
  </si>
  <si>
    <t>11-Feb</t>
  </si>
  <si>
    <t>12-Feb</t>
  </si>
  <si>
    <t>13-Feb</t>
  </si>
  <si>
    <t>14-Feb</t>
  </si>
  <si>
    <t>15-Feb</t>
  </si>
  <si>
    <t>16-Feb</t>
  </si>
  <si>
    <t>17-Feb</t>
  </si>
  <si>
    <t>18-Feb</t>
  </si>
  <si>
    <t>20-Feb</t>
  </si>
  <si>
    <t>21-Feb</t>
  </si>
  <si>
    <t>22-Feb</t>
  </si>
  <si>
    <t>23-Feb</t>
  </si>
  <si>
    <t>24-Feb</t>
  </si>
  <si>
    <t>25-Feb</t>
  </si>
  <si>
    <t>26-Feb</t>
  </si>
  <si>
    <t>27-Feb</t>
  </si>
  <si>
    <t>28-Feb</t>
  </si>
  <si>
    <t>01-Mar</t>
  </si>
  <si>
    <t>02-Mar</t>
  </si>
  <si>
    <t>03-Mar</t>
  </si>
  <si>
    <t>04-Mar</t>
  </si>
  <si>
    <t>05-Mar</t>
  </si>
  <si>
    <t>06-Mar</t>
  </si>
  <si>
    <t>08-Mar</t>
  </si>
  <si>
    <t>09-Mar</t>
  </si>
  <si>
    <t>11-Mar</t>
  </si>
  <si>
    <t>12-Mar</t>
  </si>
  <si>
    <t>14-Mar</t>
  </si>
  <si>
    <t>15-Mar</t>
  </si>
  <si>
    <t>16-Mar</t>
  </si>
  <si>
    <t>17-Mar</t>
  </si>
  <si>
    <t>18-Mar</t>
  </si>
  <si>
    <t>20-Mar</t>
  </si>
  <si>
    <t>22-Mar</t>
  </si>
  <si>
    <t>24-Mar</t>
  </si>
  <si>
    <t>25-Mar</t>
  </si>
  <si>
    <t>26-Mar</t>
  </si>
  <si>
    <t>27-Mar</t>
  </si>
  <si>
    <t>28-Mar</t>
  </si>
  <si>
    <t>29-Mar</t>
  </si>
  <si>
    <t>01-Apr</t>
  </si>
  <si>
    <t>02-Apr</t>
  </si>
  <si>
    <t>04-Apr</t>
  </si>
  <si>
    <t>05-Apr</t>
  </si>
  <si>
    <t>06-Apr</t>
  </si>
  <si>
    <t>07-Apr</t>
  </si>
  <si>
    <t>08-Apr</t>
  </si>
  <si>
    <t>09-Apr</t>
  </si>
  <si>
    <t>10-Apr</t>
  </si>
  <si>
    <t>11-Apr</t>
  </si>
  <si>
    <t>13-Apr</t>
  </si>
  <si>
    <t>14-Apr</t>
  </si>
  <si>
    <t>15-Apr</t>
  </si>
  <si>
    <t>17-Apr</t>
  </si>
  <si>
    <t>18-Apr</t>
  </si>
  <si>
    <t>19-Apr</t>
  </si>
  <si>
    <t>20-Apr</t>
  </si>
  <si>
    <t>21-Apr</t>
  </si>
  <si>
    <t>23-Apr</t>
  </si>
  <si>
    <t>25-Apr</t>
  </si>
  <si>
    <t>26-Apr</t>
  </si>
  <si>
    <t>28-Apr</t>
  </si>
  <si>
    <t>29-Apr</t>
  </si>
  <si>
    <t>30-Apr</t>
  </si>
  <si>
    <t>01-May</t>
  </si>
  <si>
    <t>02-May</t>
  </si>
  <si>
    <t>03-May</t>
  </si>
  <si>
    <t>04-May</t>
  </si>
  <si>
    <t>05-May</t>
  </si>
  <si>
    <t>06-May</t>
  </si>
  <si>
    <t>08-May</t>
  </si>
  <si>
    <t>11-May</t>
  </si>
  <si>
    <t>12-May</t>
  </si>
  <si>
    <t>13-May</t>
  </si>
  <si>
    <t>15-May</t>
  </si>
  <si>
    <t>19-May</t>
  </si>
  <si>
    <t>20-May</t>
  </si>
  <si>
    <t>21-May</t>
  </si>
  <si>
    <t>22-May</t>
  </si>
  <si>
    <t>23-May</t>
  </si>
  <si>
    <t>24-May</t>
  </si>
  <si>
    <t>25-May</t>
  </si>
  <si>
    <t>27-May</t>
  </si>
  <si>
    <t>28-May</t>
  </si>
  <si>
    <t>29-May</t>
  </si>
  <si>
    <t>30-May</t>
  </si>
  <si>
    <t>01-Jun</t>
  </si>
  <si>
    <t>02-Jun</t>
  </si>
  <si>
    <t>03-Jun</t>
  </si>
  <si>
    <t>04-Jun</t>
  </si>
  <si>
    <t>05-Jun</t>
  </si>
  <si>
    <t>06-Jun</t>
  </si>
  <si>
    <t>07-Jun</t>
  </si>
  <si>
    <t>09-Jun</t>
  </si>
  <si>
    <t>10-Jun</t>
  </si>
  <si>
    <t>11-Jun</t>
  </si>
  <si>
    <t>12-Jun</t>
  </si>
  <si>
    <t>13-Jun</t>
  </si>
  <si>
    <t>14-Jun</t>
  </si>
  <si>
    <t>15-Jun</t>
  </si>
  <si>
    <t>16-Jun</t>
  </si>
  <si>
    <t>17-Jun</t>
  </si>
  <si>
    <t>18-Jun</t>
  </si>
  <si>
    <t>19-Jun</t>
  </si>
  <si>
    <t>20-Jun</t>
  </si>
  <si>
    <t>21-Jun</t>
  </si>
  <si>
    <t>22-Jun</t>
  </si>
  <si>
    <t>23-Jun</t>
  </si>
  <si>
    <t>24-Jun</t>
  </si>
  <si>
    <t>25-Jun</t>
  </si>
  <si>
    <t>26-Jun</t>
  </si>
  <si>
    <t>28-Jun</t>
  </si>
  <si>
    <t>29-Jun</t>
  </si>
  <si>
    <t>30-Jun</t>
  </si>
  <si>
    <t>Count of Order Priority</t>
  </si>
  <si>
    <t>Sum of Quantity ordered new</t>
  </si>
  <si>
    <t>Chris</t>
  </si>
  <si>
    <t>Erin</t>
  </si>
  <si>
    <t>Sam</t>
  </si>
  <si>
    <t>William</t>
  </si>
  <si>
    <t>Column Labels</t>
  </si>
  <si>
    <t>Count of Ship Mode</t>
  </si>
  <si>
    <t>09-Jan</t>
  </si>
  <si>
    <t>19-Jan</t>
  </si>
  <si>
    <t>20-Jan</t>
  </si>
  <si>
    <t>23-Jan</t>
  </si>
  <si>
    <t>24-Jan</t>
  </si>
  <si>
    <t>07-Feb</t>
  </si>
  <si>
    <t>09-Feb</t>
  </si>
  <si>
    <t>19-Feb</t>
  </si>
  <si>
    <t>07-Mar</t>
  </si>
  <si>
    <t>10-Mar</t>
  </si>
  <si>
    <t>13-Mar</t>
  </si>
  <si>
    <t>19-Mar</t>
  </si>
  <si>
    <t>21-Mar</t>
  </si>
  <si>
    <t>23-Mar</t>
  </si>
  <si>
    <t>30-Mar</t>
  </si>
  <si>
    <t>31-Mar</t>
  </si>
  <si>
    <t>12-Apr</t>
  </si>
  <si>
    <t>16-Apr</t>
  </si>
  <si>
    <t>22-Apr</t>
  </si>
  <si>
    <t>24-Apr</t>
  </si>
  <si>
    <t>27-Apr</t>
  </si>
  <si>
    <t>07-May</t>
  </si>
  <si>
    <t>09-May</t>
  </si>
  <si>
    <t>10-May</t>
  </si>
  <si>
    <t>14-May</t>
  </si>
  <si>
    <t>16-May</t>
  </si>
  <si>
    <t>17-May</t>
  </si>
  <si>
    <t>18-May</t>
  </si>
  <si>
    <t>26-May</t>
  </si>
  <si>
    <t>08-Jun</t>
  </si>
  <si>
    <t>27-Jun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</si>
</sst>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5" x14ac:knownFonts="1">
    <font>
      <sz val="10"/>
      <color rgb="FF000000"/>
      <name val="Arial"/>
      <scheme val="minor"/>
    </font>
    <font>
      <sz val="10"/>
      <color theme="1"/>
      <name val="Arial"/>
      <family val="2"/>
      <scheme val="minor"/>
    </font>
    <font>
      <sz val="11"/>
      <color theme="1"/>
      <name val="Calibri"/>
      <family val="2"/>
    </font>
    <font>
      <sz val="10"/>
      <color rgb="FF000000"/>
      <name val="Arial"/>
      <family val="2"/>
      <scheme val="minor"/>
    </font>
    <font>
      <sz val="10"/>
      <color rgb="FF000000"/>
      <name val="Arial"/>
      <family val="2"/>
      <scheme val="min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2">
    <xf numFmtId="0" fontId="0" fillId="0" borderId="0"/>
    <xf numFmtId="44" fontId="3" fillId="0" borderId="0" applyFont="0" applyFill="0" applyBorder="0" applyAlignment="0" applyProtection="0"/>
  </cellStyleXfs>
  <cellXfs count="37">
    <xf numFmtId="0" fontId="0" fillId="0" borderId="0" xfId="0"/>
    <xf numFmtId="0" fontId="1" fillId="0" borderId="0" xfId="0" applyFont="1"/>
    <xf numFmtId="14" fontId="2" fillId="0" borderId="0" xfId="0" applyNumberFormat="1" applyFont="1"/>
    <xf numFmtId="0" fontId="0" fillId="0" borderId="1" xfId="0" applyBorder="1"/>
    <xf numFmtId="0" fontId="0" fillId="0" borderId="2" xfId="0" applyBorder="1"/>
    <xf numFmtId="0" fontId="0" fillId="0" borderId="3" xfId="0" applyBorder="1"/>
    <xf numFmtId="0" fontId="0" fillId="0" borderId="1" xfId="0" pivotButton="1" applyBorder="1"/>
    <xf numFmtId="0" fontId="0" fillId="0" borderId="5" xfId="0" applyBorder="1"/>
    <xf numFmtId="0" fontId="0" fillId="0" borderId="1" xfId="0" applyBorder="1" applyAlignment="1">
      <alignment horizontal="left"/>
    </xf>
    <xf numFmtId="0" fontId="0" fillId="0" borderId="4" xfId="0" applyBorder="1" applyAlignment="1">
      <alignment horizontal="left"/>
    </xf>
    <xf numFmtId="0" fontId="0" fillId="0" borderId="8" xfId="0" applyBorder="1" applyAlignment="1">
      <alignment horizontal="left"/>
    </xf>
    <xf numFmtId="14" fontId="0" fillId="0" borderId="1" xfId="0" applyNumberFormat="1" applyBorder="1" applyAlignment="1">
      <alignment horizontal="left"/>
    </xf>
    <xf numFmtId="14" fontId="0" fillId="0" borderId="4" xfId="0" applyNumberFormat="1" applyBorder="1" applyAlignment="1">
      <alignment horizontal="left"/>
    </xf>
    <xf numFmtId="14" fontId="0" fillId="0" borderId="8" xfId="0" applyNumberFormat="1" applyBorder="1" applyAlignment="1">
      <alignment horizontal="left"/>
    </xf>
    <xf numFmtId="44" fontId="1" fillId="0" borderId="0" xfId="1" applyFont="1"/>
    <xf numFmtId="44" fontId="0" fillId="0" borderId="0" xfId="1" applyFont="1"/>
    <xf numFmtId="164" fontId="0" fillId="0" borderId="5" xfId="0" applyNumberFormat="1" applyBorder="1"/>
    <xf numFmtId="164" fontId="0" fillId="0" borderId="6" xfId="0" applyNumberFormat="1" applyBorder="1"/>
    <xf numFmtId="164" fontId="0" fillId="0" borderId="7" xfId="0" applyNumberFormat="1" applyBorder="1"/>
    <xf numFmtId="9" fontId="0" fillId="0" borderId="5" xfId="0" applyNumberFormat="1" applyBorder="1"/>
    <xf numFmtId="9" fontId="0" fillId="0" borderId="6" xfId="0" applyNumberFormat="1" applyBorder="1"/>
    <xf numFmtId="9" fontId="0" fillId="0" borderId="7" xfId="0" applyNumberFormat="1" applyBorder="1"/>
    <xf numFmtId="0" fontId="4" fillId="0" borderId="0" xfId="0" applyFont="1"/>
    <xf numFmtId="0" fontId="0" fillId="0" borderId="9" xfId="0" applyBorder="1"/>
    <xf numFmtId="10" fontId="0" fillId="0" borderId="5" xfId="0" applyNumberFormat="1" applyBorder="1"/>
    <xf numFmtId="10" fontId="0" fillId="0" borderId="6" xfId="0" applyNumberFormat="1" applyBorder="1"/>
    <xf numFmtId="10" fontId="0" fillId="0" borderId="7" xfId="0" applyNumberFormat="1" applyBorder="1"/>
    <xf numFmtId="0" fontId="0" fillId="0" borderId="12" xfId="0" applyBorder="1"/>
    <xf numFmtId="0" fontId="0" fillId="0" borderId="4" xfId="0" applyBorder="1"/>
    <xf numFmtId="0" fontId="0" fillId="0" borderId="10" xfId="0" applyBorder="1"/>
    <xf numFmtId="0" fontId="0" fillId="0" borderId="8" xfId="0" applyBorder="1"/>
    <xf numFmtId="0" fontId="0" fillId="0" borderId="11" xfId="0" applyBorder="1"/>
    <xf numFmtId="0" fontId="0" fillId="0" borderId="7" xfId="0" applyBorder="1"/>
    <xf numFmtId="0" fontId="0" fillId="0" borderId="13" xfId="0" applyBorder="1"/>
    <xf numFmtId="0" fontId="0" fillId="0" borderId="6" xfId="0" applyBorder="1"/>
    <xf numFmtId="0" fontId="0" fillId="0" borderId="14" xfId="0" applyBorder="1"/>
    <xf numFmtId="0" fontId="0" fillId="0" borderId="4" xfId="0" applyBorder="1" applyAlignment="1">
      <alignment horizontal="left" indent="1"/>
    </xf>
  </cellXfs>
  <cellStyles count="2">
    <cellStyle name="Currency" xfId="1" builtinId="4"/>
    <cellStyle name="Normal" xfId="0" builtinId="0"/>
  </cellStyles>
  <dxfs count="31">
    <dxf>
      <font>
        <b val="0"/>
        <i val="0"/>
        <strike val="0"/>
        <condense val="0"/>
        <extend val="0"/>
        <outline val="0"/>
        <shadow val="0"/>
        <u val="none"/>
        <vertAlign val="baseline"/>
        <sz val="10"/>
        <color theme="1"/>
        <name val="Arial"/>
        <scheme val="minor"/>
      </font>
    </dxf>
    <dxf>
      <numFmt numFmtId="0" formatCode="General"/>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1"/>
        <color theme="1"/>
        <name val="Calibri"/>
        <scheme val="none"/>
      </font>
      <numFmt numFmtId="19" formatCode="yyyy/mm/dd"/>
    </dxf>
    <dxf>
      <font>
        <b val="0"/>
        <i val="0"/>
        <strike val="0"/>
        <condense val="0"/>
        <extend val="0"/>
        <outline val="0"/>
        <shadow val="0"/>
        <u val="none"/>
        <vertAlign val="baseline"/>
        <sz val="11"/>
        <color theme="1"/>
        <name val="Calibri"/>
        <scheme val="none"/>
      </font>
      <numFmt numFmtId="19" formatCode="yyyy/mm/dd"/>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s>
  <tableStyles count="1">
    <tableStyle name="DataSheet-style" pivot="0" count="4" xr9:uid="{00000000-0011-0000-FFFF-FFFF00000000}">
      <tableStyleElement type="headerRow" dxfId="30"/>
      <tableStyleElement type="totalRow" dxfId="29"/>
      <tableStyleElement type="firstRowStripe" dxfId="28"/>
      <tableStyleElement type="secondRowStripe" dxfId="27"/>
    </tableStyle>
  </tableStyles>
  <colors>
    <mruColors>
      <color rgb="FF307AF1"/>
      <color rgb="FFF245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[Naveen Project Superstore Raw Data.xlsx]Sales Trend!PivotTable1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cap="all" spc="50" baseline="0">
                <a:solidFill>
                  <a:srgbClr val="000000">
                    <a:lumMod val="65000"/>
                    <a:lumOff val="35000"/>
                  </a:srgbClr>
                </a:solidFill>
              </a:rPr>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pivotFmt>
      <c:pivotFmt>
        <c:idx val="7"/>
        <c:spPr>
          <a:solidFill>
            <a:schemeClr val="accent1"/>
          </a:solidFill>
          <a:ln w="28575" cap="rnd">
            <a:solidFill>
              <a:schemeClr val="accent1"/>
            </a:solidFill>
            <a:round/>
          </a:ln>
          <a:effectLst/>
        </c:spPr>
      </c:pivotFmt>
      <c:pivotFmt>
        <c:idx val="8"/>
        <c:spPr>
          <a:solidFill>
            <a:schemeClr val="accent1"/>
          </a:solidFill>
          <a:ln w="28575" cap="rnd">
            <a:solidFill>
              <a:schemeClr val="accent1"/>
            </a:solidFill>
            <a:round/>
          </a:ln>
          <a:effectLst/>
        </c:spPr>
      </c:pivotFmt>
      <c:pivotFmt>
        <c:idx val="9"/>
        <c:spPr>
          <a:solidFill>
            <a:schemeClr val="accent1"/>
          </a:solidFill>
          <a:ln w="28575" cap="rnd">
            <a:solidFill>
              <a:schemeClr val="accent1"/>
            </a:solidFill>
            <a:round/>
          </a:ln>
          <a:effectLst/>
        </c:spPr>
      </c:pivotFmt>
      <c:pivotFmt>
        <c:idx val="10"/>
        <c:spPr>
          <a:solidFill>
            <a:schemeClr val="accent1"/>
          </a:solidFill>
          <a:ln w="28575" cap="rnd">
            <a:solidFill>
              <a:schemeClr val="accent1"/>
            </a:solidFill>
            <a:round/>
          </a:ln>
          <a:effectLst/>
        </c:spPr>
      </c:pivotFmt>
      <c:pivotFmt>
        <c:idx val="11"/>
        <c:spPr>
          <a:solidFill>
            <a:schemeClr val="accent1"/>
          </a:solidFill>
          <a:ln w="28575" cap="rnd">
            <a:solidFill>
              <a:schemeClr val="accent1"/>
            </a:solidFill>
            <a:round/>
          </a:ln>
          <a:effectLst/>
        </c:spPr>
      </c:pivotFmt>
      <c:pivotFmt>
        <c:idx val="12"/>
        <c:spPr>
          <a:solidFill>
            <a:schemeClr val="accent1"/>
          </a:solidFill>
          <a:ln w="28575" cap="rnd">
            <a:solidFill>
              <a:schemeClr val="accent1"/>
            </a:solidFill>
            <a:round/>
          </a:ln>
          <a:effectLst/>
        </c:spPr>
      </c:pivotFmt>
      <c:pivotFmt>
        <c:idx val="13"/>
        <c:spPr>
          <a:solidFill>
            <a:schemeClr val="accent1"/>
          </a:solidFill>
          <a:ln w="28575" cap="rnd">
            <a:solidFill>
              <a:schemeClr val="accent1"/>
            </a:solidFill>
            <a:round/>
          </a:ln>
          <a:effectLst/>
        </c:spPr>
      </c:pivotFmt>
      <c:pivotFmt>
        <c:idx val="14"/>
        <c:spPr>
          <a:solidFill>
            <a:schemeClr val="accent1"/>
          </a:solidFill>
          <a:ln w="28575" cap="rnd">
            <a:solidFill>
              <a:schemeClr val="accent1"/>
            </a:solidFill>
            <a:round/>
          </a:ln>
          <a:effectLst/>
        </c:spPr>
      </c:pivotFmt>
      <c:pivotFmt>
        <c:idx val="15"/>
        <c:spPr>
          <a:solidFill>
            <a:schemeClr val="accent1"/>
          </a:solidFill>
          <a:ln w="28575" cap="rnd">
            <a:solidFill>
              <a:schemeClr val="accent1"/>
            </a:solidFill>
            <a:round/>
          </a:ln>
          <a:effectLst/>
        </c:spPr>
      </c:pivotFmt>
      <c:pivotFmt>
        <c:idx val="16"/>
        <c:spPr>
          <a:solidFill>
            <a:schemeClr val="accent1"/>
          </a:solidFill>
          <a:ln w="28575" cap="rnd">
            <a:solidFill>
              <a:schemeClr val="accent1"/>
            </a:solidFill>
            <a:round/>
          </a:ln>
          <a:effectLst/>
        </c:spPr>
      </c:pivotFmt>
      <c:pivotFmt>
        <c:idx val="17"/>
        <c:spPr>
          <a:solidFill>
            <a:schemeClr val="accent1"/>
          </a:solidFill>
          <a:ln w="28575" cap="rnd">
            <a:solidFill>
              <a:schemeClr val="accent1"/>
            </a:solidFill>
            <a:round/>
          </a:ln>
          <a:effectLst/>
        </c:spPr>
      </c:pivotFmt>
      <c:pivotFmt>
        <c:idx val="18"/>
        <c:spPr>
          <a:solidFill>
            <a:schemeClr val="accent1"/>
          </a:solidFill>
          <a:ln w="28575" cap="rnd">
            <a:solidFill>
              <a:schemeClr val="accent1"/>
            </a:solidFill>
            <a:round/>
          </a:ln>
          <a:effectLst/>
        </c:spPr>
      </c:pivotFmt>
      <c:pivotFmt>
        <c:idx val="19"/>
        <c:spPr>
          <a:solidFill>
            <a:schemeClr val="accent1"/>
          </a:solidFill>
          <a:ln w="28575" cap="rnd">
            <a:solidFill>
              <a:schemeClr val="accent1"/>
            </a:solidFill>
            <a:round/>
          </a:ln>
          <a:effectLst/>
        </c:spPr>
      </c:pivotFmt>
      <c:pivotFmt>
        <c:idx val="20"/>
        <c:spPr>
          <a:solidFill>
            <a:schemeClr val="accent1"/>
          </a:solidFill>
          <a:ln w="28575" cap="rnd">
            <a:solidFill>
              <a:schemeClr val="accent1"/>
            </a:solidFill>
            <a:round/>
          </a:ln>
          <a:effectLst/>
        </c:spPr>
      </c:pivotFmt>
      <c:pivotFmt>
        <c:idx val="21"/>
        <c:spPr>
          <a:solidFill>
            <a:schemeClr val="accent1"/>
          </a:solidFill>
          <a:ln w="28575" cap="rnd">
            <a:solidFill>
              <a:schemeClr val="accent1"/>
            </a:solidFill>
            <a:round/>
          </a:ln>
          <a:effectLst/>
        </c:spPr>
      </c:pivotFmt>
      <c:pivotFmt>
        <c:idx val="22"/>
        <c:spPr>
          <a:solidFill>
            <a:schemeClr val="accent1"/>
          </a:solidFill>
          <a:ln w="28575" cap="rnd">
            <a:solidFill>
              <a:schemeClr val="accent1"/>
            </a:solidFill>
            <a:round/>
          </a:ln>
          <a:effectLst/>
        </c:spPr>
      </c:pivotFmt>
      <c:pivotFmt>
        <c:idx val="23"/>
        <c:spPr>
          <a:solidFill>
            <a:schemeClr val="accent1"/>
          </a:solidFill>
          <a:ln w="28575" cap="rnd">
            <a:solidFill>
              <a:schemeClr val="accent1"/>
            </a:solidFill>
            <a:round/>
          </a:ln>
          <a:effectLst/>
        </c:spPr>
      </c:pivotFmt>
      <c:pivotFmt>
        <c:idx val="24"/>
        <c:spPr>
          <a:solidFill>
            <a:schemeClr val="accent1"/>
          </a:solidFill>
          <a:ln w="28575" cap="rnd">
            <a:solidFill>
              <a:schemeClr val="accent1"/>
            </a:solidFill>
            <a:round/>
          </a:ln>
          <a:effectLst/>
        </c:spPr>
      </c:pivotFmt>
      <c:pivotFmt>
        <c:idx val="25"/>
        <c:spPr>
          <a:solidFill>
            <a:schemeClr val="accent1"/>
          </a:solidFill>
          <a:ln w="28575" cap="rnd">
            <a:solidFill>
              <a:schemeClr val="accent1"/>
            </a:solidFill>
            <a:round/>
          </a:ln>
          <a:effectLst/>
        </c:spPr>
      </c:pivotFmt>
      <c:pivotFmt>
        <c:idx val="26"/>
        <c:spPr>
          <a:solidFill>
            <a:schemeClr val="accent1"/>
          </a:solidFill>
          <a:ln w="28575" cap="rnd">
            <a:solidFill>
              <a:schemeClr val="accent1"/>
            </a:solidFill>
            <a:round/>
          </a:ln>
          <a:effectLst/>
        </c:spPr>
      </c:pivotFmt>
      <c:pivotFmt>
        <c:idx val="27"/>
        <c:spPr>
          <a:solidFill>
            <a:schemeClr val="accent1"/>
          </a:solidFill>
          <a:ln w="28575" cap="rnd">
            <a:solidFill>
              <a:schemeClr val="accent1"/>
            </a:solidFill>
            <a:round/>
          </a:ln>
          <a:effectLst/>
        </c:spPr>
      </c:pivotFmt>
      <c:pivotFmt>
        <c:idx val="28"/>
        <c:spPr>
          <a:solidFill>
            <a:schemeClr val="accent1"/>
          </a:solidFill>
          <a:ln w="28575" cap="rnd">
            <a:solidFill>
              <a:schemeClr val="accent1"/>
            </a:solidFill>
            <a:round/>
          </a:ln>
          <a:effectLst/>
        </c:spPr>
      </c:pivotFmt>
      <c:pivotFmt>
        <c:idx val="29"/>
        <c:spPr>
          <a:solidFill>
            <a:schemeClr val="accent1"/>
          </a:solidFill>
          <a:ln w="28575" cap="rnd">
            <a:solidFill>
              <a:schemeClr val="accent1"/>
            </a:solidFill>
            <a:round/>
          </a:ln>
          <a:effectLst/>
        </c:spPr>
      </c:pivotFmt>
      <c:pivotFmt>
        <c:idx val="30"/>
        <c:spPr>
          <a:solidFill>
            <a:schemeClr val="accent1"/>
          </a:solidFill>
          <a:ln w="28575" cap="rnd">
            <a:solidFill>
              <a:schemeClr val="accent1"/>
            </a:solidFill>
            <a:round/>
          </a:ln>
          <a:effectLst/>
        </c:spPr>
      </c:pivotFmt>
      <c:pivotFmt>
        <c:idx val="31"/>
        <c:spPr>
          <a:solidFill>
            <a:schemeClr val="accent1"/>
          </a:solidFill>
          <a:ln w="28575" cap="rnd">
            <a:solidFill>
              <a:schemeClr val="accent1"/>
            </a:solidFill>
            <a:round/>
          </a:ln>
          <a:effectLst/>
        </c:spPr>
      </c:pivotFmt>
      <c:pivotFmt>
        <c:idx val="32"/>
        <c:spPr>
          <a:solidFill>
            <a:schemeClr val="accent1"/>
          </a:solidFill>
          <a:ln w="28575" cap="rnd">
            <a:solidFill>
              <a:schemeClr val="accent1"/>
            </a:solidFill>
            <a:round/>
          </a:ln>
          <a:effectLst/>
        </c:spPr>
      </c:pivotFmt>
      <c:pivotFmt>
        <c:idx val="33"/>
        <c:spPr>
          <a:solidFill>
            <a:schemeClr val="accent1"/>
          </a:solidFill>
          <a:ln w="28575" cap="rnd">
            <a:solidFill>
              <a:schemeClr val="accent1"/>
            </a:solidFill>
            <a:round/>
          </a:ln>
          <a:effectLst/>
        </c:spPr>
      </c:pivotFmt>
      <c:pivotFmt>
        <c:idx val="34"/>
        <c:spPr>
          <a:solidFill>
            <a:schemeClr val="accent1"/>
          </a:solidFill>
          <a:ln w="28575" cap="rnd">
            <a:solidFill>
              <a:schemeClr val="accent1"/>
            </a:solidFill>
            <a:round/>
          </a:ln>
          <a:effectLst/>
        </c:spPr>
      </c:pivotFmt>
      <c:pivotFmt>
        <c:idx val="35"/>
        <c:spPr>
          <a:solidFill>
            <a:schemeClr val="accent1"/>
          </a:solidFill>
          <a:ln w="28575" cap="rnd">
            <a:solidFill>
              <a:schemeClr val="accent1"/>
            </a:solidFill>
            <a:round/>
          </a:ln>
          <a:effectLst/>
        </c:spPr>
      </c:pivotFmt>
      <c:pivotFmt>
        <c:idx val="36"/>
        <c:spPr>
          <a:solidFill>
            <a:schemeClr val="accent1"/>
          </a:solidFill>
          <a:ln w="28575" cap="rnd">
            <a:solidFill>
              <a:schemeClr val="accent1"/>
            </a:solidFill>
            <a:round/>
          </a:ln>
          <a:effectLst/>
        </c:spPr>
      </c:pivotFmt>
      <c:pivotFmt>
        <c:idx val="37"/>
        <c:spPr>
          <a:solidFill>
            <a:schemeClr val="accent1"/>
          </a:solidFill>
          <a:ln w="28575" cap="rnd">
            <a:solidFill>
              <a:schemeClr val="accent1"/>
            </a:solidFill>
            <a:round/>
          </a:ln>
          <a:effectLst/>
        </c:spPr>
      </c:pivotFmt>
      <c:pivotFmt>
        <c:idx val="38"/>
        <c:spPr>
          <a:solidFill>
            <a:schemeClr val="accent1"/>
          </a:solidFill>
          <a:ln w="28575" cap="rnd">
            <a:solidFill>
              <a:schemeClr val="accent1"/>
            </a:solidFill>
            <a:round/>
          </a:ln>
          <a:effectLst/>
        </c:spPr>
      </c:pivotFmt>
      <c:pivotFmt>
        <c:idx val="39"/>
        <c:spPr>
          <a:solidFill>
            <a:schemeClr val="accent1"/>
          </a:solidFill>
          <a:ln w="28575" cap="rnd">
            <a:solidFill>
              <a:schemeClr val="accent1"/>
            </a:solidFill>
            <a:round/>
          </a:ln>
          <a:effectLst/>
        </c:spPr>
      </c:pivotFmt>
      <c:pivotFmt>
        <c:idx val="40"/>
        <c:spPr>
          <a:solidFill>
            <a:schemeClr val="accent1"/>
          </a:solidFill>
          <a:ln w="28575" cap="rnd">
            <a:solidFill>
              <a:schemeClr val="accent1"/>
            </a:solidFill>
            <a:round/>
          </a:ln>
          <a:effectLst/>
        </c:spPr>
      </c:pivotFmt>
      <c:pivotFmt>
        <c:idx val="41"/>
        <c:spPr>
          <a:solidFill>
            <a:schemeClr val="accent1"/>
          </a:solidFill>
          <a:ln w="28575" cap="rnd">
            <a:solidFill>
              <a:schemeClr val="accent1"/>
            </a:solidFill>
            <a:round/>
          </a:ln>
          <a:effectLst/>
        </c:spPr>
      </c:pivotFmt>
      <c:pivotFmt>
        <c:idx val="42"/>
        <c:spPr>
          <a:solidFill>
            <a:schemeClr val="accent1"/>
          </a:solidFill>
          <a:ln w="28575" cap="rnd">
            <a:solidFill>
              <a:schemeClr val="accent1"/>
            </a:solidFill>
            <a:round/>
          </a:ln>
          <a:effectLst/>
        </c:spPr>
      </c:pivotFmt>
      <c:pivotFmt>
        <c:idx val="43"/>
        <c:spPr>
          <a:solidFill>
            <a:schemeClr val="accent1"/>
          </a:solidFill>
          <a:ln w="28575" cap="rnd">
            <a:solidFill>
              <a:schemeClr val="accent1"/>
            </a:solidFill>
            <a:round/>
          </a:ln>
          <a:effectLst/>
        </c:spPr>
      </c:pivotFmt>
      <c:pivotFmt>
        <c:idx val="44"/>
        <c:spPr>
          <a:solidFill>
            <a:schemeClr val="accent1"/>
          </a:solidFill>
          <a:ln w="28575" cap="rnd">
            <a:solidFill>
              <a:schemeClr val="accent1"/>
            </a:solidFill>
            <a:round/>
          </a:ln>
          <a:effectLst/>
        </c:spPr>
      </c:pivotFmt>
      <c:pivotFmt>
        <c:idx val="45"/>
        <c:spPr>
          <a:solidFill>
            <a:schemeClr val="accent1"/>
          </a:solidFill>
          <a:ln w="28575" cap="rnd">
            <a:solidFill>
              <a:schemeClr val="accent1"/>
            </a:solidFill>
            <a:round/>
          </a:ln>
          <a:effectLst/>
        </c:spPr>
      </c:pivotFmt>
      <c:pivotFmt>
        <c:idx val="46"/>
        <c:spPr>
          <a:solidFill>
            <a:schemeClr val="accent1"/>
          </a:solidFill>
          <a:ln w="28575" cap="rnd">
            <a:solidFill>
              <a:schemeClr val="accent1"/>
            </a:solidFill>
            <a:round/>
          </a:ln>
          <a:effectLst/>
        </c:spPr>
      </c:pivotFmt>
      <c:pivotFmt>
        <c:idx val="47"/>
        <c:spPr>
          <a:solidFill>
            <a:schemeClr val="accent1"/>
          </a:solidFill>
          <a:ln w="28575" cap="rnd">
            <a:solidFill>
              <a:schemeClr val="accent1"/>
            </a:solidFill>
            <a:round/>
          </a:ln>
          <a:effectLst/>
        </c:spPr>
      </c:pivotFmt>
      <c:pivotFmt>
        <c:idx val="48"/>
        <c:spPr>
          <a:solidFill>
            <a:schemeClr val="accent1"/>
          </a:solidFill>
          <a:ln w="28575" cap="rnd">
            <a:solidFill>
              <a:schemeClr val="accent1"/>
            </a:solidFill>
            <a:round/>
          </a:ln>
          <a:effectLst/>
        </c:spPr>
      </c:pivotFmt>
      <c:pivotFmt>
        <c:idx val="49"/>
        <c:spPr>
          <a:solidFill>
            <a:schemeClr val="accent1"/>
          </a:solidFill>
          <a:ln w="28575" cap="rnd">
            <a:solidFill>
              <a:schemeClr val="accent1"/>
            </a:solidFill>
            <a:round/>
          </a:ln>
          <a:effectLst/>
        </c:spPr>
      </c:pivotFmt>
      <c:pivotFmt>
        <c:idx val="50"/>
        <c:spPr>
          <a:solidFill>
            <a:schemeClr val="accent1"/>
          </a:solidFill>
          <a:ln w="28575" cap="rnd">
            <a:solidFill>
              <a:schemeClr val="accent1"/>
            </a:solidFill>
            <a:round/>
          </a:ln>
          <a:effectLst/>
        </c:spPr>
      </c:pivotFmt>
      <c:pivotFmt>
        <c:idx val="51"/>
        <c:spPr>
          <a:solidFill>
            <a:schemeClr val="accent1"/>
          </a:solidFill>
          <a:ln w="28575" cap="rnd">
            <a:solidFill>
              <a:schemeClr val="accent1"/>
            </a:solidFill>
            <a:round/>
          </a:ln>
          <a:effectLst/>
        </c:spPr>
      </c:pivotFmt>
      <c:pivotFmt>
        <c:idx val="52"/>
        <c:spPr>
          <a:solidFill>
            <a:schemeClr val="accent1"/>
          </a:solidFill>
          <a:ln w="28575" cap="rnd">
            <a:solidFill>
              <a:schemeClr val="accent1"/>
            </a:solidFill>
            <a:round/>
          </a:ln>
          <a:effectLst/>
        </c:spPr>
      </c:pivotFmt>
      <c:pivotFmt>
        <c:idx val="53"/>
        <c:spPr>
          <a:solidFill>
            <a:schemeClr val="accent1"/>
          </a:solidFill>
          <a:ln w="28575" cap="rnd">
            <a:solidFill>
              <a:schemeClr val="accent1"/>
            </a:solidFill>
            <a:round/>
          </a:ln>
          <a:effectLst/>
        </c:spPr>
      </c:pivotFmt>
      <c:pivotFmt>
        <c:idx val="54"/>
        <c:spPr>
          <a:solidFill>
            <a:schemeClr val="accent1"/>
          </a:solidFill>
          <a:ln w="28575" cap="rnd">
            <a:solidFill>
              <a:schemeClr val="accent1"/>
            </a:solidFill>
            <a:round/>
          </a:ln>
          <a:effectLst/>
        </c:spPr>
      </c:pivotFmt>
      <c:pivotFmt>
        <c:idx val="55"/>
        <c:spPr>
          <a:solidFill>
            <a:schemeClr val="accent1"/>
          </a:solidFill>
          <a:ln w="28575" cap="rnd">
            <a:solidFill>
              <a:schemeClr val="accent1"/>
            </a:solidFill>
            <a:round/>
          </a:ln>
          <a:effectLst/>
        </c:spPr>
      </c:pivotFmt>
      <c:pivotFmt>
        <c:idx val="56"/>
        <c:spPr>
          <a:solidFill>
            <a:schemeClr val="accent1"/>
          </a:solidFill>
          <a:ln w="28575" cap="rnd">
            <a:solidFill>
              <a:schemeClr val="accent1"/>
            </a:solidFill>
            <a:round/>
          </a:ln>
          <a:effectLst/>
        </c:spPr>
      </c:pivotFmt>
      <c:pivotFmt>
        <c:idx val="57"/>
        <c:spPr>
          <a:solidFill>
            <a:schemeClr val="accent1"/>
          </a:solidFill>
          <a:ln w="28575" cap="rnd">
            <a:solidFill>
              <a:schemeClr val="accent1"/>
            </a:solidFill>
            <a:round/>
          </a:ln>
          <a:effectLst/>
        </c:spPr>
      </c:pivotFmt>
      <c:pivotFmt>
        <c:idx val="58"/>
        <c:spPr>
          <a:solidFill>
            <a:schemeClr val="accent1"/>
          </a:solidFill>
          <a:ln w="28575" cap="rnd">
            <a:solidFill>
              <a:schemeClr val="accent1"/>
            </a:solidFill>
            <a:round/>
          </a:ln>
          <a:effectLst/>
        </c:spPr>
      </c:pivotFmt>
      <c:pivotFmt>
        <c:idx val="59"/>
        <c:spPr>
          <a:solidFill>
            <a:schemeClr val="accent1"/>
          </a:solidFill>
          <a:ln w="28575" cap="rnd">
            <a:solidFill>
              <a:schemeClr val="accent1"/>
            </a:solidFill>
            <a:round/>
          </a:ln>
          <a:effectLst/>
        </c:spPr>
      </c:pivotFmt>
      <c:pivotFmt>
        <c:idx val="60"/>
        <c:spPr>
          <a:solidFill>
            <a:schemeClr val="accent1"/>
          </a:solidFill>
          <a:ln w="28575" cap="rnd">
            <a:solidFill>
              <a:schemeClr val="accent1"/>
            </a:solidFill>
            <a:round/>
          </a:ln>
          <a:effectLst/>
        </c:spPr>
      </c:pivotFmt>
      <c:pivotFmt>
        <c:idx val="61"/>
        <c:spPr>
          <a:solidFill>
            <a:schemeClr val="accent1"/>
          </a:solidFill>
          <a:ln w="28575" cap="rnd">
            <a:solidFill>
              <a:schemeClr val="accent1"/>
            </a:solidFill>
            <a:round/>
          </a:ln>
          <a:effectLst/>
        </c:spPr>
      </c:pivotFmt>
      <c:pivotFmt>
        <c:idx val="62"/>
        <c:spPr>
          <a:solidFill>
            <a:schemeClr val="accent1"/>
          </a:solidFill>
          <a:ln w="28575" cap="rnd">
            <a:solidFill>
              <a:schemeClr val="accent1"/>
            </a:solidFill>
            <a:round/>
          </a:ln>
          <a:effectLst/>
        </c:spPr>
      </c:pivotFmt>
      <c:pivotFmt>
        <c:idx val="63"/>
        <c:spPr>
          <a:solidFill>
            <a:schemeClr val="accent1"/>
          </a:solidFill>
          <a:ln w="28575" cap="rnd">
            <a:solidFill>
              <a:schemeClr val="accent1"/>
            </a:solidFill>
            <a:round/>
          </a:ln>
          <a:effectLst/>
        </c:spPr>
      </c:pivotFmt>
      <c:pivotFmt>
        <c:idx val="64"/>
        <c:spPr>
          <a:solidFill>
            <a:schemeClr val="accent1"/>
          </a:solidFill>
          <a:ln w="28575" cap="rnd">
            <a:solidFill>
              <a:schemeClr val="accent1"/>
            </a:solidFill>
            <a:round/>
          </a:ln>
          <a:effectLst/>
        </c:spPr>
      </c:pivotFmt>
      <c:pivotFmt>
        <c:idx val="65"/>
        <c:spPr>
          <a:solidFill>
            <a:schemeClr val="accent1"/>
          </a:solidFill>
          <a:ln w="28575" cap="rnd">
            <a:solidFill>
              <a:schemeClr val="accent1"/>
            </a:solidFill>
            <a:round/>
          </a:ln>
          <a:effectLst/>
        </c:spPr>
      </c:pivotFmt>
      <c:pivotFmt>
        <c:idx val="66"/>
        <c:spPr>
          <a:solidFill>
            <a:schemeClr val="accent1"/>
          </a:solidFill>
          <a:ln w="28575" cap="rnd">
            <a:solidFill>
              <a:schemeClr val="accent1"/>
            </a:solidFill>
            <a:round/>
          </a:ln>
          <a:effectLst/>
        </c:spPr>
      </c:pivotFmt>
      <c:pivotFmt>
        <c:idx val="67"/>
        <c:spPr>
          <a:solidFill>
            <a:schemeClr val="accent1"/>
          </a:solidFill>
          <a:ln w="28575" cap="rnd">
            <a:solidFill>
              <a:schemeClr val="accent1"/>
            </a:solidFill>
            <a:round/>
          </a:ln>
          <a:effectLst/>
        </c:spPr>
      </c:pivotFmt>
      <c:pivotFmt>
        <c:idx val="68"/>
        <c:spPr>
          <a:solidFill>
            <a:schemeClr val="accent1"/>
          </a:solidFill>
          <a:ln w="28575" cap="rnd">
            <a:solidFill>
              <a:schemeClr val="accent1"/>
            </a:solidFill>
            <a:round/>
          </a:ln>
          <a:effectLst/>
        </c:spPr>
      </c:pivotFmt>
      <c:pivotFmt>
        <c:idx val="69"/>
        <c:spPr>
          <a:solidFill>
            <a:schemeClr val="accent1"/>
          </a:solidFill>
          <a:ln w="28575" cap="rnd">
            <a:solidFill>
              <a:schemeClr val="accent1"/>
            </a:solidFill>
            <a:round/>
          </a:ln>
          <a:effectLst/>
        </c:spPr>
      </c:pivotFmt>
      <c:pivotFmt>
        <c:idx val="70"/>
        <c:spPr>
          <a:solidFill>
            <a:schemeClr val="accent1"/>
          </a:solidFill>
          <a:ln w="28575" cap="rnd">
            <a:solidFill>
              <a:schemeClr val="accent1"/>
            </a:solidFill>
            <a:round/>
          </a:ln>
          <a:effectLst/>
        </c:spPr>
      </c:pivotFmt>
      <c:pivotFmt>
        <c:idx val="71"/>
        <c:spPr>
          <a:solidFill>
            <a:schemeClr val="accent1"/>
          </a:solidFill>
          <a:ln w="28575" cap="rnd">
            <a:solidFill>
              <a:schemeClr val="accent1"/>
            </a:solidFill>
            <a:round/>
          </a:ln>
          <a:effectLst/>
        </c:spPr>
      </c:pivotFmt>
      <c:pivotFmt>
        <c:idx val="72"/>
        <c:spPr>
          <a:solidFill>
            <a:schemeClr val="accent1"/>
          </a:solidFill>
          <a:ln w="28575" cap="rnd">
            <a:solidFill>
              <a:schemeClr val="accent1"/>
            </a:solidFill>
            <a:round/>
          </a:ln>
          <a:effectLst/>
        </c:spPr>
      </c:pivotFmt>
      <c:pivotFmt>
        <c:idx val="73"/>
        <c:spPr>
          <a:solidFill>
            <a:schemeClr val="accent1"/>
          </a:solidFill>
          <a:ln w="28575" cap="rnd">
            <a:solidFill>
              <a:schemeClr val="accent1"/>
            </a:solidFill>
            <a:round/>
          </a:ln>
          <a:effectLst/>
        </c:spPr>
      </c:pivotFmt>
      <c:pivotFmt>
        <c:idx val="74"/>
        <c:spPr>
          <a:solidFill>
            <a:schemeClr val="accent1"/>
          </a:solidFill>
          <a:ln w="28575" cap="rnd">
            <a:solidFill>
              <a:schemeClr val="accent1"/>
            </a:solidFill>
            <a:round/>
          </a:ln>
          <a:effectLst/>
        </c:spPr>
      </c:pivotFmt>
      <c:pivotFmt>
        <c:idx val="75"/>
        <c:spPr>
          <a:solidFill>
            <a:schemeClr val="accent1"/>
          </a:solidFill>
          <a:ln w="28575" cap="rnd">
            <a:solidFill>
              <a:schemeClr val="accent1"/>
            </a:solidFill>
            <a:round/>
          </a:ln>
          <a:effectLst/>
        </c:spPr>
      </c:pivotFmt>
      <c:pivotFmt>
        <c:idx val="76"/>
        <c:spPr>
          <a:solidFill>
            <a:schemeClr val="accent1"/>
          </a:solidFill>
          <a:ln w="28575" cap="rnd">
            <a:solidFill>
              <a:schemeClr val="accent1"/>
            </a:solidFill>
            <a:round/>
          </a:ln>
          <a:effectLst/>
        </c:spPr>
      </c:pivotFmt>
      <c:pivotFmt>
        <c:idx val="77"/>
        <c:spPr>
          <a:solidFill>
            <a:schemeClr val="accent1"/>
          </a:solidFill>
          <a:ln w="28575" cap="rnd">
            <a:solidFill>
              <a:schemeClr val="accent1"/>
            </a:solidFill>
            <a:round/>
          </a:ln>
          <a:effectLst/>
        </c:spPr>
      </c:pivotFmt>
      <c:pivotFmt>
        <c:idx val="78"/>
        <c:spPr>
          <a:solidFill>
            <a:schemeClr val="accent1"/>
          </a:solidFill>
          <a:ln w="28575" cap="rnd">
            <a:solidFill>
              <a:schemeClr val="accent1"/>
            </a:solidFill>
            <a:round/>
          </a:ln>
          <a:effectLst/>
        </c:spPr>
      </c:pivotFmt>
      <c:pivotFmt>
        <c:idx val="79"/>
        <c:spPr>
          <a:solidFill>
            <a:schemeClr val="accent1"/>
          </a:solidFill>
          <a:ln w="28575" cap="rnd">
            <a:solidFill>
              <a:schemeClr val="accent1"/>
            </a:solidFill>
            <a:round/>
          </a:ln>
          <a:effectLst/>
        </c:spPr>
      </c:pivotFmt>
      <c:pivotFmt>
        <c:idx val="80"/>
        <c:spPr>
          <a:solidFill>
            <a:schemeClr val="accent1"/>
          </a:solidFill>
          <a:ln w="28575" cap="rnd">
            <a:solidFill>
              <a:schemeClr val="accent1"/>
            </a:solidFill>
            <a:round/>
          </a:ln>
          <a:effectLst/>
        </c:spPr>
      </c:pivotFmt>
      <c:pivotFmt>
        <c:idx val="81"/>
        <c:spPr>
          <a:solidFill>
            <a:schemeClr val="accent1"/>
          </a:solidFill>
          <a:ln w="28575" cap="rnd">
            <a:solidFill>
              <a:schemeClr val="accent1"/>
            </a:solidFill>
            <a:round/>
          </a:ln>
          <a:effectLst/>
        </c:spPr>
      </c:pivotFmt>
      <c:pivotFmt>
        <c:idx val="82"/>
        <c:spPr>
          <a:solidFill>
            <a:schemeClr val="accent1"/>
          </a:solidFill>
          <a:ln w="28575" cap="rnd">
            <a:solidFill>
              <a:schemeClr val="accent1"/>
            </a:solidFill>
            <a:round/>
          </a:ln>
          <a:effectLst/>
        </c:spPr>
      </c:pivotFmt>
      <c:pivotFmt>
        <c:idx val="83"/>
        <c:spPr>
          <a:solidFill>
            <a:schemeClr val="accent1"/>
          </a:solidFill>
          <a:ln w="28575" cap="rnd">
            <a:solidFill>
              <a:schemeClr val="accent1"/>
            </a:solidFill>
            <a:round/>
          </a:ln>
          <a:effectLst/>
        </c:spPr>
      </c:pivotFmt>
      <c:pivotFmt>
        <c:idx val="84"/>
        <c:spPr>
          <a:solidFill>
            <a:schemeClr val="accent1"/>
          </a:solidFill>
          <a:ln w="28575" cap="rnd">
            <a:solidFill>
              <a:schemeClr val="accent1"/>
            </a:solidFill>
            <a:round/>
          </a:ln>
          <a:effectLst/>
        </c:spPr>
      </c:pivotFmt>
      <c:pivotFmt>
        <c:idx val="85"/>
        <c:spPr>
          <a:solidFill>
            <a:schemeClr val="accent1"/>
          </a:solidFill>
          <a:ln w="28575" cap="rnd">
            <a:solidFill>
              <a:schemeClr val="accent1"/>
            </a:solidFill>
            <a:round/>
          </a:ln>
          <a:effectLst/>
        </c:spPr>
      </c:pivotFmt>
      <c:pivotFmt>
        <c:idx val="86"/>
        <c:spPr>
          <a:solidFill>
            <a:schemeClr val="accent1"/>
          </a:solidFill>
          <a:ln w="28575" cap="rnd">
            <a:solidFill>
              <a:schemeClr val="accent1"/>
            </a:solidFill>
            <a:round/>
          </a:ln>
          <a:effectLst/>
        </c:spPr>
      </c:pivotFmt>
      <c:pivotFmt>
        <c:idx val="87"/>
        <c:spPr>
          <a:solidFill>
            <a:schemeClr val="accent1"/>
          </a:solidFill>
          <a:ln w="28575" cap="rnd">
            <a:solidFill>
              <a:schemeClr val="accent1"/>
            </a:solidFill>
            <a:round/>
          </a:ln>
          <a:effectLst/>
        </c:spPr>
      </c:pivotFmt>
      <c:pivotFmt>
        <c:idx val="88"/>
        <c:spPr>
          <a:solidFill>
            <a:schemeClr val="accent1"/>
          </a:solidFill>
          <a:ln w="28575" cap="rnd">
            <a:solidFill>
              <a:schemeClr val="accent1"/>
            </a:solidFill>
            <a:round/>
          </a:ln>
          <a:effectLst/>
        </c:spPr>
      </c:pivotFmt>
      <c:pivotFmt>
        <c:idx val="89"/>
        <c:spPr>
          <a:solidFill>
            <a:schemeClr val="accent1"/>
          </a:solidFill>
          <a:ln w="28575" cap="rnd">
            <a:solidFill>
              <a:schemeClr val="accent1"/>
            </a:solidFill>
            <a:round/>
          </a:ln>
          <a:effectLst/>
        </c:spPr>
      </c:pivotFmt>
      <c:pivotFmt>
        <c:idx val="90"/>
        <c:spPr>
          <a:solidFill>
            <a:schemeClr val="accent1"/>
          </a:solidFill>
          <a:ln w="28575" cap="rnd">
            <a:solidFill>
              <a:schemeClr val="accent1"/>
            </a:solidFill>
            <a:round/>
          </a:ln>
          <a:effectLst/>
        </c:spPr>
      </c:pivotFmt>
      <c:pivotFmt>
        <c:idx val="91"/>
        <c:spPr>
          <a:solidFill>
            <a:schemeClr val="accent1"/>
          </a:solidFill>
          <a:ln w="28575" cap="rnd">
            <a:solidFill>
              <a:schemeClr val="accent1"/>
            </a:solidFill>
            <a:round/>
          </a:ln>
          <a:effectLst/>
        </c:spPr>
      </c:pivotFmt>
      <c:pivotFmt>
        <c:idx val="92"/>
        <c:spPr>
          <a:solidFill>
            <a:schemeClr val="accent1"/>
          </a:solidFill>
          <a:ln w="28575" cap="rnd">
            <a:solidFill>
              <a:schemeClr val="accent1"/>
            </a:solidFill>
            <a:round/>
          </a:ln>
          <a:effectLst/>
        </c:spPr>
      </c:pivotFmt>
      <c:pivotFmt>
        <c:idx val="93"/>
        <c:spPr>
          <a:solidFill>
            <a:schemeClr val="accent1"/>
          </a:solidFill>
          <a:ln w="28575" cap="rnd">
            <a:solidFill>
              <a:schemeClr val="accent1"/>
            </a:solidFill>
            <a:round/>
          </a:ln>
          <a:effectLst/>
        </c:spPr>
      </c:pivotFmt>
      <c:pivotFmt>
        <c:idx val="94"/>
        <c:spPr>
          <a:solidFill>
            <a:schemeClr val="accent1"/>
          </a:solidFill>
          <a:ln w="28575" cap="rnd">
            <a:solidFill>
              <a:schemeClr val="accent1"/>
            </a:solidFill>
            <a:round/>
          </a:ln>
          <a:effectLst/>
        </c:spPr>
      </c:pivotFmt>
      <c:pivotFmt>
        <c:idx val="95"/>
        <c:spPr>
          <a:solidFill>
            <a:schemeClr val="accent1"/>
          </a:solidFill>
          <a:ln w="28575" cap="rnd">
            <a:solidFill>
              <a:schemeClr val="accent1"/>
            </a:solidFill>
            <a:round/>
          </a:ln>
          <a:effectLst/>
        </c:spPr>
      </c:pivotFmt>
      <c:pivotFmt>
        <c:idx val="96"/>
        <c:spPr>
          <a:solidFill>
            <a:schemeClr val="accent1"/>
          </a:solidFill>
          <a:ln w="28575" cap="rnd">
            <a:solidFill>
              <a:schemeClr val="accent1"/>
            </a:solidFill>
            <a:round/>
          </a:ln>
          <a:effectLst/>
        </c:spPr>
      </c:pivotFmt>
      <c:pivotFmt>
        <c:idx val="97"/>
        <c:spPr>
          <a:solidFill>
            <a:schemeClr val="accent1"/>
          </a:solidFill>
          <a:ln w="28575" cap="rnd">
            <a:solidFill>
              <a:schemeClr val="accent1"/>
            </a:solidFill>
            <a:round/>
          </a:ln>
          <a:effectLst/>
        </c:spPr>
      </c:pivotFmt>
      <c:pivotFmt>
        <c:idx val="98"/>
        <c:spPr>
          <a:solidFill>
            <a:schemeClr val="accent1"/>
          </a:solidFill>
          <a:ln w="28575" cap="rnd">
            <a:solidFill>
              <a:schemeClr val="accent1"/>
            </a:solidFill>
            <a:round/>
          </a:ln>
          <a:effectLst/>
        </c:spPr>
      </c:pivotFmt>
      <c:pivotFmt>
        <c:idx val="99"/>
        <c:spPr>
          <a:solidFill>
            <a:schemeClr val="accent1"/>
          </a:solidFill>
          <a:ln w="28575" cap="rnd">
            <a:solidFill>
              <a:schemeClr val="accent1"/>
            </a:solidFill>
            <a:round/>
          </a:ln>
          <a:effectLst/>
        </c:spPr>
      </c:pivotFmt>
      <c:pivotFmt>
        <c:idx val="100"/>
        <c:spPr>
          <a:solidFill>
            <a:schemeClr val="accent1"/>
          </a:solidFill>
          <a:ln w="28575" cap="rnd">
            <a:solidFill>
              <a:schemeClr val="accent1"/>
            </a:solidFill>
            <a:round/>
          </a:ln>
          <a:effectLst/>
        </c:spPr>
      </c:pivotFmt>
      <c:pivotFmt>
        <c:idx val="101"/>
        <c:spPr>
          <a:solidFill>
            <a:schemeClr val="accent1"/>
          </a:solidFill>
          <a:ln w="28575" cap="rnd">
            <a:solidFill>
              <a:schemeClr val="accent1"/>
            </a:solidFill>
            <a:round/>
          </a:ln>
          <a:effectLst/>
        </c:spPr>
      </c:pivotFmt>
      <c:pivotFmt>
        <c:idx val="102"/>
        <c:spPr>
          <a:solidFill>
            <a:schemeClr val="accent1"/>
          </a:solidFill>
          <a:ln w="28575" cap="rnd">
            <a:solidFill>
              <a:schemeClr val="accent1"/>
            </a:solidFill>
            <a:round/>
          </a:ln>
          <a:effectLst/>
        </c:spPr>
      </c:pivotFmt>
      <c:pivotFmt>
        <c:idx val="103"/>
        <c:spPr>
          <a:solidFill>
            <a:schemeClr val="accent1"/>
          </a:solidFill>
          <a:ln w="28575" cap="rnd">
            <a:solidFill>
              <a:schemeClr val="accent1"/>
            </a:solidFill>
            <a:round/>
          </a:ln>
          <a:effectLst/>
        </c:spPr>
      </c:pivotFmt>
      <c:pivotFmt>
        <c:idx val="104"/>
        <c:spPr>
          <a:solidFill>
            <a:schemeClr val="accent1"/>
          </a:solidFill>
          <a:ln w="28575" cap="rnd">
            <a:solidFill>
              <a:schemeClr val="accent1"/>
            </a:solidFill>
            <a:round/>
          </a:ln>
          <a:effectLst/>
        </c:spPr>
      </c:pivotFmt>
      <c:pivotFmt>
        <c:idx val="105"/>
        <c:spPr>
          <a:solidFill>
            <a:schemeClr val="accent1"/>
          </a:solidFill>
          <a:ln w="28575" cap="rnd">
            <a:solidFill>
              <a:schemeClr val="accent1"/>
            </a:solidFill>
            <a:round/>
          </a:ln>
          <a:effectLst/>
        </c:spPr>
      </c:pivotFmt>
      <c:pivotFmt>
        <c:idx val="106"/>
        <c:spPr>
          <a:solidFill>
            <a:schemeClr val="accent1"/>
          </a:solidFill>
          <a:ln w="28575" cap="rnd">
            <a:solidFill>
              <a:schemeClr val="accent1"/>
            </a:solidFill>
            <a:round/>
          </a:ln>
          <a:effectLst/>
        </c:spPr>
      </c:pivotFmt>
      <c:pivotFmt>
        <c:idx val="107"/>
        <c:spPr>
          <a:solidFill>
            <a:schemeClr val="accent1"/>
          </a:solidFill>
          <a:ln w="28575" cap="rnd">
            <a:solidFill>
              <a:schemeClr val="accent1"/>
            </a:solidFill>
            <a:round/>
          </a:ln>
          <a:effectLst/>
        </c:spPr>
      </c:pivotFmt>
      <c:pivotFmt>
        <c:idx val="108"/>
        <c:spPr>
          <a:solidFill>
            <a:schemeClr val="accent1"/>
          </a:solidFill>
          <a:ln w="28575" cap="rnd">
            <a:solidFill>
              <a:schemeClr val="accent1"/>
            </a:solidFill>
            <a:round/>
          </a:ln>
          <a:effectLst/>
        </c:spPr>
      </c:pivotFmt>
      <c:pivotFmt>
        <c:idx val="109"/>
        <c:spPr>
          <a:solidFill>
            <a:schemeClr val="accent1"/>
          </a:solidFill>
          <a:ln w="28575" cap="rnd">
            <a:solidFill>
              <a:schemeClr val="accent1"/>
            </a:solidFill>
            <a:round/>
          </a:ln>
          <a:effectLst/>
        </c:spPr>
      </c:pivotFmt>
      <c:pivotFmt>
        <c:idx val="110"/>
        <c:spPr>
          <a:solidFill>
            <a:schemeClr val="accent1"/>
          </a:solidFill>
          <a:ln w="28575" cap="rnd">
            <a:solidFill>
              <a:schemeClr val="accent1"/>
            </a:solidFill>
            <a:round/>
          </a:ln>
          <a:effectLst/>
        </c:spPr>
      </c:pivotFmt>
      <c:pivotFmt>
        <c:idx val="111"/>
        <c:spPr>
          <a:solidFill>
            <a:schemeClr val="accent1"/>
          </a:solidFill>
          <a:ln w="28575" cap="rnd">
            <a:solidFill>
              <a:schemeClr val="accent1"/>
            </a:solidFill>
            <a:round/>
          </a:ln>
          <a:effectLst/>
        </c:spPr>
      </c:pivotFmt>
      <c:pivotFmt>
        <c:idx val="112"/>
        <c:spPr>
          <a:solidFill>
            <a:schemeClr val="accent1"/>
          </a:solidFill>
          <a:ln w="28575" cap="rnd">
            <a:solidFill>
              <a:schemeClr val="accent1"/>
            </a:solidFill>
            <a:round/>
          </a:ln>
          <a:effectLst/>
        </c:spPr>
      </c:pivotFmt>
      <c:pivotFmt>
        <c:idx val="113"/>
        <c:spPr>
          <a:solidFill>
            <a:schemeClr val="accent1"/>
          </a:solidFill>
          <a:ln w="28575" cap="rnd">
            <a:solidFill>
              <a:schemeClr val="accent1"/>
            </a:solidFill>
            <a:round/>
          </a:ln>
          <a:effectLst/>
        </c:spPr>
      </c:pivotFmt>
      <c:pivotFmt>
        <c:idx val="114"/>
        <c:spPr>
          <a:solidFill>
            <a:schemeClr val="accent1"/>
          </a:solidFill>
          <a:ln w="28575" cap="rnd">
            <a:solidFill>
              <a:schemeClr val="accent1"/>
            </a:solidFill>
            <a:round/>
          </a:ln>
          <a:effectLst/>
        </c:spPr>
      </c:pivotFmt>
      <c:pivotFmt>
        <c:idx val="115"/>
        <c:spPr>
          <a:solidFill>
            <a:schemeClr val="accent1"/>
          </a:solidFill>
          <a:ln w="28575" cap="rnd">
            <a:solidFill>
              <a:schemeClr val="accent1"/>
            </a:solidFill>
            <a:round/>
          </a:ln>
          <a:effectLst/>
        </c:spPr>
      </c:pivotFmt>
      <c:pivotFmt>
        <c:idx val="116"/>
        <c:spPr>
          <a:solidFill>
            <a:schemeClr val="accent1"/>
          </a:solidFill>
          <a:ln w="28575" cap="rnd">
            <a:solidFill>
              <a:schemeClr val="accent1"/>
            </a:solidFill>
            <a:round/>
          </a:ln>
          <a:effectLst/>
        </c:spPr>
      </c:pivotFmt>
      <c:pivotFmt>
        <c:idx val="117"/>
        <c:spPr>
          <a:solidFill>
            <a:schemeClr val="accent1"/>
          </a:solidFill>
          <a:ln w="28575" cap="rnd">
            <a:solidFill>
              <a:schemeClr val="accent1"/>
            </a:solidFill>
            <a:round/>
          </a:ln>
          <a:effectLst/>
        </c:spPr>
      </c:pivotFmt>
      <c:pivotFmt>
        <c:idx val="118"/>
        <c:spPr>
          <a:solidFill>
            <a:schemeClr val="accent1"/>
          </a:solidFill>
          <a:ln w="28575" cap="rnd">
            <a:solidFill>
              <a:schemeClr val="accent1"/>
            </a:solidFill>
            <a:round/>
          </a:ln>
          <a:effectLst/>
        </c:spPr>
      </c:pivotFmt>
      <c:pivotFmt>
        <c:idx val="119"/>
        <c:spPr>
          <a:solidFill>
            <a:schemeClr val="accent1"/>
          </a:solidFill>
          <a:ln w="28575" cap="rnd">
            <a:solidFill>
              <a:schemeClr val="accent1"/>
            </a:solidFill>
            <a:round/>
          </a:ln>
          <a:effectLst/>
        </c:spPr>
      </c:pivotFmt>
      <c:pivotFmt>
        <c:idx val="120"/>
        <c:spPr>
          <a:solidFill>
            <a:schemeClr val="accent1"/>
          </a:solidFill>
          <a:ln w="28575" cap="rnd">
            <a:solidFill>
              <a:schemeClr val="accent1"/>
            </a:solidFill>
            <a:round/>
          </a:ln>
          <a:effectLst/>
        </c:spPr>
      </c:pivotFmt>
      <c:pivotFmt>
        <c:idx val="121"/>
        <c:spPr>
          <a:solidFill>
            <a:schemeClr val="accent1"/>
          </a:solidFill>
          <a:ln w="28575" cap="rnd">
            <a:solidFill>
              <a:schemeClr val="accent1"/>
            </a:solidFill>
            <a:round/>
          </a:ln>
          <a:effectLst/>
        </c:spPr>
      </c:pivotFmt>
      <c:pivotFmt>
        <c:idx val="122"/>
        <c:spPr>
          <a:solidFill>
            <a:schemeClr val="accent1"/>
          </a:solidFill>
          <a:ln w="28575" cap="rnd">
            <a:solidFill>
              <a:schemeClr val="accent1"/>
            </a:solidFill>
            <a:round/>
          </a:ln>
          <a:effectLst/>
        </c:spPr>
      </c:pivotFmt>
      <c:pivotFmt>
        <c:idx val="123"/>
        <c:spPr>
          <a:solidFill>
            <a:schemeClr val="accent1"/>
          </a:solidFill>
          <a:ln w="28575" cap="rnd">
            <a:solidFill>
              <a:schemeClr val="accent1"/>
            </a:solidFill>
            <a:round/>
          </a:ln>
          <a:effectLst/>
        </c:spPr>
      </c:pivotFmt>
      <c:pivotFmt>
        <c:idx val="124"/>
        <c:spPr>
          <a:solidFill>
            <a:schemeClr val="accent1"/>
          </a:solidFill>
          <a:ln w="28575" cap="rnd">
            <a:solidFill>
              <a:schemeClr val="accent1"/>
            </a:solidFill>
            <a:round/>
          </a:ln>
          <a:effectLst/>
        </c:spPr>
      </c:pivotFmt>
      <c:pivotFmt>
        <c:idx val="125"/>
        <c:spPr>
          <a:solidFill>
            <a:schemeClr val="accent1"/>
          </a:solidFill>
          <a:ln w="28575" cap="rnd">
            <a:solidFill>
              <a:schemeClr val="accent1"/>
            </a:solidFill>
            <a:round/>
          </a:ln>
          <a:effectLst/>
        </c:spPr>
      </c:pivotFmt>
      <c:pivotFmt>
        <c:idx val="126"/>
        <c:spPr>
          <a:solidFill>
            <a:schemeClr val="accent1"/>
          </a:solidFill>
          <a:ln w="28575" cap="rnd">
            <a:solidFill>
              <a:schemeClr val="accent1"/>
            </a:solidFill>
            <a:round/>
          </a:ln>
          <a:effectLst/>
        </c:spPr>
      </c:pivotFmt>
      <c:pivotFmt>
        <c:idx val="127"/>
        <c:spPr>
          <a:solidFill>
            <a:schemeClr val="accent1"/>
          </a:solidFill>
          <a:ln w="28575" cap="rnd">
            <a:solidFill>
              <a:schemeClr val="accent1"/>
            </a:solidFill>
            <a:round/>
          </a:ln>
          <a:effectLst/>
        </c:spPr>
      </c:pivotFmt>
      <c:pivotFmt>
        <c:idx val="128"/>
        <c:spPr>
          <a:solidFill>
            <a:schemeClr val="accent1"/>
          </a:solidFill>
          <a:ln w="28575" cap="rnd">
            <a:solidFill>
              <a:schemeClr val="accent1"/>
            </a:solidFill>
            <a:round/>
          </a:ln>
          <a:effectLst/>
        </c:spPr>
      </c:pivotFmt>
      <c:pivotFmt>
        <c:idx val="129"/>
        <c:spPr>
          <a:solidFill>
            <a:schemeClr val="accent1"/>
          </a:solidFill>
          <a:ln w="28575" cap="rnd">
            <a:solidFill>
              <a:schemeClr val="accent1"/>
            </a:solidFill>
            <a:round/>
          </a:ln>
          <a:effectLst/>
        </c:spPr>
      </c:pivotFmt>
      <c:pivotFmt>
        <c:idx val="130"/>
        <c:spPr>
          <a:solidFill>
            <a:schemeClr val="accent1"/>
          </a:solidFill>
          <a:ln w="28575" cap="rnd">
            <a:solidFill>
              <a:schemeClr val="accent1"/>
            </a:solidFill>
            <a:round/>
          </a:ln>
          <a:effectLst/>
        </c:spPr>
      </c:pivotFmt>
      <c:pivotFmt>
        <c:idx val="131"/>
        <c:spPr>
          <a:solidFill>
            <a:schemeClr val="accent1"/>
          </a:solidFill>
          <a:ln w="28575" cap="rnd">
            <a:solidFill>
              <a:schemeClr val="accent1"/>
            </a:solidFill>
            <a:round/>
          </a:ln>
          <a:effectLst/>
        </c:spPr>
      </c:pivotFmt>
      <c:pivotFmt>
        <c:idx val="132"/>
        <c:spPr>
          <a:solidFill>
            <a:schemeClr val="accent1"/>
          </a:solidFill>
          <a:ln w="28575" cap="rnd">
            <a:solidFill>
              <a:schemeClr val="accent1"/>
            </a:solidFill>
            <a:round/>
          </a:ln>
          <a:effectLst/>
        </c:spPr>
      </c:pivotFmt>
      <c:pivotFmt>
        <c:idx val="133"/>
        <c:spPr>
          <a:solidFill>
            <a:schemeClr val="accent1"/>
          </a:solidFill>
          <a:ln w="28575" cap="rnd">
            <a:solidFill>
              <a:schemeClr val="accent1"/>
            </a:solidFill>
            <a:round/>
          </a:ln>
          <a:effectLst/>
        </c:spPr>
      </c:pivotFmt>
      <c:pivotFmt>
        <c:idx val="134"/>
        <c:spPr>
          <a:solidFill>
            <a:schemeClr val="accent1"/>
          </a:solidFill>
          <a:ln w="28575" cap="rnd">
            <a:solidFill>
              <a:schemeClr val="accent1"/>
            </a:solidFill>
            <a:round/>
          </a:ln>
          <a:effectLst/>
        </c:spPr>
      </c:pivotFmt>
      <c:pivotFmt>
        <c:idx val="135"/>
        <c:spPr>
          <a:solidFill>
            <a:schemeClr val="accent1"/>
          </a:solidFill>
          <a:ln w="28575" cap="rnd">
            <a:solidFill>
              <a:schemeClr val="accent1"/>
            </a:solidFill>
            <a:round/>
          </a:ln>
          <a:effectLst/>
        </c:spPr>
      </c:pivotFmt>
      <c:pivotFmt>
        <c:idx val="136"/>
        <c:spPr>
          <a:solidFill>
            <a:schemeClr val="accent1"/>
          </a:solidFill>
          <a:ln w="28575" cap="rnd">
            <a:solidFill>
              <a:schemeClr val="accent1"/>
            </a:solidFill>
            <a:round/>
          </a:ln>
          <a:effectLst/>
        </c:spPr>
      </c:pivotFmt>
      <c:pivotFmt>
        <c:idx val="137"/>
        <c:spPr>
          <a:solidFill>
            <a:schemeClr val="accent1"/>
          </a:solidFill>
          <a:ln w="28575" cap="rnd">
            <a:solidFill>
              <a:schemeClr val="accent1"/>
            </a:solidFill>
            <a:round/>
          </a:ln>
          <a:effectLst/>
        </c:spPr>
      </c:pivotFmt>
      <c:pivotFmt>
        <c:idx val="138"/>
        <c:spPr>
          <a:solidFill>
            <a:schemeClr val="accent1"/>
          </a:solidFill>
          <a:ln w="28575" cap="rnd">
            <a:solidFill>
              <a:schemeClr val="accent1"/>
            </a:solidFill>
            <a:round/>
          </a:ln>
          <a:effectLst/>
        </c:spPr>
      </c:pivotFmt>
      <c:pivotFmt>
        <c:idx val="139"/>
        <c:spPr>
          <a:solidFill>
            <a:schemeClr val="accent1"/>
          </a:solidFill>
          <a:ln w="28575" cap="rnd">
            <a:solidFill>
              <a:schemeClr val="accent1"/>
            </a:solidFill>
            <a:round/>
          </a:ln>
          <a:effectLst/>
        </c:spPr>
      </c:pivotFmt>
      <c:pivotFmt>
        <c:idx val="140"/>
        <c:spPr>
          <a:solidFill>
            <a:schemeClr val="accent1"/>
          </a:solidFill>
          <a:ln w="28575" cap="rnd">
            <a:solidFill>
              <a:schemeClr val="accent1"/>
            </a:solidFill>
            <a:round/>
          </a:ln>
          <a:effectLst/>
        </c:spPr>
      </c:pivotFmt>
      <c:pivotFmt>
        <c:idx val="141"/>
        <c:spPr>
          <a:solidFill>
            <a:schemeClr val="accent1"/>
          </a:solidFill>
          <a:ln w="28575" cap="rnd">
            <a:solidFill>
              <a:schemeClr val="accent1"/>
            </a:solidFill>
            <a:round/>
          </a:ln>
          <a:effectLst/>
        </c:spPr>
      </c:pivotFmt>
      <c:pivotFmt>
        <c:idx val="142"/>
        <c:spPr>
          <a:solidFill>
            <a:schemeClr val="accent1"/>
          </a:solidFill>
          <a:ln w="28575" cap="rnd">
            <a:solidFill>
              <a:schemeClr val="accent1"/>
            </a:solidFill>
            <a:round/>
          </a:ln>
          <a:effectLst/>
        </c:spPr>
      </c:pivotFmt>
      <c:pivotFmt>
        <c:idx val="143"/>
        <c:spPr>
          <a:solidFill>
            <a:schemeClr val="accent1"/>
          </a:solidFill>
          <a:ln w="28575" cap="rnd">
            <a:solidFill>
              <a:schemeClr val="accent1"/>
            </a:solidFill>
            <a:round/>
          </a:ln>
          <a:effectLst/>
        </c:spPr>
      </c:pivotFmt>
      <c:pivotFmt>
        <c:idx val="144"/>
        <c:spPr>
          <a:solidFill>
            <a:schemeClr val="accent1"/>
          </a:solidFill>
          <a:ln w="28575" cap="rnd">
            <a:solidFill>
              <a:schemeClr val="accent1"/>
            </a:solidFill>
            <a:round/>
          </a:ln>
          <a:effectLst/>
        </c:spPr>
      </c:pivotFmt>
      <c:pivotFmt>
        <c:idx val="145"/>
        <c:spPr>
          <a:solidFill>
            <a:schemeClr val="accent1"/>
          </a:solidFill>
          <a:ln w="28575" cap="rnd">
            <a:solidFill>
              <a:schemeClr val="accent1"/>
            </a:solidFill>
            <a:round/>
          </a:ln>
          <a:effectLst/>
        </c:spPr>
      </c:pivotFmt>
      <c:pivotFmt>
        <c:idx val="146"/>
        <c:spPr>
          <a:solidFill>
            <a:schemeClr val="accent1"/>
          </a:solidFill>
          <a:ln w="28575" cap="rnd">
            <a:solidFill>
              <a:schemeClr val="accent1"/>
            </a:solidFill>
            <a:round/>
          </a:ln>
          <a:effectLst/>
        </c:spPr>
      </c:pivotFmt>
      <c:pivotFmt>
        <c:idx val="147"/>
        <c:spPr>
          <a:solidFill>
            <a:schemeClr val="accent1"/>
          </a:solidFill>
          <a:ln w="28575" cap="rnd">
            <a:solidFill>
              <a:schemeClr val="accent1"/>
            </a:solidFill>
            <a:round/>
          </a:ln>
          <a:effectLst/>
        </c:spPr>
      </c:pivotFmt>
      <c:pivotFmt>
        <c:idx val="148"/>
        <c:spPr>
          <a:solidFill>
            <a:schemeClr val="accent1"/>
          </a:solidFill>
          <a:ln w="28575" cap="rnd">
            <a:solidFill>
              <a:schemeClr val="accent1"/>
            </a:solidFill>
            <a:round/>
          </a:ln>
          <a:effectLst/>
        </c:spPr>
      </c:pivotFmt>
      <c:pivotFmt>
        <c:idx val="149"/>
        <c:spPr>
          <a:solidFill>
            <a:schemeClr val="accent1"/>
          </a:solidFill>
          <a:ln w="28575" cap="rnd">
            <a:solidFill>
              <a:schemeClr val="accent1"/>
            </a:solidFill>
            <a:round/>
          </a:ln>
          <a:effectLst/>
        </c:spPr>
      </c:pivotFmt>
      <c:pivotFmt>
        <c:idx val="150"/>
        <c:spPr>
          <a:solidFill>
            <a:schemeClr val="accent1"/>
          </a:solidFill>
          <a:ln w="28575" cap="rnd">
            <a:solidFill>
              <a:schemeClr val="accent1"/>
            </a:solidFill>
            <a:round/>
          </a:ln>
          <a:effectLst/>
        </c:spPr>
      </c:pivotFmt>
      <c:pivotFmt>
        <c:idx val="151"/>
        <c:spPr>
          <a:solidFill>
            <a:schemeClr val="accent1"/>
          </a:solidFill>
          <a:ln w="28575" cap="rnd">
            <a:solidFill>
              <a:schemeClr val="accent1"/>
            </a:solidFill>
            <a:round/>
          </a:ln>
          <a:effectLst/>
        </c:spPr>
      </c:pivotFmt>
      <c:pivotFmt>
        <c:idx val="152"/>
        <c:spPr>
          <a:solidFill>
            <a:schemeClr val="accent1"/>
          </a:solidFill>
          <a:ln w="28575" cap="rnd">
            <a:solidFill>
              <a:schemeClr val="accent1"/>
            </a:solidFill>
            <a:round/>
          </a:ln>
          <a:effectLst/>
        </c:spPr>
      </c:pivotFmt>
      <c:pivotFmt>
        <c:idx val="153"/>
        <c:spPr>
          <a:solidFill>
            <a:schemeClr val="accent1"/>
          </a:solidFill>
          <a:ln w="28575" cap="rnd">
            <a:solidFill>
              <a:schemeClr val="accent1"/>
            </a:solidFill>
            <a:round/>
          </a:ln>
          <a:effectLst/>
        </c:spPr>
      </c:pivotFmt>
      <c:pivotFmt>
        <c:idx val="154"/>
        <c:spPr>
          <a:solidFill>
            <a:schemeClr val="accent1"/>
          </a:solidFill>
          <a:ln w="28575" cap="rnd">
            <a:solidFill>
              <a:schemeClr val="accent1"/>
            </a:solidFill>
            <a:round/>
          </a:ln>
          <a:effectLst/>
        </c:spPr>
      </c:pivotFmt>
      <c:pivotFmt>
        <c:idx val="155"/>
        <c:spPr>
          <a:solidFill>
            <a:schemeClr val="accent1"/>
          </a:solidFill>
          <a:ln w="28575" cap="rnd">
            <a:solidFill>
              <a:schemeClr val="accent1"/>
            </a:solidFill>
            <a:round/>
          </a:ln>
          <a:effectLst/>
        </c:spPr>
      </c:pivotFmt>
      <c:pivotFmt>
        <c:idx val="156"/>
        <c:spPr>
          <a:solidFill>
            <a:schemeClr val="accent1"/>
          </a:solidFill>
          <a:ln w="28575" cap="rnd">
            <a:solidFill>
              <a:schemeClr val="accent1"/>
            </a:solidFill>
            <a:round/>
          </a:ln>
          <a:effectLst/>
        </c:spPr>
      </c:pivotFmt>
      <c:pivotFmt>
        <c:idx val="157"/>
        <c:spPr>
          <a:solidFill>
            <a:schemeClr val="accent1"/>
          </a:solidFill>
          <a:ln w="28575" cap="rnd">
            <a:solidFill>
              <a:schemeClr val="accent1"/>
            </a:solidFill>
            <a:round/>
          </a:ln>
          <a:effectLst/>
        </c:spPr>
      </c:pivotFmt>
      <c:pivotFmt>
        <c:idx val="158"/>
        <c:spPr>
          <a:solidFill>
            <a:schemeClr val="accent1"/>
          </a:solidFill>
          <a:ln w="28575" cap="rnd">
            <a:solidFill>
              <a:schemeClr val="accent1"/>
            </a:solidFill>
            <a:round/>
          </a:ln>
          <a:effectLst/>
        </c:spPr>
      </c:pivotFmt>
      <c:pivotFmt>
        <c:idx val="159"/>
        <c:spPr>
          <a:solidFill>
            <a:schemeClr val="accent1"/>
          </a:solidFill>
          <a:ln w="28575" cap="rnd">
            <a:solidFill>
              <a:schemeClr val="accent1"/>
            </a:solidFill>
            <a:round/>
          </a:ln>
          <a:effectLst/>
        </c:spPr>
      </c:pivotFmt>
      <c:pivotFmt>
        <c:idx val="160"/>
        <c:spPr>
          <a:solidFill>
            <a:schemeClr val="accent1"/>
          </a:solidFill>
          <a:ln w="28575" cap="rnd">
            <a:solidFill>
              <a:schemeClr val="accent1"/>
            </a:solidFill>
            <a:round/>
          </a:ln>
          <a:effectLst/>
        </c:spPr>
      </c:pivotFmt>
      <c:pivotFmt>
        <c:idx val="161"/>
        <c:spPr>
          <a:solidFill>
            <a:schemeClr val="accent1"/>
          </a:solidFill>
          <a:ln w="28575" cap="rnd">
            <a:solidFill>
              <a:schemeClr val="accent1"/>
            </a:solidFill>
            <a:round/>
          </a:ln>
          <a:effectLst/>
        </c:spPr>
      </c:pivotFmt>
      <c:pivotFmt>
        <c:idx val="162"/>
        <c:spPr>
          <a:solidFill>
            <a:schemeClr val="accent1"/>
          </a:solidFill>
          <a:ln w="28575" cap="rnd">
            <a:solidFill>
              <a:schemeClr val="accent1"/>
            </a:solidFill>
            <a:round/>
          </a:ln>
          <a:effectLst/>
        </c:spPr>
      </c:pivotFmt>
      <c:pivotFmt>
        <c:idx val="163"/>
        <c:spPr>
          <a:solidFill>
            <a:schemeClr val="accent1"/>
          </a:solidFill>
          <a:ln w="28575" cap="rnd">
            <a:solidFill>
              <a:schemeClr val="accent1"/>
            </a:solidFill>
            <a:round/>
          </a:ln>
          <a:effectLst/>
        </c:spPr>
      </c:pivotFmt>
      <c:pivotFmt>
        <c:idx val="164"/>
        <c:spPr>
          <a:solidFill>
            <a:schemeClr val="accent1"/>
          </a:solidFill>
          <a:ln w="28575" cap="rnd">
            <a:solidFill>
              <a:schemeClr val="accent1"/>
            </a:solidFill>
            <a:round/>
          </a:ln>
          <a:effectLst/>
        </c:spPr>
      </c:pivotFmt>
      <c:pivotFmt>
        <c:idx val="165"/>
        <c:spPr>
          <a:solidFill>
            <a:schemeClr val="accent1"/>
          </a:solidFill>
          <a:ln w="28575" cap="rnd">
            <a:solidFill>
              <a:schemeClr val="accent1"/>
            </a:solidFill>
            <a:round/>
          </a:ln>
          <a:effectLst/>
        </c:spPr>
      </c:pivotFmt>
      <c:pivotFmt>
        <c:idx val="166"/>
        <c:spPr>
          <a:solidFill>
            <a:schemeClr val="accent1"/>
          </a:solidFill>
          <a:ln w="28575" cap="rnd">
            <a:solidFill>
              <a:schemeClr val="accent1"/>
            </a:solidFill>
            <a:round/>
          </a:ln>
          <a:effectLst/>
        </c:spPr>
      </c:pivotFmt>
      <c:pivotFmt>
        <c:idx val="167"/>
        <c:spPr>
          <a:solidFill>
            <a:schemeClr val="accent1"/>
          </a:solidFill>
          <a:ln w="28575" cap="rnd">
            <a:solidFill>
              <a:schemeClr val="accent1"/>
            </a:solidFill>
            <a:round/>
          </a:ln>
          <a:effectLst/>
        </c:spPr>
      </c:pivotFmt>
      <c:pivotFmt>
        <c:idx val="168"/>
        <c:spPr>
          <a:solidFill>
            <a:schemeClr val="accent1"/>
          </a:solidFill>
          <a:ln w="28575" cap="rnd">
            <a:solidFill>
              <a:schemeClr val="accent1"/>
            </a:solidFill>
            <a:round/>
          </a:ln>
          <a:effectLst/>
        </c:spPr>
      </c:pivotFmt>
      <c:pivotFmt>
        <c:idx val="169"/>
        <c:spPr>
          <a:solidFill>
            <a:schemeClr val="accent1"/>
          </a:solidFill>
          <a:ln w="28575" cap="rnd">
            <a:solidFill>
              <a:schemeClr val="accent1"/>
            </a:solidFill>
            <a:round/>
          </a:ln>
          <a:effectLst/>
        </c:spPr>
      </c:pivotFmt>
      <c:pivotFmt>
        <c:idx val="170"/>
        <c:spPr>
          <a:solidFill>
            <a:schemeClr val="accent1"/>
          </a:solidFill>
          <a:ln w="28575" cap="rnd">
            <a:solidFill>
              <a:schemeClr val="accent1"/>
            </a:solidFill>
            <a:round/>
          </a:ln>
          <a:effectLst/>
        </c:spPr>
      </c:pivotFmt>
      <c:pivotFmt>
        <c:idx val="171"/>
        <c:spPr>
          <a:solidFill>
            <a:schemeClr val="accent1"/>
          </a:solidFill>
          <a:ln w="28575" cap="rnd">
            <a:solidFill>
              <a:schemeClr val="accent1"/>
            </a:solidFill>
            <a:round/>
          </a:ln>
          <a:effectLst/>
        </c:spPr>
      </c:pivotFmt>
      <c:pivotFmt>
        <c:idx val="172"/>
        <c:spPr>
          <a:solidFill>
            <a:schemeClr val="accent1"/>
          </a:solidFill>
          <a:ln w="28575" cap="rnd">
            <a:solidFill>
              <a:schemeClr val="accent1"/>
            </a:solidFill>
            <a:round/>
          </a:ln>
          <a:effectLst/>
        </c:spPr>
      </c:pivotFmt>
      <c:pivotFmt>
        <c:idx val="173"/>
        <c:spPr>
          <a:solidFill>
            <a:schemeClr val="accent1"/>
          </a:solidFill>
          <a:ln w="28575" cap="rnd">
            <a:solidFill>
              <a:schemeClr val="accent1"/>
            </a:solidFill>
            <a:round/>
          </a:ln>
          <a:effectLst/>
        </c:spPr>
      </c:pivotFmt>
      <c:pivotFmt>
        <c:idx val="174"/>
        <c:spPr>
          <a:solidFill>
            <a:schemeClr val="accent1"/>
          </a:solidFill>
          <a:ln w="28575" cap="rnd">
            <a:solidFill>
              <a:schemeClr val="accent1"/>
            </a:solidFill>
            <a:round/>
          </a:ln>
          <a:effectLst/>
        </c:spPr>
      </c:pivotFmt>
      <c:pivotFmt>
        <c:idx val="175"/>
        <c:spPr>
          <a:solidFill>
            <a:schemeClr val="accent1"/>
          </a:solidFill>
          <a:ln w="28575" cap="rnd">
            <a:solidFill>
              <a:schemeClr val="accent1"/>
            </a:solidFill>
            <a:round/>
          </a:ln>
          <a:effectLst/>
        </c:spPr>
      </c:pivotFmt>
      <c:pivotFmt>
        <c:idx val="176"/>
        <c:spPr>
          <a:solidFill>
            <a:schemeClr val="accent1"/>
          </a:solidFill>
          <a:ln w="28575" cap="rnd">
            <a:solidFill>
              <a:schemeClr val="accent1"/>
            </a:solidFill>
            <a:round/>
          </a:ln>
          <a:effectLst/>
        </c:spPr>
      </c:pivotFmt>
      <c:pivotFmt>
        <c:idx val="177"/>
        <c:spPr>
          <a:solidFill>
            <a:schemeClr val="accent1"/>
          </a:solidFill>
          <a:ln w="28575" cap="rnd">
            <a:solidFill>
              <a:schemeClr val="accent1"/>
            </a:solidFill>
            <a:round/>
          </a:ln>
          <a:effectLst/>
        </c:spPr>
      </c:pivotFmt>
      <c:pivotFmt>
        <c:idx val="178"/>
        <c:spPr>
          <a:solidFill>
            <a:schemeClr val="accent1"/>
          </a:solidFill>
          <a:ln w="28575" cap="rnd">
            <a:solidFill>
              <a:schemeClr val="accent1"/>
            </a:solidFill>
            <a:round/>
          </a:ln>
          <a:effectLst/>
        </c:spPr>
      </c:pivotFmt>
      <c:pivotFmt>
        <c:idx val="179"/>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315277337905594E-2"/>
          <c:y val="0.18564814814814815"/>
          <c:w val="0.90252383500606115"/>
          <c:h val="0.65466426071741035"/>
        </c:manualLayout>
      </c:layout>
      <c:lineChart>
        <c:grouping val="standard"/>
        <c:varyColors val="0"/>
        <c:ser>
          <c:idx val="0"/>
          <c:order val="0"/>
          <c:tx>
            <c:strRef>
              <c:f>'Sales Trend'!$B$3</c:f>
              <c:strCache>
                <c:ptCount val="1"/>
                <c:pt idx="0">
                  <c:v>Total</c:v>
                </c:pt>
              </c:strCache>
            </c:strRef>
          </c:tx>
          <c:spPr>
            <a:ln w="28575" cap="rnd">
              <a:solidFill>
                <a:schemeClr val="accent1"/>
              </a:solidFill>
              <a:round/>
            </a:ln>
            <a:effectLst/>
          </c:spPr>
          <c:marker>
            <c:symbol val="none"/>
          </c:marker>
          <c:cat>
            <c:strRef>
              <c:f>'Sales Trend'!$A$4:$A$183</c:f>
              <c:strCache>
                <c:ptCount val="179"/>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04-Apr</c:v>
                </c:pt>
                <c:pt idx="93">
                  <c:v>05-Apr</c:v>
                </c:pt>
                <c:pt idx="94">
                  <c:v>06-Apr</c:v>
                </c:pt>
                <c:pt idx="95">
                  <c:v>07-Apr</c:v>
                </c:pt>
                <c:pt idx="96">
                  <c:v>08-Apr</c:v>
                </c:pt>
                <c:pt idx="97">
                  <c:v>09-Apr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01-May</c:v>
                </c:pt>
                <c:pt idx="120">
                  <c:v>02-May</c:v>
                </c:pt>
                <c:pt idx="121">
                  <c:v>03-May</c:v>
                </c:pt>
                <c:pt idx="122">
                  <c:v>04-May</c:v>
                </c:pt>
                <c:pt idx="123">
                  <c:v>05-May</c:v>
                </c:pt>
                <c:pt idx="124">
                  <c:v>06-May</c:v>
                </c:pt>
                <c:pt idx="125">
                  <c:v>07-May</c:v>
                </c:pt>
                <c:pt idx="126">
                  <c:v>08-May</c:v>
                </c:pt>
                <c:pt idx="127">
                  <c:v>09-May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01-Jun</c:v>
                </c:pt>
                <c:pt idx="150">
                  <c:v>02-Jun</c:v>
                </c:pt>
                <c:pt idx="151">
                  <c:v>03-Jun</c:v>
                </c:pt>
                <c:pt idx="152">
                  <c:v>04-Jun</c:v>
                </c:pt>
                <c:pt idx="153">
                  <c:v>05-Jun</c:v>
                </c:pt>
                <c:pt idx="154">
                  <c:v>06-Jun</c:v>
                </c:pt>
                <c:pt idx="155">
                  <c:v>07-Jun</c:v>
                </c:pt>
                <c:pt idx="156">
                  <c:v>08-Jun</c:v>
                </c:pt>
                <c:pt idx="157">
                  <c:v>09-Jun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'Sales Trend'!$B$4:$B$183</c:f>
              <c:numCache>
                <c:formatCode>"$"#,##0.00</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56764.539999999994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67267.77</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37768.200000000004</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36735.800000000003</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49028.219999999994</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902F-6540-8C05-3C401A61200A}"/>
            </c:ext>
          </c:extLst>
        </c:ser>
        <c:dLbls>
          <c:showLegendKey val="0"/>
          <c:showVal val="0"/>
          <c:showCatName val="0"/>
          <c:showSerName val="0"/>
          <c:showPercent val="0"/>
          <c:showBubbleSize val="0"/>
        </c:dLbls>
        <c:smooth val="0"/>
        <c:axId val="2061561663"/>
        <c:axId val="682805007"/>
      </c:lineChart>
      <c:dateAx>
        <c:axId val="2061561663"/>
        <c:scaling>
          <c:orientation val="minMax"/>
        </c:scaling>
        <c:delete val="0"/>
        <c:axPos val="b"/>
        <c:numFmt formatCode="m/d/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805007"/>
        <c:crosses val="autoZero"/>
        <c:auto val="0"/>
        <c:lblOffset val="100"/>
        <c:baseTimeUnit val="days"/>
        <c:majorUnit val="7"/>
      </c:dateAx>
      <c:valAx>
        <c:axId val="682805007"/>
        <c:scaling>
          <c:orientation val="minMax"/>
        </c:scaling>
        <c:delete val="0"/>
        <c:axPos val="l"/>
        <c:majorGridlines>
          <c:spPr>
            <a:ln w="9525" cap="flat" cmpd="sng" algn="ctr">
              <a:gradFill>
                <a:gsLst>
                  <a:gs pos="0">
                    <a:schemeClr val="accent1">
                      <a:lumMod val="5000"/>
                      <a:lumOff val="95000"/>
                      <a:alpha val="33792"/>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56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40242"/>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[Naveen Project Superstore Raw Data.xlsx]Segment Distribution!PivotTable1</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Segment Distribution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4128326092859081"/>
          <c:y val="0.1682538838050649"/>
          <c:w val="0.80364071409177296"/>
          <c:h val="0.62988055969355183"/>
        </c:manualLayout>
      </c:layout>
      <c:doughnutChart>
        <c:varyColors val="1"/>
        <c:ser>
          <c:idx val="0"/>
          <c:order val="0"/>
          <c:tx>
            <c:strRef>
              <c:f>'Segment Distribution'!$B$3</c:f>
              <c:strCache>
                <c:ptCount val="1"/>
                <c:pt idx="0">
                  <c:v>Total</c:v>
                </c:pt>
              </c:strCache>
            </c:strRef>
          </c:tx>
          <c:explosion val="7"/>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7C0-6E4C-B481-58B2F06387F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7C0-6E4C-B481-58B2F06387F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7C0-6E4C-B481-58B2F06387F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7C0-6E4C-B481-58B2F06387F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 Distribution'!$A$4:$A$8</c:f>
              <c:strCache>
                <c:ptCount val="4"/>
                <c:pt idx="0">
                  <c:v>Small Business</c:v>
                </c:pt>
                <c:pt idx="1">
                  <c:v>Consumer</c:v>
                </c:pt>
                <c:pt idx="2">
                  <c:v>Home Office</c:v>
                </c:pt>
                <c:pt idx="3">
                  <c:v>Corporate</c:v>
                </c:pt>
              </c:strCache>
            </c:strRef>
          </c:cat>
          <c:val>
            <c:numRef>
              <c:f>'Segment Distribution'!$B$4:$B$8</c:f>
              <c:numCache>
                <c:formatCode>0%</c:formatCode>
                <c:ptCount val="4"/>
                <c:pt idx="0">
                  <c:v>0.19886363636363635</c:v>
                </c:pt>
                <c:pt idx="1">
                  <c:v>0.21074380165289255</c:v>
                </c:pt>
                <c:pt idx="2">
                  <c:v>0.24173553719008264</c:v>
                </c:pt>
                <c:pt idx="3">
                  <c:v>0.34865702479338845</c:v>
                </c:pt>
              </c:numCache>
            </c:numRef>
          </c:val>
          <c:extLst>
            <c:ext xmlns:c16="http://schemas.microsoft.com/office/drawing/2014/chart" uri="{C3380CC4-5D6E-409C-BE32-E72D297353CC}">
              <c16:uniqueId val="{00000008-57C0-6E4C-B481-58B2F06387F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28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[Naveen Project Superstore Raw Data.xlsx]Profit Vs Month!PivotTable1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Monthly </a:t>
            </a:r>
            <a:r>
              <a:rPr lang="en-US">
                <a:solidFill>
                  <a:srgbClr val="F24538"/>
                </a:solidFill>
              </a:rPr>
              <a:t>Sales</a:t>
            </a:r>
            <a:r>
              <a:rPr lang="en-US"/>
              <a:t> and </a:t>
            </a:r>
            <a:r>
              <a:rPr lang="en-US">
                <a:solidFill>
                  <a:srgbClr val="307AF1"/>
                </a:solidFill>
              </a:rPr>
              <a:t>Profit</a:t>
            </a:r>
            <a:r>
              <a:rPr lang="en-US"/>
              <a:t>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Vs Month'!$B$3</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trendline>
            <c:spPr>
              <a:ln w="19050" cap="rnd">
                <a:solidFill>
                  <a:schemeClr val="accent1"/>
                </a:solidFill>
              </a:ln>
              <a:effectLst/>
            </c:spPr>
            <c:trendlineType val="movingAvg"/>
            <c:period val="2"/>
            <c:dispRSqr val="0"/>
            <c:dispEq val="0"/>
          </c:trendline>
          <c:cat>
            <c:strRef>
              <c:f>'Profit Vs Month'!$A$4:$A$10</c:f>
              <c:strCache>
                <c:ptCount val="6"/>
                <c:pt idx="0">
                  <c:v>Jan</c:v>
                </c:pt>
                <c:pt idx="1">
                  <c:v>Feb</c:v>
                </c:pt>
                <c:pt idx="2">
                  <c:v>Mar</c:v>
                </c:pt>
                <c:pt idx="3">
                  <c:v>Apr</c:v>
                </c:pt>
                <c:pt idx="4">
                  <c:v>May</c:v>
                </c:pt>
                <c:pt idx="5">
                  <c:v>Jun</c:v>
                </c:pt>
              </c:strCache>
            </c:strRef>
          </c:cat>
          <c:val>
            <c:numRef>
              <c:f>'Profit Vs Month'!$B$4:$B$10</c:f>
              <c:numCache>
                <c:formatCode>General</c:formatCode>
                <c:ptCount val="6"/>
                <c:pt idx="0">
                  <c:v>-657.53850031999627</c:v>
                </c:pt>
                <c:pt idx="1">
                  <c:v>36266.168780320018</c:v>
                </c:pt>
                <c:pt idx="2">
                  <c:v>1881.830586749998</c:v>
                </c:pt>
                <c:pt idx="3">
                  <c:v>50182.103101999965</c:v>
                </c:pt>
                <c:pt idx="4">
                  <c:v>61026.94915840005</c:v>
                </c:pt>
                <c:pt idx="5">
                  <c:v>66323.886609999987</c:v>
                </c:pt>
              </c:numCache>
            </c:numRef>
          </c:val>
          <c:extLst>
            <c:ext xmlns:c16="http://schemas.microsoft.com/office/drawing/2014/chart" uri="{C3380CC4-5D6E-409C-BE32-E72D297353CC}">
              <c16:uniqueId val="{00000000-31D5-6A4D-BEF6-FEF29C5335D1}"/>
            </c:ext>
          </c:extLst>
        </c:ser>
        <c:ser>
          <c:idx val="1"/>
          <c:order val="1"/>
          <c:tx>
            <c:strRef>
              <c:f>'Profit Vs Month'!$C$3</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trendline>
            <c:spPr>
              <a:ln w="19050" cap="rnd">
                <a:solidFill>
                  <a:schemeClr val="accent2"/>
                </a:solidFill>
              </a:ln>
              <a:effectLst/>
            </c:spPr>
            <c:trendlineType val="movingAvg"/>
            <c:period val="2"/>
            <c:dispRSqr val="0"/>
            <c:dispEq val="0"/>
          </c:trendline>
          <c:cat>
            <c:strRef>
              <c:f>'Profit Vs Month'!$A$4:$A$10</c:f>
              <c:strCache>
                <c:ptCount val="6"/>
                <c:pt idx="0">
                  <c:v>Jan</c:v>
                </c:pt>
                <c:pt idx="1">
                  <c:v>Feb</c:v>
                </c:pt>
                <c:pt idx="2">
                  <c:v>Mar</c:v>
                </c:pt>
                <c:pt idx="3">
                  <c:v>Apr</c:v>
                </c:pt>
                <c:pt idx="4">
                  <c:v>May</c:v>
                </c:pt>
                <c:pt idx="5">
                  <c:v>Jun</c:v>
                </c:pt>
              </c:strCache>
            </c:strRef>
          </c:cat>
          <c:val>
            <c:numRef>
              <c:f>'Profit Vs Month'!$C$4:$C$10</c:f>
              <c:numCache>
                <c:formatCode>General</c:formatCode>
                <c:ptCount val="6"/>
                <c:pt idx="0">
                  <c:v>264998.55000000005</c:v>
                </c:pt>
                <c:pt idx="1">
                  <c:v>325502.44000000006</c:v>
                </c:pt>
                <c:pt idx="2">
                  <c:v>265167.13000000012</c:v>
                </c:pt>
                <c:pt idx="3">
                  <c:v>384029.19000000006</c:v>
                </c:pt>
                <c:pt idx="4">
                  <c:v>290230.8499999998</c:v>
                </c:pt>
                <c:pt idx="5">
                  <c:v>351596.61000000004</c:v>
                </c:pt>
              </c:numCache>
            </c:numRef>
          </c:val>
          <c:extLst>
            <c:ext xmlns:c16="http://schemas.microsoft.com/office/drawing/2014/chart" uri="{C3380CC4-5D6E-409C-BE32-E72D297353CC}">
              <c16:uniqueId val="{00000001-31D5-6A4D-BEF6-FEF29C5335D1}"/>
            </c:ext>
          </c:extLst>
        </c:ser>
        <c:dLbls>
          <c:dLblPos val="inEnd"/>
          <c:showLegendKey val="0"/>
          <c:showVal val="1"/>
          <c:showCatName val="0"/>
          <c:showSerName val="0"/>
          <c:showPercent val="0"/>
          <c:showBubbleSize val="0"/>
        </c:dLbls>
        <c:gapWidth val="100"/>
        <c:overlap val="-24"/>
        <c:axId val="350328400"/>
        <c:axId val="350335104"/>
      </c:barChart>
      <c:catAx>
        <c:axId val="35032840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0335104"/>
        <c:crosses val="autoZero"/>
        <c:auto val="1"/>
        <c:lblAlgn val="ctr"/>
        <c:lblOffset val="100"/>
        <c:noMultiLvlLbl val="0"/>
      </c:catAx>
      <c:valAx>
        <c:axId val="3503351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0328400"/>
        <c:crosses val="autoZero"/>
        <c:crossBetween val="between"/>
      </c:valAx>
      <c:spPr>
        <a:solidFill>
          <a:schemeClr val="tx1">
            <a:alpha val="6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39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[Naveen Project Superstore Raw Data.xlsx]Regional Sales!PivotTable1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cap="all" spc="50" baseline="0">
                <a:solidFill>
                  <a:srgbClr val="000000">
                    <a:lumMod val="65000"/>
                    <a:lumOff val="35000"/>
                  </a:srgbClr>
                </a:solidFill>
              </a:rPr>
              <a:t>Regional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'Regional Sales'!$B$3</c:f>
              <c:strCache>
                <c:ptCount val="1"/>
                <c:pt idx="0">
                  <c:v>Total</c:v>
                </c:pt>
              </c:strCache>
            </c:strRef>
          </c:tx>
          <c:spPr>
            <a:solidFill>
              <a:schemeClr val="accent1"/>
            </a:solidFill>
            <a:ln>
              <a:noFill/>
            </a:ln>
            <a:effectLst/>
          </c:spPr>
          <c:invertIfNegative val="0"/>
          <c:cat>
            <c:strRef>
              <c:f>'Regional Sales'!$A$4:$A$8</c:f>
              <c:strCache>
                <c:ptCount val="4"/>
                <c:pt idx="0">
                  <c:v>Central</c:v>
                </c:pt>
                <c:pt idx="1">
                  <c:v>East</c:v>
                </c:pt>
                <c:pt idx="2">
                  <c:v>South</c:v>
                </c:pt>
                <c:pt idx="3">
                  <c:v>West</c:v>
                </c:pt>
              </c:strCache>
            </c:strRef>
          </c:cat>
          <c:val>
            <c:numRef>
              <c:f>'Regional Sales'!$B$4:$B$8</c:f>
              <c:numCache>
                <c:formatCode>General</c:formatCode>
                <c:ptCount val="4"/>
                <c:pt idx="0">
                  <c:v>441445.61999999982</c:v>
                </c:pt>
                <c:pt idx="1">
                  <c:v>584724.18999999983</c:v>
                </c:pt>
                <c:pt idx="2">
                  <c:v>341328.31999999966</c:v>
                </c:pt>
                <c:pt idx="3">
                  <c:v>514026.64000000019</c:v>
                </c:pt>
              </c:numCache>
            </c:numRef>
          </c:val>
          <c:extLst>
            <c:ext xmlns:c16="http://schemas.microsoft.com/office/drawing/2014/chart" uri="{C3380CC4-5D6E-409C-BE32-E72D297353CC}">
              <c16:uniqueId val="{00000000-8286-BA4B-83D6-A6FD19CD2518}"/>
            </c:ext>
          </c:extLst>
        </c:ser>
        <c:dLbls>
          <c:showLegendKey val="0"/>
          <c:showVal val="0"/>
          <c:showCatName val="0"/>
          <c:showSerName val="0"/>
          <c:showPercent val="0"/>
          <c:showBubbleSize val="0"/>
        </c:dLbls>
        <c:gapWidth val="219"/>
        <c:overlap val="100"/>
        <c:axId val="350513440"/>
        <c:axId val="350515712"/>
      </c:barChart>
      <c:catAx>
        <c:axId val="350513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515712"/>
        <c:crosses val="autoZero"/>
        <c:auto val="1"/>
        <c:lblAlgn val="ctr"/>
        <c:lblOffset val="100"/>
        <c:noMultiLvlLbl val="0"/>
      </c:catAx>
      <c:valAx>
        <c:axId val="3505157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51344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29366"/>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[Naveen Project Superstore Raw Data.xlsx]Order priority!PivotTable1</c:name>
    <c:fmtId val="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Order Priority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1829373796086648"/>
          <c:y val="0.13075871766029248"/>
          <c:w val="0.78057990605251593"/>
          <c:h val="0.64955399325084362"/>
        </c:manualLayout>
      </c:layout>
      <c:doughnutChart>
        <c:varyColors val="1"/>
        <c:ser>
          <c:idx val="0"/>
          <c:order val="0"/>
          <c:tx>
            <c:strRef>
              <c:f>'Order priority'!$B$3</c:f>
              <c:strCache>
                <c:ptCount val="1"/>
                <c:pt idx="0">
                  <c:v>Total</c:v>
                </c:pt>
              </c:strCache>
            </c:strRef>
          </c:tx>
          <c:explosion val="7"/>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914-5D4C-BB89-73EB5B8D70B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914-5D4C-BB89-73EB5B8D70B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914-5D4C-BB89-73EB5B8D70B6}"/>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914-5D4C-BB89-73EB5B8D70B6}"/>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914-5D4C-BB89-73EB5B8D70B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'Order priority'!$A$4:$A$9</c:f>
              <c:strCache>
                <c:ptCount val="5"/>
                <c:pt idx="0">
                  <c:v>Medium</c:v>
                </c:pt>
                <c:pt idx="1">
                  <c:v>Critical</c:v>
                </c:pt>
                <c:pt idx="2">
                  <c:v>High</c:v>
                </c:pt>
                <c:pt idx="3">
                  <c:v>Not Specified</c:v>
                </c:pt>
                <c:pt idx="4">
                  <c:v>Low</c:v>
                </c:pt>
              </c:strCache>
            </c:strRef>
          </c:cat>
          <c:val>
            <c:numRef>
              <c:f>'Order priority'!$B$4:$B$9</c:f>
              <c:numCache>
                <c:formatCode>0.00%</c:formatCode>
                <c:ptCount val="5"/>
                <c:pt idx="0">
                  <c:v>0.19369834710743802</c:v>
                </c:pt>
                <c:pt idx="1">
                  <c:v>0.19886363636363635</c:v>
                </c:pt>
                <c:pt idx="2">
                  <c:v>0.20041322314049587</c:v>
                </c:pt>
                <c:pt idx="3">
                  <c:v>0.2024793388429752</c:v>
                </c:pt>
                <c:pt idx="4">
                  <c:v>0.20454545454545456</c:v>
                </c:pt>
              </c:numCache>
            </c:numRef>
          </c:val>
          <c:extLst>
            <c:ext xmlns:c16="http://schemas.microsoft.com/office/drawing/2014/chart" uri="{C3380CC4-5D6E-409C-BE32-E72D297353CC}">
              <c16:uniqueId val="{0000000A-7914-5D4C-BB89-73EB5B8D70B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layout>
        <c:manualLayout>
          <c:xMode val="edge"/>
          <c:yMode val="edge"/>
          <c:x val="0.05"/>
          <c:y val="0.84393025871766025"/>
          <c:w val="0.9"/>
          <c:h val="0.13464116985376828"/>
        </c:manualLayout>
      </c:layout>
      <c:overlay val="1"/>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27914"/>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[Naveen Project Superstore Raw Data.xlsx]Customer Ordering trend!PivotTable1</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400" b="1" i="0" u="none" strike="noStrike" kern="1200" cap="all" spc="50" baseline="0">
                <a:solidFill>
                  <a:srgbClr val="000000">
                    <a:lumMod val="65000"/>
                    <a:lumOff val="35000"/>
                  </a:srgbClr>
                </a:solidFill>
              </a:rPr>
              <a:t>CUSTOMER ORDER TrEND </a:t>
            </a: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 Ordering trend'!$B$3</c:f>
              <c:strCache>
                <c:ptCount val="1"/>
                <c:pt idx="0">
                  <c:v>Total</c:v>
                </c:pt>
              </c:strCache>
            </c:strRef>
          </c:tx>
          <c:spPr>
            <a:ln w="28575" cap="rnd">
              <a:solidFill>
                <a:schemeClr val="accent1"/>
              </a:solidFill>
              <a:round/>
            </a:ln>
            <a:effectLst/>
          </c:spPr>
          <c:marker>
            <c:symbol val="none"/>
          </c:marker>
          <c:cat>
            <c:strRef>
              <c:f>'Customer Ordering trend'!$A$4:$A$10</c:f>
              <c:strCache>
                <c:ptCount val="6"/>
                <c:pt idx="0">
                  <c:v>Jan</c:v>
                </c:pt>
                <c:pt idx="1">
                  <c:v>Feb</c:v>
                </c:pt>
                <c:pt idx="2">
                  <c:v>Mar</c:v>
                </c:pt>
                <c:pt idx="3">
                  <c:v>Apr</c:v>
                </c:pt>
                <c:pt idx="4">
                  <c:v>May</c:v>
                </c:pt>
                <c:pt idx="5">
                  <c:v>Jun</c:v>
                </c:pt>
              </c:strCache>
            </c:strRef>
          </c:cat>
          <c:val>
            <c:numRef>
              <c:f>'Customer Ordering trend'!$B$4:$B$10</c:f>
              <c:numCache>
                <c:formatCode>General</c:formatCode>
                <c:ptCount val="6"/>
                <c:pt idx="0">
                  <c:v>3319</c:v>
                </c:pt>
                <c:pt idx="1">
                  <c:v>4216</c:v>
                </c:pt>
                <c:pt idx="2">
                  <c:v>3570</c:v>
                </c:pt>
                <c:pt idx="3">
                  <c:v>3933</c:v>
                </c:pt>
                <c:pt idx="4">
                  <c:v>5755</c:v>
                </c:pt>
                <c:pt idx="5">
                  <c:v>4309</c:v>
                </c:pt>
              </c:numCache>
            </c:numRef>
          </c:val>
          <c:smooth val="0"/>
          <c:extLst>
            <c:ext xmlns:c16="http://schemas.microsoft.com/office/drawing/2014/chart" uri="{C3380CC4-5D6E-409C-BE32-E72D297353CC}">
              <c16:uniqueId val="{00000000-BAD3-3345-87EC-98555A9CE69A}"/>
            </c:ext>
          </c:extLst>
        </c:ser>
        <c:dLbls>
          <c:showLegendKey val="0"/>
          <c:showVal val="0"/>
          <c:showCatName val="0"/>
          <c:showSerName val="0"/>
          <c:showPercent val="0"/>
          <c:showBubbleSize val="0"/>
        </c:dLbls>
        <c:smooth val="0"/>
        <c:axId val="350722352"/>
        <c:axId val="350724080"/>
      </c:lineChart>
      <c:catAx>
        <c:axId val="350722352"/>
        <c:scaling>
          <c:orientation val="minMax"/>
        </c:scaling>
        <c:delete val="0"/>
        <c:axPos val="b"/>
        <c:minorGridlines>
          <c:spPr>
            <a:ln w="9525" cap="flat" cmpd="sng" algn="ctr">
              <a:solidFill>
                <a:schemeClr val="bg1">
                  <a:alpha val="3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724080"/>
        <c:crosses val="autoZero"/>
        <c:auto val="1"/>
        <c:lblAlgn val="ctr"/>
        <c:lblOffset val="100"/>
        <c:noMultiLvlLbl val="0"/>
      </c:catAx>
      <c:valAx>
        <c:axId val="350724080"/>
        <c:scaling>
          <c:orientation val="minMax"/>
        </c:scaling>
        <c:delete val="0"/>
        <c:axPos val="l"/>
        <c:majorGridlines>
          <c:spPr>
            <a:ln w="9525" cap="flat" cmpd="sng" algn="ctr">
              <a:solidFill>
                <a:schemeClr val="bg1">
                  <a:alpha val="21912"/>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722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37000"/>
      </a:schemeClr>
    </a:solidFill>
    <a:ln w="9525" cap="flat" cmpd="sng" algn="ctr">
      <a:solidFill>
        <a:schemeClr val="bg1">
          <a:alpha val="57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[Naveen Project Superstore Raw Data.xlsx]Manager Performances!PivotTable1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cap="all" spc="50" baseline="0">
                <a:solidFill>
                  <a:srgbClr val="000000">
                    <a:lumMod val="65000"/>
                    <a:lumOff val="35000"/>
                  </a:srgbClr>
                </a:solidFill>
              </a:rPr>
              <a:t>MANAGER SALES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474552547150305E-2"/>
          <c:y val="7.4074002155402593E-2"/>
          <c:w val="0.71427537182852141"/>
          <c:h val="0.8416746864975212"/>
        </c:manualLayout>
      </c:layout>
      <c:barChart>
        <c:barDir val="col"/>
        <c:grouping val="clustered"/>
        <c:varyColors val="0"/>
        <c:ser>
          <c:idx val="0"/>
          <c:order val="0"/>
          <c:tx>
            <c:strRef>
              <c:f>'Manager Performances'!$B$3:$B$4</c:f>
              <c:strCache>
                <c:ptCount val="1"/>
                <c:pt idx="0">
                  <c:v>Chris</c:v>
                </c:pt>
              </c:strCache>
            </c:strRef>
          </c:tx>
          <c:spPr>
            <a:solidFill>
              <a:schemeClr val="accent1"/>
            </a:solidFill>
            <a:ln>
              <a:noFill/>
            </a:ln>
            <a:effectLst/>
          </c:spPr>
          <c:invertIfNegative val="0"/>
          <c:cat>
            <c:strRef>
              <c:f>'Manager Performances'!$A$5:$A$11</c:f>
              <c:strCache>
                <c:ptCount val="6"/>
                <c:pt idx="0">
                  <c:v>Jan</c:v>
                </c:pt>
                <c:pt idx="1">
                  <c:v>Feb</c:v>
                </c:pt>
                <c:pt idx="2">
                  <c:v>Mar</c:v>
                </c:pt>
                <c:pt idx="3">
                  <c:v>Apr</c:v>
                </c:pt>
                <c:pt idx="4">
                  <c:v>May</c:v>
                </c:pt>
                <c:pt idx="5">
                  <c:v>Jun</c:v>
                </c:pt>
              </c:strCache>
            </c:strRef>
          </c:cat>
          <c:val>
            <c:numRef>
              <c:f>'Manager Performances'!$B$5:$B$11</c:f>
              <c:numCache>
                <c:formatCode>General</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9E61-F24E-A200-09C6EF863047}"/>
            </c:ext>
          </c:extLst>
        </c:ser>
        <c:ser>
          <c:idx val="1"/>
          <c:order val="1"/>
          <c:tx>
            <c:strRef>
              <c:f>'Manager Performances'!$C$3:$C$4</c:f>
              <c:strCache>
                <c:ptCount val="1"/>
                <c:pt idx="0">
                  <c:v>Erin</c:v>
                </c:pt>
              </c:strCache>
            </c:strRef>
          </c:tx>
          <c:spPr>
            <a:solidFill>
              <a:schemeClr val="accent2"/>
            </a:solidFill>
            <a:ln>
              <a:noFill/>
            </a:ln>
            <a:effectLst/>
          </c:spPr>
          <c:invertIfNegative val="0"/>
          <c:cat>
            <c:strRef>
              <c:f>'Manager Performances'!$A$5:$A$11</c:f>
              <c:strCache>
                <c:ptCount val="6"/>
                <c:pt idx="0">
                  <c:v>Jan</c:v>
                </c:pt>
                <c:pt idx="1">
                  <c:v>Feb</c:v>
                </c:pt>
                <c:pt idx="2">
                  <c:v>Mar</c:v>
                </c:pt>
                <c:pt idx="3">
                  <c:v>Apr</c:v>
                </c:pt>
                <c:pt idx="4">
                  <c:v>May</c:v>
                </c:pt>
                <c:pt idx="5">
                  <c:v>Jun</c:v>
                </c:pt>
              </c:strCache>
            </c:strRef>
          </c:cat>
          <c:val>
            <c:numRef>
              <c:f>'Manager Performances'!$C$5:$C$11</c:f>
              <c:numCache>
                <c:formatCode>General</c:formatCode>
                <c:ptCount val="6"/>
                <c:pt idx="0">
                  <c:v>59185.16</c:v>
                </c:pt>
                <c:pt idx="1">
                  <c:v>69109.8</c:v>
                </c:pt>
                <c:pt idx="2">
                  <c:v>59137.039999999994</c:v>
                </c:pt>
                <c:pt idx="3">
                  <c:v>189208.29000000004</c:v>
                </c:pt>
                <c:pt idx="4">
                  <c:v>84858.810000000012</c:v>
                </c:pt>
                <c:pt idx="5">
                  <c:v>123225.08999999997</c:v>
                </c:pt>
              </c:numCache>
            </c:numRef>
          </c:val>
          <c:extLst>
            <c:ext xmlns:c16="http://schemas.microsoft.com/office/drawing/2014/chart" uri="{C3380CC4-5D6E-409C-BE32-E72D297353CC}">
              <c16:uniqueId val="{00000001-9E61-F24E-A200-09C6EF863047}"/>
            </c:ext>
          </c:extLst>
        </c:ser>
        <c:ser>
          <c:idx val="2"/>
          <c:order val="2"/>
          <c:tx>
            <c:strRef>
              <c:f>'Manager Performances'!$D$3:$D$4</c:f>
              <c:strCache>
                <c:ptCount val="1"/>
                <c:pt idx="0">
                  <c:v>Sam</c:v>
                </c:pt>
              </c:strCache>
            </c:strRef>
          </c:tx>
          <c:spPr>
            <a:solidFill>
              <a:schemeClr val="accent3"/>
            </a:solidFill>
            <a:ln>
              <a:noFill/>
            </a:ln>
            <a:effectLst/>
          </c:spPr>
          <c:invertIfNegative val="0"/>
          <c:cat>
            <c:strRef>
              <c:f>'Manager Performances'!$A$5:$A$11</c:f>
              <c:strCache>
                <c:ptCount val="6"/>
                <c:pt idx="0">
                  <c:v>Jan</c:v>
                </c:pt>
                <c:pt idx="1">
                  <c:v>Feb</c:v>
                </c:pt>
                <c:pt idx="2">
                  <c:v>Mar</c:v>
                </c:pt>
                <c:pt idx="3">
                  <c:v>Apr</c:v>
                </c:pt>
                <c:pt idx="4">
                  <c:v>May</c:v>
                </c:pt>
                <c:pt idx="5">
                  <c:v>Jun</c:v>
                </c:pt>
              </c:strCache>
            </c:strRef>
          </c:cat>
          <c:val>
            <c:numRef>
              <c:f>'Manager Performances'!$D$5:$D$11</c:f>
              <c:numCache>
                <c:formatCode>General</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2-9E61-F24E-A200-09C6EF863047}"/>
            </c:ext>
          </c:extLst>
        </c:ser>
        <c:ser>
          <c:idx val="3"/>
          <c:order val="3"/>
          <c:tx>
            <c:strRef>
              <c:f>'Manager Performances'!$E$3:$E$4</c:f>
              <c:strCache>
                <c:ptCount val="1"/>
                <c:pt idx="0">
                  <c:v>William</c:v>
                </c:pt>
              </c:strCache>
            </c:strRef>
          </c:tx>
          <c:spPr>
            <a:solidFill>
              <a:schemeClr val="accent4"/>
            </a:solidFill>
            <a:ln>
              <a:noFill/>
            </a:ln>
            <a:effectLst/>
          </c:spPr>
          <c:invertIfNegative val="0"/>
          <c:cat>
            <c:strRef>
              <c:f>'Manager Performances'!$A$5:$A$11</c:f>
              <c:strCache>
                <c:ptCount val="6"/>
                <c:pt idx="0">
                  <c:v>Jan</c:v>
                </c:pt>
                <c:pt idx="1">
                  <c:v>Feb</c:v>
                </c:pt>
                <c:pt idx="2">
                  <c:v>Mar</c:v>
                </c:pt>
                <c:pt idx="3">
                  <c:v>Apr</c:v>
                </c:pt>
                <c:pt idx="4">
                  <c:v>May</c:v>
                </c:pt>
                <c:pt idx="5">
                  <c:v>Jun</c:v>
                </c:pt>
              </c:strCache>
            </c:strRef>
          </c:cat>
          <c:val>
            <c:numRef>
              <c:f>'Manager Performances'!$E$5:$E$11</c:f>
              <c:numCache>
                <c:formatCode>General</c:formatCode>
                <c:ptCount val="6"/>
                <c:pt idx="0">
                  <c:v>73048.319999999992</c:v>
                </c:pt>
                <c:pt idx="1">
                  <c:v>154355.81000000003</c:v>
                </c:pt>
                <c:pt idx="2">
                  <c:v>66080</c:v>
                </c:pt>
                <c:pt idx="3">
                  <c:v>72477.409999999974</c:v>
                </c:pt>
                <c:pt idx="4">
                  <c:v>75231.509999999995</c:v>
                </c:pt>
                <c:pt idx="5">
                  <c:v>72833.589999999967</c:v>
                </c:pt>
              </c:numCache>
            </c:numRef>
          </c:val>
          <c:extLst>
            <c:ext xmlns:c16="http://schemas.microsoft.com/office/drawing/2014/chart" uri="{C3380CC4-5D6E-409C-BE32-E72D297353CC}">
              <c16:uniqueId val="{00000003-9E61-F24E-A200-09C6EF863047}"/>
            </c:ext>
          </c:extLst>
        </c:ser>
        <c:dLbls>
          <c:showLegendKey val="0"/>
          <c:showVal val="0"/>
          <c:showCatName val="0"/>
          <c:showSerName val="0"/>
          <c:showPercent val="0"/>
          <c:showBubbleSize val="0"/>
        </c:dLbls>
        <c:gapWidth val="322"/>
        <c:overlap val="-38"/>
        <c:axId val="767681704"/>
        <c:axId val="767684328"/>
      </c:barChart>
      <c:catAx>
        <c:axId val="767681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684328"/>
        <c:crosses val="autoZero"/>
        <c:auto val="1"/>
        <c:lblAlgn val="ctr"/>
        <c:lblOffset val="100"/>
        <c:noMultiLvlLbl val="0"/>
      </c:catAx>
      <c:valAx>
        <c:axId val="767684328"/>
        <c:scaling>
          <c:orientation val="minMax"/>
        </c:scaling>
        <c:delete val="0"/>
        <c:axPos val="l"/>
        <c:majorGridlines>
          <c:spPr>
            <a:ln w="9525" cap="flat" cmpd="sng" algn="ctr">
              <a:solidFill>
                <a:schemeClr val="bg1">
                  <a:alpha val="13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75000"/>
                  </a:schemeClr>
                </a:solidFill>
                <a:latin typeface="+mn-lt"/>
                <a:ea typeface="+mn-ea"/>
                <a:cs typeface="+mn-cs"/>
              </a:defRPr>
            </a:pPr>
            <a:endParaRPr lang="en-US"/>
          </a:p>
        </c:txPr>
        <c:crossAx val="76768170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800" b="0" i="0" u="none" strike="noStrike" kern="1200" baseline="0">
                    <a:solidFill>
                      <a:schemeClr val="bg1">
                        <a:lumMod val="9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2400" b="0" i="0" u="none" strike="noStrike" kern="1200" baseline="0">
              <a:solidFill>
                <a:schemeClr val="bg2">
                  <a:lumMod val="75000"/>
                </a:schemeClr>
              </a:solidFill>
              <a:latin typeface="+mn-lt"/>
              <a:ea typeface="+mn-ea"/>
              <a:cs typeface="+mn-cs"/>
            </a:defRPr>
          </a:pPr>
          <a:endParaRPr lang="en-US"/>
        </a:p>
      </c:txPr>
    </c:legend>
    <c:plotVisOnly val="1"/>
    <c:dispBlanksAs val="gap"/>
    <c:showDLblsOverMax val="0"/>
    <c:extLst/>
  </c:chart>
  <c:spPr>
    <a:solidFill>
      <a:schemeClr val="tx1">
        <a:alpha val="15000"/>
      </a:schemeClr>
    </a:solidFill>
    <a:ln w="9525" cap="flat" cmpd="sng" algn="ctr">
      <a:solidFill>
        <a:srgbClr val="FFFFFF">
          <a:alpha val="39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[Naveen Project Superstore Raw Data.xlsx]Shipping Modes!PivotTable1</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ShIPPING MODES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1829373796086648"/>
          <c:y val="0.13075871766029248"/>
          <c:w val="0.78057990605251593"/>
          <c:h val="0.64955399325084362"/>
        </c:manualLayout>
      </c:layout>
      <c:doughnutChart>
        <c:varyColors val="1"/>
        <c:ser>
          <c:idx val="0"/>
          <c:order val="0"/>
          <c:tx>
            <c:strRef>
              <c:f>'Shipping Modes'!$B$3</c:f>
              <c:strCache>
                <c:ptCount val="1"/>
                <c:pt idx="0">
                  <c:v>Total</c:v>
                </c:pt>
              </c:strCache>
            </c:strRef>
          </c:tx>
          <c:explosion val="7"/>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914-5D4C-BB89-73EB5B8D70B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914-5D4C-BB89-73EB5B8D70B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914-5D4C-BB89-73EB5B8D70B6}"/>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914-5D4C-BB89-73EB5B8D70B6}"/>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914-5D4C-BB89-73EB5B8D70B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'Shipping Modes'!$A$4:$A$7</c:f>
              <c:strCache>
                <c:ptCount val="3"/>
                <c:pt idx="0">
                  <c:v>Delivery Truck</c:v>
                </c:pt>
                <c:pt idx="1">
                  <c:v>Express Air</c:v>
                </c:pt>
                <c:pt idx="2">
                  <c:v>Regular Air</c:v>
                </c:pt>
              </c:strCache>
            </c:strRef>
          </c:cat>
          <c:val>
            <c:numRef>
              <c:f>'Shipping Modes'!$B$4:$B$7</c:f>
              <c:numCache>
                <c:formatCode>0%</c:formatCode>
                <c:ptCount val="3"/>
                <c:pt idx="0">
                  <c:v>0.13946280991735538</c:v>
                </c:pt>
                <c:pt idx="1">
                  <c:v>0.12293388429752067</c:v>
                </c:pt>
                <c:pt idx="2">
                  <c:v>0.73760330578512401</c:v>
                </c:pt>
              </c:numCache>
            </c:numRef>
          </c:val>
          <c:extLst>
            <c:ext xmlns:c16="http://schemas.microsoft.com/office/drawing/2014/chart" uri="{C3380CC4-5D6E-409C-BE32-E72D297353CC}">
              <c16:uniqueId val="{0000000A-7914-5D4C-BB89-73EB5B8D70B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layout>
        <c:manualLayout>
          <c:xMode val="edge"/>
          <c:yMode val="edge"/>
          <c:x val="0.05"/>
          <c:y val="0.84393025871766025"/>
          <c:w val="0.9"/>
          <c:h val="0.13464116985376828"/>
        </c:manualLayout>
      </c:layout>
      <c:overlay val="1"/>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tx1">
        <a:alpha val="27914"/>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[Naveen Project Superstore Raw Data.xlsx]Product Qty!PivotTable1</c:name>
    <c:fmtId val="3"/>
  </c:pivotSource>
  <c:chart>
    <c:title>
      <c:tx>
        <c:rich>
          <a:bodyPr rot="0" spcFirstLastPara="1" vertOverflow="ellipsis" vert="horz" wrap="square" anchor="ctr" anchorCtr="1"/>
          <a:lstStyle/>
          <a:p>
            <a:pPr>
              <a:defRPr sz="1400" b="0" i="0" u="none" strike="noStrike" kern="1200" spc="0" baseline="0">
                <a:solidFill>
                  <a:schemeClr val="bg1">
                    <a:lumMod val="75000"/>
                  </a:schemeClr>
                </a:solidFill>
                <a:latin typeface="+mn-lt"/>
                <a:ea typeface="+mn-ea"/>
                <a:cs typeface="+mn-cs"/>
              </a:defRPr>
            </a:pPr>
            <a:r>
              <a:rPr lang="en-US">
                <a:solidFill>
                  <a:schemeClr val="bg1">
                    <a:lumMod val="75000"/>
                  </a:schemeClr>
                </a:solidFill>
              </a:rPr>
              <a:t>Quantity</a:t>
            </a:r>
            <a:r>
              <a:rPr lang="en-US" baseline="0">
                <a:solidFill>
                  <a:schemeClr val="bg1">
                    <a:lumMod val="75000"/>
                  </a:schemeClr>
                </a:solidFill>
              </a:rPr>
              <a:t> Ordered</a:t>
            </a:r>
            <a:endParaRPr lang="en-US">
              <a:solidFill>
                <a:schemeClr val="bg1">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Qty'!$B$3</c:f>
              <c:strCache>
                <c:ptCount val="1"/>
                <c:pt idx="0">
                  <c:v>Total</c:v>
                </c:pt>
              </c:strCache>
            </c:strRef>
          </c:tx>
          <c:spPr>
            <a:solidFill>
              <a:schemeClr val="accent1"/>
            </a:solidFill>
            <a:ln>
              <a:noFill/>
            </a:ln>
            <a:effectLst/>
          </c:spPr>
          <c:invertIfNegative val="0"/>
          <c:cat>
            <c:multiLvlStrRef>
              <c:f>'Product Qty'!$A$4:$A$24</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'Product Qty'!$B$4:$B$24</c:f>
              <c:numCache>
                <c:formatCode>General</c:formatCode>
                <c:ptCount val="17"/>
                <c:pt idx="0">
                  <c:v>536</c:v>
                </c:pt>
                <c:pt idx="1">
                  <c:v>1138</c:v>
                </c:pt>
                <c:pt idx="2">
                  <c:v>2356</c:v>
                </c:pt>
                <c:pt idx="3">
                  <c:v>882</c:v>
                </c:pt>
                <c:pt idx="4">
                  <c:v>1187</c:v>
                </c:pt>
                <c:pt idx="5">
                  <c:v>2554</c:v>
                </c:pt>
                <c:pt idx="6">
                  <c:v>590</c:v>
                </c:pt>
                <c:pt idx="7">
                  <c:v>903</c:v>
                </c:pt>
                <c:pt idx="8">
                  <c:v>3481</c:v>
                </c:pt>
                <c:pt idx="9">
                  <c:v>2744</c:v>
                </c:pt>
                <c:pt idx="10">
                  <c:v>501</c:v>
                </c:pt>
                <c:pt idx="11">
                  <c:v>423</c:v>
                </c:pt>
                <c:pt idx="12">
                  <c:v>1889</c:v>
                </c:pt>
                <c:pt idx="13">
                  <c:v>2481</c:v>
                </c:pt>
                <c:pt idx="14">
                  <c:v>181</c:v>
                </c:pt>
                <c:pt idx="15">
                  <c:v>898</c:v>
                </c:pt>
                <c:pt idx="16">
                  <c:v>2358</c:v>
                </c:pt>
              </c:numCache>
            </c:numRef>
          </c:val>
          <c:extLst>
            <c:ext xmlns:c16="http://schemas.microsoft.com/office/drawing/2014/chart" uri="{C3380CC4-5D6E-409C-BE32-E72D297353CC}">
              <c16:uniqueId val="{00000000-368B-E64B-95A2-F1625E58F623}"/>
            </c:ext>
          </c:extLst>
        </c:ser>
        <c:dLbls>
          <c:showLegendKey val="0"/>
          <c:showVal val="0"/>
          <c:showCatName val="0"/>
          <c:showSerName val="0"/>
          <c:showPercent val="0"/>
          <c:showBubbleSize val="0"/>
        </c:dLbls>
        <c:gapWidth val="219"/>
        <c:axId val="1037161647"/>
        <c:axId val="1037163375"/>
      </c:barChart>
      <c:catAx>
        <c:axId val="1037161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1037163375"/>
        <c:crosses val="autoZero"/>
        <c:auto val="1"/>
        <c:lblAlgn val="ctr"/>
        <c:lblOffset val="100"/>
        <c:noMultiLvlLbl val="0"/>
      </c:catAx>
      <c:valAx>
        <c:axId val="103716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161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31000"/>
      </a:schemeClr>
    </a:solidFill>
    <a:ln w="9525" cap="flat" cmpd="sng" algn="ctr">
      <a:solidFill>
        <a:schemeClr val="bg1">
          <a:alpha val="3903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[Naveen Project Superstore Raw Data.xlsx]Product Qty!PivotTable1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a:t>
            </a:r>
            <a:r>
              <a:rPr lang="en-US" baseline="0"/>
              <a:t> Ordered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Qty'!$B$3</c:f>
              <c:strCache>
                <c:ptCount val="1"/>
                <c:pt idx="0">
                  <c:v>Total</c:v>
                </c:pt>
              </c:strCache>
            </c:strRef>
          </c:tx>
          <c:spPr>
            <a:solidFill>
              <a:schemeClr val="accent1"/>
            </a:solidFill>
            <a:ln>
              <a:noFill/>
            </a:ln>
            <a:effectLst/>
          </c:spPr>
          <c:invertIfNegative val="0"/>
          <c:cat>
            <c:multiLvlStrRef>
              <c:f>'Product Qty'!$A$4:$A$24</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'Product Qty'!$B$4:$B$24</c:f>
              <c:numCache>
                <c:formatCode>General</c:formatCode>
                <c:ptCount val="17"/>
                <c:pt idx="0">
                  <c:v>536</c:v>
                </c:pt>
                <c:pt idx="1">
                  <c:v>1138</c:v>
                </c:pt>
                <c:pt idx="2">
                  <c:v>2356</c:v>
                </c:pt>
                <c:pt idx="3">
                  <c:v>882</c:v>
                </c:pt>
                <c:pt idx="4">
                  <c:v>1187</c:v>
                </c:pt>
                <c:pt idx="5">
                  <c:v>2554</c:v>
                </c:pt>
                <c:pt idx="6">
                  <c:v>590</c:v>
                </c:pt>
                <c:pt idx="7">
                  <c:v>903</c:v>
                </c:pt>
                <c:pt idx="8">
                  <c:v>3481</c:v>
                </c:pt>
                <c:pt idx="9">
                  <c:v>2744</c:v>
                </c:pt>
                <c:pt idx="10">
                  <c:v>501</c:v>
                </c:pt>
                <c:pt idx="11">
                  <c:v>423</c:v>
                </c:pt>
                <c:pt idx="12">
                  <c:v>1889</c:v>
                </c:pt>
                <c:pt idx="13">
                  <c:v>2481</c:v>
                </c:pt>
                <c:pt idx="14">
                  <c:v>181</c:v>
                </c:pt>
                <c:pt idx="15">
                  <c:v>898</c:v>
                </c:pt>
                <c:pt idx="16">
                  <c:v>2358</c:v>
                </c:pt>
              </c:numCache>
            </c:numRef>
          </c:val>
          <c:extLst>
            <c:ext xmlns:c16="http://schemas.microsoft.com/office/drawing/2014/chart" uri="{C3380CC4-5D6E-409C-BE32-E72D297353CC}">
              <c16:uniqueId val="{00000000-17E7-114A-8618-4BE96201DD66}"/>
            </c:ext>
          </c:extLst>
        </c:ser>
        <c:dLbls>
          <c:showLegendKey val="0"/>
          <c:showVal val="0"/>
          <c:showCatName val="0"/>
          <c:showSerName val="0"/>
          <c:showPercent val="0"/>
          <c:showBubbleSize val="0"/>
        </c:dLbls>
        <c:gapWidth val="219"/>
        <c:axId val="1037161647"/>
        <c:axId val="1037163375"/>
      </c:barChart>
      <c:catAx>
        <c:axId val="1037161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163375"/>
        <c:crosses val="autoZero"/>
        <c:auto val="1"/>
        <c:lblAlgn val="ctr"/>
        <c:lblOffset val="100"/>
        <c:noMultiLvlLbl val="0"/>
      </c:catAx>
      <c:valAx>
        <c:axId val="103716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161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[Naveen Project Superstore Raw Data.xlsx]Sales Trend!PivotTable1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8575" cap="rnd">
              <a:solidFill>
                <a:schemeClr val="accent1"/>
              </a:solidFill>
              <a:round/>
            </a:ln>
            <a:effectLst/>
          </c:spPr>
          <c:marker>
            <c:symbol val="none"/>
          </c:marker>
          <c:cat>
            <c:strRef>
              <c:f>'Sales Trend'!$A$4:$A$183</c:f>
              <c:strCache>
                <c:ptCount val="179"/>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04-Apr</c:v>
                </c:pt>
                <c:pt idx="93">
                  <c:v>05-Apr</c:v>
                </c:pt>
                <c:pt idx="94">
                  <c:v>06-Apr</c:v>
                </c:pt>
                <c:pt idx="95">
                  <c:v>07-Apr</c:v>
                </c:pt>
                <c:pt idx="96">
                  <c:v>08-Apr</c:v>
                </c:pt>
                <c:pt idx="97">
                  <c:v>09-Apr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01-May</c:v>
                </c:pt>
                <c:pt idx="120">
                  <c:v>02-May</c:v>
                </c:pt>
                <c:pt idx="121">
                  <c:v>03-May</c:v>
                </c:pt>
                <c:pt idx="122">
                  <c:v>04-May</c:v>
                </c:pt>
                <c:pt idx="123">
                  <c:v>05-May</c:v>
                </c:pt>
                <c:pt idx="124">
                  <c:v>06-May</c:v>
                </c:pt>
                <c:pt idx="125">
                  <c:v>07-May</c:v>
                </c:pt>
                <c:pt idx="126">
                  <c:v>08-May</c:v>
                </c:pt>
                <c:pt idx="127">
                  <c:v>09-May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01-Jun</c:v>
                </c:pt>
                <c:pt idx="150">
                  <c:v>02-Jun</c:v>
                </c:pt>
                <c:pt idx="151">
                  <c:v>03-Jun</c:v>
                </c:pt>
                <c:pt idx="152">
                  <c:v>04-Jun</c:v>
                </c:pt>
                <c:pt idx="153">
                  <c:v>05-Jun</c:v>
                </c:pt>
                <c:pt idx="154">
                  <c:v>06-Jun</c:v>
                </c:pt>
                <c:pt idx="155">
                  <c:v>07-Jun</c:v>
                </c:pt>
                <c:pt idx="156">
                  <c:v>08-Jun</c:v>
                </c:pt>
                <c:pt idx="157">
                  <c:v>09-Jun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'Sales Trend'!$B$4:$B$183</c:f>
              <c:numCache>
                <c:formatCode>"$"#,##0.00</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56764.539999999994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67267.77</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37768.200000000004</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36735.800000000003</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49028.219999999994</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6552-014B-9612-B2DF176EECB0}"/>
            </c:ext>
          </c:extLst>
        </c:ser>
        <c:dLbls>
          <c:showLegendKey val="0"/>
          <c:showVal val="0"/>
          <c:showCatName val="0"/>
          <c:showSerName val="0"/>
          <c:showPercent val="0"/>
          <c:showBubbleSize val="0"/>
        </c:dLbls>
        <c:smooth val="0"/>
        <c:axId val="2061561663"/>
        <c:axId val="682805007"/>
      </c:lineChart>
      <c:catAx>
        <c:axId val="206156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805007"/>
        <c:crosses val="autoZero"/>
        <c:auto val="1"/>
        <c:lblAlgn val="ctr"/>
        <c:lblOffset val="100"/>
        <c:noMultiLvlLbl val="0"/>
      </c:catAx>
      <c:valAx>
        <c:axId val="68280500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56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[Naveen Project Superstore Raw Data.xlsx]Segment Distribution!PivotTable1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Segment</a:t>
            </a:r>
            <a:r>
              <a:rPr lang="en-US" b="1" baseline="0"/>
              <a:t> Distribution</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threePt" dir="t"/>
          </a:scene3d>
          <a:sp3d prstMaterial="dkEdge">
            <a:bevelT w="152400" h="50800" prst="softRound"/>
            <a:bevelB w="1143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2"/>
                  </a:solidFill>
                  <a:latin typeface="Avenir Book" panose="02000503020000020003" pitchFamily="2" charset="0"/>
                  <a:ea typeface="+mn-ea"/>
                  <a:cs typeface="Beirut" pitchFamily="2" charset="-78"/>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threePt" dir="t"/>
          </a:scene3d>
          <a:sp3d prstMaterial="dkEdge">
            <a:bevelT w="152400" h="50800" prst="softRound"/>
            <a:bevelB w="114300" prst="hardEdge"/>
          </a:sp3d>
        </c:spPr>
      </c:pivotFmt>
      <c:pivotFmt>
        <c:idx val="3"/>
        <c:spPr>
          <a:solidFill>
            <a:schemeClr val="accent1"/>
          </a:solidFill>
          <a:ln>
            <a:noFill/>
          </a:ln>
          <a:effectLst/>
          <a:scene3d>
            <a:camera prst="orthographicFront"/>
            <a:lightRig rig="threePt" dir="t"/>
          </a:scene3d>
          <a:sp3d prstMaterial="dkEdge">
            <a:bevelT w="152400" h="50800" prst="softRound"/>
            <a:bevelB w="114300" prst="hardEdge"/>
          </a:sp3d>
        </c:spPr>
      </c:pivotFmt>
      <c:pivotFmt>
        <c:idx val="4"/>
        <c:spPr>
          <a:solidFill>
            <a:schemeClr val="accent1"/>
          </a:solidFill>
          <a:ln>
            <a:noFill/>
          </a:ln>
          <a:effectLst/>
          <a:scene3d>
            <a:camera prst="orthographicFront"/>
            <a:lightRig rig="threePt" dir="t"/>
          </a:scene3d>
          <a:sp3d prstMaterial="dkEdge">
            <a:bevelT w="152400" h="50800" prst="softRound"/>
            <a:bevelB w="114300" prst="hardEdge"/>
          </a:sp3d>
        </c:spPr>
      </c:pivotFmt>
      <c:pivotFmt>
        <c:idx val="5"/>
        <c:spPr>
          <a:solidFill>
            <a:schemeClr val="accent1"/>
          </a:solidFill>
          <a:ln>
            <a:noFill/>
          </a:ln>
          <a:effectLst/>
          <a:scene3d>
            <a:camera prst="orthographicFront"/>
            <a:lightRig rig="threePt" dir="t"/>
          </a:scene3d>
          <a:sp3d prstMaterial="dkEdge">
            <a:bevelT w="152400" h="50800" prst="softRound"/>
            <a:bevelB w="114300" prst="hardEdge"/>
          </a:sp3d>
        </c:spPr>
      </c:pivotFmt>
    </c:pivotFmts>
    <c:plotArea>
      <c:layout/>
      <c:doughnutChart>
        <c:varyColors val="1"/>
        <c:ser>
          <c:idx val="0"/>
          <c:order val="0"/>
          <c:tx>
            <c:strRef>
              <c:f>'Segment Distribution'!$B$3</c:f>
              <c:strCache>
                <c:ptCount val="1"/>
                <c:pt idx="0">
                  <c:v>Total</c:v>
                </c:pt>
              </c:strCache>
            </c:strRef>
          </c:tx>
          <c:spPr>
            <a:scene3d>
              <a:camera prst="orthographicFront"/>
              <a:lightRig rig="threePt" dir="t"/>
            </a:scene3d>
            <a:sp3d prstMaterial="dkEdge">
              <a:bevelT w="152400" h="50800" prst="softRound"/>
              <a:bevelB w="114300" prst="hardEdge"/>
            </a:sp3d>
          </c:spPr>
          <c:explosion val="3"/>
          <c:dPt>
            <c:idx val="0"/>
            <c:bubble3D val="0"/>
            <c:spPr>
              <a:solidFill>
                <a:schemeClr val="accent1"/>
              </a:solidFill>
              <a:ln>
                <a:noFill/>
              </a:ln>
              <a:effectLst/>
              <a:scene3d>
                <a:camera prst="orthographicFront"/>
                <a:lightRig rig="threePt" dir="t"/>
              </a:scene3d>
              <a:sp3d prstMaterial="dkEdge">
                <a:bevelT w="152400" h="50800" prst="softRound"/>
                <a:bevelB w="114300" prst="hardEdge"/>
              </a:sp3d>
            </c:spPr>
            <c:extLst>
              <c:ext xmlns:c16="http://schemas.microsoft.com/office/drawing/2014/chart" uri="{C3380CC4-5D6E-409C-BE32-E72D297353CC}">
                <c16:uniqueId val="{00000001-4E70-3444-9188-62C3EC4F083A}"/>
              </c:ext>
            </c:extLst>
          </c:dPt>
          <c:dPt>
            <c:idx val="1"/>
            <c:bubble3D val="0"/>
            <c:spPr>
              <a:solidFill>
                <a:schemeClr val="accent2"/>
              </a:solidFill>
              <a:ln>
                <a:noFill/>
              </a:ln>
              <a:effectLst/>
              <a:scene3d>
                <a:camera prst="orthographicFront"/>
                <a:lightRig rig="threePt" dir="t"/>
              </a:scene3d>
              <a:sp3d prstMaterial="dkEdge">
                <a:bevelT w="152400" h="50800" prst="softRound"/>
                <a:bevelB w="114300" prst="hardEdge"/>
              </a:sp3d>
            </c:spPr>
            <c:extLst>
              <c:ext xmlns:c16="http://schemas.microsoft.com/office/drawing/2014/chart" uri="{C3380CC4-5D6E-409C-BE32-E72D297353CC}">
                <c16:uniqueId val="{00000003-4E70-3444-9188-62C3EC4F083A}"/>
              </c:ext>
            </c:extLst>
          </c:dPt>
          <c:dPt>
            <c:idx val="2"/>
            <c:bubble3D val="0"/>
            <c:spPr>
              <a:solidFill>
                <a:schemeClr val="accent3"/>
              </a:solidFill>
              <a:ln>
                <a:noFill/>
              </a:ln>
              <a:effectLst/>
              <a:scene3d>
                <a:camera prst="orthographicFront"/>
                <a:lightRig rig="threePt" dir="t"/>
              </a:scene3d>
              <a:sp3d prstMaterial="dkEdge">
                <a:bevelT w="152400" h="50800" prst="softRound"/>
                <a:bevelB w="114300" prst="hardEdge"/>
              </a:sp3d>
            </c:spPr>
            <c:extLst>
              <c:ext xmlns:c16="http://schemas.microsoft.com/office/drawing/2014/chart" uri="{C3380CC4-5D6E-409C-BE32-E72D297353CC}">
                <c16:uniqueId val="{00000005-4E70-3444-9188-62C3EC4F083A}"/>
              </c:ext>
            </c:extLst>
          </c:dPt>
          <c:dPt>
            <c:idx val="3"/>
            <c:bubble3D val="0"/>
            <c:spPr>
              <a:solidFill>
                <a:schemeClr val="accent4"/>
              </a:solidFill>
              <a:ln>
                <a:noFill/>
              </a:ln>
              <a:effectLst/>
              <a:scene3d>
                <a:camera prst="orthographicFront"/>
                <a:lightRig rig="threePt" dir="t"/>
              </a:scene3d>
              <a:sp3d prstMaterial="dkEdge">
                <a:bevelT w="152400" h="50800" prst="softRound"/>
                <a:bevelB w="114300" prst="hardEdge"/>
              </a:sp3d>
            </c:spPr>
            <c:extLst>
              <c:ext xmlns:c16="http://schemas.microsoft.com/office/drawing/2014/chart" uri="{C3380CC4-5D6E-409C-BE32-E72D297353CC}">
                <c16:uniqueId val="{00000007-4E70-3444-9188-62C3EC4F083A}"/>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2"/>
                    </a:solidFill>
                    <a:latin typeface="Avenir Book" panose="02000503020000020003" pitchFamily="2" charset="0"/>
                    <a:ea typeface="+mn-ea"/>
                    <a:cs typeface="Beirut" pitchFamily="2" charset="-78"/>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 Distribution'!$A$4:$A$8</c:f>
              <c:strCache>
                <c:ptCount val="4"/>
                <c:pt idx="0">
                  <c:v>Small Business</c:v>
                </c:pt>
                <c:pt idx="1">
                  <c:v>Consumer</c:v>
                </c:pt>
                <c:pt idx="2">
                  <c:v>Home Office</c:v>
                </c:pt>
                <c:pt idx="3">
                  <c:v>Corporate</c:v>
                </c:pt>
              </c:strCache>
            </c:strRef>
          </c:cat>
          <c:val>
            <c:numRef>
              <c:f>'Segment Distribution'!$B$4:$B$8</c:f>
              <c:numCache>
                <c:formatCode>0%</c:formatCode>
                <c:ptCount val="4"/>
                <c:pt idx="0">
                  <c:v>0.19886363636363635</c:v>
                </c:pt>
                <c:pt idx="1">
                  <c:v>0.21074380165289255</c:v>
                </c:pt>
                <c:pt idx="2">
                  <c:v>0.24173553719008264</c:v>
                </c:pt>
                <c:pt idx="3">
                  <c:v>0.34865702479338845</c:v>
                </c:pt>
              </c:numCache>
            </c:numRef>
          </c:val>
          <c:extLst>
            <c:ext xmlns:c16="http://schemas.microsoft.com/office/drawing/2014/chart" uri="{C3380CC4-5D6E-409C-BE32-E72D297353CC}">
              <c16:uniqueId val="{00000000-4003-7042-AE73-AE597D04C9F3}"/>
            </c:ext>
          </c:extLst>
        </c:ser>
        <c:dLbls>
          <c:showLegendKey val="0"/>
          <c:showVal val="0"/>
          <c:showCatName val="0"/>
          <c:showSerName val="0"/>
          <c:showPercent val="0"/>
          <c:showBubbleSize val="0"/>
          <c:showLeaderLines val="1"/>
        </c:dLbls>
        <c:firstSliceAng val="0"/>
        <c:holeSize val="37"/>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[Naveen Project Superstore Raw Data.xlsx]Profit Vs Month!PivotTable1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Vs Month'!$B$3</c:f>
              <c:strCache>
                <c:ptCount val="1"/>
                <c:pt idx="0">
                  <c:v>Sum of Profit</c:v>
                </c:pt>
              </c:strCache>
            </c:strRef>
          </c:tx>
          <c:spPr>
            <a:ln w="28575" cap="rnd">
              <a:solidFill>
                <a:schemeClr val="accent1"/>
              </a:solidFill>
              <a:round/>
            </a:ln>
            <a:effectLst/>
          </c:spPr>
          <c:marker>
            <c:symbol val="none"/>
          </c:marker>
          <c:cat>
            <c:strRef>
              <c:f>'Profit Vs Month'!$A$4:$A$10</c:f>
              <c:strCache>
                <c:ptCount val="6"/>
                <c:pt idx="0">
                  <c:v>Jan</c:v>
                </c:pt>
                <c:pt idx="1">
                  <c:v>Feb</c:v>
                </c:pt>
                <c:pt idx="2">
                  <c:v>Mar</c:v>
                </c:pt>
                <c:pt idx="3">
                  <c:v>Apr</c:v>
                </c:pt>
                <c:pt idx="4">
                  <c:v>May</c:v>
                </c:pt>
                <c:pt idx="5">
                  <c:v>Jun</c:v>
                </c:pt>
              </c:strCache>
            </c:strRef>
          </c:cat>
          <c:val>
            <c:numRef>
              <c:f>'Profit Vs Month'!$B$4:$B$10</c:f>
              <c:numCache>
                <c:formatCode>General</c:formatCode>
                <c:ptCount val="6"/>
                <c:pt idx="0">
                  <c:v>-657.53850031999627</c:v>
                </c:pt>
                <c:pt idx="1">
                  <c:v>36266.168780320018</c:v>
                </c:pt>
                <c:pt idx="2">
                  <c:v>1881.830586749998</c:v>
                </c:pt>
                <c:pt idx="3">
                  <c:v>50182.103101999965</c:v>
                </c:pt>
                <c:pt idx="4">
                  <c:v>61026.94915840005</c:v>
                </c:pt>
                <c:pt idx="5">
                  <c:v>66323.886609999987</c:v>
                </c:pt>
              </c:numCache>
            </c:numRef>
          </c:val>
          <c:smooth val="0"/>
          <c:extLst>
            <c:ext xmlns:c16="http://schemas.microsoft.com/office/drawing/2014/chart" uri="{C3380CC4-5D6E-409C-BE32-E72D297353CC}">
              <c16:uniqueId val="{00000000-83B8-564C-B998-633E73B5153A}"/>
            </c:ext>
          </c:extLst>
        </c:ser>
        <c:ser>
          <c:idx val="1"/>
          <c:order val="1"/>
          <c:tx>
            <c:strRef>
              <c:f>'Profit Vs Month'!$C$3</c:f>
              <c:strCache>
                <c:ptCount val="1"/>
                <c:pt idx="0">
                  <c:v>Sum of Sales</c:v>
                </c:pt>
              </c:strCache>
            </c:strRef>
          </c:tx>
          <c:spPr>
            <a:ln w="28575" cap="rnd">
              <a:solidFill>
                <a:schemeClr val="accent2"/>
              </a:solidFill>
              <a:round/>
            </a:ln>
            <a:effectLst/>
          </c:spPr>
          <c:marker>
            <c:symbol val="none"/>
          </c:marker>
          <c:cat>
            <c:strRef>
              <c:f>'Profit Vs Month'!$A$4:$A$10</c:f>
              <c:strCache>
                <c:ptCount val="6"/>
                <c:pt idx="0">
                  <c:v>Jan</c:v>
                </c:pt>
                <c:pt idx="1">
                  <c:v>Feb</c:v>
                </c:pt>
                <c:pt idx="2">
                  <c:v>Mar</c:v>
                </c:pt>
                <c:pt idx="3">
                  <c:v>Apr</c:v>
                </c:pt>
                <c:pt idx="4">
                  <c:v>May</c:v>
                </c:pt>
                <c:pt idx="5">
                  <c:v>Jun</c:v>
                </c:pt>
              </c:strCache>
            </c:strRef>
          </c:cat>
          <c:val>
            <c:numRef>
              <c:f>'Profit Vs Month'!$C$4:$C$10</c:f>
              <c:numCache>
                <c:formatCode>General</c:formatCode>
                <c:ptCount val="6"/>
                <c:pt idx="0">
                  <c:v>264998.55000000005</c:v>
                </c:pt>
                <c:pt idx="1">
                  <c:v>325502.44000000006</c:v>
                </c:pt>
                <c:pt idx="2">
                  <c:v>265167.13000000012</c:v>
                </c:pt>
                <c:pt idx="3">
                  <c:v>384029.19000000006</c:v>
                </c:pt>
                <c:pt idx="4">
                  <c:v>290230.8499999998</c:v>
                </c:pt>
                <c:pt idx="5">
                  <c:v>351596.61000000004</c:v>
                </c:pt>
              </c:numCache>
            </c:numRef>
          </c:val>
          <c:smooth val="0"/>
          <c:extLst>
            <c:ext xmlns:c16="http://schemas.microsoft.com/office/drawing/2014/chart" uri="{C3380CC4-5D6E-409C-BE32-E72D297353CC}">
              <c16:uniqueId val="{00000002-83B8-564C-B998-633E73B5153A}"/>
            </c:ext>
          </c:extLst>
        </c:ser>
        <c:dLbls>
          <c:showLegendKey val="0"/>
          <c:showVal val="0"/>
          <c:showCatName val="0"/>
          <c:showSerName val="0"/>
          <c:showPercent val="0"/>
          <c:showBubbleSize val="0"/>
        </c:dLbls>
        <c:smooth val="0"/>
        <c:axId val="350328400"/>
        <c:axId val="350335104"/>
      </c:lineChart>
      <c:catAx>
        <c:axId val="350328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335104"/>
        <c:crosses val="autoZero"/>
        <c:auto val="1"/>
        <c:lblAlgn val="ctr"/>
        <c:lblOffset val="100"/>
        <c:noMultiLvlLbl val="0"/>
      </c:catAx>
      <c:valAx>
        <c:axId val="350335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328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[Naveen Project Superstore Raw Data.xlsx]Regional Sales!PivotTable1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'Regional Sales'!$B$3</c:f>
              <c:strCache>
                <c:ptCount val="1"/>
                <c:pt idx="0">
                  <c:v>Total</c:v>
                </c:pt>
              </c:strCache>
            </c:strRef>
          </c:tx>
          <c:spPr>
            <a:solidFill>
              <a:schemeClr val="accent1"/>
            </a:solidFill>
            <a:ln>
              <a:noFill/>
            </a:ln>
            <a:effectLst/>
          </c:spPr>
          <c:invertIfNegative val="0"/>
          <c:cat>
            <c:strRef>
              <c:f>'Regional Sales'!$A$4:$A$8</c:f>
              <c:strCache>
                <c:ptCount val="4"/>
                <c:pt idx="0">
                  <c:v>Central</c:v>
                </c:pt>
                <c:pt idx="1">
                  <c:v>East</c:v>
                </c:pt>
                <c:pt idx="2">
                  <c:v>South</c:v>
                </c:pt>
                <c:pt idx="3">
                  <c:v>West</c:v>
                </c:pt>
              </c:strCache>
            </c:strRef>
          </c:cat>
          <c:val>
            <c:numRef>
              <c:f>'Regional Sales'!$B$4:$B$8</c:f>
              <c:numCache>
                <c:formatCode>General</c:formatCode>
                <c:ptCount val="4"/>
                <c:pt idx="0">
                  <c:v>441445.61999999982</c:v>
                </c:pt>
                <c:pt idx="1">
                  <c:v>584724.18999999983</c:v>
                </c:pt>
                <c:pt idx="2">
                  <c:v>341328.31999999966</c:v>
                </c:pt>
                <c:pt idx="3">
                  <c:v>514026.64000000019</c:v>
                </c:pt>
              </c:numCache>
            </c:numRef>
          </c:val>
          <c:extLst>
            <c:ext xmlns:c16="http://schemas.microsoft.com/office/drawing/2014/chart" uri="{C3380CC4-5D6E-409C-BE32-E72D297353CC}">
              <c16:uniqueId val="{00000000-5DDF-694D-8991-B0B36F3C49E1}"/>
            </c:ext>
          </c:extLst>
        </c:ser>
        <c:dLbls>
          <c:showLegendKey val="0"/>
          <c:showVal val="0"/>
          <c:showCatName val="0"/>
          <c:showSerName val="0"/>
          <c:showPercent val="0"/>
          <c:showBubbleSize val="0"/>
        </c:dLbls>
        <c:gapWidth val="219"/>
        <c:overlap val="100"/>
        <c:axId val="350513440"/>
        <c:axId val="350515712"/>
      </c:barChart>
      <c:catAx>
        <c:axId val="350513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515712"/>
        <c:crosses val="autoZero"/>
        <c:auto val="1"/>
        <c:lblAlgn val="ctr"/>
        <c:lblOffset val="100"/>
        <c:noMultiLvlLbl val="0"/>
      </c:catAx>
      <c:valAx>
        <c:axId val="350515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513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[Naveen Project Superstore Raw Data.xlsx]Order priority!PivotTable1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Priority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doughnutChart>
        <c:varyColors val="1"/>
        <c:ser>
          <c:idx val="0"/>
          <c:order val="0"/>
          <c:tx>
            <c:strRef>
              <c:f>'Order priority'!$B$3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9FD4-3749-8E1F-DB607A107845}"/>
              </c:ext>
            </c:extLst>
          </c:dPt>
          <c:dPt>
            <c:idx val="1"/>
            <c:bubble3D val="0"/>
            <c:spPr>
              <a:solidFill>
                <a:schemeClr val="accent2"/>
              </a:solidFill>
              <a:ln>
                <a:noFill/>
              </a:ln>
              <a:effectLst/>
            </c:spPr>
            <c:extLst>
              <c:ext xmlns:c16="http://schemas.microsoft.com/office/drawing/2014/chart" uri="{C3380CC4-5D6E-409C-BE32-E72D297353CC}">
                <c16:uniqueId val="{00000003-9FD4-3749-8E1F-DB607A107845}"/>
              </c:ext>
            </c:extLst>
          </c:dPt>
          <c:dPt>
            <c:idx val="2"/>
            <c:bubble3D val="0"/>
            <c:spPr>
              <a:solidFill>
                <a:schemeClr val="accent3"/>
              </a:solidFill>
              <a:ln>
                <a:noFill/>
              </a:ln>
              <a:effectLst/>
            </c:spPr>
            <c:extLst>
              <c:ext xmlns:c16="http://schemas.microsoft.com/office/drawing/2014/chart" uri="{C3380CC4-5D6E-409C-BE32-E72D297353CC}">
                <c16:uniqueId val="{00000005-9FD4-3749-8E1F-DB607A107845}"/>
              </c:ext>
            </c:extLst>
          </c:dPt>
          <c:dPt>
            <c:idx val="3"/>
            <c:bubble3D val="0"/>
            <c:spPr>
              <a:solidFill>
                <a:schemeClr val="accent4"/>
              </a:solidFill>
              <a:ln>
                <a:noFill/>
              </a:ln>
              <a:effectLst/>
            </c:spPr>
            <c:extLst>
              <c:ext xmlns:c16="http://schemas.microsoft.com/office/drawing/2014/chart" uri="{C3380CC4-5D6E-409C-BE32-E72D297353CC}">
                <c16:uniqueId val="{00000007-9FD4-3749-8E1F-DB607A107845}"/>
              </c:ext>
            </c:extLst>
          </c:dPt>
          <c:dPt>
            <c:idx val="4"/>
            <c:bubble3D val="0"/>
            <c:spPr>
              <a:solidFill>
                <a:schemeClr val="accent5"/>
              </a:solidFill>
              <a:ln>
                <a:noFill/>
              </a:ln>
              <a:effectLst/>
            </c:spPr>
            <c:extLst>
              <c:ext xmlns:c16="http://schemas.microsoft.com/office/drawing/2014/chart" uri="{C3380CC4-5D6E-409C-BE32-E72D297353CC}">
                <c16:uniqueId val="{00000009-9FD4-3749-8E1F-DB607A107845}"/>
              </c:ext>
            </c:extLst>
          </c:dPt>
          <c:cat>
            <c:strRef>
              <c:f>'Order priority'!$A$4:$A$9</c:f>
              <c:strCache>
                <c:ptCount val="5"/>
                <c:pt idx="0">
                  <c:v>Medium</c:v>
                </c:pt>
                <c:pt idx="1">
                  <c:v>Critical</c:v>
                </c:pt>
                <c:pt idx="2">
                  <c:v>High</c:v>
                </c:pt>
                <c:pt idx="3">
                  <c:v>Not Specified</c:v>
                </c:pt>
                <c:pt idx="4">
                  <c:v>Low</c:v>
                </c:pt>
              </c:strCache>
            </c:strRef>
          </c:cat>
          <c:val>
            <c:numRef>
              <c:f>'Order priority'!$B$4:$B$9</c:f>
              <c:numCache>
                <c:formatCode>0.00%</c:formatCode>
                <c:ptCount val="5"/>
                <c:pt idx="0">
                  <c:v>0.19369834710743802</c:v>
                </c:pt>
                <c:pt idx="1">
                  <c:v>0.19886363636363635</c:v>
                </c:pt>
                <c:pt idx="2">
                  <c:v>0.20041322314049587</c:v>
                </c:pt>
                <c:pt idx="3">
                  <c:v>0.2024793388429752</c:v>
                </c:pt>
                <c:pt idx="4">
                  <c:v>0.20454545454545456</c:v>
                </c:pt>
              </c:numCache>
            </c:numRef>
          </c:val>
          <c:extLst>
            <c:ext xmlns:c16="http://schemas.microsoft.com/office/drawing/2014/chart" uri="{C3380CC4-5D6E-409C-BE32-E72D297353CC}">
              <c16:uniqueId val="{00000000-9D30-B445-8C5C-822CE8D61508}"/>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[Naveen Project Superstore Raw Data.xlsx]Customer Ordering trend!PivotTable1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Order</a:t>
            </a:r>
            <a:r>
              <a:rPr lang="en-US" baseline="0"/>
              <a:t>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 Ordering trend'!$B$3</c:f>
              <c:strCache>
                <c:ptCount val="1"/>
                <c:pt idx="0">
                  <c:v>Total</c:v>
                </c:pt>
              </c:strCache>
            </c:strRef>
          </c:tx>
          <c:spPr>
            <a:ln w="28575" cap="rnd">
              <a:solidFill>
                <a:schemeClr val="accent1"/>
              </a:solidFill>
              <a:round/>
            </a:ln>
            <a:effectLst/>
          </c:spPr>
          <c:marker>
            <c:symbol val="none"/>
          </c:marker>
          <c:cat>
            <c:strRef>
              <c:f>'Customer Ordering trend'!$A$4:$A$10</c:f>
              <c:strCache>
                <c:ptCount val="6"/>
                <c:pt idx="0">
                  <c:v>Jan</c:v>
                </c:pt>
                <c:pt idx="1">
                  <c:v>Feb</c:v>
                </c:pt>
                <c:pt idx="2">
                  <c:v>Mar</c:v>
                </c:pt>
                <c:pt idx="3">
                  <c:v>Apr</c:v>
                </c:pt>
                <c:pt idx="4">
                  <c:v>May</c:v>
                </c:pt>
                <c:pt idx="5">
                  <c:v>Jun</c:v>
                </c:pt>
              </c:strCache>
            </c:strRef>
          </c:cat>
          <c:val>
            <c:numRef>
              <c:f>'Customer Ordering trend'!$B$4:$B$10</c:f>
              <c:numCache>
                <c:formatCode>General</c:formatCode>
                <c:ptCount val="6"/>
                <c:pt idx="0">
                  <c:v>3319</c:v>
                </c:pt>
                <c:pt idx="1">
                  <c:v>4216</c:v>
                </c:pt>
                <c:pt idx="2">
                  <c:v>3570</c:v>
                </c:pt>
                <c:pt idx="3">
                  <c:v>3933</c:v>
                </c:pt>
                <c:pt idx="4">
                  <c:v>5755</c:v>
                </c:pt>
                <c:pt idx="5">
                  <c:v>4309</c:v>
                </c:pt>
              </c:numCache>
            </c:numRef>
          </c:val>
          <c:smooth val="0"/>
          <c:extLst>
            <c:ext xmlns:c16="http://schemas.microsoft.com/office/drawing/2014/chart" uri="{C3380CC4-5D6E-409C-BE32-E72D297353CC}">
              <c16:uniqueId val="{00000000-4993-B74D-87A9-5BC1C5F5C7BB}"/>
            </c:ext>
          </c:extLst>
        </c:ser>
        <c:dLbls>
          <c:showLegendKey val="0"/>
          <c:showVal val="0"/>
          <c:showCatName val="0"/>
          <c:showSerName val="0"/>
          <c:showPercent val="0"/>
          <c:showBubbleSize val="0"/>
        </c:dLbls>
        <c:smooth val="0"/>
        <c:axId val="350722352"/>
        <c:axId val="350724080"/>
      </c:lineChart>
      <c:catAx>
        <c:axId val="350722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724080"/>
        <c:crosses val="autoZero"/>
        <c:auto val="1"/>
        <c:lblAlgn val="ctr"/>
        <c:lblOffset val="100"/>
        <c:noMultiLvlLbl val="0"/>
      </c:catAx>
      <c:valAx>
        <c:axId val="350724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722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[Naveen Project Superstore Raw Data.xlsx]Manager Performances!PivotTable1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474552547150305E-2"/>
          <c:y val="7.4074002155402593E-2"/>
          <c:w val="0.71427537182852141"/>
          <c:h val="0.8416746864975212"/>
        </c:manualLayout>
      </c:layout>
      <c:barChart>
        <c:barDir val="col"/>
        <c:grouping val="clustered"/>
        <c:varyColors val="0"/>
        <c:ser>
          <c:idx val="0"/>
          <c:order val="0"/>
          <c:tx>
            <c:strRef>
              <c:f>'Manager Performances'!$B$3:$B$4</c:f>
              <c:strCache>
                <c:ptCount val="1"/>
                <c:pt idx="0">
                  <c:v>Chris</c:v>
                </c:pt>
              </c:strCache>
            </c:strRef>
          </c:tx>
          <c:spPr>
            <a:solidFill>
              <a:schemeClr val="accent1"/>
            </a:solidFill>
            <a:ln>
              <a:noFill/>
            </a:ln>
            <a:effectLst/>
          </c:spPr>
          <c:invertIfNegative val="0"/>
          <c:cat>
            <c:strRef>
              <c:f>'Manager Performances'!$A$5:$A$11</c:f>
              <c:strCache>
                <c:ptCount val="6"/>
                <c:pt idx="0">
                  <c:v>Jan</c:v>
                </c:pt>
                <c:pt idx="1">
                  <c:v>Feb</c:v>
                </c:pt>
                <c:pt idx="2">
                  <c:v>Mar</c:v>
                </c:pt>
                <c:pt idx="3">
                  <c:v>Apr</c:v>
                </c:pt>
                <c:pt idx="4">
                  <c:v>May</c:v>
                </c:pt>
                <c:pt idx="5">
                  <c:v>Jun</c:v>
                </c:pt>
              </c:strCache>
            </c:strRef>
          </c:cat>
          <c:val>
            <c:numRef>
              <c:f>'Manager Performances'!$B$5:$B$11</c:f>
              <c:numCache>
                <c:formatCode>General</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F4FB-4D51-828B-3C020E95CE51}"/>
            </c:ext>
          </c:extLst>
        </c:ser>
        <c:ser>
          <c:idx val="1"/>
          <c:order val="1"/>
          <c:tx>
            <c:strRef>
              <c:f>'Manager Performances'!$C$3:$C$4</c:f>
              <c:strCache>
                <c:ptCount val="1"/>
                <c:pt idx="0">
                  <c:v>Erin</c:v>
                </c:pt>
              </c:strCache>
            </c:strRef>
          </c:tx>
          <c:spPr>
            <a:solidFill>
              <a:schemeClr val="accent2"/>
            </a:solidFill>
            <a:ln>
              <a:noFill/>
            </a:ln>
            <a:effectLst/>
          </c:spPr>
          <c:invertIfNegative val="0"/>
          <c:cat>
            <c:strRef>
              <c:f>'Manager Performances'!$A$5:$A$11</c:f>
              <c:strCache>
                <c:ptCount val="6"/>
                <c:pt idx="0">
                  <c:v>Jan</c:v>
                </c:pt>
                <c:pt idx="1">
                  <c:v>Feb</c:v>
                </c:pt>
                <c:pt idx="2">
                  <c:v>Mar</c:v>
                </c:pt>
                <c:pt idx="3">
                  <c:v>Apr</c:v>
                </c:pt>
                <c:pt idx="4">
                  <c:v>May</c:v>
                </c:pt>
                <c:pt idx="5">
                  <c:v>Jun</c:v>
                </c:pt>
              </c:strCache>
            </c:strRef>
          </c:cat>
          <c:val>
            <c:numRef>
              <c:f>'Manager Performances'!$C$5:$C$11</c:f>
              <c:numCache>
                <c:formatCode>General</c:formatCode>
                <c:ptCount val="6"/>
                <c:pt idx="0">
                  <c:v>59185.16</c:v>
                </c:pt>
                <c:pt idx="1">
                  <c:v>69109.8</c:v>
                </c:pt>
                <c:pt idx="2">
                  <c:v>59137.039999999994</c:v>
                </c:pt>
                <c:pt idx="3">
                  <c:v>189208.29000000004</c:v>
                </c:pt>
                <c:pt idx="4">
                  <c:v>84858.810000000012</c:v>
                </c:pt>
                <c:pt idx="5">
                  <c:v>123225.08999999997</c:v>
                </c:pt>
              </c:numCache>
            </c:numRef>
          </c:val>
          <c:extLst>
            <c:ext xmlns:c16="http://schemas.microsoft.com/office/drawing/2014/chart" uri="{C3380CC4-5D6E-409C-BE32-E72D297353CC}">
              <c16:uniqueId val="{00000007-5B99-B04C-B0D8-80396F05A67E}"/>
            </c:ext>
          </c:extLst>
        </c:ser>
        <c:ser>
          <c:idx val="2"/>
          <c:order val="2"/>
          <c:tx>
            <c:strRef>
              <c:f>'Manager Performances'!$D$3:$D$4</c:f>
              <c:strCache>
                <c:ptCount val="1"/>
                <c:pt idx="0">
                  <c:v>Sam</c:v>
                </c:pt>
              </c:strCache>
            </c:strRef>
          </c:tx>
          <c:spPr>
            <a:solidFill>
              <a:schemeClr val="accent3"/>
            </a:solidFill>
            <a:ln>
              <a:noFill/>
            </a:ln>
            <a:effectLst/>
          </c:spPr>
          <c:invertIfNegative val="0"/>
          <c:cat>
            <c:strRef>
              <c:f>'Manager Performances'!$A$5:$A$11</c:f>
              <c:strCache>
                <c:ptCount val="6"/>
                <c:pt idx="0">
                  <c:v>Jan</c:v>
                </c:pt>
                <c:pt idx="1">
                  <c:v>Feb</c:v>
                </c:pt>
                <c:pt idx="2">
                  <c:v>Mar</c:v>
                </c:pt>
                <c:pt idx="3">
                  <c:v>Apr</c:v>
                </c:pt>
                <c:pt idx="4">
                  <c:v>May</c:v>
                </c:pt>
                <c:pt idx="5">
                  <c:v>Jun</c:v>
                </c:pt>
              </c:strCache>
            </c:strRef>
          </c:cat>
          <c:val>
            <c:numRef>
              <c:f>'Manager Performances'!$D$5:$D$11</c:f>
              <c:numCache>
                <c:formatCode>General</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8-5B99-B04C-B0D8-80396F05A67E}"/>
            </c:ext>
          </c:extLst>
        </c:ser>
        <c:ser>
          <c:idx val="3"/>
          <c:order val="3"/>
          <c:tx>
            <c:strRef>
              <c:f>'Manager Performances'!$E$3:$E$4</c:f>
              <c:strCache>
                <c:ptCount val="1"/>
                <c:pt idx="0">
                  <c:v>William</c:v>
                </c:pt>
              </c:strCache>
            </c:strRef>
          </c:tx>
          <c:spPr>
            <a:solidFill>
              <a:schemeClr val="accent4"/>
            </a:solidFill>
            <a:ln>
              <a:noFill/>
            </a:ln>
            <a:effectLst/>
          </c:spPr>
          <c:invertIfNegative val="0"/>
          <c:cat>
            <c:strRef>
              <c:f>'Manager Performances'!$A$5:$A$11</c:f>
              <c:strCache>
                <c:ptCount val="6"/>
                <c:pt idx="0">
                  <c:v>Jan</c:v>
                </c:pt>
                <c:pt idx="1">
                  <c:v>Feb</c:v>
                </c:pt>
                <c:pt idx="2">
                  <c:v>Mar</c:v>
                </c:pt>
                <c:pt idx="3">
                  <c:v>Apr</c:v>
                </c:pt>
                <c:pt idx="4">
                  <c:v>May</c:v>
                </c:pt>
                <c:pt idx="5">
                  <c:v>Jun</c:v>
                </c:pt>
              </c:strCache>
            </c:strRef>
          </c:cat>
          <c:val>
            <c:numRef>
              <c:f>'Manager Performances'!$E$5:$E$11</c:f>
              <c:numCache>
                <c:formatCode>General</c:formatCode>
                <c:ptCount val="6"/>
                <c:pt idx="0">
                  <c:v>73048.319999999992</c:v>
                </c:pt>
                <c:pt idx="1">
                  <c:v>154355.81000000003</c:v>
                </c:pt>
                <c:pt idx="2">
                  <c:v>66080</c:v>
                </c:pt>
                <c:pt idx="3">
                  <c:v>72477.409999999974</c:v>
                </c:pt>
                <c:pt idx="4">
                  <c:v>75231.509999999995</c:v>
                </c:pt>
                <c:pt idx="5">
                  <c:v>72833.589999999967</c:v>
                </c:pt>
              </c:numCache>
            </c:numRef>
          </c:val>
          <c:extLst>
            <c:ext xmlns:c16="http://schemas.microsoft.com/office/drawing/2014/chart" uri="{C3380CC4-5D6E-409C-BE32-E72D297353CC}">
              <c16:uniqueId val="{00000009-5B99-B04C-B0D8-80396F05A67E}"/>
            </c:ext>
          </c:extLst>
        </c:ser>
        <c:dLbls>
          <c:showLegendKey val="0"/>
          <c:showVal val="0"/>
          <c:showCatName val="0"/>
          <c:showSerName val="0"/>
          <c:showPercent val="0"/>
          <c:showBubbleSize val="0"/>
        </c:dLbls>
        <c:gapWidth val="237"/>
        <c:overlap val="5"/>
        <c:axId val="767681704"/>
        <c:axId val="767684328"/>
      </c:barChart>
      <c:catAx>
        <c:axId val="767681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684328"/>
        <c:crosses val="autoZero"/>
        <c:auto val="1"/>
        <c:lblAlgn val="ctr"/>
        <c:lblOffset val="100"/>
        <c:noMultiLvlLbl val="0"/>
      </c:catAx>
      <c:valAx>
        <c:axId val="767684328"/>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768170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[Naveen Project Superstore Raw Data.xlsx]Shipping Modes!PivotTable1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pieChart>
        <c:varyColors val="1"/>
        <c:ser>
          <c:idx val="0"/>
          <c:order val="0"/>
          <c:tx>
            <c:strRef>
              <c:f>'Shipping Modes'!$B$3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B16C-644B-810E-4BF0B6FDAAD7}"/>
              </c:ext>
            </c:extLst>
          </c:dPt>
          <c:dPt>
            <c:idx val="1"/>
            <c:bubble3D val="0"/>
            <c:spPr>
              <a:solidFill>
                <a:schemeClr val="accent2"/>
              </a:solidFill>
              <a:ln>
                <a:noFill/>
              </a:ln>
              <a:effectLst/>
            </c:spPr>
            <c:extLst>
              <c:ext xmlns:c16="http://schemas.microsoft.com/office/drawing/2014/chart" uri="{C3380CC4-5D6E-409C-BE32-E72D297353CC}">
                <c16:uniqueId val="{00000003-B16C-644B-810E-4BF0B6FDAAD7}"/>
              </c:ext>
            </c:extLst>
          </c:dPt>
          <c:dPt>
            <c:idx val="2"/>
            <c:bubble3D val="0"/>
            <c:spPr>
              <a:solidFill>
                <a:schemeClr val="accent3"/>
              </a:solidFill>
              <a:ln>
                <a:noFill/>
              </a:ln>
              <a:effectLst/>
            </c:spPr>
            <c:extLst>
              <c:ext xmlns:c16="http://schemas.microsoft.com/office/drawing/2014/chart" uri="{C3380CC4-5D6E-409C-BE32-E72D297353CC}">
                <c16:uniqueId val="{00000005-B16C-644B-810E-4BF0B6FDAAD7}"/>
              </c:ext>
            </c:extLst>
          </c:dPt>
          <c:cat>
            <c:strRef>
              <c:f>'Shipping Modes'!$A$4:$A$7</c:f>
              <c:strCache>
                <c:ptCount val="3"/>
                <c:pt idx="0">
                  <c:v>Delivery Truck</c:v>
                </c:pt>
                <c:pt idx="1">
                  <c:v>Express Air</c:v>
                </c:pt>
                <c:pt idx="2">
                  <c:v>Regular Air</c:v>
                </c:pt>
              </c:strCache>
            </c:strRef>
          </c:cat>
          <c:val>
            <c:numRef>
              <c:f>'Shipping Modes'!$B$4:$B$7</c:f>
              <c:numCache>
                <c:formatCode>0%</c:formatCode>
                <c:ptCount val="3"/>
                <c:pt idx="0">
                  <c:v>0.13946280991735538</c:v>
                </c:pt>
                <c:pt idx="1">
                  <c:v>0.12293388429752067</c:v>
                </c:pt>
                <c:pt idx="2">
                  <c:v>0.73760330578512401</c:v>
                </c:pt>
              </c:numCache>
            </c:numRef>
          </c:val>
          <c:extLst>
            <c:ext xmlns:c16="http://schemas.microsoft.com/office/drawing/2014/chart" uri="{C3380CC4-5D6E-409C-BE32-E72D297353CC}">
              <c16:uniqueId val="{00000000-B5A7-EE47-9886-3D4B3702AE0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in Different states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Sales in Different states</a:t>
          </a:r>
        </a:p>
      </cx:txPr>
    </cx:title>
    <cx:plotArea>
      <cx:plotAreaRegion>
        <cx:series layoutId="regionMap" uniqueId="{4E7C6FF4-EEA4-E748-B295-486091DC7479}">
          <cx:dataId val="0"/>
          <cx:layoutPr>
            <cx:geography cultureLanguage="en-US" cultureRegion="CA" attribution="Powered by Bing">
              <cx:geoCache provider="{E9337A44-BEBE-4D9F-B70C-5C5E7DAFC167}">
                <cx:binary>1H1pc9u4svZfSeXzSw9AggRw6sytGpLaF69xkvnCcmyHBBdwAbj++tuS7djmKBNPHZ+6rzRTikUK
UpMPenu6Af37tvvXbXp/U33oslSqf912v3+MtC7+9dtv6ja6z27USSZuq1zl3/XJbZ79ln//Lm7v
f7urblohw99MhMlvt9FNpe+7j//zb/i08D5f57c3WuTyvL6v+ot7Vada/c25g6c+3Oa11LvhIXzS
7x8/SaHv7z5c6ht9rz5+uJda6P6qL+5///jqnR8//Db+vL9894cUxNP1HYy1+ImNLJsi2/n4Ic1l
+Hjc4PwEYWaZNkN8/7CevnR7k8HAN8uzl+bm7q66V+rD479/Gf7qEv5yVqjce7gbXr4T+tPl/ip/
e323/+ffowNw3aMjLwAZ36RfnQLRMyF9oXQlbjX+/ePnGxXBDNC5fLoxD2i8et8/RIPQE4IxwMHo
w02nr0HBJjqxbYcwRDDaPfDTdz+A8jaZDiPycuyra4BL/ePjL6bj/5cInVb34buiY51wiznMsZwH
dPghdBgAOILl14IchuRp3AiO04ujhGN7337Y3HfiNn+atP+5wljkhJjYopg4e31AYKVeWjGMnBOM
mMURG2HyNmkO4/Jy7Aib7eZIsWlu7m7eERd+YoGdIhxbD7jA3X+FC3ZOHNu2uG0fNGTb+1/J8zNk
HsaNUbk+SlQ2Qsp7let3BIY4JxagQizODgLDyQnmzEKWaT7NhgfX8iZZDoPyYugIl832OHHJpb6R
74kKPUGWZWNOyU/MGD9xiI1NxyIjWH4tyk9AeRo4huTqKCFZ3N1E7+hXCDmxGEfUJPjB1bOx/SJg
v7hFERnpyS8FOQzH47ARGAv/KMHw8jSvbu7eEQ+LnXDObBtu90GzhZF9YhPKLGeUprxFlMOIPI8c
geKdHiUo16IKhRTvaLUsegImCUIrfthqUXbicOqYEKH9AO0hb31wKW+R6DA2zyNH2Fz/cZTYXN3v
HL26v38y7u8QGdsnjJicE4cdtGBsFwhAek8QfwBnZMfeJNJhdF4MHcFzdZz+fptXOvrg3VR5Kt7T
7VtgtCxwIrb1yLGM0n3KTzCzCab4MVgbYfR2uQ4DNR4/QmvrHaUyTW6U/pUe/Rd5oSn4PvGeuZTJ
TuxdnmRaI76BmSeEUYuYEK/vHyPf9wZJDs+LHwNHE2K6PsoJMbvPwfW9p+MzIRpnJmMUDOzuMdJb
Zp0QQiwI5h/1dgTMGwQ6DMyPgSNgZsfp9v6okhupbtSvtPU1z/u3dDY5AXfHkIXtB2RGcTsHlbE4
tm2gtfcP++m7H0KSt0h0GJrnkSNs/rg4SqX5fK/0h+c462W94dUF/kOGGwJ5h5hAcEPguH+MVQed
OMDnAWH3GDOOVOfNYh1GaTT81ZUAz32cNNFlXuvoaR7/LHL8L3q8iwiqMh8WKr2Rd78S4+2qTPCJ
YzKT24/xKx+pMsWQfTCGgBd5mEmjmfJWqQ5PlNejR/PkYnGUKn0GWYbq0+bmXbNAgsDkOs4Tn7iv
Sb2keik9YRZjnNLHIBdwfJkFvlWqwzi9Hj3C6ew43eKuvPA1r5Kn+/Qzlf4HumRC5YqbxLIe6RPQ
lVcY2aBrCGrAmDzoEhSDX2L0FokO4/M8coTN9utR6tD2/lt1o5J3DCbBztkmBZ9HH0tYkOS9xAYK
8QwDE7kLaw6FLG+R6GfYPF3LGJvJUWJzfV9lwGo/Td13UBtygqhtwn9jfYEEwDEd7kBlcf8YhZFv
kOQwJD8GjhC5vjpKRD73OTRNhO+ICBgyzuHW/yS+B0WBBglMiI0evc3Tdz82SPxaoMPA/LiSETCf
j9OMbW6UurmNanWvtXq6Re+gMOYJpiYkvvRw2RdiNgdBv5HFIOx/6WDeLM9hdEbDRxhtjjMMWMEN
qm+T/ulO/efw7Ah7k1omcMKvfQyzT0wGARohj50t5OlLH9TmLaIcRuZ55AiU1XEqzkLeiXct/UID
HocaI+WP9orzETQOQAP8r8PBpO0eI2jeINBhZH4MHAGzOE6O3r9Pb9qb6j0rKNABiRjUr6zHBHOE
DLVPQJEcYuHHDHUUBLxFosPQPI8cYeMfZ2D2WajbXCrxnp2SUH+H2Mu2nCe9GakNPwFDB7Q5P8yN
v0mkw+i8GDqC5/PiKKO01XuTsAzqEgQyFvAo+wd+jQ1n0FwBzcXQd/wQPY+CgV/LcxiYp3EjVFaX
R4nK5kbId7RmxIZ6rwNk2Yub/jLNdPiJiSH/R/SRAhj5mV+KcxiTx2EjSDbHace8m1R8z6t3pc8g
JoMiPPBn+LEOP1IWjKH1C4JqaHF9bEV6HZq9TabD4LwcO0LIO86Y+eq+e9dyEgYXbzECPd2HLRm0
uQKnBobusZox4jZ/Kc5hXB6HjSC5+nKUdmxfnfjg3yTv28cKjd8WmCub/mSlBEInpoWg1dUZGbK3
ynMYmtejRwhd+keM0H+hvQXWSyCLQ/vXcy3vpcthu8oB1Mgx2Lj9Y8Q6P9zrt8j1d1g9jx+j5R0l
Wl4OvWK3WtzW+skT/OfMwI6Epja2oQn5oKGjJoTT0PGAzVGS80ZpDgP0avAIHe/qKNHZiNtIhDfv
m+kwINQ4lMwftOSv3A2wbUAg7GiE3WOkRW+R6DA8zyNH2GyOM8/5oxJD/q79e+TE5LBSgj2VzUbN
DGDYoE4A9WnHfqjtQGz3kvV8g0CHkfkxcATMH38epdKcJil072c3T3fnP7dnu85KZgGd+WjOdgsl
X7oeDkwoLAtD6Cl8AG7nJTJvkegwNM8jR9icro4Sm10Bd3lfqfv+6Q795+hAywCGDh9gbx4Dg1HJ
kwK5Q5kNa6sfLBofhXBvk+kwPi/HjhDaLo8ToX138rsH2LAUGXIfiM4eS5ygIS81CJCD3Ghn/Z5A
epofDyWDh97iX0v1E5ReXdMYp+MMs3czb36TFbBs/D1pamKdOAw6N/hT6DauVe9CO2CxQd8eQrtx
E/lbxfoJUq+Hj6GaH6VKbYRSeV2Jpyn9n5s86Hu0HApdp48L99HI5O0aUymF5UtP7W5/ieJ+LdFh
gJ6vZYTN5jjXMf2R3ny7eddYAXIbiNJMqCQ8KMhIgWClDCNQszbRI8kzihXeINBhZH4MHAHzx3G2
2W9uqv59W0B3q/52BWt75Huoc0IRNBADt/AQIABiL6O3t0hyGJLnkSNMNsfpc04j8Y6rMCFuI9A7
DwvIHws7Y00BTULgh9hPYoJfSXMYk4dRIzxOj9exgG8RRfGevgVuuwmVavZUpx6pC4MKgg39ncR8
7P484FveINRhdHbu5cfgEUiby6P0/ou8fcdUlJjQRAiJKCWHV8lyC1JRhByMHs+P0PmVNIdheRg1
wmPxx1Hi8UnfRE8G/h0iMajZQIsaNNM+V59fJTY70oYy0zSdERK/kuMwEg+jRkh8Ok52c53XQr1z
/xM64dDfjNi4x5ZjqA5gwOFpA7IRCfAmWQ5D8mLoCJf1cWrI07ZkH/LvH2Dfgjr79q7LHSEMQ5Cd
QCv0Q7g1ojlhhQfCsFaH0UeNGtUI/ql0h0E7/Ckj/HzvKC3cblnaryzcf3EBlwfBc3WT/h9KsEhh
ZX0u1K9E+AdLXoBjhN1bCOwZ8jBpx2UTWFtPYCs3+0fU9PTdD/zVWyQ6PFGfR44m5+L/KK/7+cz5
sZTWv9E3k/2Wki/2Qfz7s/uLh80uR0MfE7GDfvohR1vc/f4RWxCRvlg6uvuQVyncHJo5xY8Y+cWQ
e1jd//tHA9uw0heCJtuEXSwoGJwWVGh33IG6P3EAeMygOQAWAn/8IHdk4u8fTRM6AqCTBhppIRYD
ewVhMrA8u1N4Z+FgpSGClgGK4Qz+sZfnWZ72sIvgj3vx+PqDrLOzXEitdhcDrql4eN9OUgIbaMG2
DRxibgcxRggD+YrbmwtYCrF7+/+DZt50iO3QvERFbMzTPq3nRpr3bizxJhGJ8TmVg3SLVq6wrskn
NqDINXnVL5Os4LMGD9dKGdhPA9lOiEDYRwPplhplvk5KY4VQnbtOiKtZw1XgdRpnk0LrRVtbmStL
O7xomSHXVqKuRMGmSIs5JdpY9kkULFGQtr7hYE9zo5hQM9CTGofGPGiQmoStmve4c/5kPIrcFFPq
pbzoXMZaay40KtxetnRuyUBOeKOGs6GrpIucXPt51CXThNXnZdjE3oC0Oa3bNHG1itlG1+FkUM6n
Uka+ydVlmXdz4gTFZDC0vQoTe9LV4XyIrWHOQ6pcSd2is/IVJnE6hblUeUgE4SSoaOIHtEFuRFpy
qpr2VlWFa/QFmVVxUc+yoq1nreF803b/mUlSbduQnpukKk4bXTE37fNJWybZeW/rdMEUtd085sTN
tbAv2iL2SUn1Z8WC72VRN66T8GzaWY7hIpIWE1E7XplhP2kTNTd53U8QVnLexWIaN229tUm4ybqg
WcS09HHqkGWed9/zvE1O29r4Ygh0pnJzuMjsrvfqRIWXUlRTTZ3Oi0pSbJoqxK5ZpGQRS/S9hWtc
iQjdxpo724qmkR90ceGHSOt5OQxXZUdDr9CRnBU5Lc+yMBHgHn9sD3tgJjvASo4nsuPAZqQ7agzC
tN0mii8ncjYQEhuBci5lGXsJCuq5bdX2JOrSfhLYTbCwcaEn8L1RlsZ/Ilv6dpHlLktJvLQjU502
PC98I8fUd9p81iYNPqeys301NNZZ6eYOD69wXlB36Fm4pEVzLhLUzIYo7idpV09NLMWsrfE2xUmx
KIjtcUNny67vvLAt6YxVQ+7ikgrfMoph3fAWg5ZNkKHUNs/ULOqNbuKktfAcnd7SIrmhzaA+Ky1m
fKDXTVrbF1GBJ83Q/mlmMvQbBVOVh45XKys/jXF/oQjTnlXnvU/D1ryq0rx0pYVK19EZhwz47264
icAKvr7j0IG5M0KwshmWY9gE3NbLO17A/qNhgAp5Scuk9qNe06WO+knbRNbGCjOPB/ZnGUbhabru
kqJZxb1x1hXNnxoZhp+IovPL3grdoq5u7VpWLk0bObdwVq17UZtuYm4EFvE0ZmbsprunsAyFh8N+
mKiixcu4a22vCmrPqGPrDMf5oo4UW4ruWyhJskyL5rNKDDaPU3FWRglykaCRP7DsujICtw078cks
cryCuyTXhmnNWB3SZVq1nhWW3ZnNguuQdOasKqVYOgVuvUS2jUfFgN2BFl9bpNZpWshZVg/GjLC1
Kgbt92DiJyXvYq9hxVeBFDtzWrKEBXrZHA3WnXTqdVuZeE7BuPWWErOswaVXyji/7sN2TQLLtzNE
J5oY2res3K1ZV0yjuKCeFaPII2HOV32feXWLEl9EueWmWUSWsYkX4Ie2KRqEi3ub+5a2Z5HZLjJB
PdzkzrQqmsBVMf9C7fo2H8Q6iaxgXZBPmcrFpU2aRaIV8lIVh15oJbMojy40M5g34Mb0jDbmE1SH
aJ7xehYT6Sstq7VEqvLj1Ng2kRJuEg/2qnDwJ0cOpzVpyylSSef3XWm6qRLtlEcsmQuhSpdHNIPZ
3K/QUJmeKWrmF0U5L9OEbOvQp1XfroyIgSdpQKWHpuhXpUCuVZj5kjqFz9qwXhAj9wLOWq9JUTct
qcGW0kqEG+Kidgeb2JeM1fOiqftl34ebprGzGSj6nXYS063MxnBrkwsvYMmtjJSaZ2llLgXyU63R
BuaVx+zEN80hWZd25UcxKlY1GBOzGOSmbXs57TGeBmUYTks1JKddf25FGTkLaiE9GdizTtjDpO7t
YgYbkBWb/ROVhVuUdbns4crcUCbFXGa2dLmtNyQNen9o2Z+WKcIpqqtkigtnDkqQzGuZ+by31cwI
JHFla3bzGLravCYOk6WlbK81Q2tGBqL8fqDgnpJwHbXgHU1WnGlH3dZV1AJb+XdmAFuvDS8QQrDz
AVBClgXlV6ixcuu1GTDDJgjChhoXcVrZbhthxzVlyV1OY+439rAYOKnOk5It+65lfkVr7g21FxlU
LEBZ1AQlvF91YrDdQYJ6ZbK5DitVeBjc+6IJu7shRPalyJZBBMai7tbKDtzULpdMGs7MqAp7khWF
Xhq69rLI0tuSFV86ThK/HLp60dowk42wF16re3PNw1RMHDqLTpGmdGKGlQeQ43Uu6tjNldKTzMTG
hFjy3gmsehWFNXMjE2s3L4JmNQAZ41Wm7L1QrsuoK6d5lXYuiQL4/E7EExuZvgw8bgbfuswK5xki
2apSxK/zLp3DZqdLlFJzUzZg+1ujER60wffrAr7etbVhTnpQrLVVYO5pFAg3rnUKviclM23QzK87
nU21lcSuJQ17VfbousmiP5tCfHOMkM/MJvQ4csJVhiu3aEI8qe3eXinaepF2hqnkJZtQYpseF7Jd
Vmrw4iIu3AEUeOVw03TDxmqmItCtK7Amm1Zahcv6DE0y3kNcZifhSoQAr+7i1ne6NAYDkMxUBYia
op0rXiQb3TmmD1uUSS8P22TNwuQup9iZlf2FMHg0JdQ2PGQZ6sKMUb1OS+fKkl5A8myNJZvlZZGt
64GGZ/unedfU3/9+1u72Wnzhu3aT1oLgmSIGi6Nhhx0KPMFL39WWWBnhUAUXKui4z5uQrwKn4KtB
m2oO9PR1UWVzwxi6i8a+jQfeb4g9xYaZe5YYyhsUWDNDpsnEQClEwWanfGHm5jRKzG6dtYl2jeHC
6FW87LRjzJKKnRt22n9lUmkPdvOMLoqMSk9wJGZEN64oVTaBYkXjFXbFPc6qxicy6zZlDrbMotUw
HUSXrs2w5m7mtMEMxPjmiBavtJ0Mk04NE62sTdOdy4CydRc4ynNkTV1DE3RhB2kFQTSA5lTomkeB
P9ABz1tr0B5Egs7abicaNOcszrrMz4OUzqit/FLUxvTvbzzZ5RPP+cb+xpNdbgMsDLLofrn6yxsv
h0RVOArpReoMetLFuNuWBVjPL6QegjPZ8WGGSBT6ObOnrdYuN6JVrkS9LmAttdcTI77I8q2MbGNS
6rSf9iJx/DoprlGA7FVThoZXkYZvDV244FcsN2fY3soKGa6I0hWGyGAR5GHqMTAZnpkrOs/NFHIC
uylWaW8lV7CB52masK+VjPLl0ESRJ81Arp2EuQzc+aUOA+UPKA2nECUvDKICaNb5W5PK0YGbBI2U
GJsmhb0wdnzjy5vUZpWoBtLaFxAjgseME/NU4HM1oHpZRQ2awXd+ccw48Zymq5eoHjpIV+LGKxtM
FlkDps7gtpwlqtYQ+3at1wcZhLWkDP2CFuVEJhz7OsYrJ+TDBnFZu1aQVWC3pbNghWiWiRYbWsaf
8xqRea7WUdasES3yqSoivGhNJl0W1lPtZHzGFf3WR5k9B6s4XFGu3Kqz+KKw0GpgSqybJvNxwXq3
QvEwLSBi9E2WdT5mcb9NCRi5RDRoZQg1NVAPGQ7PybLUkq0zlAtXBW296GXfuizZxqGIvkDKbc+l
+NwYdbUWNZn2dRJtqGOFft1H5ArhvvCsZHBWmSosFwIJMCTLMBSNF4sM8iszadyoaduZ2U2JgbRX
Kmx4vIiZq0v7i9OCWraQ60y6VtpuxSLiklyF8zZzsB9LB6/yBewkmrohd4y5AUHTGSatmBi8qnxD
p9mmrXrPjCLhq9wBjjetL8SApoYOqFvq0tkOeUD9WKBozW3xpbYUmA3VeVaefDO7Tt+wxPSEZoNb
2gGbZxATthCKnwWNddcor+8y6eo+SH2ZEdvFdUVmew9EInnGwECtc1RuRWGcpi1mp1VpVFMWpfmE
mP4gU7UldrsokeEsc469nOZ4mYZebhvCNWNqLIvIWSBZhddWktmu04v+XJTRsnKi2BU9+pxphj+1
HV8kaaV82Rk9ZJ0G9npTqEnTSDXVBpOrmNEzXXzKzCw+LUvIckwdTU2bd55UYHnCbCbMxlqpTrpZ
2dSrlgjuJWl7T3FNfZQ74bQQFXJ7M0uuLLGMhBGtSxbm00Klwt2/ZKGa0Sy+tfIsX/QdRHGgUpD2
mgrib17CnIHbTlJzDdFS6natvrSsPptGfRu4VIfc7bsQbeDmMvfvtRiM2ViLOZSfERQGYGnnjrAZ
ZaRM4qxWSVNe2A4EB13GY7+wa7pUwKhswSldDA6YfruS5JQmxqUZBbZrlqqYpG1XzvqgjDwcOxBR
QHbXWXa1smJST0RwZmTynJixvLKF65h6OEdmHM2F1XMgGyLzE2eKeAIYRZc1SM5ys7jSMbNnSIHf
3ttZq9KZK1LVLqKgByTCuj1lSXDXsOYCpRa/CkM5zQHmbZMEsWviuJoGQKB44DPZxC7ywjMb1s0g
wkU+sDO1C4lzOlWtSnxqOME8wEXkdZEzgAEPtJu2dFoZPVsZA2PboMzDeZ2VmVs4pYQvDuWpXVsr
oxcBpE58cG0Z1l9pMSziOBmuHFw2kzRE0aTsTNuTxXkjtQ2ETB59soaynCcCvjc1uvgqCy4dvns3
GoxNF7B0wYlKF7XgplsGYN0QDc8bnKFNwNHgZ8hax4Ej3JZVwHzY1mfl4NSLejNZOyXE+U1EMj/s
UTzhNb3N8lBehDVyPOicC1fUMlK3yOeSW+0K78KZMCY9MDec+kXTla4NIdOFxoOngUOYKd5pV9jg
uYSsF1YCCV2HB4jmhVFO07SZSQj23IxmwdYsc+4ayLG9CMV6xqIqc7U25FZ1CfAarXEtmryZyKBA
s6rHYOOcGtIMCDry3LRX0rxCKCpXdt7YbhDUgxfksT2pncgXVlS6Q9Y6blPzcBpIwTK3dSqYOmWp
J6yok3nKQ+lGYfw5isPMLTtk+WmtuCtDzNw85ZDDqmDdxE5/DvfBt1Vy29opvswdnczs3AqXopDq
1ElTl+Y69nRbZreYnILHDW6MXPV+oEEjQ9ymiyQXFhCKwSogWbIVTCyhaJR+SrH9DQgbvCl3r3TJ
VzwcLsoytZYpkJlXqdTJJITdVaaOuM6UYZ4qpKyzILKoV1RJOmUKSTdAGQMIeXLBTNq5SQ7pN0m+
B1X7zSmZcx5fm5YRLiPVDtNurmMrPxfGndAR83RVsVWU2qEbUmnN+sZmPkY5+0SGNJsBi1hOjDjN
Z0kLeRe4gWtDZY4fafCVSWg5fiCRb0XgfzuV9a45ZOIq7c3C052MF6EtPxVhXs9qJNGyQFeNVUHI
k1viK2uyeVlt9BDm6yG02VTn+g5bMVv1mVlNqe61OyRiGuJIbBHw5OdtqBe20TjTkBgSzGvRXycB
TDsIjqJID1/KrofJkzTSz2wsvR6s+Bp+YCqZE/m16DLqEYfSuRnb64YU+Rnt8sE1mi49K0h1WWsW
TlNeGtPc5ulmqMvG5QHQk43oICYzVL8M6/izFKY9YRBDeTXj2SyTLYLZ0kSubeLoS4Zp6bVtQ89i
uwDOoboDnsLcRmHB/U6IxJVJNEw5TZ0ZaYjytMBTEWp2NZcQG11AtLIw5IDXjESf4kAbkyKcp7Gu
5mXfxkCD2dnKKXoIAyF/cmuDBPPMYGqKq7DyrRg3F7iYZsjOJ0iryE9lJAY3q4KzzgbilDQyXWRh
o/2aWMGSJFkFN0qELsWtcGGrABOsTtv4umwvwzxNNybru5nV9MssS0t3Hzb39o1Oi2oByfvlEPSJ
1/c8nkmjN7dC+CnvZ0Ud36Zxm05RytDaLJE7GA3zWxpEXp4rL3T6YG205bBtmyR0eVFabkMIBLOw
On0+YOsrlXSOlfpK8WDOUdZ3C44hSEh07HiJoO0Wx+WfA5DFE2RlyG1YewE1BA43jZ+BslTLGNXt
Ni06BVyT9T0tw2GSdLj/THp5GlaR6ZKiBJtGkuoiqZwp59eYK/mFAXfu69RGbgeb9MwdiN0fPOVj
LefsZVXiNi/6SoTR44+M/Xj5P1d5Bv/vfwTr+eDuN8qeX8Ean4cfN/vbd8G+s7uqmBq/aSfNj8+C
EsmjdLtqzqsXfykt/aR49PBbaT85+cbKErTRvIgp/lJYgqbLF9u37QtL+xFPdSUT9mOhJoP9DIGG
hf09gH99KC1B5Qg64mFbUg4bgnFgZ6B89FhZgm2NLAKrSQiFUg/8jMeutPVYWbLhlI04nLV2+wFD
teqfVJbg9yVehT87ebAJtS9YqQ+txJBv7+jjF5UlRps+yyB9uB+U/l51PXBRgy22TZ2mPq/wcCNi
x02wju9KCXSvE2HrvIpVvIBSTjPLqxzih7Y7D6MGPFuddRPYQiO/rKpGndfCdMG3F5f7p7DWtlen
GZCdYV9chmVBNrXNzijFMRjchmtXAVO/fHizwfplTTrlDsM+C0yLqSWacDMUbqDSfPP8BBR/vmGR
jjq3B9rCU+DG/OfT+7/279n/1QAFtg7Uw4fsD0PaeF3RrJ6S0Gh9FZX4S0rx1i6r+h4n3arHdf21
rzrpN50NvG2YpMsElHcW2lpcEtRA9E/NZkIH6bgS5dUmM4NyQ3RQzIM8+PR8aH98//R8rGTpRJU2
X+6PG8JR67Y+N6zcCby0LLqV3D2pJOxW+5cw09I5r7K/HAfmsXTbvABjt3/3/unhdd4lcG7/QYK1
iypt6zn0K8Ex4DJ2o6TsFhLqMJCDqcYF9VbnYRuGHumNyMtSYMaMprZzN0qabJX0ofPXPwORZStS
GBDJeRZNJpVk7cbZcSP7v4Y2T3qXKRWvdmf3JzTElzNpa6gnxkbkVklVfhVDYPpB04RLwkP2pUgg
/eDFVx4U4azLsUd53W2jDnx12wO3jzGkIrIiasXimlxjIH5oW5RfO9ORcwreerp/WyvQeZ4T64LG
TvtiOBQWiWdYYTQraG1TXxpYLBkrzx5eBgIobicwSjcLnGbmSASOi7BTIKsCUJCigRlRGn4J5dtT
inN+au+egIVdRTUmq+fjdSSDJTXD8/2h/VM9DPyUpEnji6x9/IwIgic3D7tsqmTcruvdU4PsZj1k
TToxOphfoxP7tzwfUyIbXCtS+aSgMV0pi0QzrMrP+1f1QDSQjbsT49eRkcIp+NFJukrTjLoSfCxQ
EE/vlFVmRr7dmI8j92fgxyQnQKgnbgO/DHmxf0KpnlXUoNtM1vqiLrBewdYX5yWkVHcNVtseRdmN
VQjspgUPP/Uqs3yRU/PULKJh5nQ4WwVxW6yoCDsIUHm9ClFhtJ8iXQfVJDAzYxvt4kWj7DGwjb04
e3iCKGktU7x8cWh30mCl7QERyifPJ0TDxdkd5O7R49jdG7NYBZNYpsSLzRwiaQ3ka4z5VQMXdLF/
Iub/EnZdy5LiyvaLFIEV8Arlza7tTb8o2h2EJJzwfP1dqPpMde87Z+ZFoUylRFVRyGSuleA+Y1/u
rW+6jM2nSBD3nMPb+6g91Z2skFw7sUyk+yDD8X8qHe8UdXNxkvnWCJmYs/6qv1b51HinKarCdard
Xy3D0k04hGPnw9m4nuCri3Vj8btwSrFvqL2z6DDvdarmdwgG8Ts/xXEJ062XxsUkve3VDt66X+15
Y/1wc/sw9bzdGndjo9X0GMARAtfjtRicaps2U5DUtbSvujnA7CiZPpWLakzz4tQG8v3WqeXaTz4N
yq4DlGl/qVPbxW1cHB6qXc+W053ZDOmqkl2zEUPQJ0ZUiH3fR3Aj3Gxven+CvyInpE9cPNOHfC6y
ePZ6dh6EEyV89PPvYbkiRM3frJbWK9Ll8hxOCgb+r1Xh3w18sSorHCZ+2w/82jj9Ad+wPi+y8C+4
SIYDGDv18Y6Uz4tsieNq2Taz/xOBpW7X4hc/ja62T/Cy4EQQ4Ky0rfP2hcBb1cW5V8l1C+bxtlp+
8y4kiMs5/iXtcKPs3i/31oTAkl4ajY6nCHsEY8EP85D5ZzsX+9zTMtwXQnxTs88TYultNadfpYN/
qOrr8aFCTMxIphj6vaJd/nwVquxk8Tm7b/lAnv3WVzEQUd3JNFZ5OiRFofXeiFZdxA3FKTgQYXFR
yicHd56w9VeWeJtVfZ/yXPywrexdys5+KWnmbopMBojHwW/Ie5pUg7DuM+EFW63gPGJNb5+9fK7W
lFnFi11UVcxxnN5OKutWonPkwRmKFn7B3nskHQrQ3HuEVgMGv5JYxF7d5XN6MpIxCxtVr1SFS09N
4D1ezfadjSMNd9z8voQjZjtSQbZRmwUvAAFdqE77byyViP07EUAptZ6POIizFTyi5Td2N8D3tbbz
JljNqsL2p5UUWfD+yb2MkNynnRmSwODFAojygIyHd4fZn3ZmgXDGvGx0+mMAd2Wlei0fESmaH9x0
LYXTS/iRozGe2/qeIvKzmRiCYq4Y82eryttTUHQpoudiPLq1wj9g9tgR8wk5LpjMmOVAA9Vlz+Dq
+W+DqRmdsTPiJ92t76eGvzO+6bDDdOJ+DPYqc4p1lXn+ufIk2dsI3m9l7/X3OanDhHvEe5+C7gmO
Gu8/egDooHHT7x1HlKyIU9c/DVy6Bz9o3MOgrcUjssgcW4Q8DhbttWq0tEUE1uHZ6Wq+GBp95Axw
MWSdOg3w2u1qx2r2FYO7ORKuWuXSjd7Dsr1Mdsl+ZqTY2n1d7fOI5okdDdadcuDBGQS8u02fQ2zz
2YlNdVT1RVRUHoydUU2Mlms/F1jmZJBjafC/jbWMTq2LZ20uc75uyt5dM2HJh1SisKrWgg67Au2V
8sHtiXzAcTrf4uhYI2ICnbHzSE12edi3sRFNMYQ1OXRier+pvLHPz8Hs7l385CtHD84OVxFDXEn3
ReoqyUcK7/tSeG49rJlCOLJY1v1bg6kZHcI7+u+bEf524tHhZPWpX+ukjY5p436d1aBPwOb89NRo
341h578GKgJ8Ic2e7TkdnjiAVLnwyWNlkfJURW6a2C23v9HA27E0dN6COfc3vE/Vfki59YTF5bsx
cKT6Wfl+8wQXfb33Js/aVMQlb7oLtx4AKN8ilooEOZeGC4JD1Qmrz7wyDWqLoP42nZ08KZAbKCnZ
nJ7lVPDzRBFyWgFvtB8aJ73D1pg/1ay9z0punWuP8ie7JNFOBD1HYBiNpuiJvp+0bZ2NdLOo3Qzd
l15/jWEsEMdh1zFakXrx4ORwYrAaQD44ecPDtSpKOzwQN4T2t+p4Pw8T2QadC2+r35FX1vN5hWOc
v3N5SF6BAyiwVcVqYFqpHlckCMkTlwV5HPJu6y9WfTHX23+btv6ctQCQXI6TS25xvH0SJOHF3f7b
eZJxOWZEquKndKL+vnT6Kh4Ea75Vkh97qSceyzs7yzWP+7Q/iTZwXsIOkaRWkBNX4ZwnmTtaK1ap
cmNWt1DCm9hMXB2yviijjWiHaTMHUgFMBzTjP3/8Bc35W+DTw2vLXZCfkbcmQOZnFy8z+/PjEwAX
g1IF7vfURaQdwfEwrjLZ72QeVvFVjjLO75vaa+JRtOXuqgyBZjiPs17D9YcQJOcuv5+tma6mCTOt
6dJKmyW6nL0ETyJCLV7erwrtTACaUXExOlNQFdFtkwEaaRr8pTXQTrrtQ3ithn/ZnCz+hz+/MRwJ
Pl6sS/HyCywz4advPKm8jmY6sh8ADp3rqChfx6nAQT103xu36vbFkIYr6rreu7BwRu/7GkcouAie
6zLfz6zy3t3QzXZZ6YZrI7Ku/KHcRt+7ISEPgZ8+XXtXRbDxWs63Zuw6Kh8a6+xl3aEYvmTj3BxS
UN2PFn6RKjbVq9wGzdHUpA/AwQaO0+bYlh1Zl1PRwxtbiv7Coy5pfE6Bw0DAgXndXoZ+r+Oxl+Ex
U0FwLcTYDBoBFciDCOvVXDl23OdkSsx67wEQmrVt+O7ZvNmMTgnnXVnpJ8waP4yBxnwWBxZBTGhW
AQLUgP00Y9R8KD9MEBWTSJLNgVkdMan7wCi8zEBBbgpEN9dWT38XvYmmsXDJUx4A4insjJ9NzRS8
wgE7BCBq86khm9P8X6LYS/Kyz7cfp3zXwlrrBkhAv7T/9rzaLsIm0SgoApahpnc+AC5pT/V5zK1L
k2XToxu1KILIW/HM4Rt/EU2DIu1aOHS6mqXNwPY8VV1MBxVHtrVXQDU44YMgkj1IzaOj1eWvfRmy
B28e2MNkVwhDpIhs9qoMRGIVg5tIKrKt6WEM5zR9w+rkH00Po6dxtIxqFEXqhWZUI5keZtTc5k5y
G4VP2k2EXwPEsVw4k+WhTpuN69b+wZat9JJrdZFNzRRDyP3DQHHiQdgJ1U7MK0u7/q6TsvgXvIXt
/P/bAFcfEjK6SHOKdwCYKOVvt8HJAFOpMt/5oapGJxmr5SXX6jEKMwUQayovpugnW15E5oqkrMJq
Y3TG1tR0G7jrwY6Azlp63BrGemgRYJneP+mnUcu7anj6pJbL1Z1UnNpy4sfbMMasIQKRIOWS69WN
7lq4vVwDykCuV781NIgK7Jw2x6Pz1xcxtaJJ5TnFie6mv12M2NUWsVlyNI1Gn3kA6vJQK0Qu6h6H
HY6ilZGKr/LnqjFgSHSh4s/V37pxt6zt5P8NtgzekoqsaEWiVafH4EwRFTibWpAnjteNZ190T9mY
PrmpDk91CbRkOHTlxuft1MdOycOTaaFwvJ6MOMEjt2mHrAYCM5QLbGZ4aRz7bY6a9BE+t/EuKAMr
Dshsfag8agAIlTYiTGHxXCnnaPRwHwiAbsJql/PM/nDo4+T0+p3CL7evbE0Q2kXvvxnVLup59c/r
pbMkev80f+CV7CALU9/BGoL57M/5Q5SlLYfeyX/AzYM7TNk4x13nhGc5AInOtDwaqRQOt1bcydUa
PuY2McrfWgaxG5mqz0bVThawnXhNYYRNtzesbsbjnEZXm6aS+WkSDKEd1m2tAfOWI7ttZo/tnQ1k
5gOgvNjxgW8QBUX0YFRFWzQHzwcszyvC8MFZimqmepMLkgPJBdHYyTbsEovSbmt0gwJQDzuQfagL
RG3twT+a2q0wOsp5scEUncamIXBqpa/Vv+v3W7Mvh2kHwN1hzpj3efz/ebnb1esGSyICa39nGrXA
eyv8RsfZGsmpDApyMjVge1976ZPtJ/24mN10rsaeH0ifZTMGz/mt/ye7wUurRA/UX31qKMua9bEZ
sEmLbhXi0yKW9pfSjEjhFNxF8BzyzveOTA7eEU45cZyjY9pIDcRRC71pDEeZ6Th3M/9qd+sBf+MD
Y9a0valu3cyY3Ntm7An+bAtgx6IDqL8dXlvH/3AXZ78c6aqFZ+Ur7QHSgtuk3jL4au/HVK01Desv
4RTOKzVpnKm6OjhxkD1WCGPSjwiuKePooIqDPMIt9TQ6g9wBmtXuCsFXg6rZxWHzrgqDCjHoJr1U
qv3IWVm/AhVcnRCwneBlhthlPNjnElDrq23eAdrezWItl9ZB70lwyrOyTnjRDffuKPR+sui8rQAL
ehpKOPGLQAU/rOhDhAgiqtpGEIZk82NYz4iyi7CDp91dVvRufqxA0oyp0GRndL4AAWfKwmsHo0J4
o9sUvO5WaSrmRzMSS92HqCr52Vj0Y4kvCKfeOmX1kNBIwC8+LUHd64w3+mMfBwx+r8mu4bzATGkK
03qbGW8NEmsLAtLZ4aYazCC3CfV2pZvOWNt/Dc92AMAt63Y6z1jH20gWsVnXr/LSMtlAmac2O99U
t+Xf/pvdgLG7bQ4+DXfri59A/bqaZw/8XzYLn6DcyxkFhyu89oRaDnKagb/x55TratVooA2b755O
9w7NqpOqGMhRtfg56ggANh/wpNO1mkZvbUWCA2ZK63tK2HOJWfzV5q61ZqMfHZsoaM7Y4HqrXJdA
A8uaH4NuAYc3tD/PQAg+09zZgDUUvhd2Uex6pCZYjwGP3luv+1qBynOvANR8SKP0A279h39eX5YY
6J/Liw/gZ4QXsWNzBE7wZ8+pHcnQGR2r+E7F6CVajPSRSQZsBaf3RlqA7wA4KTtRZKqLJKflAwAw
1dm0AkGjD8oBaJJFgbeRteCJZDM7jlPNjqZWucOlt2Y4ohY9Ip5Ux6ZqCn9qVnSerMOQ+gxBCcoO
Nen1sZWtte3LtkWykRFLLrwQzyGv06SLKi/ugEpNwHIhuC5ACqeUooAnlRxNzehmYMP2XcC2N9XN
zNh2sk+b2CiJXsbKsv4OCPn6BZswfxOEWbGZRU1eWwC/E0A0m4MR8YKJNwJo6cVIALrX49y+RgAI
3Xf1/ID9mNj9822yP4eR8Z+M8IfE9gBpdJb8vJ+clYzY1lhpn3zLCEgUXUG+uOAJPZgC2FaFAI24
x8eM4NbJgOvKrGLXTbR4yHxRPOguzS/SBxmJ1CxNWpbS+yxM+qzPJkSVv/oDYRczlr2MGgJgN1vg
4t2u4We4pyE2XGY8oyeZfkntAgxHZ37oKuBgZc2iY8d8AENFO28Uo86jEjlPsqEfvg6tDV5J6f0n
VMO2UDT86gw0ilM/Sp8mMbeb3i7Y0ZJBu+4BO1p5tLy7hYO8ucZHdW35e4hI08fllRMnEyKaAOA9
K7v+205Z11oqydAhWDqYcUk4duflKi1XgLtVk/z9Cj6p7zN/GJKqLtvHPK+7M/DId2C7tY9GhYdi
WtfclWsj2mDObeBGSccSjK6AgsKkf4LUUt4PbhY9jG74NOCpete0mTfdiNWvYB19r3kHOk4knsac
q4seACmuFn2fj9namwDdK9gEIqpU2Qqeu/LoTWpD24GcbwW36C9Rt+MLkz187E98AZXCj/2rcJjn
HkGeAxiUpY23V75aGZ0xmdrcPfKG21sJ2kSsRdm9Od910LtvVltP57y2ELheREKqcaPdiW6oztw3
jQUyHvoivfvVp0xr79FOOd2Cc1PfhW7tJQpf43tDz7NVWV8y0A0HSvpTr7vyiU447Fui+FJP/rTy
M+IdgqGdXgB+2OWIuXxxEX1ZEyBw90h1kb0LwBCMfc7tAE8neKRGjPx46fxRuJhD4cjtkn95Am0k
s/w0V+KpC0BFhjcnCpFC9vNW3E8H0CE6XX4LG5xoXDD/LgB000s98zFpc0tsjG7oKo1gouXsdIh1
4mbHw2o4MsVO9eC2xxCukLgLRnubTl301qfDWvTO/FVEebMarDA9eSWbDu5U7FPi6PvCp1iQgN0M
eNbcG1XrCdAu/MaObzrT4M8UD7Dqz4yhZ62jLMab+OwNWDk4GuUuYBcIFwCtyUMPgWfgSIyYppUA
S3JhnF2rRktp47DkNwNTBUdtpYQY90Zql9Gu1ktvAMDnWDBJjz3QeLFHWPXkjTzbNTKEr28qrMdU
0zYu5gDUCxFMG9GU/GQKBsPTVBV1gkBGsbrpTC1cWv+nzgXRFwyW55uVMUWMbEpCq49WvGoshCC7
YE1IbYnEU0Edd5Q5e385nbDlKEOrdtMwGxCVRTUFqryQfF65i2RUDbByBwQmVJw5TNw7wYBlH8cy
F5jOj1qrdOelbr3pKjp98IwfHWynnhn4fAj7uTXQ7TDDjfHjIpTZ3VAw97HX3qPRAw0zrPUUpHsj
OjjhiDn/8IHJB4ApjkQpj8JvmrifOH9ul6K3EYCP2qerhudunKqxOnCq/Yss8urI/fbojJ3GLUBB
PNwbxQdxmG2qnxqeWgct7CY2rXzugW6wpmpPsHFYTWAa3AGmog/NCJhnW8ju0ZmtKMaBlX0b6hbw
fI/9pLR+Q0xbvw3N4K+spVPNCbg3KRUblWZdETta4qBkqkGBM9O1IIjDJ6bqWoxtK6HHGD7s2l3h
HRwholDRLvVaaW2rtGjikOQ7E9spekQcfeCctibwYwFpuQcA5hAClfOGTYRKxjlSZ8bD+QkOTRBl
cJBPWeGvZUvGlTeHYDuPc3DPvTY62T7ZG6kGLfve1EKrBIGspHchWLNZGY4baU1sBoMYE2+YTf2u
dbIPM+/6BQNU2zQYOZ/H1TxVzvHT/JwBwzl0ox/nIquwRuVszaNyeAhKUa5S7WQvKkKgt5U5//BK
+iOQVvV9LKdDH+YMWMjhgcgZyFIJAYh5dmeKsKb5gt1eW0Hvu9cGQnx2Vxb2eza7CGabBtJFzl1V
99uoiKwTm2YUYW6fjBi2au6AbYCsG9rs6qC6v9otqmurkfF4WNcuxg5/sXsz1NioSwae9crmwktm
YfVPprDhmgfs65GCAPfERK1WA5V6a9rSkpfnyu5fjNSxon+qtfjmK24ltgsXYBX67GKKqBbNKgQM
ZX3TdVSSy8CiTZo39HTTBzJYznD9T1yJXByrxgkMc3kOtohvb4zSGFtFL/ZaFHcS4Ow9gCDqfXKj
XQvSMRDcg7rvOvHNqEXmya3M225jxB5/9FhgMrvQgoXPUUtWRt+GQXlAFB08WTtU73LkYIJIUH1D
O8Wxj5b2l5JUETyLmAiKcYruqyIHOMyO9FcmEYYHfCd9APYJsAV3YPi8/bDxpj5bjYy0R1NIh4KH
eJNHMhcLrR4s+MUmN80p8iocJRgRR7sKAPpXDkhighT3QUTypNEk+9HOSTC243fEeMcE1KPuUoqG
IrLaYQ2TKngd8/HBWGaO9SqGKHzx7WnaEMXUIeLWp7HS0JNwLVf3wTDbxwFZKOqNqXqjdOvYVEcv
21ZVl+4tvLzlSPvvHfIXxU1E+32Q0voFaRraFVVDtusR5nkB6bNdD1hBNti26pdyCvFD8ga8/6U1
yges+wvrwrQGoC3sG1p4iRGbHFOaZ48kNiKoYsWp67FPMWKBGxYojz6mc83hqOr5zygCOosNTRqD
PndCZCD4IliRJpkdFk9z05C1z2yGZ6MvDyTkYEDZidMltpLBXT1VfD1EpfPsFa0dt0E1ISGKdey0
S75Ix9sjopc+04aH97M7rXH6FE1SEvkBbmJ+dojgz6WV9Wu/88A9KrwCXF81HUsfK8yUn0xhI953
rRmxs4P8NCzFzYQw8LRsv4ArqE2njV2ItQV459EU8AO3Rw8ZGqq4DSnCO3lIwBj2OuQZGPjFFGWU
Z3sQSr7eVKY2E21vvKy0dyTP21XmudOX3IkuAOLI5zbI6qPRp4teWORC5PQ09to9DoDsrHQqGXgk
vLyDe7W8MzUr0OWd6qdfrdMiGp1pjRSgMAPT87vXcPBrJsu/c+nYnPVCiyJVU3/rNUnmiuYfU9rp
TePk/d6vauepctOvzowdMOCiOx61+q6chL4zNQferxUO2TSB5wj3iYRoNi0hFQhupb7GdAzdrcF0
nhq/BvN0KramweiuI/hO9hRgi7b1nOYE+mIChG52Ab4OMes6dK/i1KTDVQR9DylgSIWsByM7lLOe
jm011PCPBPJ+rvoB/lgLHx3H5Zh2Y3fftIFYSTvzESAV7ksR+jU8dCCi6T9FoumwAdq+OuVfWQh+
Xlzn7rPllNlH73pjkhdAFHutopuxbr1jqazmiEwo2RYQ/OoBcA03mWsKdzByKGzx5CqkAPFei6yw
9u4iGRUS5aiLCjqR0A4kqMJHKBw/C5pzLus1EpHgh9X1Oawof7SHft62NLA2gDR3HzxXgJPR7tnO
+uBUWapMHBDdPtpAkXjssvGcOXR+ah3vHOVh9+EUJXK4ZA7AI0t34HdAxCjEQ03E1gTu4aAIDyZY
b4qAF9FVNA2lifDfbMBG4KvCr9c26bwnxxObXvXtm8LzecwBtwLhmrdvwh2qzcBJeG3FrbTjph6C
k2m1iiYp3Dx89toa9FwQuAMxWefSYgJQrBIciqgR55IimrtIRmWKoviYRupeDN1sJlEFrmB0b8ki
W9UOqHqsbppXJ/e9uM11cDSicsav7TT4IIihsWDgOVi1eDRSSNZpMHZPVk6zRNT1yq0oPTXTAHpl
FVZ9DC7IL9kos2Fkca0btb4ZmoZPYheULrBh1W/jGbO/s/27MdsaEUFr6Dj2Icq/dE6a7VydgegF
x4pcK+ybk8wTObIcvE20oz+WlA9IFAWCCZxplzpT5KOJkDVodl0kQ1r+rf1gTcdJVfBDl4O9sSdL
7tgIr+9oF/nRrxCc1phFvqS+uOiUVM9Gn/Hsl76w1cXHPunR6b+2ecbv6xFut6oaNXIN1XeBGNNX
n4HO6hU4gzVTOL1q+B+MAaEggma2N16ySdgnOncVno+0+VaAazgCm/YlJ9RbaxGWB5ur4ZGOQlzH
DoX4kTp59TSmjbv3ugB8QPzHP+YSrPbl4i7SriAD1FwhNOcFd5ULUHWxNAzK2/EyG2IE+kRMBLDg
BhBuCoP/NlBxU7s1fLL7JBrjOuMyCemYrm5Dmdqn8W7XQKbNGsi8uVpl1JIbv5zGXVNP7UeoN2Xf
yS8NdQGBVbhNwg7lFzh5kp4FE3yh7gxEQ12vjVletqcITpRnRlWGjCTEirN20sdxCPQxs2RzvIn9
opMh6bDBWapGvhr+1eWmq8pxiEup2ervjHmrs532M4DKyjLOpIt/gRPZz10jvvPKL87eIukp9BM5
+POuJcyNSYYliyOzFMhgxqGEn8df+RRszJsbKhwzpF+h/OpkCiN43kSTvV09SLcOV1mQ9NgsxtZc
WSs80vxAeitBvKvjODvOv2qLjnii/o/nVgkgAdEJmelxLFkKI96KEmS/Y2v/vGk+WSHtmJ/MrRoA
c+viSpfNo1ywcROwRIDztd3BiHZLPGwuJZI+gJ3wTHVYAHdFPsDNCuPanaMkK5V9Jra0kAwqKj5U
rQ9cMvpjGoNXl6bDa5FSf+3pxjmKPECSmKy2Vg1Ss8VDlZODE+RAaDMb3DFk47pQr/9VjMi+Fg84
tWxBMU3vTUNLhvZidRsjIPMH6OHBpIcNnHaHJhJJ0aY6dlNL/rRbsLIj9Z8+4z8zK0Ssh0icCvg8
nzlCUwc9D/l2DofqEdBEnsxYoL+pUcECnbBHAhE7ou9W44lVVPjTpaMAkrujt7aR14uzqFlxMrff
6n5jEM9ZHYKdmtfZHV1QfTZoOVM5lw8eUUPseIXzrZ3JhbeSvdht5m19y8P+Vdr6xQuRVKOg1Zcx
8F9mKy8fA3APH60gxEahdtXWiKaBaOTbASfjzqiQ3gSxbITFWvcNp2WgAOzqhy2bN50zkF2Cpt24
UToerFnOFxwNR5D5x+K7Vx7DWdY/8r5GyBacuAfFSL3HR2+2EcLHz7wVWWxMmolu3dYePkDloKu0
DthpjpzwNGC5W3X93H74YF+a68Ihjj8q9qiPSMhB103BhruRzr+KEmCnIziDoFP8Vx+Fo4AzSQDh
X+PYlNyMbzYTEjvE5WSzuJP+Q8YssRVjzV+x1bNW1cjz3VUMmzBRHF/CiLMtikQwNSPhFYx96YLd
11jREc40iC2i/bUt9dm0Zi17h0M6uMNUmr3iGHxXjUF3fx0IYecUqdceTUfkPYzZ0OYPHRKUXdft
HKCzQRL7yhE3um4QiCFqejbr+G15B0huqOFNbmm6x4FPtI+e7vgWcM2vdtsDPlpPqt6Xav4O4PC8
66wmv5Q1HpS6dBGKnGwRS9lEPyaEXJ2pBISjdpu7Dp7kL1nhF4k1190jY8tBkABqSxkSEEZwXmwr
u2gf4FW3EguA05WaQ7aibAKypQbWuop88WiKqFN7JB/M765S1sBPS8mezkpeDULiz1tX9F0StGWc
ds6B+HI8m4I5YM/GpjpF7/0sNnOTslfkbODHoQGpzJNz9Jo5U7RxigA5DRYxGhgydLV2tDet2lU/
qsIL70xXX/VxZ8FdBsdH9egq/2pEw8o5VUhVEZs+ZUoVUkEVKZiqSCHoYWsyD54+DeUU2ZupCur1
iNkpdkUT2jgVZs3JEiVYaaYJeTOQmGyxd80tyKfKXqUqd5IGG6GL3YX9Qbj5g5FKP20vf+otZ5h8
7P1g6yg1GFt3yYxnVCZH3l9jGL1Rjdk0nOCqeimtfG0OQ4hiOeu+Q0Q5cPLsbZzVVZ9bo7OmZan3
0aL/097oe12WzzrFkYO6DHm2OqDIl5qTA17uKHB1iISzfJzIvCvrGRPTX5tOZPpyT/NQH40qDMLo
3vxlNTu0iPDt6wpJMBBeGd7+5/bONDit/7NqbI590R/7ydu2sZODDd9zp+KGvsNpMnzAA97vmI/s
aMEi8my4wD+KjZASzjltEOoxeldG+GPrGWubRYvnHvt8jfNG6rgvhOcZSG4e2CW5RT6kQ75o1vsP
yLgFUnwEvrXR0xAbORzNKzi0on7tlD09DFbEDvjrwdH9F2+jsQOVKDm1OwN0xX6D3DMHqcYWoofh
flTC0pt5cMaV0eWB76xn0TXrJdUCoBnOvR61/yRUUK38SNdb/Lz+E5zm1rGmrozTinhPxuSvDiPA
jTgqCwAWIyt/Hp1mPTtB9oDX/YD/oTEnlrl4FmSY46YJDj2d4bYr2pHdmZQHfpqDkI3Uboj6Hwql
2mOfUqTwqdrztIDTTOEsBy/pB+9s6Ju9UYnlgMaXgsKplQD/KBGgQQiPzIyAZZ1O0aooO/vgsvF8
FY3/0JPVOauoczCSnh1MqGFYgwPGkNBvZE+mAMDxzR1pDVpBBG63tOf1kuV1rRexY9ixeBX54sk2
QG6MqtpgdzWBOI/GMouiRMwduY7mZovfORA+uKQ1eXKd3nmav4+DRXVCptKKqYe0O2M7+JtIR3Tv
idcCaJX/WAxclchv31NeISdeQX/QDMnEHJHjeJ3JFkEMj/4fZ+exHLnOZOEnYgS92bK8V0kqmd4w
2tJ7z6efj6i+XffvMYtZiEEkEiijIglknjznLCtRfYVIpLoqQXs3ZVnHfnz2aIbGOotO4TabbE/Z
U9tRbNkBAiijHNg+WmYeVEsoF1/kSs6hgvUnoGYz7EF03z1LZZqWg6bVi3+NFE6G7/+I4Q5dDITV
nqtau6a6Pn5MMlt9wkfdWjSpF/iScPN6qsPp7qU0xNTsBtg5zCbiwJqGH+PUAaP9Y8v8LNiRIS0p
Y2x0SE6Tye1kkK4wmvIgrMODN5jBQTTFYYKqg7RSkrtlXrAUFkYlkYJgLU5jECnmQpyKkc2a/Gax
bWqz3CZBB5VHGVB/q1vdD4BCnKjdNzmRAQNUWn1pvLbf+wqPJ683Adp10hdSE90PNVL3Xqxc00SW
96mftv6m7QxS6CHZfjurghOxOhZUXTs9ab3cr9Qq024dFQwpFfZPRiZrt4FWPLdEX0/FjeiTZ8+5
r6hi5d7338eJPmVGBP8ZpzsJ2OogDhZ1XNQLbcjIqI1euwNz3W94DBQvuQZnUz6De+CQc3VigpEJ
1W4a6t96UELu2KbqkzRV+aGPy3ylgGD/UrI2KybtW+vP/3KZWEbXhfEZ0KW6EB2KFixMhR1T1XPR
VHWg7UOj4QdaWjwK57nhQ7gMvhS+BQphE7VX8q3SxNIRSE/Molc39lGZGvs66X6fDWa+9aQ+2EL2
M8NgZpdHrzh7DAv0QqaezIvOLNfdodTMD99SYWKI42EzOIn3MaSKG2R6+pXHVLNSlTTem9yeX/ma
nkxufK4feIlbRlP36lUBUK24ldcwunSvUhQPRM7rbCF6oSOmHpFwhJZZHmRSdr3oWy1+NiivfaVO
nkCwrE+Hx0w1ojXrfJ4Yf5fytOpQeXF7TB1HW8BJLC0K0awt/vnzobNNDWqY+fTuOJ/FUvSm8Eva
CPvjUE7+FewZpfZF9cZtv/5VzTEHKht+sOTtoO5wktfCtHzgpG1xrIdQPuhhFC0KaTjHlTVcOysd
r0NSsSQCKCBM4mAMJaxWdXsRLSLYw/XeKwYEFWuFDjatxxyVw+07KYf9Y45Qt8eDE1RvwpRyKzkr
RQ9IaC4FBq5tHbq5XLiZD49mKvnvIezQG19UFIsOUO5ys9bn6mHRFoc69mIQ1eVCTPD3rP9qR6H/
XKq6TUG6kW4VILVLxZLkN10FhmE2Srfx/EZ5g5u1BHozGPtyUpIdlJSS60PrvQqyMF/DJZLeAgvS
uqSFGiwws+QWZaW6M4MKmq5eTm6dEQdHM9Mq994MqFJSnfwmWqUEltUpq2YxOXF5qCKtPIizx0EK
bVIkoh2Ry4KLdfas/bY8RE0DH1fRKitTal89x0jd1G/6W1hH9b4a7HghmpFpJFACwWRWyulwywOo
GDxdpx50drYGyT5C95K4iWn0tz60jROUEt+zuZUR7jhH0fgm+hrody5OWMDfzMDY97Sn0Q8Ooi/R
Q+NaWtJa9OVFYT17PkwD8yxOxhOvyX6KrkEP4pvC3ciPwnERxdvMSvVX4ZeNrRtVRETFa1u9viTN
bi+hHYGjoTWzm9ePu9ggVQl2Pr9NQfMu5059Fn029KOwlw3xUXRymaeL1KmiveiFbDRf6qyot6KZ
d8QJsmGQ13qkkPcv7ANcSuGp+M/DOC47uVeOwjy1VUGEWp9+u0UK9VNQOCxbP1TrpfCBbwCfqZmm
baJW199NMVD0i9FRG8lrD2Ipl4iMsy/MXt6zHCDmxCMbSI+RaEcN0t+FRDJ92Xiaw79qNvYlbMfu
3ckOwRXLE8HFXp1Oj8M005mpkZ7sQfjtlLklOoU9Hol/UyHuVJt+0gNXGDOFKnb34UT8PFzB5zkv
aKRfXQG6jZQvuNVeiZf5YCZHcQh8YNLdvVpJHO22Se9daZk9h6M183H88RGnkhSlR4svO7fG4RJb
Ywftr1/sSz2q38KSp/vgGD7xGJqVWj5PsRw9iZbeJstJ68YXVi9sNXJIlkqoGqoyX3oqCfJwkrT5
jqVfgzKeWSFTfxk5URAtWOpkS63L83Ws85tbpBaZdl8mb3ZvK5VzCVJ7Oqa6ql/FPHbBAzzTnqZ5
vjwKm7MxegCweQlhovxogqG++SVMd/sEf1ceQF4k3oSwdXZOWW/nt6ugU/K14vQ6qybukfHk1xd/
oloUsudTM2+4qvkg7BIUFIEiayfhqpd9b7h8U3fbw02M+uMr7Kk9lkdF5XffFuH4xfMgNFBy+WMI
rWY7tE6zjqjtE3bfM6cPCMmbrSGX7drRy9BloRIc9TLqF01Z6ps27brn0Ur750DZBnajX4WFFYq6
Jc4pudbkeMkC+neZnJJR7yTf6p51QHxPCvv/ey+AIEpxwsBZiMFBGv/sANYuzXaM39qh3A1Zql61
NokpLDQp4+BGoaShfQu+CmMd2u1L1VkkXxiQQX57zc3mIPpM1vsXRxrfRZ9PuPakqnXmtk2oPtud
8QZX3Q/Vy7vXqPTNl8Jc11LjNAumu0mOJ530uc9Mamthx3mzFa6drU0byEpqbhb0ppPnHP/Mo461
mCeKWa/2IaXDtaJetHlnVM67pSLTXpSo106i5csNsaBm6FdSzmbJCb3qPPuLznz2l2vjb3/it/1K
dHraVJ2tEW7ANAC0lEDDN9mDDRG5EbtFX+jPPKT0Z+gKDDcanXzXVIHxnCmqfxmLcCs6hVugDPqy
9gnHP0YZ/UtO6dZVjFELrd1M8WhAPM+MwmtQqmfbU6OTaHlSbu/t+YX12eOvFxZNP4qOcRXeTLNT
LpUBLaSMhMMbdCm/nEqbfgbaay5pCZXXVB6jpTR9NqHfglbRAB/xmFmXlTEd4twjsCaxCcpBSF5D
C3LCHjW5N69Itz7s0GU5pC/1fKj8ngoMCYRMlifpC0IX9VkNjaNoCQ+rrC3XcfRmJ0Y5XRodq9H5
BvOqkTMt3KKgkluQWla/oxq4cNU4iM/wGqq71OouICIG2a3EMfQc/6TIn8LjbqIQMT6LdkmWCWSc
fFBmk7CbE5uTLCoHaCzb7pJrNVuQJC4/p1qrlqWsjPu61rz3vnq1U7X4nHrZ2/Zd066MMC6JQSaU
iMSQAwa+JC9Kpyie8/mgew2KElNQ7IRNUxQCvmyDWtt/phwuf/YIwoLuyDtX9AmvAqIHyhTKk9F3
2kWbD0YGV1tvNNFa2Gol1i6QSWgXK7CubFzU/cNUaq1+hn9WrVkXuGJ4AVScCz5dcEVTYPJjMmPj
KA6S7RDqEqd5V3Ka6/4IoVpdLx5O9dD+diffa7AC/acJ2fZuIDO7073oO/eNnwNkPcQ9p+moeEHI
FZx3LxT8WqTzZe9rBo+3omrSL6Nz1pIvl99GE9bLtEmNlzGIHSgiLfMYabWyD+FTmmHV/hXKhT2K
J+C0jKU21NZnkKT2WomMYaPMTYnkHSxJxrutedYu6hR/lcck2fMASopk8rStkUjaOxyJNwrujCcV
Rr/XieyqMNdxEMFanw0L0fQ1z1mmXar/n4O0Is4WxlSB3iI4XSjBNzMw1GXRNBpXw+hf/MyH/1Er
PthXfuoyqJoOOSH4EL2jMFcKlcRjBZl6GyblRxabg1sMvUmCeQjfyMTcRw+qShjRStunxEaZgmTM
J6EYGDzACa2TYvQ/tTF48noweRK30Qth/BJKHeyw3ShLLow5uOkHn+W07iOj+AgyxWShMUXLIB88
ti66sgJveZQ9AigdO8ZTp6iwEc/Z7aonBDR2WnQCORu/8ng5iDR3FQbderLRKhDJcaq9Fj1ZnrcG
1PthLCBGFG4atTBUgVXZRYfJ4zqOxoeYFobsFG0YSBBFs13ZrVd+1gl8VJbZwNs5v3Y3efyFPbHP
uuaOOpWumHQqJPgrQQfs6vGb0cnR6Cra+BKhi7AtyE3m6CfYwTajAug4GeQR4rZxNnIT6JQ1NF1z
bjpKGGBCPxBcVRR+ecKWh6fGh7Z9bhl6161ZD8c7yRylQ1WgyVH3qfMalqN0gVTxKFqxpk+vM+fJ
3GUj0XLI4V+dwxbU1lCwdswr8vRhSzWfp+gyv648+Eht53vRGdIPz6sXJCvCwG1Y6Nh9NX6HZySB
jqI33uCOCWeAUQk0d+hWfThUL5M0jFBplVBOzM2OOt0nRw6WqBk0hLc10JoZBQsr9CG8c6Ha3YsP
tIob+XM49DT6tFzGGiQHok8KiuEU6CUli3QGdYxHrPyA1z8+xpQUrHldklqx1iyKjv3FVKb6pWhl
5Q4CU4fyVyaPKfwBJNUsFrhLAQ5TumGdsel/V6q62Gq6AeZt0MzPKifkWtdfuYqHVRJQXM2t9Zfq
BSOV7GUChQt8R8taG7kDQ58uKYO1FwfKNwBkilMcOc1H09qX8+Hv/n+5PsZrTdv9Hi+MYvi9u4Jv
3C8z9Wq3xI2GIu6+WjKwEEvOZ2ICu4RbAqB2cAkdKfiq+hl8tJ3uvFYl9c8gYeQL4XEFpZcmhoGt
qg9SVAeuJpvJvkoN7wrlVLcJnIAV89B4V2Hr20xa8FvW1l0mExhOOn6HCfw7WTGVmxbI8wdsn19t
GJaeILG2X7JU2wTcINitwgkLQTZIZO575qodCBKBYmiPnlr39mksgDE4Qb80RhKQGdiP5waQxFYO
1HwL7kZ6DnquoYJ1002LYYVVtDolt+ZV71MxDK5qGvHJmJuSI7mlnYc3KH+AmHbWszA3ML3v4iJF
KIi1wjvPeA9QvtZtRa/tGL8oUnXOolOYRLPJ+4NO/fttGHrkl/rYXul9q3wSETuhymG8qJnin6yg
fo0H23JzuYtmkAMvDoPxGgEGZ6XOTTB21bbyspjSTJoUJkh7ySMTDsFVeNPCwj8rAXF9yfjM8uBd
RkLhta4zdQ1WLF/VfAGvmjcjaa0qWHS1ZLzaJCfOehHdkh6iXLXph7VUacfWsNqXbkZ4wpCaAfCN
4sM4g0Rhk/J3UyLHoAfoFX5REy4qFoBX0epHFXaEFMilXTpXQMLFHpyd+RQABeB3Ww/flbZke5Gl
Xzw9Clas7VneIFF5bgvkHYRHAauclEffG6JWi9omH+9NoDqsyoIH3IG2qUYhoJems1mGR6+C7dOK
lAC0WNzuDRjhP3rdXvQ8hm6tZXbnvoA72OeL+OgSw1uxElU3WjVWcAUTH4H0y3cnBYhL3gWrpORn
HqoQU1i6Jp0jkJ37oeAxw/VvvKq+4rtaWRRXPQmibapJ0gmu+98HOYEzG06O3cPegLxM9KGBCL5X
qUAYhk9pyi8tGOdfXhovK1NOvmchET2zAuxEDWK87lr2ifIg9wdz4oVlNTWfm0L1Zrph/5tVqOtI
NcZfmu8hDdPLX2o1R7xr9J2jYUS+K8VV68oUG7+FWhbtoeYZF6JZBaa5AbNClm7uVWP4KYLUM9bg
06o3Erf50lIsezvOvaZKwMjUS4I7cy+LIap4G/4TEsGJtwnMK2oX8VXMVLTUIOR1/wpMZ3wdkf4R
Y1RNzbZekZuXdhi+Auhqf3n2Tpeb+ifJ4NQdYqW4mZTTrOpRz06pQnDfCNJsA2m+d5WBSy7GwMi/
xna1pUav+ZWWxq4n0PIlClA/QdhrusbI72xCKW32WREgdiHHOXQXrXrT5lStTenmT7NdsP5rfnEL
+JGasfzWJIkFmMDJ+cVRIZ5QiroZ4DF4MhwQwBDJrw2EhGYYf7eXsldAo0q4K62mOsBWUxPTGlGI
WUQQzh7EQXQ9mqYaAqqy4S3715gsoapCKR1py+MjP1fzoQZzslQqOHrhnMzPxJeAsIlupbbjf/WE
7OlYseMjeqlquTnsJJphl9s8i+8HI/dZHfXNuuwT8KpzR196ADOyWv2EMMvbtaJZRZENCyGA1dlF
NiYdekyvI/mihAcy4lXuitPRV+bTKas3uded7z1Qi4eHroPifS1O/+Uf2JeRAMsV3vJ1SHTkfZK1
7EROEUjZ3Awbv95qGjcHxev8d7lVtSVBk2krenlSQ++dt/1J9JJUh7lLkl+MsSxf5ilR4JPexJRh
OzWuaIope7JfS9H0Wd7cpxRNuBI2BmJzW65BeV83RKt8yrEgKZND92ETZ/AZT3ujrwYYp2fvx0GM
ezTF2cPGggXlmOZEhkentP7WFCnl0VpnPyHJZT/Z1HIlZj4dH3Z9GFQ3TcBMCA/2t/ZTMqMSGyKx
ZKj+GapWfDWq2fWu8Bv2ukZSlvtzvOmD1j5V8xlKFL/PhI2t0u/ev/z+p15ACYgGzrPkiX/yYHON
Y9XaNwP1hDARUSFrO7quL8Sprk+sOsTp3UH4ksxT3cDu6vtQYavEeHH6r0GkS6x9oRjIjCGeRaGA
VG3DDqAuslX+05T6PjUbCsvKCphOmTkkH/90jLHlnykmXwi3h92J4ZjlfgHcnlC17YruRldPoIr7
w8NPitRwX4fjx2AY1q6BP39t1fKwV2Nn2HcGcjWuaE92MqKglXv66tGvFxn9wlUY7/73tqr7KrhA
QKCwPrmRfMnsbPrq52a1kuF5R/Yh7F8QYPoQdg8VRWMch1qlUJ1lXqL6/jVFv+Mps2FQ48feLKva
lFh2BFq9JfUow1Y3QDo7lY15AGV59xZDWFw6l7h4FQ1yf4zqDWntkOI6CZs4aAnYYiC83FXkwHM7
u56Dp3OVrNvXmU6QJ3a4sjJp3/Uxpan+ePO0tLkWslpekyJ+04ti/IBBAHbCdRkU8q25VWhD3mqv
0zhHjqS7Cazz73MTUa8g9acLZdr2IjJRFuq1QmV/BW0SkKWfldZaRzVMhtewAqEZyOyewsgbXlnq
Iq3ACnwpeqU6T0715HwTnUmpKSyRDuASknYRTtVa0fyLNnYgGvXSOYlD2pLkdg1kITad5ETuvf3o
F2dW2W7RmVT3bRvLLdJUobcsMqKrToTQn9ERq0B3QGoPom3NRnH2l81OUCZziUyyENMg1FB18D62
Fh6bzvIvLQJv94NhQRc8RFO5/quDggFYn0pbdh8dxPf8S6pn0Ynfy+Ivu5jTC/KXEeaKnWgNptqT
VSOQPNcGiWqfSenznaHn1Gr9U/Yj7AabNErRHoVE+Ow0/B6m+5lN9dBjOmETc/7xFaa/ZlcD/6CY
Zb3VhymWqGaGusJAx9KJ06igEqEdSdP1eb7r7Hg+pS3OMphSXS0Jj2qAtE5sedoZQiv9rKuTD6PO
uFQ6qTibowcRsRJmKNhIUQbofu7VWT/0nePWEz8UsMp8umoM30eVn1Gmd+lKNJH5yJdQmZQ7cMPR
u6ZEP9UZ2iQ6Y+OZq8S64eM9kWB8KhUpfAfL6OzNDjpD4eQPZcXtqlRBNzA/l3WyAA9ZH4TzEHin
inT01TZN8mn8JoS5To0KWlrkOcQgVWcvJ325Qx+K7LOMzfhJQBpYo9RXLFTwJE8PpAMY9L8sufIZ
xV38BFi4vuMl/vd57q9TGx+POfqBYjHKlfdtNoIpINAcHCrZG80FAHqgYfOBysZmmU0J94msaClX
lNromFKwehRnjTBOk8nmfJbDuTuJ/rBWm9/+dy8xIE7JqEP8BTT3r0lE931QZAXxsd0j32ofYqet
N13rvBLglQ6BPhjVSZyGfeZTYYVx5ILkpkFRA2g/qwNjR6Ejv4PQIxoSedIhJDri5tl5cH40thct
5zBi4Yqko0g//s9JSdEFIOB3elLSgnXTV9leR/EnKSlQLdUZTVqxP7+Tkt3bf7pruZf685/mEMJT
7QqmMgU2oHqZxMOiL434MChR428evGaNNt5fIDLIspz/NO8zwOczQB6TIrfJJumqfJqGoV3FoTLV
9hTpAXB79E4WKFhKu9BCbKXLWu2a1YmOcKFPxYjkyYuHzeEevKxji8TrPJXoyK3KQ6mIDOPDJsvm
hxNPzUHMJOzcV5c1+HHKiBipKXn0JFnV/fWEqbLR//P09lmMiSwKbrtG3YXssSjeLwbAfdyvOs/p
WKGWkZtB2NHywn3EUa7QtRUOo+cvpSIa9v48sBBO4tTzSTwqkV2vHqux6j/Xan8tzh5+jwXb/+1S
x3XjAuhq10PHxmcC3+C3fnXxgDPDNjwfzP7JH41h3/KYNwCmYStz640IrL4TLSuuqkumKeXFcsof
g1GCqv5jEh6jqiUgSaZiOxpQEcddIZ1gWQ1dL+jG92SinHJoveZ5QLZrlRSSd3KaTtnqSp3sEfEg
8GZP/kbLm+pJ0o1+GaVhepsmhEr1zrDfknboDlIrg48iQWID0+Tgp0N6LEp05ELnqHo+nVAF/+4U
Hqo6RkddDVyZjbGcGNFTPicWozCyzrbZrURLHCTuAvtEa350ox9HC6sJ+03hlDUVC565rM1E39c+
xeZIniEvO072aydVbFoz9dAYYApJaT854dkyjBgyRA4xT+NrA3VvalvNRbTudt/ZsxeUjiQgprnW
rv6C5pGxFx5ykiRXG/Jll9S1sdUtX0b8VdKBJNRVsHnMLqcQgfYZifOHLa8TaTVpSboU04gJ27Id
N6TV+UTzmzLmw5DFza4Igty9vwVHRlnTMZVXvZ5Gf2HCTHEKmm7zeM+tqWVPOeHT//x0/YCYTp0C
mp/ftnCHh/3+6R6mP5/w8Q4i3SYlEvnm9v6SGdsNgCosHx6vGVkWnJkZGbjHq3ah5K0ohfv9CcWE
VZj9/oT3bysMbKh+5093n1s1fNY7fDrhLeYXn7CGRuzxJvv5E6bN/f93/1p69MurePj96cRo2TL2
km+Dipq/CDE6T7MvkVoZ+8f0FmlHd6ikaAkMr3wBdzTXu8rFqTBb+5lU2UuNLNonxTcwzmUeAEvF
K99z5IAKU0oRZnP0lTMhJdBY+YUbk/GSqUTkgsnjLhPGZD0TXT1KivZVdIpDCRhDQ+Hq7l91FM03
BEDXIh/aR0F7tIv4x8PfUYgf8sxnwWnLy1aTWOuVM017OgxLlNeV58DP1WcYpY720EinaG6NpdXv
g4ivVnQKN9ODsp7VdgArJC5eE0BHYUN5PM8hDmpTDKu0s4p/2by4XjumVV/urzJGNTF/T3XFy4hR
jR6iCmIW6V40B2Wsz4Cb7y0xamigMyrNEnLOP+83UFFKnRT7SZgiCB+2kEnki8f7hTP8Vy4n9UF4
JE2EVqFa39+pMMHtPgumxwHZPj6QsGmfsd+1968EsH+xkaMUGL/2ZXBOmpehBCYpFLCOfngRZ0aS
UjrVV8VWNC0jgcm9VEEghHoTLf/ydmJ52FVUOz4mEB7iwCt42fj7FR5mMy4iivH/eYVHR1K2v18l
pwgF/njWQ3IHR7IcpCugzIS2WXSgTCVplNT78Y7lPGTWkzMcyDrbpNur8uw4SCUMctBcNdAFS/I5
5iviz/6i07Lhw6j7wFUGbfwW5c2psjvvlzORq8mCgTVhR1aZpZk/q4QDn5KD75au/GwsX/oIUseG
navNbip1PcsUttErpUtsTTVNPvN2lY0ZdNbBQo1p52R2tRskfrlabgkZFlZeivedi2s8AtUqWrcW
R4Ulf6N16U70DJozVxxl5JJdtUvH491qaY478CBYgajI+Bc0/JeRfK0b4v0SYnmtwvIELaY5na1c
s7jWn0v4hzZhXezCSgmJmTr+RXbAg4AvlqBj7JJFrKbNaapN+TmS65uw236sLaOpavbc3RVqKrVl
VljSJ3hWZe2oHqJa8/ChP+VqCwVtrwc7Lg1lJczsEA89Em+v0dWYApsyMDNpoEJ1qLNcs0wkCEnG
Nzn0g54c6rpoqFGeTycV1grbUPa94ufEF1GWs7tiNY1ZenNM0mftgDiCbZnJrZCQVTBz8B2i2bWU
XEW5/Eu0JqmxYUh3TmIknC/GMyzpC5iCeRbPBzvbgixpXkWjj4sNzO3NVYxNo+mm+6F8Fi0+Cby8
XhAdhWvSAwJsCdXvCB9Iryn7zx2XQiGjc1WHxOo5aIMSLmT03VZTGP62odSGOhdbE4DCBmE/4RgN
6j/dsyNie8XeG3Pwxn/shTEHGjo55kY6vcWorQCrLpP3DhUw6P958oumVhDzRMjR3/uAtN5ZA7zJ
Rhk9Ua4+vbXGUjgpmZNctKLjd8wMthpRz2QqrATmIYltkM6XPFACc++ocHPsrck+id6J/Dc4JP82
gq66GqhhV+iRvuuKHSJuHFaE4xmUd1O+NsFYrMUgo0Aed2xDNg8orBxg7/fWfkwZpjhEQpfHCdHh
SWbJHmHUwBISHYUKZvKr6iUirDXGrXptY62CeziMVznf8Fp09qPtXcgz3lvCVLW9v8iSkUtoHu6Q
0j4ojUHGayhIQEILepNaP2KbwEwEgp0dCpcSCOZfilF/g9kB2E84l4nrVvEU66WxMb1prpkbIAGU
eGQ7rVnPldWoFhKM+FpblE8pcxpdaRGLArr03fTKwo3TXL4hd0qqRVdVAtm6s+1hiNo50jTjSYpw
BbNqfqsTtmb8KPvvxNeW95nKLN4Vfad/jZFQpnRd1pHLI+rVJGF60uSczF08+NtQtrxLYGn50lbi
9D00pR+pZRk/k+F6nwfRq6uE1Mpna/QN4KtOujqwPiy9aUKlaUhuE7JWryF6EK9djRJUbGXPwhTV
+oRydwuyeu4skdRc54TTV6KXe2OMpF8PRHTuRdgR2oLDYy7ycXNUK26Oot9y0nTVWvzIpM/MabvX
EdneEjrj99awFeAX6DSKplYY1toM2hIi66Z+ZyeGlFM8UD4xO2uptybx0b0oCAo/U1p1Nw9mGhyy
fEZHz15JzjVH+ciwGeXWOPRo5rq6IfWnmZ9iKddBjyrhNJyETRyAIgynZD5MUWMukXTCZR7RQ2SL
5ubcI9qqDGHpo1vYRC90cKCnMvMg10m0aPvJO9emb52a3BoWozbZXwnB7f3Bm96KCQGH3KtRYY30
8MPXJ7QlEvurREHzMlMn/Rh2SvSUkb6hrFe1vmbR+K4gPuGT2XADL+vBNfbh0+NgNd6pZqFzoJix
tN3YduLdJJmBK1yS0Prt7IdwEOtydopNSptck1CdWxpNzfUv2uwu1mXK1xMa2fhUQ2i2n3qgPKI6
oBuT7xXikGdROdDQAtITwOZEVcHohN9lsw3Pojpg7mtmz//HODGLbgw7W6nCizxRKiDVJOI9I3ae
A6N3nu0a+IhtXoVllAn6QJPTLEWfsJl2sx6cZrqIVmLE8bbuYS4LEIHLFqZXP0FaO5yiebLcU+31
hIoUEpPmc4DGCqT3KRsTrTGf1Xyyr4kFzIU+YalN9FU96tmXSV7D2hjF0UqjAOSkgMq2qypaIClb
vSl59vtM2Cizal/GoViAoQi/OP0vzcyrD6sws51FgdtKmD0/PDhWq5Ps5W6FdAxUBmkffokm+Tsl
+901iNv8PGqj5Qr/OtOgisit/uxocnr1VP2nsBtO4bEOKE1oa7jOHLs8Cjv3VuS6h7TdRUbqf0Q6
yfn57Ui9lGwSKNg2osm7M/68u763h1U+vwsYZg5la/1+dx1LqUWveusaKpWo7POfpaVciMjmH1OU
G0szHpDAbZzyUOaQPfZ9GN+mDogCcZr8J9Xgi7gZ9EurqemynXUxCbMjAjKfPQ5pK40bs4uPjtn+
2y58dVl/83U7uHWdflASU/3whhIeMrQ+T6XSUh4ve/lKTT3rfVCTixfayg8EWJ9BxaXvms/H6qtc
OkTa1J9gp6ByVA/qT7DyO5+19w/FK74gzaXf5ArVU7sg+K6FjXzu/SmcSTO9L7Hkr4QrdEgoOjlF
/ZpT/b3u9Nbfy5SyX2CPGhaqMnIRj3oHFTeK2jvEZaydFjlbNhjxYiYLep+yqnH7aUy+GEX4rUhr
7xuRhHMOQcfPUp1WMrf9wHW6E6QneeS2JvQ3VIy4lH6s9TytfjqB/ISYWvtN68KfUxcYW8l0+rWM
8siLB3gvL16gi8hfuqpkAzp6ylrYukmvLhSObbO8z+8e0BX6CyfRCWOgMDfm4XOQRc6lCA1QzPMZ
lfj1sk3ycNXY0ImsAhjH+A84h0olKc3jlX2jUcbP997Goy4psptwFVuQF5HubpnnnyF3G9/qfYiY
P1ByZRUNYbNO7E5yIymRLp7dq4dkBCgX+3n1tYvewB9b35Kq9RZQbysn/mHmSYd2eFHNHe34PaUO
+Wtk9tHKr9gHmCMQlULuoVeLI+vbpBdUZLTBR9HH3Tq0I3knFYb8bEcBklGzx9CZrxo1mLcw0/0t
/KA24D2zurWp8iIcoCRCXjoqgZzVdbVRpVDlKyBfBBQTeF39YYHJ3kpJ+l+snVeT28gSpX8RIuDN
K70n26vnBSGNJHjv8ev3Q1Ej9O2duSZ2XyqqsrIKbDZJoDJPnpNvSoRgLBTkX+G/V/ex7nRru5eN
P8yhWQVWOry5Za/vbBXdEGEv5W91H8TvDXJu2wb40VZxAvOPOEmMPzSbiEIfy9a2aLr4fYi/ibmI
GucNx2pth2TL+DZo1UrYFYODalglKjGv3n8loLwTlyC+Y60CKdhqZowGrOEjdcZZ4ih6+TScbWJC
98v/y6XTHZ16ikZffVrbg7Q/wOqOoiUUf6IpQ3DKRZBrH2xp0mVXXkS4JVOAFtFv53iagK3fhnXa
+P7JrtaU3Ppeff5kd70sPTcg/tvIHJYVVcvLruveUqMqH4qpctGGw+f420TVe/WAOM3dRJatJIhE
VazEsdbXB2WVo6j34GWGtq71HsKT1nE2uabnZ4eT3o6q2P4o1/w/SYu7e8908mOS+e2uguXzbLgw
6tRRTgZDQsUvggv55ocVnABu6T0lSgtDbMjDaKjKF2AA2bU0NXljKq27SFPD5WB9fy/kYQdHAidT
00yvwiZ6buwYByqDLmKkOaEHlVHiF+eKhFQQd+n1bgvLBAnBRI5X/jDITxSDe4d6LAGwuvpQcNbz
lwCguwcxa8R1sbIC5EHFUIvs7pQP2besTOSnSi+bC2SLp9hzYe1Vw4CMroGS9zTUdaVbpHno3meD
btzqTuQ+kj31nmu1WQkve+T5pdR5jpepVgT4BdfMYIzkCTs3PPmlXr8GermMBg06ZotI4ai3zVoM
mzr6Tm38cLOTNnpIOXsadQxI1NG1NQrvNbyXLEpQq8rImOzkDH1XyzSqx9ImCqzHwbmREUSMaiM4
t9z8xZxovK4u143ql2vTVMYYIHRz0w1T3nogSPZp4CZX0Sh6Ea3kwkTQTsvSuy2ox4RqJc9HBdQE
zjg5C5voUcFZ7uSGBOdscyXfXcH2oixAHubjuo17ciMTB0/iNMkhpKhpGzO+sQ46u7Zp+IFyXhxV
c38G8YEbhv0jLNyfatPLr0kpjcCSKv+KJri9gx89gGvR1C+dQv1uruXFqxLmAfmNov0BltfQNOen
VobP4XNayjp3qMG8N3ViwVDXJg9FlCFp+q/2dpr8ZCO2gf5Is4gN/2dheJV6ccAzU5Ihj2sdYME5
GzUFbGT4A0miAVaXYTiK3txYhpJslaihihoVN2dqfJ5DqHqcuqFWPrcqGeJZ6E3YVYk6fWG7O//2
E7Ozc18qxTqWEeqWqEbbIrY6gDYygzdVkSS4A2VjH1Ze8OZHydfAdKorN+7gTZ+y4HH16rlWT2g4
QWqbJWNRqQdSht1SOMWcYEF+Ue1BFJZ7ysBtY+yoLDJ6S3sxQ11ZJdFQXWNFjXeKXCTgFzTzVIRx
vPHLXnm0KBJbdpSTvHej9UiQfQLy8/hF0mrSk38OXB5DfF0rl5Q71o96xR0kKRT5pMBVe0htyduN
hTxecz8dVgNCpq9dxyk5/8JvTnLSjZwUQFh1CwJccrQC3hqfvKlMymkohVyIsWiA5IUgHJoRjcbo
rxmxh3AXPvc1YqxKMLZ27ftQ6cmDP1FfK32Xnfq0uApTOJlAIBjnsKu3wiSaTlebK7GChVgz20VP
nTix7zY87q6/94cabHvfUE6I0yVRdbX9NDsJf3kMpI1rjBVALM3ZGgS2jmMRFoc66xxC8I1/titN
24CJi24oWdkrDi7DUzYYNQljrZjuuTlSRZq3shvqzvRIV44wtkBikExsIUpZRxthDJXULu5d24Oh
2SWaNhzlQQWCpnCezrymemq7GCS47hKsTuRkixI6xIh9ru+HpCz26RSZDGFk3IxOie69JELZqves
y1myNOWq+IKOsA9PKKHFFmJSqjlTHpWHrTsdohYAC9dtV0A15mbW1rKHhTEBPtpCCg4cwNF7m4aW
37gL6iWkUxgn7etvt8YCXWj3VMxkvvbLza1MF9Ey3Bx2E3axmzm5gWv56MZTiAlOYIxPUV2XWym2
Se5Hg/oUmGb54PMLbta+USxdlaKAFkaCQ+nE6pNlpuou8wwq+SdnG6mXp5TSnslVz5NsqYB12wlX
Ra7jQyMB1xZD3aoRvHQKdddZpISgDZKfEh9mTcMxotfc49TTjKr5pQ55GObfr3yNRqgk/Fr5LqUt
z1wxRNvEKhY2Ya5w4ZVbjhmIroKnWVdRUjxIUqUvq4ZS8zJs4WhqEkKHJAG+UkR+zvyGuEVo77wy
s3+Sn3tx+7B4zxMjX1pSoT9qoOQ2NTyqZzOMtH0zJNoO0bT2InaE6ieFlMuFNbvt/a9lxtMp964p
dnzfsUhA70w76q2TL4eJpFAHFrUXZ5y/OwV9spERKw5+Qmh7NHY+RYphpvcpejNDsk7gH4KlW9Ly
5CGo8+ylaIqXrNPUy+C26QuvMgPcaBCRmSZHKYPqztbKg5i1miqEv9Nod2KWrEcBu5NrbsQsYVhj
UxHr7qvmAoamAP+uxe92IJ+MSYPEtDieeK7zJdXNiW40aC5OWAHMbBWX43lNQVhUtItKs+of48b1
pPxHGcc9ABEoseS8e6e0wzm5UvmrqZtqWMdZrC0+TXwammXFaYviSGEfgwzuEAcJwWTUnZNfE4aG
fJ1Da2hwwi+C/jtPZBAy991PmA9fERT3vzgJPMHUFXXXMO6NXUVdDrUudn5NSAivoNk2t6Y+OEtu
b7ztU9NQYHA0FRseuV5DXlwYM1RREZYeIjLThsv9awwWge7pp66q3GfX66YvilojzMgwaZ1yXTYG
kheTMyoB5nbUdOg2pqHfOPA4I4Z838rKnebiS82LWDpyKn6E8GhpTa5m3XRLHn2CTcx5grpIb4xW
eczBM9OkXntrEn5+qhXnht5fAEnuUX4IIB0wVnk0dD/kXHlKyTJ+dVuzWqiW6byi5zUs0dxNnuRG
DtYQTx+dxIIn0B/gbA3HbN+DxIH5RJGyZV22Bx41bPDszCqWHm8lw45XWeSmT8nUDGQWyDQ8CIvs
eifHGvcyU2ffN52zqmTGiG435dOy6SYrIEKdvBLz5UBEOGvhK64a9xwSl18Wem8vUl9+jiyqr0wo
GbYD6aeN6ablUtAICeKgcCqArbN8ko4H1iqPFYqIsfpq6fx5dqRexUgmhA7y+hlN1eqmwDl8KLO0
XHmpZbwPbfbdSozkIXcq6QI9NElvo+N7hM7DFI18IJtcfUv85rvBe/bOzaVB+xJYQKg1wRLG5htq
890lo4hpHdg2SGLHQjJT6ap96VFu7cI3OaCdg9yOPJ74tvyhjPxAogOC/lvdehvTAWEJ31vw3eEf
o5WSsouUUNoRAPw2lBCbJzoE5AV86L9qWWCITNXcetMH3d0idZJuzSJvHnwzP8fuoCLKpXH0L5M/
5RpmF4LO/s0Ki4dO8sN93wfmERJvGCGnxoivXv41K/zaW3gd9aJZ0P7s1I2syds+KJwvfuZ261qT
y6PNAeLq8RKXYcNDlgaDwwbVbf1ajo237IhFUi1UhDBFO360qJvIouxTvmpKM35VJolVyFPShWvl
OZ+oYZPJ9psP1+432w5gVukoOOOGEm7NEmYUVza6N8cErlXqfvunZwzb0itI3DXac5vqDlV60oNn
prtah2xhsCAdGSJ1WdeITHeJb28jOMmPWV/1O9OWDu6YpWtlcI5jXLULmaAHgZim37SBZm4yt/ni
W2mNwrsdLKp0CL7By3SzjcL6kfPlgcoZDVho0DeOVNcHqF8PDvXNFxwmMXMqFC7pAC49AgbSe374
IBoIypSjFMFKP5kiSYJWLLGNNbkd5dxZg3KWu/xLb+e3wkyJxmflM+Xj8RViZ/klk5RXWAqtixrm
1XkwylsXAuXJkzA8Bs6PUG7SkwzphBP2w96zYEAB3p/pJ+niNlQq+mby3oHK2IJNh5ppGkqDeZ0i
W4+m2naXxqwpXJcAtelSGKxKufGPqtOclbqx4ayfEIcTMNF36PGI8D3KfTBSA/QFwi4airHA0wsX
MXb86g8e+lNYtIeXHm2haxGHL7WSVRcCrXyTxo4MX1e1r7KdhguKLJJtGbTfbTIhD8gEa+e+tyht
1P1gydNGdqL3ICYhje8e0EUArjxG3wjr49EpxrB3gihf3MeBavWLoVJjQHVpu857u3gttLBZIwqZ
b8XQ1ExuP44Cv6w3Uv/m5MOyqykDJcqmpcd71+LUenR1Kv2WE6jiGHn6I6lgael3iBD6ziGthlsx
hMbVTkC1dvVad7TvnOuKhRzW3zrdaG9jnZB2yqD5LIP3seR7GErqcmjC6menP3W2BctP5DungjTT
AhaqdtVHFM80IVLkgdS4O4TiCDjxdb4lMHne0qlHGvqWqHFBEScmMdlmFEp1Hb+VYiirenKRlPJb
BKonQ/fruYzklnsQtFBiaAXeeB5sgmXc557BfHaPSZMtKYMwn/NMThYBMAES5/1HbbVxGsaRxl3X
N7/+nbSa8BATDreHvTZw9d8KbhZM2UMQ/yzc3D70BdyPdoO+DVU3yS7QqbCiPpPK5BJuMo7cw0bL
teI62qVFsaXcEMPxbk5dZLuMR/VjapOX8/n677iHkJzLoFKA8HC8Qsqcrd0gkB+bMbJQGerk5zx+
KEseQCe53oe2DcNdq6MIH3pOfR2CKfnixOW76qZnueCbHsU9auvAmYhyaUvTQnJdawx917ijvAMr
jZJ5psZrxbCKvWKyG+Du6ZbRFWSmeS6lanmtyqX5w86TJ2VAJqjKZBnZGmndGWH+k1Pexee38N1r
eYWdH2VQNAXNrhzqi81XaRupdrftDXu4yZbtreCAVt9kEpSqmYQ/U/NMJgvoOF/mm9nX1rvlw3Na
tEr1SIKp2RRxnYF1KcFGE8bimau6ZZXeLNPKir4VWb/0szL+IfslIghpEL+YQAM3LdQnx3HUYGkx
wPL6TqeQ0x/Oaq3bz7bjKPxkb4hyFV8D36C805aLg6t3FnjC7ofiRfxQ2hZQfKMyAcI34REq4nBN
5Ga4JI6ZL1rD+BYqufdMKeKwUyBO3UJ66rxwRocqMvX+hMYCAGGaDI9DoneU/ZTypkzb5g1e1IPw
CMx6pGqN+JzaVdm26audbHnxHk4Ic6+Qfzjxv4xI/dXmFeoJZxVA5L9ueoLugxoMp5Sw76IPHPfZ
0HXCQWV/mLAnnQZDcNGDFuzr+BwA1KOipqzXpYFMtcd7uTLRv9xzc5Fem3D0F3Zrk/6eZqvGRnHG
0J9leeIidTMeimpupCWQCk1vu33TEL0ebSV9d2LrRwfS9FY4oX7LNP87Yu0pBdDOIgdHvaSOD4YF
Rzb3iEgN276N0kdPnSLXWVP9aUKelQSN8oNTzo9CDqyXAuqntaJE7/ZQ5ivyns4tmRowyzCpkjva
uaakSvB7VMpqLMEs+W7p3ISj45hA80OS2LMtl3qT6C8/LNMuwi0mrnSz73vfN4tNxHWaa992BJsl
z1/bWZ6eJa9CgGCMIX5qtfgE6uIPC8DkOdCMdeZXT1BQB0t1VE9j5Rz1hDiu5djKOUfUfTkOvrIy
6rrfOXGl7tEhGa751AS7dCDkAsog2OWeE6x0s1HfzAE+/bLvf1IMN/odJ3ZorV5K4u2LqnaydQdB
Ej+XsTceyCAsfV0yEIrKtZ08AGKLC1MhVuNZOzeS0iUfeb6vSvzFd1RoYGxEYDQ5H04jxarLRCMd
HZpav+qMiAi9PFiU1DVNu4jq5gmyoGQnbHNDVdhfLpWtduvO6rQFTyNnnVTBm111hGEsPXid2ChX
bWJot8jxnY1PcbabGFsyUuOJAqN05xko3nRqAeNPUJ+7UkueYFTguRqVPbBXer8XNiUB+gK7LHBQ
yb5xFLB+KCphqHGSI7MfPY2nZNQmvsqSNBx8PRsP4LF5d1wyGAFF/acG7BEPgtEXqSLt0FGEu24h
YN4lRW8/yMh7ypbacuhBaZ66V2KlAWccP2iWsZcEJzDD6T4YCVjYwDxWhTWqK813XMhdukePaLhj
mKTwx1AyzzUIRZd6tQcp87IHnqWnamdkI0aTpyYP9O6LiRAAcuQ+D3lxXb6g8kUQPdKf+fyYYHSW
MLynN7uZdIWbF4ti5BuRz+TeFOSlVwUMYeth8hITYVG5lzr/UwwQOpXXJEyjlWWV4w2GKWehKXVP
lkUbb3ebbJhbNbZ18K+4iAlOC/rVACI5WfIujJaygYB7LTXlqXes4tQ08a9eDNUCDN3QMEJ6DUhZ
+Ny7/BLxuYrldhNzJzyXBuq+kmzk20RxXKoqafgYOPumtojfp+PZKE1uAEn4UBdSxNefn0WeYC2U
XmHoRtiEEpLSsB6ErbYzAo0VtKWhrXJMqlySdER1Qf1tRzlNV1kxXBrogG4yzAZLzfW9B59XvSU0
F5Mt7GDN98abDZjoxJeu6pQVvII6t2lXPzq5mmzrUH9v/TY6++13guDlJW6GfOPYLmwxAQpElQvp
pujBqQxNjujOTW1d+qIfCJ0iP9KbsonQhAVftRS/u7Ci/GEgb7EwdKl+5fdeWdah6z0VdolSW1i6
V1PmQxFEkPYE0dFs0OZVG4NbyzQUTQepB1WQTtZnCzGl9sSt024ldbF606rHQJAzUe6OPA9v8J27
SSYct6cqjPTFSFEJp151CvUh4CYIlkRT+AqPBb7ZbBRP1u4ETmXdIEbaq/ALTRROwq9D1wq+aPMU
ZfAI5KEXrxpL0Q91QL2+A5jrWfHN6pHj9ELuk+wZ5sc1MEnpYXpQd5tKedNipziVSeDeh0aeJMtw
6MINBC5orKRtL60RL5W2MTDdx0rP/qR0AoxY2nUHvmvBoiNT9WBkEXg5Jx63huMCuCqlVx9tq8du
SJZ6U1bP3jCUz1li33LIhC+5J5XPjtYZy3YYGn5hGdq24m5JUYQrt3YvRpZ35zYf3EuK2Dr8nOGb
l4TlPpD9nMINL3ozI2KTxCGDnZiNqKMGI0+qTMy6EsJVaSQ9ybYuP3L/2Alzb7XpKfYzkE0cNAFI
jj7kDWQwDa2KV9RDmC9GHEHgrcIdTkWV+ZJUxL4Bmskrexoag6xs84zbuxRZxktClRKQUCVei7Wq
03pbGL6b9X1tA3KYu70Gwy/OPOFVm2x0PXjS2Cpq+wDSduq/xFBFpHINM7+8Ec5pByZdh3b0Pit7
UUroxs+397V9764g/JG3wlmjmGJV+rZ7n43NqllZlNnvhLMcdICe2ikNK647+tJSr+toC250Z1hO
e229wdokwZif7OiYEaF7Ru2rVeTueaqkeU7K/pX8nHPOYBbYwfAAu77Wd9emjveUtDtHS5NgYxG2
WvlajFRm3U2t1kUXHaSCK+dqAHVpqh/JjhzsDrVp4Z+WQbzi/BwgX466iZV2POIF5InlMEa2jtxF
ovR/prnRfs1zX0UmXDOu1KWHuwDeqJp02K0xopdGRirMdFL1QEy9XYZO772VhI43GjwHGzGrVMh+
1EWMusg0m+lA+qqsvXmBrb02X6si8Xaqn0Fa3hG2CxOzXFVSUW5BLnPfsr1xODjIVBjr0LD+6sZT
V1eSQl1+cPjQ1RMl30RTtZdnPLpD572a/HkULQ8rCRqgV41P24MbI0Q0jSSj06+hNzyKUTim2aUA
nSdGYKyMk4ZCzyKYGNPHEpInu+/hO592RaBT20zsWqvQlLTr4Mq/Gl3aWxIlh7OZB/78ELuAKSen
2R7rcC76Q2AuP01kXigvCjcZtrOzcCEewVnHhGv+9+XclgOjUSrKC8IEG+q7h3d7NN3VWDvdaVBS
+SyrhLsaFeBgyBnZHyCbCCZFIdEUk6yQ6MWaMfFgIAw7WigKCZvyuxdnU5K5RZ7204RwFrOw9iL6
Me0slqH568GjAJHFegREfd+1IrYM7ImkVLMAybyKhjE9ZFXwq6E2MD0Q+U4PojdPzH7zxCe//8Jl
3h64GYT3Yv95nRjOPvOV/guXT1vNa//xVf7j1eZXMLt82r7ypL9e/j9ead5mdvm0zezyv70f/7jN
v7+SWCbeD6Ud0Hf0g0dhml/GPPzHS/yjyzzx6S3/37ea/4xPW/3dK/3k8ndX+2T7//hK/3Grf/9K
bc8veTrUMkR7Bx7tgulrKJp/M/4wFVU+q1JyhPdV93GjR9nH8X3Bh2V/ewVhFFvdd/lP/vNV51ct
d6jQrOeZjzv9p/3+0/U5zHD07vSQp/P5ivddP78PH63/r9e9X/HjXyKuXg/jzSi6djP/tfOr+mSb
h59f6D8uERMfXvq8hZiJp3/5J5uY+C9s/4XL/76V7ZRQ55ba10EygmMjtRNDImCzY/y7ETPRMBQH
VbsJs7CIXiUWzL6mW4ZHMV2SQNo7MbJsWuc9ZlqjL73KoLaqNqSHLIghUKv7Z07BENlOozinkrAF
3zLNizVjoJsHsu8/xbywu/BEbcYSRixhE03Vw5Zh6oDAasj2T9BFXyH1iK+FLcX7znYQfO6o87XN
6N7AUBmf8xQG0slLiyKU5MRsYEnA2Tz5dLeJaTXSf7QAqIicNVDLiK1yv6fOOVfl9d3RhVVyVRmB
DU+yQX1JNiKxw8keHCZiqhs/QsvVhu/GoH6+K646QQPy9iHVPdNwCKziWihxcVWURtt6egF0Xaxu
tWrYuQXIhg+rrd4BmJw275ALsqNYWJk5skRG/TDvJbb2O60iqOkd7/sFSdGcwjSGlvevSwq3tO/6
s8qDxd1NHzmiWerOkcueImb0grxJ3f4uVg89MiXqH4TrG5n6q3Hotgb/tyOgXO/kV5OWvWuwSBjF
8nm6ACfiSI5+SLoGVIWdFxSdpjB9ZNY+Lyz/PnCUwAENM9lz4LgQXBG8uq8QxnmZZI3RkqRHvf6w
5u5ZDeW6i5P0+HnhqAz+vgmlh097iaGRmWci3cZeqQy06mOE1ka58y5Bk3gX0QPs5aHbWnpbF8gs
eW1m5wnh1zljdB6pLJ1c55X3jbT20bajmLhpoB9EMxI6O6CMrB9ED8G0YZ9IyUJMJr/dxNDVdS+l
4IQVGcXRiM1Ki9aRgZehNuZDPNYU6qWVJOUirC1icmswtdpSTNxnJ3fR60aZkLfqnYTv7EHGydxI
OZQe4DV++c6zkeI/ITKkErD9l0ltzPSdrtpfZ7sJnlCFTyvNyPK48lbMzBdz0DAEVddBYTK96t+v
6z5MKdWj1NBeixdhWJ7KO1ImMGzZ7kE0RpahWH9vZ2sXmVgzakKIFk6+CcgWhK8HlO/GuJM+bKAX
OQGDuIul+4b3RR82LHu4XiUYGlYqzOhHfWrCMG+OYih6c/PJRp0etLEcxJbzxP+0wbzsfg21dzYZ
1HYpB5+yPyUcEVFAVpObL/vpLTRSTlchghJignhbhAY1IrUZHOnw0toHSgHGdCHGYE9/GS3Df0Zo
Qd4IO+gx5zCvmH1LIWwpthFrZ59Pw9zrqcZw6v0oR+9Sk5LJyA2Y3PQwegoAqO1ti6CBzCfsrWi1
nfCggMvhzO34N2uCsacZ1XW5GZdAqiwo/Cc4STvBSZoBUE8+5iapx6krjPU0I3qzj1hS9RurR75p
dhXmvxsGAqIy7xTL48Vt6+FhdIybXifdc8GB+5Drarkeyjj96ukGKSUAVoTOBkjephSUHLlfCgPg
alRAvxbWtbuQ6mEvwMYChSyaurLdpWE4yXq2CdhySlXdOgG/tRQTd3iy67jhVrP56H8APXt1G+1h
Xvx2d2yo4q4CGHMRuHIPTuE4B06ueroQXdHAxW4AIajQtL9bS8q0+0I1NtrsCdmpiwzn5EPeCJnY
qRHL7aIOAFgSFsjNqocxNIVQXR69GtmcoLqUObzPoieafEiotk11UB1u9Wsi+t2LPUAOMDnrW+Es
axpy0JEPJ2ptVdc+jV9D17EgH46BnErxgG7IX7aQVNZVTPhT75/sSZ++xr/3iNpnwpb5qXby6Az3
f3RuSmtVOYQ+IfX6ZRKTY9GN4EkqJd9DQnuSR3voFsKn6kBQk/dEGT51IuoDp72Stq6CrejGjfHD
DtRs+8EmLhX+zOEFP4m+RMi077UEojvdOSRT05sKjJTzWPTQCUaXxKx2n+1S6xz+ztYbvnuQEH1C
033yue8qrGIs1oimHSg9WYqZohjkHVnl1jCVm677+WtNvNmXAbKbsa+/EPWozSZ/9bxURkG9A9cv
Z68KEvJXozOfxIowt+NzmfPQmOtEa82GHxqdkuujn/ruUfSSLv9j8GxzI0bdULhHrwKSzM39L5fw
d2+2dcBMUcNxUZ+YZueJ+2Kxj9jx0+VqqnVWaZ1MnPj/sm52/rU2kFGhsIKN7AfZthh170GSS1jo
Cyf+QvTu3eh15Sfi2o6hk/q1vfAptqL63WkjUjph6z/6oc1vphFKR7M24+OnfRpIv45+V8J3w4f4
pMiVte+knPgTtAOLGvGcU4C8xHBuYAXctCHQS7AIZvkWRpKzjmHrWlgEykmYJtEa3rHm1EwNybqP
zWwTLoqsrKPSlvazXSyYh8JN2NJcM3dj5KDV9i9bGvn48Qrzei0kHVEnyc01DAqhYsQdLFjJt2IY
y3lycZL4AsA2ypdNipqF56O25Ws1PF89ClyKFvQLSLU6Euf/0mTo9aL3asDtvRBTYafAYy26uZeg
AlsQVvtgdIvMXGtdCMrNqZpNoETKVHLgP4mm0SGQQOv+QYy8AgKc2aOb3Do8Amv8y4OnJvCPCvLe
SpFWK9KO3rkUJElFHfPY7mb9WhihzvTPgyBEiicnYfxnn3nN7FNNtEtiIgw1byeD1YNBKNde4AqJ
XCV/aSuU6P4a/DVTSIW0SamOohhm+t3TvGwdQuWwFD+D869iNsCM608Ts+3+OzpN6INLIH36WRXN
vNU8MS+bt5qdMwSbiNcmKb/r9fhErX+/sMm4H8YIvRg1sTxyrZQUxZbbFMsKrhK/UR/7aRJiDHvZ
KCCzhW8vmcYxqCa920xrC9IqwdEu1eAqZoOc/0iaQGMuhhaZ+Yvu9UeEg+Sncli31MdUIOmALExy
53amrdzG9PcpQhenxIKFizNRHq1EF2LxoVrYGchOylDLTT2kfbUoNPmX631+Xip6XTBxMAycVcSQ
KDvVTD0gvEjKHm2qjS9urSnPA0nPpRZZ+h7UlPLsl5YN273nojidQxUm693SnLKvBpKve0Mr/ixG
2ea4OtnANHqAwJpyP055WNHonqLvg7r+U4yaKWcrfANKd/7Wd9pzXi56Yl8lk8o9LF3xsY+6gvp1
nqcU3oerXgKYEbZWoVqzdlxnOxaZdMmp010PdYvaXO/ly75KlMMomrgC4JRNcoILYfgwNc1ncH0c
vKT91RMuH7y1KPiSZnK5A71THlQZYsnfaoNCclAMsyA7khbxj8JUC1XCKiF1ZsrpRMH/lz6hcC5N
KuekXgV6nPzSLbyv6JX8aJiWd7wPxfS8y5hCd736/TKGtiJRPnrx0gjyH6RS8ycyUMWTJMV/kOtv
T/o0UmSj3wGZRMpq8sgLtUBUsFlBfT7ehL9SjAgR95RIiUnJMKsHtSZ0Py0Xi1w3VgAcofV9v4Ad
J+ckNajt1/J82REqWZiRkx2FMyiCca8OVAqJ66MQIe8Hm7QkxNVWq701VamdLQl4rBhaHqTKY01V
jhgWjlUtZD2yzqknyW+/1rStop2lBJ5xt3C0t3kND7HhTVXdm+/DaRlY8bcEDM41mxpSmMrVVxNj
3U/qpbNNTCR6hk5ChMqPGIpGuPh68NSDTjzMJtGjZrQ3Cc7M+5A7tA9uCuXv78vdPVVqzd3eAes6
vQTR9JYOg3rqbztXqo8GZ88ctgG1Pqp9uTM7b9jZSl1DT4spVk2NqhUxFl1hva8Ry82KJCJQ3KJa
+yP456bO/mZBJlPzGQXSTmk4Qogmbj0X1NU0rmRJvRspd/k1PTt+so3TisZsnF+LxbSuxepWAZf/
eWsjduwEbc9/2Tan9GWnDfA3wgsSryIUZ74ojdNxp9UR6TS97Itiv0CKbL1CdFaeqxDJQKuP0y+p
O+Rr26O8nCM2RM+lvLAyWVk5EzIfKej0aEzITdETthEgOrDiaUY02e+eGEKTxrRjxNDydNONN+v2
Ms/MJ3ipm5viJ+1NVQx31XUo3sw2Uy68c5W7W2HqKLqEZXaidNUGu98Lo2hCiCG2JoCOiee6uc2N
+RTWbnYDnWlxVDQo4syq0gFwzwWL0JTPiQGajRLTVQi95i4nW/3aVLxDVWggOTwpMVP/S3W129RH
fRp2NQhWKoTdk5g1bf9rNzjDRSwFAXtNSrW4iTlbz7eNbsaPYi6Q6gUInPhZcRTnpUN+GIYXx5Se
A5jybgA2q2PmgkidRgnUBvde48SIEChttRcTveGVN6e0mx1MWjyPTM7zRONLe1nRGwQvcBO+4Ni8
TeMBTJl9xe6IyBWR799X3+f8EjiGpClryfPcjdP58BDEXnYVjWwgDTXWCOiKIYLGvyaqvIKaRpa9
zeycTrNITnQrP8qhnvu9S9Qr2dXzVWfdNTkCQb8nxAqjI2oXShZkTLq0MWHa3nMdc58qqMZM5JTy
JKCHLBdawYLWch7P0wgXQngpxkNdF7tKp3jZj8ZtRv4flievvbmayudt6mn/h7TzWHKbCdbsEyEC
KPgtfdO2V7c2CLUMvPd4+jko6hclXd2ZxWhRgcoypNgkUJWVeb74FKEBeOFM+acl8vJ+9vrwB5Id
5oauaCoyGAgmxVu89pSEPP3IhRMIgPaudxv7fpwLsnJRAa7wjiVaaN8HqWnfm5pnb5shthc3m6Ep
2pEMp4M0yaGyLxibRZOJgBhFZpONmu+H15e52W4v43ZkHHewaQ5uYHd3JGaTnJ4U0yeLJfcqNVr8
kXPVgUZF2r7xMHRK/RQb9tZXxUSsSecfEiJMl6GsGna8Tlq/3snWsBy+RN58VE90zkvJt1f2gq0C
+J4NIaIVTF3WWrYByxFuZXWKSqIotcA9yapWEfGpZJ8yPWjPPKmS6yD0WSAPQ2pYy16FbiqLqiKe
X1YzG2CnQHDbKPnaWkWO0gI4oLu6sLMtN139icMG7uSABL6FFvhtgPgfMAKHpY3U9+WvvgacALRY
6JslqLyzfFyRvOuuGnXSD91cyCtZhEhRHewy8EoY6LQohFstOj1uAG5Sjav6UXeb6FMfN270XGRt
86lQ2+9aG24cuywfil4Vz6SlEx5Z1awUw0B/Hoj2WPlm721la2iw30e1RCcAg84jyt+H2CNMKp47
V/gQ70kB38tGOT4qvyYOuyFpCYro3a8UCNdzb6UA7D8BlldNU10l/NQeZUHylWoGj73ZFY8kc074
klRgl5MXJ0snYbuaGQZg1F/9my7f6oFpnoUtvnspgmRDryWXPudOyXISOj7RiJd2LmTDkGXWnT+k
L41V/meaB2SZU5wqK1pe+7eWv4+C6dRKROkMn5dXt6L5h21Mzf9Xv9uwKOL7nyvNsDISPyZW2oO4
MxpkDM85p6IOBMQgCnnVFZyTLGT9r2ZiQcNdEHpHab/OIIf81e9m+61PAatjw+/hu6aWgkUGL/zb
K92GyKu/301m4BsaWNYt/teOcsbb3LKfHijmuuSuAqkbjYBl70CV5lsbFxtzZkvLOmiTkOBhAhpv
tn7Q0TD6rT4PbKVRjrkVlWNH+6LolQcCB82nrs6+KrnZH2UNl6vYsDczVx3fmyeEQ3ZhnA/HrHU0
VHLI1BitSKBvmomLtMmiy0wgl47I17JaKBOxu2U33eGz5fvfVsEr0dAhGWpai1Zgnm0Md2xPcVy7
5KmE/l6Zya9MiuOaAKFgqnxi0P3gIq9MwdMm11royH82oDKG99gzP0m7NaURGIq5i5b8qHsOkuQc
ae4EwCEGwW1OsVCQJTf0OrHsW40cGHhfE4RJDmmT5Ad7iB5Cw0y30S+TtJdWFRSLvy8HMtqx8kFf
R8v23zr9mk3a/vcpC8/9b/am8LcEOTlrrXezU52EHaAFMg0KckwWodUF3zPCPEki+sFf5k2HjfVp
0vJm5WlOcslzSILA/cRutErtYrFGW1ldWyxJ3Xc5fGimY2AQnr2pAlKJ7NoeVr8Z5aUsdJ8A9a7R
PcK1iNkmtltMx1vzCOK+XbQeHxO6yV9uDSF4WJTY0LxU0/yRpy23Y3CkskamhHGo8+ld1mTRF8b8
pemrtajH/FHa1BAQTDU5/LgxeYhmc1QbrmWbMZvAn4jtpOjt8mZL08ZZjB3B6reJhvjD0xAwv85K
OtieNLloIeeQtsyFLeslQ7SRNhZH4bIUYbODM3LJixGJD2SWHjvXGk5wM0/RXCNNvnwcofBvgKZN
K1mVBT787wTKR3gn6ZbUpnvxOPGWg6SpIdt6C9mgW1aAockTHkYiyTykGYdCXBKi441iCs/NXJN2
EVjGgbXDXtYcdTKIUhRjubWR3FpI47WoVXHxBFJhegtpTtqCXtXPxhgt6rSK1parlOewMDmdBc27
S2xNP/P/dgh4trWXzuIARe2M4NtYaMsUGArJ3J2xz4ww/xKUJK46UKmAHSnKOp5K+2hAKNm7tWps
bZwi9x35kCsQLOonMw8/OOGqftjRFkUNf8N9ptraZM/dt66wlnnpY7Pa1l3krM2PbePuZaulxBDv
k5GvOFqj1k4lFvIuQeJmpYvKOpI2/x2kQkAChYak92y6FTebBaN9l6st+eb0kHZlGIsOlvV/w8jd
/P+Z7l+vKm3zO2TfJdY+kfLVfHzZzEU7n7zKgmSjVUTA7/Fmkj18MWqbVqj8Qee+0ibHyyqJoI/E
u5t3snablyyZDBbINiddat8SVj7LLKfPZZeQLGp/BmXvXmpO2MY6K3e5UMNz1jdk/5q69YA3COUp
1wOuhA7pAlkM8/Ngtk99zDdYGeql2XPGyS7/cOWr/oZalZejm4p1VRqkysxkVaGbFPJqLmSXaaaz
trPXOpzSH5Moxgt3NDDXQ9B9kKyyL0mr/OQDN9qSX97tytCLkLFRP0y+Y7vMscHv5Hb+OpCAtHWd
aVzLaj003Rqhpmwrq97URyvV1KM7WXXFDL9C6OIwcqt89SFZkW4EeqtUVeWE/jNxzRn4tVJ1xMug
ZT+r1exvlVU3dj1QZN3PVllN7wtjPfrq926aXMivlorqUGIQ69tkMdHRPTsYS0OxhP/MKlU69SRr
skiDdAZZiO9Rr2fperDvhIWjH7eBTjqMql+v5sU6iTFlzyEQiWaywUDK4drKT80gRWnunVSmWBei
hz37q9ktTb1YyRmv05JZuxgzT1k3SMUsu6TL92acohOIXOxqIv78QzWBMAj3szL15nrSgnDfVk72
pMf6ByKe6bbwfeJ0Wj8/ycLxhubYOxdZGeuybFe3Rl3xtaVZIbE0tGW/A2j46mUlyYRuJRausJVz
MwuGcBrgX7IE2pKp6b/ZizLzjUXvAJ8Mmxa/Ad3kKAi03d3UoXTJ8UX03goYlZbpfGl6nwddXMCJ
78jLaPumgxmRu1/ABH3Riq56MvQx3rNU0tYgnvsvMcvjRHe/GHjqOKktVGJhhfZoTM53OY59AI9v
0k4eBjIeOY9oDZ67oXlFkqnDk6FZ2mcyStHuJETkTm4dZZGyFQrsgsfUvJuURViS9qk2JQLhme1A
Gi4m+1S41kpuQp1olmvL/KXmNeqljiP1ktfeexX62p2syUI2RrG36MmNO93suhDGsS30qUSqUq3d
V2vSp5PlheOiUxEVnIDMrV0xOFtZTRXzBVXnJWqsaGLM2BpDiwI+NREc5VU8BWm9kJe+78T14tak
Og2blkojMpwhv3X8eYns38JoLBea4zQco7nw8cJkq0rv3+zcareyAfUtD+mTMP9kGRkZh0UV1Pyt
e6KH5GUwY3eiWdRifuAcr8VM8rnWr51ajtw0tL4AYs0x0zIquobnprH9DGw0RuFSK7iK0XOdxK6Z
tXtqwuV5qkf6rkmFeFE772cr6LtoP/Yow7FOcBbk0vkfkx1vq8gwfkDYv6ujFicfkAa2j96dVdv5
vXTkJ6KcFqqfBQdZ9bUgWJcqaDIntl/qYUIfKZ4+W55TbJJmwPno2tXbbM9LMX4mZRYsK19hjneW
JRFS+1wdwjfDiYEZu/VzO0KBTMPuuzQ7aR9sC31YmOnOYo+2h9wNqXm+Mv6sjsrQz/KFNF8vr90D
wq2QDgee+2vMX/Nce2vIC2SL25y+az/Y5EFsq8zuj4qf9wjeI2Vl9tqlRcvcQMwXm2yN1aE/yiKv
smdl8O1tXEeWd5I20CDE0IiiWsgRBJmEuKfnWctsinca5z8F4q9ofZOTVCT9Jv6VzMUf0J4WstUM
o/e8Vtvd1GiCrIZ5RBg0nAQVVkiW3q+OMgsMpI9FgNkXtrFxDNqyY0FTsAipGg4xtkoVW5sCnhm0
a6GpK99vfhQFrnwlKdEJJO+FzIr/xN75vyL73vY/G6QA/NU2EzL+anAym+TX2zSyt1SJvwrH/zn/
v6a52a7y8b9GZCZkFX67vJtwfjfhLA8te9/eqxmIR9/I9IWm1OUKH0N+j8JYdm/PV8QXkMBkXaRF
FlOAilzVW/ZvXd2kGdkP7a5Dfs0wlGPKbcxr13KknNpw1O484suSJiPtAhQvTAM3chhEmykyfXeh
8Vw9FU6/1mRVjkuLJOc4UzU2qk/aOGl+XXsMiQi9vTP56uT72tzwp257a3CbtjvUOB2vb8NQZxEw
ZYWQs/2Q4nZqXRylwiydh6R2jRNxL3vZps6mvLcBdegjq6O5Khuaou3Xlea6KxGxDl+yg/MWNe2z
GrR97cMf9WIB7znKWbgrtA+o2dzaif1r7qC6nGwn3jlha54bM094vqYcgWq1SogOZINzNBnmWV45
fqXf+U3zdO0nh/h98i3zsmmX8k/H8c0Im5/Erqn1cGHNs8p+t6nmuNDRLvL99SU1WBkhWVmrfj5t
7LvWJwWvKHayitY5QsAmqUiy6qSgPqr2CcEA54C+hH0t/qrKBmnr3CjcFGMQQR4k9k+P+mSBvk31
gMZc9RBGnHkZhSDjqx8rPmYK8kx+t8nOPAWbVdJD65BV2U+ObSLWHgYO5uvYv+ar66DZFjW52Bqq
5wcj734WbmsfehYNpMBDWiKZ6r+GWbK8RAgBHKcZ1Xm1gV0OcwLMYKmV/krO8NulnFb2li0eBBF+
aEgjTSriUYhvIolZpGjCN5F7JGUaJ1tvopZe9Km6utbJQnWO116j60OwsIKP31pMOSifx0M9Z/tN
niDL8IT1ilF5ymEiq5D1FYUZFwoyzJz6AfQR2j4eivAYkucKfV7fR2my8fFx7iKbtKqpKM09Z7bW
zjf6R0XvybKGirzQp67ZsIEaP8d4Ecg/Hd+EDxOBb0izqZLuas+sarra+1T8Zpf9J8JJrv2NpFVO
qCqCZBnAJ/Vlea5mdd0kZnvcFGO4n2bt3d5GWkBDQG9Tz2K7OhuXHb+oYCVbfdCsR8+KeUDNY8ts
tO5VJdy1c1+kD5y943uvIEynh9rq9EVdQe2BBbeA2K1/0bUWeQy/C8GZG6S4ilosksiNz11YJE8o
Ll1KaOLvhFllG8uvFQBrbvHuksmM/6gg2Q+Ndg78UU1MT6RoVifQ1QgIlYgA9U51NflWAKCIk/zq
pFUKvrSU8GzZWfaRDbIqi8Imj93zUeTxg5n5cusor5QZ6Zz3X2/TS7Oc5Gbrg/Bza78nQz5tKr32
tU05WSQtKmzXVgiRlkvuozXLqLnJjOLyOLQ6d/HUjZINDqR08T9GEUsV7XVXX10nkfNdOxlx90lT
9GoX6VF4vhVWThR1Py5vFvBI4RmOJVoJU2g+45L076Tt1kVe1YUzLT1NU1a3Bm10GIbX1N+aXUre
4fxiV6O8zCsiO6A3rfTE+P1d6DauuLZovzhV3O99b+z2rmr/LKRNVmXDrfpbl6hUksVv9V/TKJNn
LD1ktZay9Tb4f53Lnl9YaYpgh2bzHWiPaRsOdrCoZoRWA9kfFIBTrArF1Q9Z4ILekqitGGjUKeZ8
ZzmaIc5erxpVVC4Zo+b8UcZJHGQX8AMhZCUEmHy/MHdDYtusHivlve+1OzLnoHGrwcDh18wun+3l
VH7XY0gdYRSIc9EY+zpoN73S7aPazD+C1Kl5SurKSxgZ5Wqolf7eUs1wa8PWODhITyzbZCyQthPA
75vmS1rb0YteKPZ9TiJxBu7txeM85jn397JJFqAfCGlWa3QD6c264qGujQWau19LtIKfY8RtUa5Q
lrJmImb0bA/8yJy4XY2stVe2vrCUMH7yg7Z7ioc0Wjmp12yT1Oqe1DyPTtwBX2WjLAbf++ywWjzK
GjgOe1sb5G5GKm6hJZM582SuHfycbKqTdosj+DS2DQd+U84aZob4dBCyiTmZq5BP1nYjtmUCDSgM
lZ6H8H9KPFIYR0tqwM4m8aW3hrIuviDzYoNYxgugpAGnTEN8LyOtiDK8lE0a38sgrLmtnmuyzY+i
S60m6mJsWHXYZlNwXBirC2L1i0c7N/JH1tIkS2RTtpVV2aDn5AlHkX2WptrsqqNo7Odr/3mQr8xy
qT6bnmTsomTZG81H5PrtQXbhJMO5NJO1vA3Q1GapcpM81pqxiG0WwXERdiao4MS7c1PlElW+wmaJ
wM8zkmXdOe1rzv/VhKQVD5TnVrfJWUCjqNp6nqbzIXr1sjQDjsjmh2kiYtjGEbI/c00WsjGfe9y6
/d9tY4cK31CT3Bsr69xyoBOyp3bAjazHKHUOwxCUFzRKyiUqrenX/3ePlDmGP+dotRJNEj33d2Wc
NE/1qLx5vMdjPteqrA12Uz9oS0Ux6ic9H5qnOHkTRhI/SouJxghKhma/kW3h6NpnY4CT5NfNQxIJ
wppL48zeFGXutOs+eh7ZgalEb43t6pva1cO7PFatc8vNwOod71DxmKtI1+VymFxl7RQEQKL67oDD
nBBbmhrxMoJeulZFZ4mXtvPs36q3Vtn5X2MzfH87mLfpJJqjLFwV8gEP3RyU4382eaW2EC9wBXuc
gmRzgOeYIqurQpZcXY3tHE0atfYutfRpPxXQsSWUvUUBiWeS/dxpk7Ibu5ZQ/UyE72qpL4F+Bh8E
ThIOFjovwo6QSCyIwYk7wK56eDZ7RZxjCDIkN/EzOaZ+sb42WlFj31m++ikgpYGjHu81r7lFuNbU
bjsEbFa5O+nPZWDUB44/uoWsCuDg92EdI9JTKe1S1z9pomifZFsFYCFWyuAsa1oxFkvnPIXcyu9h
4DiHMVbiJQEAyIuM1njqyklfIrcUfNi6vWGlZH7qmgKqiICQZY1K8FrMgmBzBzkynoVJqgGikxzJ
0jr8mEpzk422+anv+2LbxevAB/09ETFcfQtLdA7HRlNera7/qMwqvsiaKl7rtlFfCKlrHzhcOyVJ
jvJ363GSKRJ/Kasi69MtocDWmji9t5T8+LuysrKJKHtl2hVEXYsE15A6F2YwwJz6dTWkkDLYDPQb
2SALrUisaz8b4McBaNjyNj6pOURB/qitIUB4wcbOUNEanJadcTXGZ7dVBXfMRHuE1Nwv46J2+NAn
f1HblQGOSx+WhePnB6stS+d6mXpFftAcExe0XUBkVL62OnRuHG45UkMDYeAjT6lc75HFaZv+SXiz
ZnhqRF8Tz1viemx/pFF3bwCjep9GfjCGXhb3jRsXu6638BFqqTjrUamuAo0De5jdX+Sg0bkroBB9
t80+XQRqVr1kHULrle11i8pHAZzzwQ6iKL+5ejSqXRNb7TM+iVlrjNh22Vrlgc8hj/FVNtq57z7x
wcgmWSB3/op+t3uSNd2qnaXu9ESczVODLv7nXLKxVCbnz7lCBE8MXXNPxjxYzhWJZz9JjZV0u3Vm
m6BuFDY//XW/1btBcZZpC3GontfWjYD9McGD2cGKMJ8TLbI3ZZfF62Zea3dRBfpW4Q7czVV10Kcz
XmvOfakpWiGehvhBDpST2WZxh4JHzzOPdgSCSrK1Uvcg51L14d+v5L8UfsijR/e9a+GLxiR0NIjD
TdvV7UK2uF35s1lWr33UtNbuiPO4uw2OCnYWPvyghTbq3EYrYtwOwkLbjDBWzgIT7q+zyZux52qg
jSGyTFxee6chwbWKFu0nEHmqo72bakCYcdN6m97Px8/6BHvqP3NbQtqVZtX+p/mP3nKSbPbp/dFb
moMo+ubmsI0H1el27JzMbQyN/tkY/a+dVY1fgYQ8KgCIXg0RmSRXmSqZmxXbn3aaFrIHmMVN37lk
c3pBQUB7+0mPtGGpcwJ/YjUJeVVVmvwk6y1x4/3MhXL7ryytke3KjR+ZX5zRlXHee1GhdlTi1bbx
p24rODt7u26VY9e5Yj3lff0M2LyHK1cPX/NKn288xg8cQ1uow4s2c6fnjsAW+CQqMV7zp2ZWhHv8
w46G2qkxCvXZd2DB9qb5s3+IUNSt/80+9+/m/p5Nfzm//ED/7H97XZ95/uov38+f/f8xv3z/1fz+
7TFfDxygPOuu+T3Q2/5rCwV6ihP0YZwFmXQhwH8z2+EyEF/RT/82RIa9B3LbseA0zR30oGjjOd74
GV4bKLZK+WQLmMflbEe8ePwMkWdp/LJnJNpd7XP/yTG6Hd6TZpEiuHKojbiqFkmqWIey120EPDqx
ki2ykA23qryqap0hfzXnUbtvg2HY3eyj1pt4ygL1CVlnuExpLN6Lrn5xOFX9AW83VWx4Y+3U7wY0
apYDGJZNUrgVaD8K9LSqo6zKK1koPcflvtHUkFB4JCmkaBVTc5JFXLjNKZwLWfXMwVyCeGlWN1tl
tPixZd1XpmijG/60kOPkENkwFlBlyemswPvb6ns36Ui9Vf5L7pjhsett7WofIxAnQ2Ihp6miSMLe
wDh3PfiXOEn3pd2iop4QzbV1M9S9YbcrRxy95M3ZpCJP+sy/y6anIWR74+Zst+zxCXWQ6clBu4CU
0g7xxdlG2s2IsCsLjtAizc8S9yS3jU/N4ILAJSwD8rFblUt/cMgoSMRZtlrhnGdFlNha04PpqQXE
Ne+GWUw2S13V3bcoGD9pcAl/JPG9DcnQX1gW8RHTnCcIVn/dJqxbRE7YQae2nwUZbv0W5bngDAJq
3mLqPVK+kLiGnWoHRAZogN3UstjL2oBr5CKvykvdlcP1WuEZuzJFwmc2EAhEDj9ZQ6lP6nlJZuKp
yooh31bdyJIZoN6Sw8nhZJK2lcGCgvSjdx9enS+HYjTg3RbK2lfTcB9r/fRYmxHIWcByu0E13bXT
BPXGGVCM1RR/eG3iGfjYZMGdiNrhdXQibcEGMEOHgdapjHmiIIBnpOGASknJE+NXgQjkzyr7o2iv
uCU8elhAZ9KgupfabpesRTg1iTRuG7GPJs5cJc8e6F2XraJB57+k2zNdMyeWGBf82ipq8VYos4Z4
HbsXDtyqg0F0CdpQSke+ZBBsmLxZlA3ZEZnjiAdZsLi/6KoGytCHXXa1gx0wlOK+JnL7IU9ITAnF
BHb7vyFGWPb4DYO3m2kC0rlTdRzat2k4J0XYhifjdWgNmHKZTG220jyEkCuCcU7xJPRPoPhLX20+
5abwzw4wz4U0q7FAQcOw3jSolpz3Oxsk2ImbinEorhQxhyur2V0VV66yaqOKPVKeGZup09KLE/vZ
tUiROkEYGgS2RSjKOSeycqvq6LCZdTteUr+zyL7R7M8gmjeF4eff8755yytteDVstV8rIqqPKLz1
x7zJy1Uv2ua5K1NvxRF5uKu1cHrFv0AYjV+RfNFr42vgtJ8VYk1IE6Sm+ibrm7R/MrLGeFaJneLP
O71mKPPcB5P7KDuV81eGnAdtYYeQlkXWbhV1iDelAb+P3JfhRe/co8Jz94vlwMHUB4JzwhDVSVIy
4dINffOlHEmhy+3EeRggix16jTiAkUjtLyXON921i0+Q95Odb/vhtm7M5n0+MpIdUOmFgTtm3b7q
hHgSYfna4nfd+vgCdtUMfm1cTXueI442cWWHe0R/SYIEZrVE7Et8DMqPUijjNwJKufuRL/4YuHa4
04tQ3zm1pz40PmxvwGPTN+KHAGgpXyvfSYi7qcW9byNbXXc2krOEOmR5HR3cmSAtC2+c1COxP+lm
nEMrbrbrlQNk2mn4Ql1bzLljoPER27qB0f41D5+NhRAq8mplkQ17f7JxLf59KeuyEIYx7FXSSP5n
J7VRVI6d/X7Ym1HJLAQwBsQIgUpQCTLTQ607+1VoPhTV0N1H7pfI0JFVT9IgO/qj9yjbbLcxH4Ki
U3dVRkxqT0pBtIzNwFh3uaVxhjXXfSizS27NOdg3ursGjMfC2aYllL+xENpuqjiSJpndZh2sceJT
T8R/I2DZtfd1HRL2r/ZnWQN4294XloOHOYvFWtpkMfMU0CrQzgiZMJW0NZ54SzWl2V97mG8i9fd4
KCZYoh25WzmxFmjHzPGPpbAfOL2PLonqIjITOA+pXtoPWWo2ezS1w4Ws+vYgLqgp4sLrnOlLrfX7
QRDporjxtGsUw9iw6FDfCUAEf6rc1YPygOepexjsMt47pnAXvuf/MIp4XvLNGtbmk1WyNmk4N1sM
EJRfRBwlq9ora14/QQiAKMGTXbNgsW1S1tW0cg5toNac2ObdxZvlCkDEjk9tS5TgaCjpm+8j22zb
gOosC7oAed4PhVfHH6j4+YsuNRD26EGqxU4tEIOICM2wu/QZXCxaWG1kP7Q4/tbjQPghaePapilr
sjEIPNhZmdAPHYveO7/jY3TU+R6hWs3OmPr4RPo3tyJriC9ILfJYZBfwMM5iJqVfTE/Im6m4RxBk
G2zHhL0yaG/oJ8RkHPKjtgHZNoFdfjPU8a7IZgi/Z5Ix3E5IHKTBuLA6zX6ZLORxw7ZiU+1XZEiL
eOXWfvVGBBLKEHoOfFi3q7ciWbAX8t9G1cqPoESSpeyV2OR864mD7Mg8COTLykkysKii7s5m7VX8
pq0KKdRSeXUCl6RIF+9ELron01eW6ngMzHOXFCGaNUO2F0gofdWL7JupmtG7qhG+GEYOurKaxblr
kkwEylqgLlK/Oku5HgG037acstAXal93F2dOI5OZtDLjlljMDhx+9+jM6bjS1Mc+dJakE3vXSYqn
idzFPSLT3aKs4m43EBO3QR5JvcRNGMKv0M6yRqQsgSlzAbmw2cbwiXlC+ka0LvVeLJQitR7BsYjF
OFje564tL6hAOP6CR601A2151VOYxWSOlFm4yfScJ2WvxwrBUQmariKyScxo7BNuKn1a+SRcsU5s
j9dq2Xli05gAmRyOpfkzRNHGiTVV3atxjc4WmNFFIrzyJIt0Pryp+OSHqzHOdtBrjKNsVFMD+gg+
snVpIuaROESFNIYfnRM93VgK6PuRODB+xrlxH3Wufh/kXXkmwRCq63+mer5qIEx6w2gfbvYhVoyl
VXfFRgtjH040gp2763TcEYndGc3rVHJiJEfbY131P7R6gq0/BPn39Fz3TvNdic12YTjl+ORUk8v/
1Oj37GzdVd/kH6wALFQ0OELu1CzgJIwUO1m9NVyrHF7Fbp2d/rIPRquuIrjaK9ntVuQ5Lgwju5cW
w0kLZzWMWrsUhputB2+vCr97lEXg8NF6olPvZBVSuQbxFxLPUHePCt/CRzCX2dZ3HNTl51HSBk2T
7HUtcveyX9+Q+BJP3uY6YO6WiyDb1JM3ruSovjK6x6pSX5EkzY/SNDhozXZ1dJaDiN3LURsJdgUn
FGetxxE3aihX6lWPMxYsP3dP8a74qb8xLN3f41bWHrUJvKvsMdj1B94t9alWnequMut+4zVoBat5
dFfnhakj8iK8c9mQ79+65hEqCQhXtARWpjFDqpAmXIGBre7wWzpvFg+XsLCN1yDUomNPDNqy8Czn
TQ9qboVqFbHLzs1X00P+JHWCZZMTMa9pTnxXp7p2JD4t3EZR1F/ypinW0EbVR7z11tKo6+i1LEMN
vkwKl94aPysIQnytu+iuiHWdZ5szbkNv8sgroWgDbs5uNgp2N3jjLQ+wfjK+e2biLJvJnQ5l3Nkv
YWKtg2LCDn9lq01wU81MH94zgVe6A+vq4YlAhVznCGQePuaEhQXFUFzaYqoevKD/IocXjrBWqQmW
XXB6HYfpCWezfue6hJq3xdCdddvO1gFqu89mqZmksGbhl9pCPVpuear+Lux66weQgxfTivP3MM/L
pVpr4jEbRn8jZ+zZelxntOG2npW0R3xqsPLnchhMQvu18IsZdCcRCzZRzJgRVfFN48Rr/Dprz+gi
cN6tUOfv0Vv6UU8D4ynoCcPoE/u91wllUaAP3BlQpJ9UP2EXCaBgKtQMQa/sGkXnZ0Z74M7RLmUU
HVGt7XLMPjynDBGg8pxlpVVi57tU+y4BltT3qCbjryGGujG2oYJEuGwdYnZoASHZS9mqlyS126QW
ou1nHhRXOCuYxf5HEqx5+GsfZas1iHal6tEM6+QyKkY2p6oNz3OEWZGLu6q2xhf2+sXeF1GwloFl
f9rD2S4D0f60F6wX/mWX/ZWhqDiRTM2dmkT+JnW1AAl6PXoJOl3ZtjH8A9uL4pdeKMXeEohfytZc
SxT2HSNPpLnVdQVq6kNymrT5EKepP2S4h6F0yb7vwRTcoj+kjfNOjuN/RX8og5HspU0GiMiG2uRc
oCY41NYBHbsotJ2cSecYWYnEe+lwZ6+FheRJ8d6geP1azQB9nIAQzuauyXcz3rQ5UY3SU2CMrXGW
V2K+Auh/GZQp2UvTzZ5nVrPtf42SDRyI/xzqNeZvo0Qwfaum2tgJTYsubRrbq5x0n5VZQFmXNln4
pDbsROGiakUSz6WuupYFLrl/5HkZy26KO/6Hv4agDrZ1y9Y5XPvJuTyPpMlmTlz5zaionrWyJ+Id
WrMOlVVn5NWuAnS7SNw6QHBzfoWYV5Bzy3muo+dXMIrOXqWeht9Jb90Ha9LItNOG6purfy/yaPgw
i0xf8jGkF46WzX2AQNhGILd7CbTYRCOtttdK6rKz1Lrs1VI7snNK0e6GuZqZFejl2Kn2shWYQ0co
U9AfRzXMXs02/exGvXUmpzt7NSK28vyq9k3A10ZNeNV6Uot3YvjAGwVGdI4UN30ic+gi7aaT50Ro
kDQ8oaj0bvfFanSt7BXZd+NQ9OHP4V4KYiyEon7WreSfw32CWt6t/8PZeS05bmxr+lVO7OtBDFzC
nJgzF/SuSJav6htEt7oF7z2efj4kW6pWaYd2xOgCSgtWEwSQudZvpvw2HRF28+jbrr60UwM0hhF6
y9gl2hMbI3sBp41e6/bNRdToualq5eonJNJTJ3ptjcA5EOJp8LQp4teBXetGtWvQUlyThatY9VYf
PRzmjCo4Dw3u7AP60Lt6xCJJ8cdu1QSFeJlC6/ciwZ2iTO6hJrPEnkkY8DUWkZWfHcMcTtJpV/rx
zk383rHjEH9Y9P7ZVJV4FvZp5AFhrdp9lZQPEerU6hZOQPNLFe+Ydo9V1EPZqvk5iCsYhp6brgzT
RAFxPqRp+yVBLmU/diXGgWMTpRcNxfFlZNvtRlblOHXuSEedJGJlZLcTVEO1co0EFF5njE+DRxQh
Muo3HAhLMuSjWIFGmgMKCG6jyZ3cDbzUXkSTLGIRN2+mYakHb3CUpZzl+3q7TAU20bJXfRuR93sj
0BKe0gQnNTjeDav3KF2NtVcc6lC1VoQ1g02X8AZHY6Cz4DGyA7PNWzFHqLsGkHsCP0SUpCP7Hwd1
ujdmmZwVa29n0fQV73c0ypZEH6Nnp4lBZuGV+iOtQep51vcIGAJhY3t6NDJsaIfB9I+mgM+GVES4
Vmw496LK8SuaCDeTTUcfUXzreQqTGvSRtsQ2YTt4hb2Hu22d69AtV+6Y6G+VLi7yg8ww2MVwIbGG
40VaqBNQg9yLLrJk1eV3RQlsEoF/aS+rxsXAHnfxlNDnblDYcHaq6E6dVfcnWWqz6GfJ7oVyVEOg
4gz4aP40FHf0/tbbdrOuilUQmIxJm8VtkO5crKxuabOeC3RX6tGb7CxmuEgeLsbESZ5k8stWzK8s
lbI72YV/QLbS8bfYyk6WIMntXGXoKod0IJ0cxLp/xcROrDBqAtoUwmaXbd5cIu6+VlSddDEuhbf2
0tPrXUf2diFHfExIQqSlXHsoQWn+cZIw5U9xQkR+5o+R7XJW3Dnmyo2xI5cdv5ydDzQvYaQW92wl
2uc6c+7CsQMJMtccLX1W1NA9y5pd59+9dNbkGNPu2cbRHa/JYjqJuVqAZ16UptMDnWCmimjNUvfd
7tDWU/ccd8G4TPHJ28u5RLyxlozMaSfnDioP7LEPzO3tb9BQGPE6XBPkXIck16Y11GQje/vYE0Af
Z3+9EgvOKrWwUOz64sWzot2k6vYXy1SsVQL4AfJQUDzBH7ze2lHlWMXs50/qkDUPjql/le3yPOFY
o87pNtPVyuBed83kfBlaU+Np21SXIIzds6ULizCEhoZgkw6resBWsnSC/goLs78qMz2/4jU5qS6Q
sz/bhS6CFYlLwQqNEbLDFxpmFRkKLHOTX6iKi7DreMkwKznKttSMowVPTLEq900E+FtjFb8uXX3c
xyQ2n/p8um+qHp+ghljgaNfdk2VDRsQh4NTPtVtTgJpJheasrEXw1fAyT/qjrI5elK39JBg3XgwG
0Wlba5NJ5o4aeO2imIuYx2/MqgvmJQxt7czu0cD1FqsmCgDhzDhcbYq3qTsdssJW3hseqSJlRc7W
eofIKL8uEJHvTeruMFHLn3lJ1EcUYmeHXdrRCPptxPVG1R5Fn+XBarwGZakdQ5bZRwOejNMSIdd5
aC9EP1QPmZK5u2CMhu0QJeNTqg+/Efq3fossniPoJbzmhZlsHJAXB4Lp4RUJXORkrNj6zckeLHVo
vzU6Fr+2ZyVnVwMUUNegXhU7NY9oI9QLj3UPjzmq8uDFvXmcAzPA/efGX4qubDXaMt2QH0bzce5v
hBYv3XmryfJ+iSGBdyJ+bTqr3lbDVago9qpNG/uMg3fLnifibgmKctcZhg2+hg5f1ABGOzFAUuRh
vZONZLScW7cIAsgmrtUtBpS6Vq2G3olqWNMD3rliOxtLYeE1NilP4+EH5i4VNg3R9OC7bDgRWTnL
mpxA9lBdDfNWVVWKNmVh2y7LpK6ucojHO2w/5Zq1MFADfhDzwdcR3/Cz2N3LqtH5yTlQdzCer1Du
CetXLwL1BX8Bcf5B5U9+D/w4xi4pzB9VuCtrNcVioECVZW97U7Bnt+SfEzfED4nYy2Pgl8qCG7/5
0pXJzzPq5ED+OGONbtbWnTJ1jVWovjO1GE2LqvLeEGL+UVlGdQ1gEmD36L7I5tFQCa+kk7t15lGF
bWyFHmpP7LYnTN91wbWmvUMfdzWA5T7gTFW/ZelK/j9MTv1gGWx5odPZeQEXOxl+reJuqSxIQlnL
dJwwWurN6hQpEE4341zsZisgeai10sY7hDEFAijNQjZ+jDFQ7t2KIlWXYUbYUToDa/q4yxoSVRH3
5EKA0Xwe7UQnDzTBA/Zzf91XjfPSWPMvKH/FWMw9+334+60GaHNXs9pbBWabv45l2vBo9bK97ynh
yvG8bqOU4K51F6eutONN5fXdlp9s/pYhetLOgVsTCswqLmLsPxGivRe+HS+wNpu+tiBJeYOlyb0e
xwnpUx+24p9SjbIkBRdvqoy3HjbarHK9zce4LurTZWilxjLDm69vs/46zoekdIij+8WPNkUDRNZk
u+GHsEjLkbUo+su3YW5SlZdCvMlRH83NyAJH6Hm6++goCwJYkQ2AUZ5Nfl6tdhp4VyOLvxa9vzZ5
NJyTesDnqh3Dhwwsz1K3QKGOFQCGPsjLL5rWvGB6Gf7IDLKhestT19W2WasVbAFN/6A7NaZSivhh
jIHx5pZjQAQnHZ70Ph5WWVGa1w4JmI1eR/Vdq8Mo0XtzJnT23eoDL98FQ7t0CheKHgkzMix9UN/J
7ho+KM4w/Y+aDeK2JByMFE8eYxOX30+thY+OBowrUwpi77GO+RtGk1ztsDm04PHeYObJ4RFxln3c
1cGyqvt8x1MK2cU6MlfB/MCVh6aJiuBWj0WVVQujhkn+r//63//3//w2/Lf/I78SSvHz7L+yNr3m
YdbU//MvU/3XfxW35v13qrbGatNBTtJxTE13bFun/7evDyGgw//5l/a/xgLVDUKAzbcGhRawW/l9
MVbdfa/kz9J83MjArmSTsDbSyjzq1Bc5ilVrwqaNlaevZT+KmZshD6LTWrxj4h9AwKr7fj4UUdwe
/hwl5h35n02qb5mov6rtsvCj4SVBH2HyCEvLGhhUSA/hS9Ak7UM2OZBGGeMrXn2OhMnu+/rPX4Zl
/+3LsDVH113D0XTNMVTnr1+GDrhu6tiSfJuqutloZptuTNYge8JlyXPU5xfHjNSvmZMSyG9FSNw0
iC6BmygL2VE45jMart4jtNbo0KXuuI6HEju3qnnE5BJrxCkJHromSva3ajCHqGWcWiXwt22VCIOT
IGnh+v3ZI2PZI7rhcY8l1kdkW5Z0xbDvPubKWR8n/WUw8+XnyhEf7d4AbBKJOihrQAaORTb6RxtG
c36rBwZ2iXxbW9lrzUM+xiHEFtxmuHLGR3cSpZm1xNzc/0+/VuPzBTIMXdVMV1MNU4OQZ/71Ag2V
lzZ+b4uvg+etjVkWW5sPbKRaVnGUBFpFHlCDPxpLZwhWFdmOX9rk6JZk/zHOFRPy+Dxb1mUpGFAJ
VqeUWOJkoBTVtBuCGQkrAis+V0GS3A7dkEXIn8sGWLKqiq4Co2Tdr1xA4n53lHNk+20IGeFn5El8
BBJqTV3kIoOeYOBb+s8/ZHnX/uWuNizbcB1hOa6mm4716YcsygizSsUqvipmlC1tFvnbvCywiiMv
/d4JBImQKXrJHac9Eh6Ajjq3OxHCV2ohpksyKd7VF+b3vrBGbAd5HXHX1gehD+prVBYL2R54Rrhj
c1tsZFXLcHwjIffEJsw4mcFQ3U5bagXP10ZNz5MI0k2iaz062km40R3f2WVZbL/2qFXEM8bpU3vq
L82izb/4Y+yse3we9gkyWq+hmt/wYhHSc7d2zGnb14TwgMRtfRqf0S7xX26oRNByj2Hl5I9zmHlV
ZKG5kVVlbPILJKNdzPalQEdTh7AXdPk+avPiEb9TAmZN/WMcFW39z1fL+dtjxyDSTFxTcL2ETlTq
r7/qqqzR2hZG8LULWow9tfx1smrvPkpL+9znVb9oRNu/D21AOghHb8hnjvaM5MEGh9P+XXRDsnVa
PdwKM23WdUDi0iBdeNTmg0Og9CirsiTbAqETesOgOdLj7MpjBYa+ym1TYm15RfsJ978hFYu+VIuT
p439qUD7/LkZxSWooumCxkT+7OriB+Gr5k7WgnnP2RRBfZTVtA37ZeXa/b6aZ5Y+b15/Muyt7A2B
Aa6NtKo3vqunh2BGEABpaU/dDA+3ZingdtnUfX0ChAFyRrbIvo9RZa+jCusUb35WIxzSRv13D8jT
HK5NdYtwJ1vVhwaFyV0c1ayNE5UVaawy1Ii7eWjd+Dvbg2tTu6N9Z6PMM2FymNt3eWWeqxy76nLu
kL2yXWss+z9ceHlhf71NdbacQlNtQzVtoWmf3zc9yqJd7/rGl1H3q1VuFQCkhNLfDjE/eMjl7kte
RdaGN3d0Z5WOdZ9O6Cja6GXJGmmN5CI6E3QPK5rZI6Rb554ZLrKaNOnYo0wjD0h/ZGfH9knDN6bC
Mx8LWQcREVbOw7njzbP/5x+1+flRrQtD5edsqBCbDMPQrL/+qGNTlI6hRdoXW/NeMVfO7xqeMr8c
hh6xJegr2jKGmLNI0Qq9IwnYr8zMc69lquebmNUavhhIyoks9w6lE1oHlYzorkum6c7rhmpT4LR5
hU3QL3pjbI5FqBFaMYt6B4aOpG8yrR0v9fYmcIyDLBVq1N1K2Z+lf9f70fYxjjhpvPzn7+lvN78u
XEt3NNMxhMta7PMrrYmcKXdYPn2J0vRHll2Itnh3QxRZ53BOzcp0q9DTeIWAhVh9tMlS3Dr6ScMv
5TahRHJgIYvRNGPCjHLcyBPIwbIDYYJ5MesdR3IQ40/kXgdhtAzGAOq802PsPqP5ZFEd6ll5Y0ww
U+p60kjwf3Tys0D99fpiS1r63GZjfHx3G0IS/1Y15iE+FPoF0oEjqn51dq3q9El3hHmQ3hEYS2ZX
XxXNTqCJCJ6eqjzIsXka38amwDedhSiDducrw6aP9Br2ltNqi3Yo7wA+Ol8CNcFt2AFbwYLXZq0o
3szGd79Yvd0sAaJCFtd651olaOvpcwfaEezu8yC7kCj1L8XkoaE2d2QjnlGNN+LtKoL8rh3UebVP
RzQVryb4ln++/La8D/7yDLBY07jglGzbAVNifF6Ao0CWaEgTfrEGgIBlHbKXQSx6HSm9/VKaXr+C
E2ztgrmq9EDyVKPJ7mQvr27MGNnkj4UQTxk8Mdk8WqTCebl9Q9zNfmk10nlObqpL2enqqOp73Coc
5l4nvw/6/gmzifIsSmHfCT/Uly1Cmd9ALQKQN8a3qS4AcSCCv89Cv3iqlOpVDuiUrF5Y7djco94V
HwN/StaJNyhfm3AhB+R65q4KNxiPXpG52P56vPrnU2OP9JS7o/XEKsbYDYaCuYzk0TipxS7O77m+
qFZsVS2q7/HLru9Bc/9sqzKzupcHmO+/tsnBH3OVqKtv4z7a9AjhC9YUfznX5/OXNknerFnoJEMe
bVs9B0B83xMDt4i4xFE5rxX7rY+QAa7t966BEpF0aoX4hme92yXurjBQnoE9kSZELx7NGtphy4A0
rTPr2mUDEqYJTB/XLfddQRwX3nfCbWL4uH/C3oxgQ1Rjf2Th0Qcvbt48OjqpTD2vX1zwnneT2TiP
oBOMde+i1RNiLvk4+lWHaxE2FhFM5CULFwCDQ3uRYzFtJvtSKR4kJMb6GrHNKp+Shey9HfJmabrR
dJ+I3jmJQTO2+p+8d0lf/8Rm/+DM44s6bXHWvH40yQmf5n+qfjpdC0FjVQrdWsi5kjX/cb4UB5mD
WuBQkdvNuutz4yoKrSFexccac2mY22SvWrj6rfTP43IkYDeuSsjUmyGLlkQvyqKfe89Gi/+6rBFq
0E6uBDzKujOPlqVi8Mk1Mi4m5DcZYFon1mKA4tToXh5yr4Gb6oXpck6O3toaYU57O5vRX/O4dj6o
TQtcOdYvH1Mju1XO+tQu+2jU14hVPJuOO97b6lQvtb6rt7IqD0OmtYu+c9J91xTTvWzTUtBeChh2
WZPtxejiAVKMdx9NGDUjh9xG18wQzVVkPzyNyH+dYFBhFsX4hkvLD8LH/tVVNPNh0IJzM9rDmygt
g+QoYhwI3v86qo950sCUOY9pAcwSAgguyUZa4kZ+9lCqeXBVZXis/ShedUSAt343DY96ORqnmU7i
uF1WEgbA0oO0JcAPxna54oAt5uWkxY867whklsd7bwaaYdXcri2t19eyOrpxeJ+N5VLWbiPGUlua
vo4tcz3v5H0E1dFpsauN4ZnGMdQ7Vn99tsP1y94J0+rrveyQh6QHxbNxhTFLk/TVQo6WPY2t3gVJ
UT5oLlqoJTiyu9h2tLPXkl8GE1R+S9CTSVHpes3TNNtmyGPthJoXzzi53MsBX0Ldtw+BXSsh4kLA
dN3GvBscZ7jk0ThcYDSlZ7Cdi9sIjZXMUYnN08cIOcwvMkxxrAagmak6LJYrB9B0gNPsIIb5O0uq
o4aHTxOkVBOr8fZZ1htryLclQmk15MTBS78Z6CGUsTV8x3cCnBgOaQ/d5KN2kDbWzovUkWevY9+G
JNxzrmX/ZpEjkGDZa5al4573cQoB+bUFuI/n0oCeU53/PLhz9aOtSE0u48yb2QBYcBcBofk3nJeW
kgiaVjYySiq4mqjM7Uug8lqWBNBpTB7stNRPRc+3PBU9Ap6IcH2ZnBmBrinDOVXhI5tow+smm1SA
fMui0covwMBJJgduDjS6bd9hWllJVn6ZwGxuvXoqtrKa6Idi8Mj2D2O5m0az3sjJKHwtc2gLr70C
eL/04nEt2wMMtZtIE8/FpHaHpDfFSp5Gq+yzmlTxk5f1MEFbZMQSYZmQP7zh3cSVclHa0m9iGu/x
5f0i2zW87lfA9aRO9fAWD8dgHq4Det65+C+t5ahCFReztojgA2i7M6xCQYCtH95H0cDoLBcx9jnL
PnbEs6W29mJo6umt8esY845w/CoiHxpipX83omwHANAHU6P8nkN1iRZ9dCnZsQcLshabPk+rH7Gf
3itDZ9xPfphBgBPDNQMFuQT/6m3iWJ+lGpXW2416k7PWG4J67UXJokIO6+IKJfMWhgbho+Ir3cSZ
j+hx9K4HqssOq6yUO6/XlLvBRtYl1sujbPpolyW193r+USw4P3WYgaGsJz5sW2HqTAIhvjhJiAqD
qXjPY2YkANRc5ermhX/PDsdZGCByCazTZvl9dhZ6cE/E+RSpRn80Bs28qI0vLsi/x7PKzlo2yUNK
3hTV/aE9EFk290bLksFVteC5j8FPkcmMSQq24TPEa/sSdyXPKzotLx4efeNHXobhc6Hq1QoXBSws
3KG5G+ZDoUewdbNqp3pZc6c6Noe5JDvlsNI0iqWAk7GWbZ/GlcmAi5n1BAZbO1W6Oh17Ny3xQ6ij
p2kgq+GTS/sRIoPemN6PTgS4iqMkQvjcn9Y+AIDbJPgY5SZKtIUA+Xa0Z6E/DYJBh/6Y0e0Us7ne
qogEm6exhuy/sNcm9InnJkOPuiq4TSKRVs8lvI81Pi/B1vGt8jkzUCfjqW4j/k9VL0184ZwcDbO5
Gtq2vQuQBl3KqtN25YEFZnSrIpDlHqGZkE6eB6eTpd7phf890Z+8eFK/guz7LQJx8z7UpbfwK2E/
JZVer3LHCu4hc+SbqB/Uu0Eph100jeohGblIiVXAmMeeYWmpenuFMAVyn//2ljY2ZzgWYuVXo8Ym
u/uuaUH/O7eGUiXJ7xEru0WM0vVLiUH2uipAfP3uZHq6iq2EO0CNLPfUl/oO1yxugMK0XrIyMw6F
N47XuVY2Bd+UH2TPgLqShaIZE5p0avps+yYIN1+pDrLX1TIktJApBuFIr94NPaJF7rSRVZIA0bYn
oLeexix9Rl7EXKStEp/cvA4uuq79zsOwew2DNN8VwKbXFjpjr37uaoT9ChWSPb1uF5z0oMkfmown
iPDRKZib7dKsjpDT5AO1e22QL1wXQ61uZS8/FkSLkyoh3c4p+35VkXV+MVFFuti9+cvnwvFI13KO
0Q4bHbct8Fr1AwYyOUizEgeW2ArPPspZK6dK61fUb18BmvP7jPolCQz3mzN55N3nSQIo8XYIBM6v
86TAIfFu4FL5OgXJbZLl9EunKpxvfp/CN7aj+sGfPynVg18/CUxD/ZpV/qul+MqPtOx++SRIWrtJ
sRY8SwWgnzm3IjMu8lClzeY/bPLmWEcucy+3JItum7qpWgTOyCf/Pc7TZl4RKCrwWDsKDHTc2vio
V5n+kurR++RH9QUdJ/0lMGIASXX1NJQsffrRW8lBbMZxqQQ5d5sSNOMhMkkSy+qMf9kiKmRw4TiF
Myj9Cqq5sZNnRPGLpFkRdyfZO4bRJcZR4KqxKz8Q/QnPee5luyBBNpvVGjxuMYUn303yRRCxpczD
AbJQOmB0klhPcoQ/vCLh0z3K/gAVeT67OctaqPEqSkc1OYxu8OLUrgX/3WA3rlpbrzKUGRfinKAK
gfaeq7WSRbs4jiLSx1TdpBxQS3PtnayajQXRp2j0Y+CMjzyIX3THyh7suMseYrYcAGs0n2Au98LS
j7h5wyw9yl4SgO3dP19BzfhbOMs2DddVBbEaC9C3+BTOimyeJmXt9OzwhnFLgHAySJJMPBi9FK2T
Bm/U6K4Vqnm0qowfFf9WeBM4bufWKK5e9k1XneihqPL4ocSTdO/EolloQwRP0EUaTkVnclurobIe
86J7UztezG1qNBe/diDPF9M+UfTuber6aTcJUDkBWj9vpQGReiIEdrZMDA+A+92mg/Zt9k7NrdPP
ZytaCE+uY5V3PWrzLyNoOzm9Lqb8UJCswk+FYeWkJWj7p9UpBUz06vz8TNet46PjZuZSjvIF+kwa
T8ejPAcSF54NxF5xomE5EAm86ggGXQu0tH0eb+ePJnd2CjUGNHhkmzx4OCtsTMQSb1NR59ROZmm9
qnginnzssna5kSLfM5c+2v5d6Z/H2ZH783zun6VPZ4lDV2xBwjWdr97XneJtoyAMl2zQpnmXNt1r
aZBsRNvlq482X2unVddqxlpOkx2dqZdLM7W77UebLRz0b0a93Ih++g6sD7WzWhPceb66FwZhrEn0
CI/WofOAnG++tLKgfdc78QQcIIAPpaxpAI+uOuXZKLv6yz//vvXPaWDDYI9AWs2CVEjYVvb/kgbO
LDY5od4E7+gOhPHBsne1kT2B129+WE67FWOtfVF9RywD3TYuJRLJ+yqYrC3czfyUI2a8yMGBLEiY
8yOfDwoqzSsrBtgjq3rdnP/5TzY+Z00M2xW2QXDTMhzTMcWnwJmlqX4YkJX6Mo3DKnKnmkwsBzMp
sPC07WbHNjle9Kr3s00dbBxbsSda6KnZvdtZfYSpAXpQAzFPGgEsfJr27z7wy0UqUvWuRwLmURnT
i5Wq/XtRcYF0HAJ2abCCBVf4mX43NhWhzcHELjVPeMlbrqPhgkWPLMmDHGhkTY8NSZj/h4yo4Xx6
MPEPd2wLTUzLNsmKkmf8a5wdUqSaJNmsJm3xwBRJmZ/Iz/izLytFez6kup+fvAIKIQHs/ad2WZUj
PsbKtkTkSO8lJtZN80k+jfuofszNXXDYgNQjJP7M/sFAq/YYCPcdHCgxkNoc0du2fbFxzJreeQjE
nuUAEfIqm0yvGPY8SSekBumUJ+lVXDlqJzR3qAsND2pR9nCjryLKOaXS8dv0qxYS/jxBnkTxymCR
Fpp/lCeBMDCeY5yAZKeo23jtFb0pEyUYzkcdS86mO8bzQZaa2swXqGa2608dWYr07kIOtLhVlrqG
LmDVFjbqSPG0DIywe7ITazzzhTy0aYdYy3woh3cA8PHjrd8iNMoiuT7JPqST9SxrTnmChYFVNkjz
+YGGBLehnhKt/FmSbfIQz72fBss22Vs3pr0XPmID/eQXR9VtCT6Myb3QioK4+B8H2Tk56BdvcnMs
jrL+0a1GKFSSNBhI0rrYJyqTsjHmN682H1Rv2kdam56d+T2s1gLH8Sa79LfXMJjHDd57LZLFc+9s
zoCiWkYm0c0O8iRdmar3ot3IPjkqTKdqj4jeyEJlfpf/u0/VOgyNPfPnp0bpoC6dQWSHPJ0mBBHx
20pQUHqv3QRQlFa4F3g4zkVWe31U3vWeKL4Bn/bUDXp2SbPmK3aRxhmRYPMsS5ZnsgNE9NwqC5Nt
4uQbC9kRsc9HFbwu17L6cZAzKmT6PppUkg+LVothvTe9cmdqDdo6euZsAtVS7mTbxyGw/GDpF2Fy
IHocH5FkwdBpLslDrXhjvpBFslbJBqm7S9QGySnyMwRNnCJbO1yGVRUV1TqFNQ1JGHlPglwDPIb2
d7/MoUP3XfZYN7PL8air61u1btt7FxcI3TC9fCmyitBLWXTYCzE4cPv2nEXTieBPcueTw0PFTjgL
rzGN12HQrXUr6mkrqzleTwtzGuNLGdT+S8WKRXMT8zWZxg7+2V9mWd01BfPMcrOJiAvo9Tfu5sMI
hubVs/Jqm/dsf/I8KBAoCx/kAIR7xoUdeNZ1CN3uKIocRcjBLb5ltxM4heKsMhMGGjoR+rUdzWkh
J3pecU+kpHnuPL9ALAB9wDgDjBg6+kEOECUSowpBl87BHq9Yxqlndk+9y6bVQ3KHnXO1mTHVX4cV
Oljx1zGGj8CS2dh5oW6+mLW2ld2REwPOs9ivpH1lrZ1ADIcZKwaMHyUhJVCOpRQQGtRVZqOFInG2
fhHvg7pIoVm5zXHI/Z/4W33ovpNPKO6xtBnPVVmSngLp9F6b01oLG+UCfXZ8GPHfJq6lNLs404cH
HdGs+9Y8yT7ZUml2sU2awFrKKrGLe9M0rQMWWcG+Dg1jE6ta/jZm9UZ+F9bQdsugmepzmpSk8EYh
bl8vupqrLMuzd83gpsZkQd0PwVA+Cvw75MxMi1G0KQQQ09pFSsP03bU7jMEXoLe3C6F7aCb1DpJr
BtLrFzUps6VVwXNVOhTMMhOpurqE9gBXqXRvhVEWMIa4Ff7sGtX/nzF//wjOk9VtNS8LPj5C8XXx
H17L+t/fyhiNGCpYMtM2LPfzW1kIv3FTqx2ecfJ2LnHSXlBjL9+1FruzDsr9VlYzWNhWpRMwq8gM
LvuWEOTYr7zcV7qYr8culhn6RnA+lAiE4x8lxbRdVhljtJWlW29p/YfUJKzzv25b55UVaUnLxu8Q
CJHxec/D3qEuC83ESa3q0VFDRFGtDG1nm2irydJHm/tv2uQ4N79gArcYlZSsFBIAyT4kOH3oppLI
Y+J6h04v9mM2RcYW/2V7M7a8eW51zAbwqE6guA/Je9c2ycqoK/tQuujDifoxspWEVZmV7cMgTHk8
U43G7jtmWtoVZLoBhyP8LkcRAUjXhoMxjaxW3pMNpOW16FiMdLVTWdjUZCXSQWHxqresP+qgwc5r
roZFvvINr3ry08m85/5jzTcDdEYbI43cxUAtYKfnxF6yDRDmuPRkeU+2N2xkbYxb9yJLVeuoiMZg
jxTbqIniRM5gxUrfEUTx9h+D5XyiVBt1nnobK+cmLW9j2dgNmMiGvgHpydC8rR+qJWuVvnglBGyD
BCiSg/yXRK77QObSJHgbds9dkxHh5V9kIT+9hCI4IKCS2eK9SMOvQTSlv4VT9G5Wucmyf/D4gTrx
zsTr62keEPKeeA5FyaOud4HMzculW1GuofQx5spqY1svTYM/4mNhVWlt4S0/llIIziGhDdlhO7Vm
unHCqdyzHneeSBPfG0ZofC2EFyOA5RtnwwiKs1/WvITmjjaYzgU31rOrZv7eDqtuU/Y8cOroN9lP
6jlYTwkOw2ajzlLbXr82WP6fk4R1Ra+5xVfdjV4B7XeoNOniQCJXWcl2vvVlhNvj2yyNt+1bu97a
hau8BWgRyAEJdiBrvTeqA3K50VMWEqCZT6j6ZrV0xsm5gwxmXOqiIyUzd7QeCV+ESZR73au945Sm
5cpKhXuNegDLyMy91FVeo0ZT+M+CvUHha+NrZ9vFaaxM5DDGbHx1kfzcNKGRAXylNyzQyVNw8jjL
3goIu21mr4hmDOcKFWy2JIyKw2najr6CtkUbTq9N1MZLFTeDo5xku/66RYnnSal75WpnGAPKDwbG
vLfdoFvJSXhoJavGc6w9CjX1XRVBtZ/GCWBHPe+awsh4/qhi+/GzWhZedSS09GtV9oYVIQc5t5nN
MsLSJ6Sbknt0TRL/IvAOod+Jn0Vefd1sN1p6Bw1WnrL+W5+coXhibcSWCiZkH2eeJ97Koa5gYKMf
lAQJIfuYBE2nW/skn5WGvELFJsSOjsXoicd4ch5u7YlrEXWLRkRt/h9n57Ujt7Jl219p7HeeZtAT
6NMPJNOb8nIvhFQq0XvPr7+DlE6XVPu0dNGQQCTTVRpmMGKtOccc/Ttm0y/r9Q1TEjdr8HeiQU9v
s7ZsnXCRmkgT9P0stLQbY66Ga06KVSHHUBL7DmENrMWNmbfm8ftF4gfM47rv04zZkaIG8oCTLGwD
7ZJPUMmaiuSF79dVlXGJ5Fk6/iSuWa4LxN3UkGzAYMH0FZVbH0df6iG4N2M/eumHakfwZBE6ZfYl
I+81dsruhpWxTs55EmNQDuaXZvJvjNoavhCm8HWuC/FRmbURyAu8opGytwP0F2qib5oQolJWEPgR
bM5Dsg8erbcoci0X1zutlxq1JfrDsjJ3vU6qCx4ohTxHtj4HHYRoB47t23rz6+OsgSSZkADkTe9n
o2NDrcU6lAQbyai0K2tcGXOSEIfcjrsLui2oP3rYPEghc2WLKNVPgH9u/AC1oiN5Qd73lzHHURMV
9XgJls26GwSZOIUzyp/lxnaCNG6oWeH09WgiQGNDsQ81dkkEkR3ETETwJik8/S1AnP4YhM0HscTt
rBt7MYZ1QXYh71c6rVetdzVCGF8+2Drv9b5mSJCU0MN9Gte6pyhTcKNk7UwYiTERNJRqlzaW+w1R
x/kjMScKVio1+KKOSGAa5tBOn5ReAqXhuRiTBagktCc7gmW1PlMdiB/PVCx5e6ohKTtDqvULpa1C
j8KLteykTEMv2TCncHqGKto2prRgrrnFTLUYWwlxay5KSKomcbvnQnYel0uxqLJzUNbtviBQ6vul
8H+ue3NrETTDRsaZiTpAPtrURhG5LxdDQ5aPks5m3V03umrlxub7nQBV6QrcdO5qJYZwC1FGtz0k
tdRS0/dIfpSjpXWNpxg417A/A3oJqQ7oqpbdWqlKrN5yA3ib0hvszjpWQWi/q9POTQ1tBHmP8Twf
+mm77qL7OhAMpD8S1RDTLu74M8BUO+L5+KiZfRdR438igzdys2LhzUhqvc3TKD9DWUTLDEVxV81B
fyfseXLDEDOinNJ8UJcKU7DUmtoh0g5WXr9/vWq9ZFWD5kVLOJVMfoNIMutMwKzFoh+IKuAg3VWW
3fW6dTOXzFwcLCQkflmwlgBA3NUUwFxBPwwuYokzdt2fl/2xCVAxrfucxf+1H2T1e03OQbjk8gcZ
/XBWy/k3Fogw2HL9i1UiNAgTzbhHK2xsQ6uMToaZBZfOWhpOUls/dUWOmRlQ40v3JU2T4luuoCGt
a8V6khj2EA6k7SUYauVYmFmyS6uuumfViWM7q9IvPflp66NEX94EE6MVwj3fZWjd/b7yp+i/Vivp
Emq2qciUhW1dV2UOp19rXtQow96SS/9ZLxY366wGp4xaXyBX35QmaL5kybz5oJNU/hyTl+sm0WVS
SDoSDS4xSRcRwYfjgWALEpwqX2VGVlyjuG4One2pZhntsrII78P8Pk3am0INtKMs6eStG7gty6JM
3ajvUMBocrBh1aR5hTwBcRlTmaGDp8MQBbJt270XmqR57QSOh7pdu8MHSzlZrQ9UVUMo5eJoLOIb
UyZBDT7oB0XASsnVD/ELyln1di6eyBayUfoApFTobxIEYuVnWfhil9Xdk2TP5E4ENDCxTup7uqmZ
OzSkfpjxA0UPIK3K0NzoE8Eqfo/rLQIKepJkk5Y7wDsnJ3Zvm6FM9QafuBErTF1fF8UWR4m8HfxU
3c76c6cp+aGn1LIxqY+7Oly6LRVwopLrkrm33h38OUr3WKvQyszohhKddHPjbNk+kThSxEtuCno8
iQ6SM6ucUY7mhwEGaCwRxjWFnPNxa2ERVxJzg45J2iC8K7eTCjMpCQda90lbeTJ8HUDeoAGkQfmc
FBCYeiOvNnng544kVWRVB0p5H6MGRFKgXGCSKpe2ZSwVUQdgmxzyLB6PCI7tE4FUcGybqt/QMwwf
ErxJbjoqlByJ6UGEWNUHsEoeeDOa+XF7mMES470tHWOkYhDP3XMmV+oZ+cyXIFR3ZsicyaiKOHf8
fqqOVMODNsjOmaq9G2NDPQatbHqJDo2RWUvgxsJuiQIzGnosj6zqsjPezOxcMUhPIQy/DkdGHfvl
Q6iVj7reZkc9olXtayfK1zdQTowPjL2H0CKrlxhZK8wvhWrE72sp3QlzGMgoiRq3oB15pyGm62vN
SUMT9UMZkudDIJKc9LHT93176YzjjAxis8DZtmQ0XrrUmi9hgUBFMumKa3xNpU9ooExox9YcNf1Y
VvG7IvOHiz9RlE2wQFui9vfdpNxZrEcdhmTrAIUOxqcyPoi47q7rRjEBYY1VTqJSWCO6wtB8UqcG
qZxqnku6sTcDShRvMkJozCapgoht3cGfidG+BJWlv8MN5VhheCLm3j9KmTQeJrv/mGEHvGjKiDZa
5WskyhgesUpOJCt6xI3oJ72+xu/qz5ayG5nJepliupGkPstDtVEihdPLNI4XOc9u24b3nXfoa/E8
4nae1NZL8o5c2yzcULCwd2lgFh5MTM8Yg8+GovZ/GNbErzUDRjWsAKoudMTgWBQs9U2LkcqaXSRa
nX3NoKUcAToZJ/QjHiG1MYkPKbANSPC+k2MGcyge+sSqpuSlKhbBXLrl/n6QtcUvi//11RD6Cn/P
tgWtz9U4+FNHaERyrvQc3l9t5sSYqruadNDipbfCxUIztd6s2YljxNjArdH6pkrJc9e247kb7PlQ
aNaukk1m0BSx9sxUxiPZicif2sjcirACWjuDqur68AOKJPnazOGVfAyB1KCPLlmnpLsOzLe+WRfj
5GC9l4rId5Qyfoy66oEx1d4E5ZARl5Lqu1pW30cpKVKxBhJGMxKQNEu5O+7sjo8LwkFXGfJGBP0h
yxrFDXW5d6dA1ASBmJhalt3aMNJNM5inACMSUOnMyUaipqCAfbPbKNzpUftRyWe4TWVxX1iafVQC
cRwi6QHwSPwu4RhyhGV/yQpIROrUySdUIto+DxjOCimNd7qv1Kc42NSLyrbrvhE0fsPRiSerTjfT
AJyu9pPurMhti8LThggtl6e26tpLmpH1aARF5wJDTJxEtiKqFuIWMrNENyEiBq2Z5m+///7F386x
HInL8Yg6XVNM03pzji3AsJmVHuRfc1Meb/vaLsnu8LXBpcvw0IQKk/SSGq+yHJ1lVYR3uhX/wR8j
fi1ArcegbkKbJHbSJuPirTYe1FJu2rWdf0WIp7wvJhSGhGOYvYRFrTUlyhAhKw7+bunzyWq9Xn4j
GMDchczxCIJIyIdOkmOC7qSL+gm7Kme7339Myt9+JkuzFFEHvxWVHuTbxqmQzGbUKAB8FUX6TKpN
e0bukELXyQJknTjl126uktQXlBE7lizBIZzEuKEGjF54KKxtpCtfADN3l5GwQKzxk3RK8brGUy57
w9Ar53kgFu33L1u8qe3x0UJelXFSWoqwl+bhm8FGJKy/EAKZX8nYJt420T/b3aAQ7y0wSftBdchN
A03J3L7Tww3F8APwWPVTYY0HznVEmJLDxFm7HK5SXzqUK+1jY06pE1uwmYE5u4LDirmjJR6jSsib
KSz28DFkr20Cght6jwlCdDWazIMfbxzGYG48So3WbrAojg1tis88Iy+NcIoFc5q+96Ux35oDNMqQ
5u6pQm+5qXwfJ3oQ9WfTmGiA0HfdShKRbF0RN04VT19yjWZgiIXQTaSp20zBaG4L3QpZuBW918R9
hX1wsrdBp27DQq/v1KHN8L6m5mYkt2Tra1rMKdxmeqcHA+WwucUgplZerQWt65fM9Oz4M066sKm+
SJqmX6qUCZkkEV8oLILTqnQgvTCOJopH/iPeMvswaNG3jokSNp91sjlOBxCE5b5sSECnBSrvOMWK
IwzBCGjis6wSa+jHBMT15IoUbXgwluaUxvqU9K+IhK1QOzRDMG4GEC6ubej5gw2Vdm/33YsOSipj
FgC5VuAguy0bpnY3KHZYEMkITY/+dLaVMtmH1SBINteimfJC7upV6k5Ev96qpkSsXgXLa5DtMHco
9Ut3Uf4h1+j4Q+IW2Ym8MSZTufCC4Ruw1eyhKTRjr/XN7LbUbGVd3AL4XWIesN8Vc9v84Uz1xkHz
/VDWsG2b1KttsENvTMGd7Nv8Lk3/q1FHIdOPPncSU7K3CZKdrZCjji5t318NQ++vWiDIN4uDU5FC
+2Vs2Y5a/9AvgUtY/R4zvpTf/9KU5Yf0qv1aXx0FdBw+QqF5b2pvzJ1CVtI6q8r4ZSQbC6g5qYuD
XNxxnBSk9k7DXjHJkSlpnbgl5dZtKhpHHRAnryDlcoZLEk9g1dV0qwqj2aJRoNIXtdldIef2Rp5D
ZTsvy5M8GSK+/lTdaJlOClIRvm8Zcv7wdv423pk0F3QbwYEwFFO8nRaoyjDPyTgkL0PU3SAbFg/C
Ru5eozB2fc6U3tTV6W0L3AadRO8KZcKRJizhtjoDtqQS0to0ovg0Wh0K2sRUEUHG/YM5PNqF9WUK
pvIxoOf/J7GI/fdvwVIVOjGqatkaA8mvK0ZDRE3WQKB+kYLBEzOErKEwn9o0ZqoAjW5rjMrohJJf
HPDs0B5CFvsAPPLWTO1jLgz9sC6melm9SM2IXi8/KAPhJ0XHekeAG3cC1JVmOzQXVZSHmMLhTljB
wgXAWAMAxz7Wwyw7qt/sSHp4nlCKfVQTC+FKW1/izK931IaTx6yvKZsxmLbd+P7339wbBdt6IFoa
izdL1hW0rvYbvcycdQMrtyR+sTKl2diJEXAG97F9N9adGpXJyRiFscEr9TJJ5H5041GaGv2UjfUG
9xI8ySG8qKNcn/UsLMGVig8mOcS3qiUdCKDqpVZ7h9mXcC/MGh7qxcipmrR3KaqAGIiD6jrn/qdO
7hijfRZV+FyffHw9p7oDLfv798rx87fvG/0PkxbF4iA1hPFmTKiHTG+sIM9fUl2XPZS0wxU3sE1u
ah+Yh4hpJmHIiYdOJr/Yc/CgteE3v5oVN5EVfZtqdnBZN4VNaRdAhuI0OspK7FZx1yV3jLz+obSa
jyRqjmeJcq/VZptIqq/kY44bXEoWoM3wqvHabrXK2kUcW3tbC4goTiWNwGddvSb5x8g8cJ5OCScD
yw3VILdVRy8t7K6y+lQZZMfTo1cTTZzImEXL3/aE1zNLSDp0Mzn2+NLk1Ejda+8Hceh2MOCdJsiX
5gdLrPlez3Jn0gwJRn3WUhBMyhspB3vfElCJsNOuSCSG74qWhhemd9I7aUorjxbFDfrF4qqMj207
R3uWnAF1egNTd5aXhEb2qYsQXHFn9YkpIRLPZnjpjO5kVzXRDJx8YLs6NBWTm5RptDMjaN3EAOyd
bMEqG3pN8mSVX5mz2yfLKKITTSwSxBNN34vQH4+TNX0bo06h65CLo78E9PlK/hJ2VXVqqGM6MKDH
cwl03a+IGWtBNY2M7FudWRcWOQoeMgyNpRSq6UsFru9NhySB09jXMGLi9J2h1USULYGKikXNDc0Q
3hhxasKpuWj9Nxr07U3KZMhpWdGC7hl2S470O4T+R7+mRlxMX6xUCs6M4MRuB0Baa6R1TjzBjqA2
Lp/0ZYND2iFwrzwHfvkFFMhLjQ98Lwr9CqdTu9e6btybwPEGMIM3SoSkctSz57yrL5oBZLi1gtuB
2JRb2HduI7J7QODFNzPg1G5cqe2b73MxG85E6+GUy8p11IXyMIlwN1llcjuwxgRhM7V7hiXq20M4
kAgR4qRFr7c3Ikr/0OaYW5REnsfMTE4o3qdL0FGqmi27uQ2Is/nDjN7826rCNISu6pwMTVugN3wz
DvcEjXHUad2LQRqAm4QTs7gMX5Zld4yhzIBuLKvigGy2CtG8pRMHwjoTkuyF5GztjGh+zsZI36UJ
/OBYhyP7iaqH6UCjsQ9JvFSoWDlxOj8T+IUZBLIRQ1xwwZvhJEY+APP3DUdRsUkHw2R5IpigMWfD
dJabT0ma71VEn/cgAgryoIiYhkGib+NCfNP0wTriGtmBolcP+kgPSBnb5GPW9KmHdYyzSBeyDOFv
DVmkb/HEKDvMA3hDg6g4DbBrkiW+LW/q7qGLFeHO/WNG5+sw5mO8kXMrgKmUv4wWSiNj7Ntd4NNQ
SpZD2K+jax/302XJi2nnsv6+hvnPXyBAzQoFei6g9yAGa9/s/vdjkfH/v5bH/M99fn3Ef1+iZzqS
xbf2t/favRTXz9lL8/ZOvzwzf/3Hq/M+t59/2dnkbdROd91LPd2/NF3a/gtmtNzz//fG/3hZn+Vx
Kl/++dfnr1mUe1HT1tFz+9ePmxZdvqrDPPrpxLL8hR83L2/hn3+9/9yEgJDaIv83D3v53LT//Itm
lPEPW6CNMEDLqLqusYaF/bTepGj/QPxBZilHyV//kRd1G4Jcsv8hyzBZTEhDhmDLT6AhhG65Sf8H
qG+B5Zmfh8YsRfz1r3f/A+X0/Wv792inN/NijW6JYfEbw3iApBcX/pvfGu6oqpMoed/hT428vE4w
6rXBoQ0QwwVdBhpP1V0m1mvUSLIzhoJRRC62xSCyY1NarG1qe49BVL5IafKH+sLfFDK8OipLtinL
tmbwAb2ZjgQ6PGYzbLU7Q1Ayngvtki442taS9EOErKnQ/Hvq0cwdSKFCoC6lLmOL2HdBw5wtQ1+e
BEyVfSrbEE9IhZzp78hEOTiqGMKbzo+YKucsOIweyLX/5acD4ceH/TM36y26Y/lwab9jFII6bxp/
08bUQQuPqRDaHaat8mM9F/G1IpSBXkLJbH7WFC8QoQ3OwOnU4SO5Ne1tK5RTZpjhmRVbdFaC9Fix
sCalNXUtiSA9qxVPdsmyD9Orh9o020YK5egeV4yyoFz8QDiFT+atWsrmmaCDuz+8p+Ujf12qLAeM
Sa2HQdm2eG/ird5HUaOAxmuq3nGg57u6kU23r80Aw1lw6MjHQY4ndErf8GjLxLL2flHRrAaMfkYB
Pewiq3oiUbI6wbxjWVyJK7IOJYqwqsSc7QzYPWALhTMC9frDeWX50fz9pfPb0fhF8at6WynKy9zv
Apzfd6JEJWNI8f0kdkNWLSlokJbNoA9P+UwxIJqSS9+l46eycVuLCEtdIjktom3PzzfaUYgYt2pX
ZM7Acmo3sITBrRSdAIJfmBUT52AyX8J6E95YSCzaYpBPoWYDMDcR5cRRYh998oC2HBsdINGQvoKl
qByShAK3mWJvKlQ2bjJAD66Y9+ykoSz2KOr1gOCRVCNZdgbJSBKK7xGOXTqdZItDNQXE6hr2Zd0k
AFt7I9vpRti5dSJfYC5FB4QSLHY5K2q+jKAuKKZPdgE8h477+14CgBFLWrphqBh3jezTEo5FvNXk
loiP5dKQ9LdJ3CZALKXmnnpccZUr/1AIqI2V4tnDYGA1TkDtonepx0RssIS3zhTX1QHHWO0NUvl1
Mkb7QDLiByUnwnweLe0ONe5ez5p6/384VA2CtnRQr1Qp3y5DrcHCakZQ2Z2kwA0yO4sOMgQ1vwHx
3CH+oExwHVTNOhRT8xRGurqhCTtTIioCd1Z8QZ+j3HU2daqkns+Ase8GBAUJQRSqPc3eXNsX/Cr2
H9Zgb20W6y/MYPlssDThldtvqm4G7bd4ZPZ7N+N4ZuAO74PEuFHNhFhsI7O2Va7EfPGB7cAKyS9a
2BwjKXlo7M+yLSvY6qJvJKHW+4GVHkEPNmbrEGVblc/eFHbRHxb74t8MCBgsVAwGizcENtWvq2Ya
83lSJaO4Q/pe3cqoUKwp+RQN6TnsKEdbVs5iIbeO1uIfnXPqrUH8hAy5/QNMSF2Wa29GJpQzMtUT
mVejrz//n5oR/mS2nJr4lrq8f6gSoZ1r1G6xcS4i1QllqXuX9R+TAl5HNCeXQBlttx0U5Wb9KCdY
ftE0wGYjDcybp84NXAnJzqGsWCktPhwmwtKZL2dAlkdvcczMgxL1932iFde8mo4DCZjbwBeNW5uV
fJakJcEvTj/ESSj9oZr17w4RusEaUwphIsl8O5IpmoSNQibAqxmjZ62DMzKwzHVm2v1eGuv3U5N8
Mwrrjr7nUvce00+0GS9i6g06WuoMCL3tWAAgqg9NAn/bTO6dWRp3s037raLt6vz+p2j82rZazxrU
gZZzBv+o1r9Zaosyxram9spd3bDqVdAa0okUu9nsnll8mDeWrqlOhUvb6cyEjo4pF6esjilaqorX
JfqtIHNjoxXjs76IIkSYJB4Q/k+Ur3uXE/DAEKoimlbim2FWYb0avYqb473Rgo+TQyR5lLqoFPMX
9l2jHkPb0LysbMItfaHK6YWZIbyYYE2X/LiD4mSinGaZb51bFusbK67FXsIb5CQ9oEurhxjdHzgr
WDdgXluPIOrbvAn0b1LcuXlUijupI7gTc/+xiJfqV6A+ZSM8Z6EU2nHJN1yDDn1DhTMe1ptV36HU
ar/9/eeu/VpY/P65U9Zcqvg6UXJvGzRxGvidNdnizrbLdHbNub+fUFadZrMmLFgyxnvJ7gc3Yn5x
nqa5c8JhOhjFZG96xLh7TAM+WG/tSFNkp+XStevIGNC1saIrRqcsrkIvsIrphECRdF3Xp7C2LasO
OYna4SpvmRvmk/YQoK1HpouzVMqNRwuofporp1ntlItVlJDIJ/rFSkKQA87r0irShzXdGuLFNgs7
5CqcB2EQmOUm00EaKwUG8N9/UoLJ9tvRg/A5PGKyxuf1N7mINCpdj11D3I1l/l5D/Q8wLvyQpByI
TSUwJRvS5PgDoZuwWrKTPiH1o/uA+3ssTzQfKMjCTcnVP9JXVw7jz+OaAUxPs1g4yEKXLfFWyALM
UiFMZWruhlItTjEuiFskL7ljJ09+JVnn2pTOIzEtBGJFtSdoeuyoUukOlHzJXQ/fksUq7PYa4yIw
0EtNwdGJul4+T759mZVCcgMQ2ztNIUweAgUKjWYmoqoLpw0u4aDT5PtBfT8YnBelYRa4SQ1tn5jt
ZylPh4Og3SzNNLFSvdoUGvDaMS13UzUD7qhg2GiN7OrEmDlCNXJXBj/mZmizRp9ebxvZ4VaYBWn2
WoJxMIC3o2by6A266uGSxpaVfI6TqTtH3aZMGZqZe1DtKpR3SSbEtreg6vdlmW1J/qvdkOqZ2wRK
41K/mEl+L6CH51H6p/EXCPibw4XlkswPSmVUUzTTsN4MaDSmbRPPf3AnJUNxzaQZiypAabwyoekW
0lnXq69o0tutOZMH3sbR0Vbz8LGdYYQMepK6ofnFGuvkSlyDBi/NnGeIdFQ1mHofTLMmrWloaU3o
gQYgx/iSNgFrm7j3N8jL5WvREGdNHsStLD4iSRb3iT8+tT00hK4g3DC5kXsp8PjA5F0Y189RZ+wy
hDWjQyZbeE/D0HjIWumYqBQblRgcYK5txj4atxY/aUddOo35xFvqNSprBWX7zg5kjzNODHk9DrwR
0kqUEsGNJCREBro3qE3EOO6PJbITqnpTviNTT/ayUVPchnTzs2pQBf1+Senuxkw7ooBXN8EiKqXy
vpET8vb0atjQHa8cVarNnZnmXhl0FXVVOd+U1igQIyr39jz4dxNere6cG4PvtVX8XgxmvY8VIuNr
u9jMia859TxxpKVzg+g+c9LKjG6C0LLp+eFkggiAl1qXqfHAePbawWcx1mkwUvSRVmcxoUNi0nut
0g9Tjdi0g5zszg1qLroAx76S6ImVYC3qZtMAYNnX/jDCHCoDVwBSvU44WqC+28ZGHbPnuUtghNch
71PXriMZbBLyqhsUtF1Q36hRSOYMrFevVwdqlKaRO5ncEhUtCFfX+xfaCulJHrDfEPS0Myx/hLIw
ucYsdXfawNHD15vuysz8KmIsyXU4SZd5qFzdl/vrmvsG1vdTo85QiYlvI6nYuEM67nDOEAf8Tbca
aPU6DufbCO6bVmQRNFwOiFiTtiCqiz3kH1zNRfNVSxWF6Jg5XiIj5ceaDCugnjN8FtpKoKQAAU9i
j14A3EyTXCNpnDdxSY6GnKTlKZ2M25Kfyn5cwppRZ9aFT05yeLaK7sUStLntuokvqZhmTuBqsyWz
pLliEEKdX9sezYkaLZGVnRSgyZQzYEb5nG9tIJzO3AzZxS+bSxeZsiNr1nhH/k3nlYrk9jlvy6Ci
BAeGYA4Uo+U2ioDpF7hX4VlnNRKfzvDgzHM4QN6SRXIdUtA3/MDG1LT3Qq6uNq/ZZ8pVBM14mVQ/
IPFIMzwYukXtVMzAGZBrKvqqcWqNvtsNNZ0EriKOYg4aLMczNnwa3ps4lNNTnZbBptC1EvD7ElMh
j+80HnWWZDmnNCBZ70eJ99/PtHztltRdTb5N21a+nRaoenzQ8wzBT8uHRAU0XzAAipPZpHwnIdr/
sifKqNDIjwsNXAZJtNHNeR+1o3Ej0r7apUWDFk2XdDewUFHBCca4UNvPE3ygtFc/kS8m7fq4ASw4
tl3qmBz5m3FM5qM6B4y1YftitvF4tZeNSW4ZyRoUhVjbmSc/9KlijunXKQuC27kd2oOk+KRu+K5U
zSRGL2aB2iea0VBxQtp1Tzm/fpdVifJgBJAcpGkGa7kzqT04vargceKw/YJj4evkS+aumLPEEUQh
nudSOEzGQleIejyV+lMIXPYIbxtJEVEg2P7M23UuE8T4HdHBXH2zviKKCvdBmWGKSUwyUVKV+V1f
aS4DAQF1TV8cBxNml+Gbt10xfqqM9gh1InzQEm3j60az6dX5gx5S088qcl1FVyUeze/icdBuSvJ0
Gb7EDeNUSEsp3jeKToRp2PhbuBMIsrPMbQ2Dh0Hr2Ie99BK2Qj10tX+r4m2kd95pT1SUn6RwHjej
5S9RwHqdEuZR1MefLrJ6Z3+HBCs/spqtjj2ipyPLovL7rtKMxbrOrY4WLiJGZbJB7Kg86rk1y5t5
ZKz+vi+HBmE1iJ5tWnPHShl/bFAOXRSzMbejxMfaVXr906a2j3JU6lDqNI6PkVF2Y1rKV59MnaOm
Mi8yTB9xnG5Ox2jZmME8HYkaciTaavtKkMvM6e4YDj3Z9gqeq0CigT31n79fTaxSaCjElbR5d6yX
Tab60PGjTKFiQsZtWmXNMdN8z2RJv4/GEV3JJHXNcd2EQm2OksymTcNnA+vl1kjT1PHtBpEFUtzt
kKdPBCI81UZX76w+YTqVZ+kmttQcJhD2I5VOoKf2IjoBAaA7VfeyQ3jhgxIyUGdKljIVAvs06ggz
2oI3mfzYvNmdh5iQGanSCdFtYhCpNL36Jn+nSANaldkvjutmNvvy+6V1tyZ3D2x27NpxWLGMZMO5
uDyuu+ulYFARYq/78VhsayE1rmrmUGLEQ5xqwUGiM+SaON52A4O9pxA9W4NP8jojmXcFUYZCow5K
ykHj9cl0KyNuBtDRngDwShtTvMilcRkGDLuIqw3WtD0MXsuAM13NoCuCyvdGDcFcWw1wIwdwOxDh
SQh5bKmxbwPTTzaSkn4eAHSSfqnDTTZwi/eJ4flDuTUNn6xSlN9dqBOuOhWa0yCqx8AJU9qkXnEc
avmbZEufbaJxI8nk5xmywk3a9FDHw6aGzDw2ieYF/bAxmeKcIeDkB6TeB6vi3J9qotpH+edcirbw
TDoP92rGNCLoXKnoz8qYrmv11CU+8MHQ6fKGfks5MyhJehImyj8VIrYGejy1OCCyARljNAGYTJYN
py/CdOpmt14VS1V+XO+3Xlqve73v98f+rze/PgMelslteykkTvnXv5k1DKlgW//1Z8pKJlxlGk8/
PXey3kepeiS+uXks6T3/eMXr48plVuSHNBebUpk3618tGJ5mN+lbvpGZtd76DK+v/vXvfX8zQakw
5w+WdhgS3TrunDQft3HML6SgU82vjwWSVbSQS/ydNKoyzp1h9hTbV2Fe+FF3XDezotRuR5fM1eOW
AX8SW2XqWzcXVuWOkOqBuiYsL3VTPslGYnmJjV2OWjnFsFJ5DuPIOERyqB/zvtKPyaCjqs51W95K
bfgwWBa/5PXmddOxDjpapo1XEMu+a+cqSYTrLZwFdcJZY4TU8bxb77detW7W3UzPtb2ko5xfnmS9
njzTH5fKVKZqIMc2IXI80foAZvIpZ2I6D1k50Z73Ma9ZUnvIknY+6uAfkLfKKEsB59NOnPV9/CEY
/Ac9060N5acCO4zezu56Mc8kpFENhByGteW2dTMYcilv4oBpLvAd4D+VigFLcAZYNzZBZd8vrbth
7GecEBYF7ut9yAj7+T6vj1vv/bq7XhqDJt3gpGX0GeQZgaSpUERQlsMz0VRrXubsjwEGl61CD4AJ
UDZmx9dNXhkYDl/38Y3/fPOb3fV+bRPlPz1DMMF1cv/XZ1hvYDoAeE4klRd21Dq+3zvDdvvj4qyO
vIrXP4Zdr0VBmR10EpLUUPH3vhX968W/3u31j0oRn+Pr7nrpzf3WbtjrdT+98fWWNw8Z7ApAoXqx
1fIWwC8Fx+8f0tjh5iL5fPmY6BI37YO8XPSzJMv26ycDpSvPiE1DwJEhEli/s9dvdN21W4UFWFak
bL9fXq9+vet6af16o6IPZvf7nfpeSBNW32zeqXG072WFef8w2+WmQSFfsRDv/h97Z7Ybt7Yt2S/i
BfvmNUlmMjulekt6ISTbYs/Fnlz8+juocwpn162HQr0XsCFY2pZtZUPONSNixHb9ATlsreHPK2BZ
9bx/W7brIU2fXG3sjtOR1pKQWOiUt4B+HgsQCyds/v/+0MGpKjfb/78/j7c6cqXH8tFodhM6q8UJ
gxfXzx+abndUS9cS9hIxFJYq21lKt89U0lU/j+rP89Ix+EKTE88Np7pjvE0w+vYEr8NLmQ3hzwP4
Px7+n6/94ylqfl6m/3rU//NLsry8bLJx/HDH5LejZKhYFiq9FER11hHKi9c69cO4xOclBqhWQsB8
FKRYEgBHxr3q7l2FnnDaQja2ZDz6tCyJnVnMRUh1JTaAYegPE/gVn3gSDZvkBa9IENel1dtf1r1i
093m1g+xZiXHwpPHRE0cfxUJhOhU+1q13rxrhfpszVN21Ie7sVA7GmfNh9bt9IhFy1e2z3pL3plO
UYYml2DueahEfduFQm8JkY7pMxE2hxHBfM7nNj9QFfAFT32gqD1XialOZBpIXvugNT7ajlJ2Mc5E
x00jPqqb/xgX9bm31Q8vde39pOe4k1yNiiMgkrQJ7Ea9ghqCtZ3G7RZ3ZT37sUrmvZ450Cum/MzW
5aMmNUEzCxsoVeXwhMKkMxt49r7rC074haPvFkMsR09bfq8IwPu5UrwD2cDkXu3DlLrPDfSdJ/LV
soUDI8D5U8eV3APm9KLYmuedo3qPbZ1kj06/todmyl+myhxCxOEy0GSTBIYUbgjy2/rUJxZmBsa/
Q59kx5k3wy0RbKvIVZAiz8TVy9VfWPJBgNE+4GfVQkGh2t2R0R39rKt/K7VaX6dmofwWah170Hsu
SO3ZXO30WGblHcD+6VjaxYPpqdXzOGHRtUzza9GlSkAxwmgvzkJxnL2n0F7i6vIw2pPL7ELvNsX2
EFoKboV5i4/aYGfA8/F7dYy7yWusc0bMqY6XYo869F0J9pTENulC72vg/G1S7k4VOtClGqm7hUSA
5e6ZKLT7ifVE2SX6qGM5SsqDA115WMZLYXP9sLS+vdd7Sa0ZPJOy17xLK9ydOyi4r5R4DWGX3CY5
tpGjLfIROHtkjSo5EGt80IeFFYoBoLCt3OJMRRN9SEReXytudIrr3AFAwVyYI2LmdYJjmzTH8DCM
cJ/HyXQv5dS8JpOjHU2RHdspLvejZIeo4nwLCEFQmjfRX73MyscYlYX5IJfCu5QpHjUVT+k5075A
XszQn5ATZE/uyFypJY3t1joatnXwSJTuVp1wtZ41dx5L7DAWbv+n8pLsLve0V/QbJlhO6HtNIyy+
WuJuoSlBlbSh0UtSn+H4PqWNoV+qzxXJ+XXwvvQG+kpWxw9aZn4YrbncJ0sMQkDimCrs6s7C5I3h
X52OnQBPJEX/2i2d9aS3xbXUqWvv1eV33bGjSsbUvsLDmINxRkfyVKI0iOvPrkLLgpovYQ0qJ6p7
8TpDUz1yPj1iilAPmbFcJlOiX2QTVe0W59+6O08aURhdz/nX8QDD4DWVqJTrCxSI7rlYdnmsL/eF
sU/spH+gNc3vhH2izbJkVYwqqpUOI1Kp+zkUtUOXmeoB0WbxGTZx0imJenFTWwA3Qz9ot3YoL7P9
2jKwP3Ff7YoBOifWkzNV8L+WSS8vZr+u/qSDxVNXdoRSXYkqb7ht5qjFryFeRloL6qRx/FirR9+q
8jfSL/l22ld2Vje8KQJDlz6V8VVx6r9yqN/SxtnzW+q9oce8utWxObfLOD5iPXjSO519Ap8G8dpg
fWYqQ4v/8spVu6sb2hrToj9KR3lXORXfkeKno5Muzsaws1NRrtUF2fW3ropnb+mfh0S6+wSiF3hH
XLnNm8DRiVtxOeAx3yne8q5ieQ8EVpow97o42ORHzfir5kegD92n9qZTyXkF/RN23bFxRtIP8iOD
ingUk/kx66Mdjfn0OFj5t1XkWyn6RuQUbHOByk2cZZ97FOodSkN3rOSjm+HAmxbb9k27Jjg5sWE0
qNaqDVqfHU6tAJyVF01XI8e56GWuP6eGGyzIAReLsuwdyoPjV4pC27ML818CGxRpt58s+Ws1W6C1
OO7urKnOQyFa8D3OkzrTmZjUgDyh/QRLPrkHhfp5XypOcsg3Rx7pNzJHMzGXUrlaY2AOY/Ok9y4r
LaO5pSOhLDfTxku1fv0UrUM1fxj1+YlRzg5n1IOlnIHG98XVMMpLj+HuyUvs9KCleXtq+67pd/Wc
vihGPIG7ZxG2kr6Qqz1iuv0Nf6n7Unq7DZp2zTCM8qJlG1lzjCZN7ziY6DsczOyAiuZBDtzT3LJv
tnJkD4mBbcK40oNmjqefr8Qg06FA139xDpaRbdICLYUN+aS+uKalRGvPDKVTTEFQkTcMteWHrOHv
MfOpuVJFN+5na+Z9QTE7q2ESo5ImyC4RqS9deF1DPGIyXSmonb2OD0t9WyqrPFGX3YW8Jvze1s8g
03lH2w3xl0H+sa3hTgpsp4nMPhW1o7653i7blCURscD32jFUMnqRW8B7zepebrVxQ7QyQ907FMuf
DFVYR6qtnVCdiNmpqqk8lYWNEd38Jgo3vzZWfipUO8MoUmbg2RKx67PkoIp8vU+94tNIpbj2Ex2Y
PTr1aXhQHERAuzX3ORf6A7ILR3nTObSyTth3V9zD2IqC2ZiEPb+wWuHlqwBX6AAa/WSnXdveZqX5
k+W8eihzjvDk472rmXuYh1ZC8ssGMJkfkuadv3I9zjwKe6mtb6lNfFWqKYguZepR7g3pxyYr05hH
xm9qDPyiYLxQiDtUXezstKL4lZRDjKKnQ+SbdShXNhXo4EOnfROTX1EpXCQNWr6ZZvkyzSYTLCtW
L27p5sxmm3lgeS6sWsdcZhb7eU5uS8f2E8RzQ3+KQXrULaPZkMQbM5q9i0RQSPSJeKfdqc544IH8
gUgada+FtpX8TTqUuZ847rLQ1t4O6cXx7pdksgO9Lp8EpOtgyshD9RqXf0YYXhVyvWmrkZ8oSkEo
cvrbqll9aCfLa8apmQ3ymj3H9nhNCEj6rUX7xipBascm7lXvDz2t5UGdeLsOGIjC3OnvlGLogoW+
kLw3nV+q+c1URx22PjtBbdW8XMbmL2LOozXq6h9DyVgke/Yv7l5NWEgnIEWmPzSl85Ku1fqZJna8
I5ZJFshomRmnwj2bhU2rqt4qB8/BaatYs3fskxO3UPVVbesvp2lCL+vnU5xpK4b0VWHNFo+XFXzD
pbGrG5gi5nrcI2FWjlnUF5w0OmbpC0fx0SucB1IXTF5xGY3xWBwKzX1YWyjq2NwzuvoyVDatEXvy
sJTRLXaQJubIWpgumbSaMUDk1KvHRW6/Qx76cFOQ7FZpt5dZm4jYLclZHSQG4WJWIRa3nj8nxr1b
V+69Vc+HmAohtNDsjCQYscpmr2Ku761XiTMtZLseOSbQRtZwwqDSD28bRVWj8Uiow/Wh/w9Rq/RM
y3ZRgnmq+O4Fwa5k2E9LY/FVT79gSmBfbC709xD5V2Jiz0MZ0jOBEclz75vFk6dCV9+XqmwosOaG
4iCq1st0YVQY+Bc0RtQ4y5/W0m6L3DezzbW6cuJzW1Ant7Y3XWPZorX1sVjJ5A4Vzm/a6u/bXLw3
WnHOxgYgmab3oOsIGOeob4ceruiOsSrHE0H7c4r7PCcXcvTI7QSL4n4z8BhnpaN9rfOoNFk0Ivrc
22667R27dmaqmNyaFe7yafcIMOYGy7fU4laZ/WlZ6DBI7H6leq8twmJLdwvD4k1vDv5Q2ncUwhLD
Kz6sRjp/aXj7NMV7ZqjLo01WvByNd/jm3s3xml+1V5CV1s0q1JteMm/OMSqgZUWKNp4FVKwwzbD6
pbVWUZ/GCZgbC3bLqbrDi3VKtz+zsobS13279bTnqWwig3wKStvqngZIHYqruo8F19+S0M65FAOp
YRqDOK201UFtJv2gmYsb4rb9Zjf+mKY1D5ZwePr6nOo6W0Zror2LOb4yHvUnYt/k/5P1Ts1wG3Qk
a4uLk1TvrTlr93oKW0tr2yawhFhvC8/ErjG6OHSBlcfGuBPaYBxiOdzLwR2PhRWfhPlkt4BltGGw
fDIQ4qqn00OZU0ks7OzqxSW5MlxT5MqaU+Jpqe+4bnr4sWcmWalD/gBrzPXVZ1/SI3JYHWqQ1dBD
OjVBtw3jBe0aXxPtROjDxEAcbqMk731XVaknlP1vzRW+iUB9mdw5Ut1+PY62ED6PgkQCXuHqplnw
8xrHJhtQLtEc52z+xoZ4gDDD95JvwUFSoo/qyNXZwkwJR7sdy79tMqxQH1eV4UiAJcY9aseV9pju
ktfUVS6oNOIuWT6UBqOmyxLyHkN0HiQt9/ufDwVm12tbyV9z4YwRk191WSsrqlz4iuj5lW/mOJFK
lxypKauI481z725JlLe+M7FKelpCgUIT7018I+E8cwb5kZ2EPp3yOTauedy+/ns1UCrGMSmUs+CL
S3Hh9017id10tRrvUnMe2eUcnIOCm01UeO4fFP+Ii8F4bvvioS0K7ZzktrmPc3mWhsMTrlpARL15
9eNWtwNtUR7NWf7lfN1HirS+9AVKFyCNNKIXWQOEwcHdst4Q+Fzw4qmHIVf9I9aGcMJaK3vVtPrz
OKYDagVp00kUKGJKv0krcaBuQNvcHClVNdkLCXbwJm1pvjkDZqQ1rT2yAtaPIGoLdvuLiY+AhgXF
8TLuboUI+1pMfo7wceBE3FHmh3eYtU15roFjURCx3ttlpQSb0Wbs0G7qrCU45y2YkcIa91VIhiVC
iDB+WeKPujIfSTFfBk5jhOmaX7xm4I4ZjwNbjYei8O6Uhi0NzenVfkyJp0tQDsNGveRlmu2SxDQf
LE85s1/Y9WZeX8vB2NdJZUS2Gudco910vzYeI0JM47rO5vWk58robwy3nYata5/UtHX3ZvarZ6d4
pSEg9iHPDduCKwMv5niHVKpA5VwKLhQSKD6x8/LMHybNmLeYbGVk9zZut44aUWVbkJRD/4ceDbr9
muReT6YbVCzvdRk0LMq1qp257w7wNN1+l3FaVDEGnmpKTXE5mFXkYRQMDcCBoWmNIapvC69TtAf4
+rmvEDYPFSNfAgG/Vhn0R1Pmf8WMxpr09XIoYmu8eFXhRRZCmV8P2rfSk2R0elobRtq753mGapFl
p5VXqb907hjREwHreBO307jU7pQq+mn0aZC8MEKqFSAmdQED5M0g7PKTzX5GSecbWe6XpoF1a0g6
pBxtCEYP1v2iSchXnrkbqgQgC42VStupvr0dSJLWyu+qdfy1junemQr9z0xYq6o8fRebo/6y4Qa9
wc6ep25A+J2cu7bX2w+vmvadWf6GHJBwHtefWkvJ6G7FRQFPINtVxlg9jDYTCRT2faxs9GuQTUzm
jceyor7HfmkcYyB6TtlQbFhv5VKDnYcOuwcft04e4KXcjgzzmHVInr2Ogc6ZrvpC+0gt9NCJ7Tjq
mthkl4VwPnf1xiuRnNa3oSTXNJLjDWcE5EuU9qaL2hTz5ZphdmyM+dmwJD8hMj+CQayHS04WYyhO
MAzJPsVuYOojCPpRG1EwiDD0g5mh36mfHhOUtdXo2EXzNhWFchotPX/UDMSQJnTNTvo/kQTX5fCi
mqXN+zWpgylJvkyrmJAZHxMuF3epUn9XUvdpJMwjUoxYeVKvCiUNnLse/gW8tVL1O456PjqKsp/K
7ERVReE79ZxfXHlTZFpzboQEY6faenD7FwUYSFi4mXJEgjdwM1HrOcT6cKJ+UGOtbTqnYpCMaQUh
0EFkGoKTuecdXWOU5I3aoeXFyk2vF6SrzgyTXIW3AdrYSnE3lffJsKTHZrvMztI0/cEhhyqm9qko
HRcT+NVAwo/weVcIvub+X/s1tX/MPSbqjqTeTa4cF0DlUPpex79k0zVhortQjDeilzHfczfKLkrv
vP2sYEoHTjgsPi0q3g1Rami4GIKEP/B2W80FEXFSgz4pxoPS/c06i0hmNkPbnKY/VmWfvRL+ZJ+r
OPXL2aJry3qy+lrxITNjm2gl04HwHiZPk8cCuHyUQN1kS9p882M/GG32UtWJHvSsTH3D6jhJNhbD
EeU6kHGwcKSx+jFoUHNcIG7YbgcoSMbCayet7Zs+qqdMmvtl7bJDg4k7sNd63UPoa8mbC9Z/DpO1
YTTlo66VLy7QZY/a62OSZAscDQYQyliqveoJcy8q627Z2rIbRAT1zhSxPFmN8XfEYnGB0AhAkIZ7
z8M9kalkffHfzhDBFPCCBXe4jEklWDNn4ZysFT5ZHQaMDfbYN9Y1LabqnBfxba7VvesI63NurvpK
h5kB2tuvctInVr7+KZSOapGt2GroAIaOWRYzc4u/P2b4eHG/AFz2v0AEgcpKLRd6KT9k+NMHYM8y
sPQXa1nmbzo7fMmJCXMcEchJ+2Lgym7DqrP365byarjifrIzlo0C/lUusKfCn1IBY81+NRPLFFs5
YqLVj+xtgc5nthMwTb0MeUveu1RwD2TETTEcvVOg153bhIzE6JhZ2JWxvst7+tNk2+N4cBekj86+
2LHtS7XCk5SLM4k/FWXbQ9v3kvRZIklg1cUfUgvNz1vbCnAVj1Gvape1bMxrjC16IaliyidZps0R
uFKyZ60EwnlbPZK5XnfKcK8XC1t6RRZ7c8jpDFGLCyjD1ylGf3HxfIK8aW59tpkXPSXQDUTPetaS
0+w9Nk7unH8+kFrmNdeTQd3A6UVh/k05o2Icxj23m5X6U+Z3TMniUhf2AoTUwXeagvRKiTfUhffc
mN4TDQnzOem90O697V1dsIxbSlZcRTrccML1N71xD16sllzjQ9Vl7aoQsnG88rv1JjV0Gqqhvb65
GnRwnRFZhqNcgTmnIh1OFp5/rVAubTmWL9mSFw/dl963hzoTxQt3Z+1SS9qwuvZgKnr+pOKsDytN
Itloprx6wIAUStkPS1+6mDg6Ki233YLWPXJEUSJ1brLDSl9dm6J/qG6XReqfBRrluZ242heG8lQP
fKaPViAHzbvKqjjCLHKw3HftiQDcR9aObqhVHe8od4Mfu2x56dfZzQy1cFxJAg81O6yUbu6CBhEW
Nlkk8wpGe6rFEQ4R7EKyYrdUua4P/6wOOIzYAX0HT6BKlsNMGnZIt74dRx6MAa+eoJWwqouPgfY8
4B5N/1gXDtu1WWA7HSGhgkI55jWLQi0Tw7lV0oNYdBVgsXjlIWhCc2UEl4Z2b6T8+DUKpY+5vdq3
bm77Y+2YgcFEfMCj251cNizpIrDs2fpFlsqXMk/2oXabde+Irt432StgtCVK41nu6KECyGFl17gG
H5iU03Ap3aTZxQvVAl3xBSAzgNdefeZcTXcG9hUSP8m1KYY5rHUj31taztXIpk/DWghxKLNmvFkT
y+Fi+FWIMj6VvfJsNENz1ydct+jOiA9tpwXp4q0P3TLV9/HyXSPKh1PK6YKVj7y30zi/AUjYqU79
1qlNfxJExrDmqdhosnXCI1uDTasbPZwszg+6u9PmiXxuX1r0fRS/q6Qtj8KVyg2x/8krkT5Y13V3
y7xzYZ+sLIOeuOd4oMcr59zTXNmnFIOR0owm75G9d/GkKN9QS8QBzXDyze2oMzfFZWEzci3VEidO
kvFqy7P0YhfGLTeFuHmaU92V/cu/PtEnXhdYsn0lw7BnA1A6KwaGVaWezTAzTR5kDmfPmT7zIoGI
dTEGioimUTa7uVud6CdwAeg42+k9J0qkInGAf4A0ZbuXdkKy0hNFXGaZ/xrheoMJUe8FglWfjnZY
0lzlO43WsYnSo5+TIj8Crt9ciZx+4PnNud671oDB1nYOeraOvqPKmDM6y7slX+6thBNnEj90qbbc
+BcwobvgPGe9DItYLPAWMTjxZPnMNBTG0tx5BcP7uVb5tF9GLBxtAu/Q7Ir3ZLueOE5cU9GpPCT9
lONPl0uEj1EJGCOdCF5fyKH6oayNGXjqoBzaeUmROZAdm57bPugeOssIodfbxFozFmOJ2fC63BxY
drk7hfzFrqZlDtqNOKuKzfKJ+3CrQTBNnTrM4/7cwqEM4QnMUPfIm/Ez4UkcpoM7spBLFu11EhzL
2vk3C8wikqZM9/Fcub7WdM7OzLDzG/pg0HupnRt1pQWixNBpOJnlkw1Hi6gBlEOCYOE6WNozC/2J
TTc71shyZvls5mb+kHDJSqTE1OLIJ2q++B1q5uIr0/yp2cazTIORR5H4gNN0zYGKSUE4Pu5GfDlE
aEAK6M+OwU+KhbcydeI1Bmve2W3+2sApjgpz8V1NZzOLOLiWmf1BeYDj2GAiR2PgwjS6Z227eFYO
qBiV501pdb9rpM3wpxUBfOku0oXD/o6GHtx8pGhTC4/0Fp/MWBEiYp1E0ub3E/sMHxIjJokhH04N
dgs0TfuucSHPrBy4Lp2tUynxsST28MqT9ZLN7oxe0c07yxhxF9jLBmxJzX1q6i+TIb5MHYpz7B70
yus5P3MAamKP+cOuHteUQPLSHWprbN51uIRE+58qwC+hMtoDgM7qaLa5LyzYmT/KXFHyVm+02Y0G
TfLs6VnCDUfX7nQzPzvyeTQxoEtRelwgS3kT6YJBy57fLdfgh/QofBNGpHBSupTml4Id95CMSYAo
0XLbHJ0ABTPx4QOn50GoW6VgEb9W6UD1BOmRWoPwXrfrHGZdxjYkwcFcrmYS9NJoDnXFCnaYz6Oc
5vvnBLPSmSqHXZW/Mjq1AWbmnBtyp4ajvUYulNJoVGzjqNM5iFV6OVPjOp8lStHSwxoa56K9dhhW
Dp67fjlGUp9V3aB/bfuVsJr6PBfaa9J2DTXjYj0lJh9+frXQu74uimSXVPZXR2GxbRO0HSx8Ap0W
Sx/WsQYWPsE5PYrHmfgQSjJPcz1BPFxyT4VlAhlNLVbtmVbLzm9hGPpdQsXZD+65Q77/iZfVyKtP
a/4bI9aNHnX7vee8knrae7M446NRZpTizC3hdzBjja04Z6PYQgUZy8BerFd9GuYHI//Almg9DaCA
TZCTGMxG1a/OoulhAwodXszwLbLqLWXyPyA/sNXFvc5NeXX2zLYnJDPmryoDcL68mWrFZS6F+uO5
BofIKv/88UcsiWQ9PWe0gJmAVnBK4y6faYVoXbc5uOn0nIKhuSgpV0rWUJ8j/5Acr94ON8W3Nljt
zrJ4G3eqvflVhvNkmq+Vtjxiz/OCJBe/82ytDlqsBGBwtZO1gkWJXRGATGiPnjkG8Mk4GLrTuUMu
OntxBVqFYpK5IcZrCqZuYxiJa3jihGb8kpB7PzEm2cGAys32lLvD4Ky7H58srLG7rJHGPtuMy7Xi
NsiB5eCXsI/9hhxdiL/b3fcV2xMY6YovQQzrTvMMfbQNE5erRK3GBM9Rp/y8loNfjEBd+oWFeedp
rBXnISaWXuRhD6gTaY+iGyrQS/ypUJqueCBp7+5bxHiu9vCwcKRkTslutJafWMPbSLVOiaLYV1ZZ
jP06fPle1V/c0qEkEl8U981DhfJSjX2L693NSF2y010ti/uAFBHGqjmasSDUKYvndoqMWVUjpfoi
6CIOk8huKQvZHcmSPup7O+zt+VCMufN7juBQhxTbjY9C725uOndBZyl0f47sPwFL2PAMJyNIC09j
0ta1WwulFaTliuXrjT5pUAKm6XB9aZqd3jgDKDdOeQ6mCelBw408mIiH3naW/ZJ4C46+qoSHPv5e
co29ZFwcDem8tBoSSesUCq1lQPLMoZrDYWPFo1sQERQ6WHdPu3JAeehirTtRLvieGOqdLnogqZa+
N7I5ufaudi/pY2BRW8YBF0LgigmBerVW0cPQnzj/bZ5H8ICmox67tX/8yRMMpvaMwVMch4G5CLje
U96JKVpr+xWsJFChxpGkVJQ/1sydokqLNlSk5xG3Aajtojr5dqkZl3oYPpOuHc5QHTcDqfWv4PP/
J6L8X4goukZD6T/Clf8HEeUqqMaqP/+JQ/n39/wvHIpq/hdXenuLpQK8U81/4FAgpQD70xzi+nh9
NZW/6Z9MFBLsqm4TUjMpDvgPE8X8LwPXP3E8HfOebf+/MVF0438wRS0M7UAODP4zLFffigP/90w7
lZcFLhKZ3mzZY8HrjI1vXEfcOKl1UNTjWjOIMGSdsVPlYTllHwDShhNOU434R4rhKj2PKoIKZjLA
svW326BMNoP1rrvDo9l0ue9MBPvkxJsFUdd3Bq+OxtZ5Rel/wIt281KQKxggSVkVcvha1xJgWL7V
POHjpyXrPS2wCun1wTY3ClUh1YeUg3ndm7tC4dxckvvdWdymKedbQuwMxm5utMCAYbiur4pV/TKk
kh3EdzILfGXdoXNRN7XRrPcpVuUDHdJE4CmsSfg27kc2V7YseSvLCaubI/8sJihdHj1adk14FJNL
5gqugkSFTKZPxJjioSLCRryH6/LKstrROWRMqYm7gi1HOcokWOcth+plf1pmv3oqxd6z2BpPASqj
elBdLEWLh8/OG0MEwYLNu1gOesMtzyrsk5riNEjZ3O5M4rmWy09uYvi5YLFqEsve21Cu4f/iPWAQ
CXWiAUGuy3uErLpcrFtbg1PAIRUMZuLSJOI9KRkBhLVT74dJoCgr9eCvRSrQ5556XgPALChy083y
TesAdbSEGzRwZtvwmezpBYUL0NjIMK67N/L+HUYKURWWSWHNnk33UCqalqyrSwBMc5JdBelkn9kd
3YQ8AiV+yTlcnA/iWY/wM8y9nleqX5vcwN0J3UWua+pzbLxReN6dMRh854XC9blyzcCUx3TwzEhO
/BnA/1+dZkMTO5UXpKX+mQhrIZM3sT5OsR8WaR2olFNHxHW3J3a5UwyKj/OVrFeGjdeoVWtfLwS+
MwdYGpHSavW+OFyOB7twPlB6N8sqNMOJYsudepe2Se7PRvNZDWYeKAODr9oDutG6IrCb1d4vxsXQ
8ZPBYt55hDfY0raZX+rfHq6NI469NzUr17BbmLM2u9ki8iwwOn3YDXZClo5b4u9CGZiTasJgdirq
g8li/IK0mOLF0B8gYtdByqSJsPoap155xrcETDKDxkcqIICgTtCs19gu4nVbsselB/+S5mFr/rZY
/qTDGKjdzdkSOQlsmN2AHbHi/e1oAXXN+a4AMpB2ZnEk1vnLMypqVKxiW+PFnN3rIuD+9Ym35A9a
k+qrq8aUKvV9tpYkWxZMNNL669TL1YDgtRsIcO+qdhx3LIJ5qRM98gE1E/rLchrktnO21zSR0m6F
uyUsnH7XsbdPNbZyFmRdp4G42jGOLizVgm5CccRfE3YZZLk4ZXhY62qE+h3xrFU7xlhsO23XY/NS
P7JsCBiMMXoZe67AlPJaf3jE61056Nq5mO8HAp2d5vLcDs60x9nH5GXiFDLDLomM2NaZu4R+LrL5
s7T1vehh01ljBmrPhh5nq0hpRLQKMoRihoaZvjVeeqcKtwtSl1DNJHjJZQWWPxN9PnAhkrA8Tv0y
F6EceiBCrLgOjUdpJ9VIuGC9fifKt0RovMLqxTi0I2O6ukuVHNGslxgKdkbJll9Tp2EPFePTNarH
okw/rRpQO+iqm+JsRW5xPwRtIh/yUV7Tlwx1jpBpwEqa+hcVHm4ycKzvxR7LE4e8FKKfHNFtTIkH
cQmU8TjScX5Lc704DfbA9DmCB+LEKKdyV65zd6JBpDuVHjm5mbDewUvU83++9PM7oFCpOsPuz/f8
6/9t3/iPz/U07TCxkQ8jNjKRYxTz6edX2kzRg2L/MYqtb9jQDnqpNicNr+IJcGFz+vn050PR2VVI
ZPwbCQBJmGKF5SB776aZnASHQuDXWmjeG108S/3aH4nYTbspnj2/Tc3LyoWaYnCQjS4H2bsUFVhd
wZ5n9Jv53hYccX/CBT+//PnQN13BgV5OPqNvdfr5wFoYMtiW4/jP17Rh0YI65fRPIth50LiNzk7S
B+l2JczX7pGk/gk9aNon+vosXFrICuHerdYapT3dERKnjqoYGh0bfKDfSz+ZSXoc+4rtYacVpxYD
dNEUp9Sy7+0k+TXEFWyUZACwhaVKJFd3cL0j4FMo2V2TVFFX6OGgbc+cpeFOH5KnBaus6v98rd+y
jiVZh+M8vFTlkgCvoa60l1FSZRFNKcl+WdzPgXDOkBvtGenmG5OvFSrUcBxwU92sLdi3bMGdYkvr
qA4dUPRzm4ZSi4g61/9m77yWG2e2LP1E6IA3tyToJUoqmZLqBiHzF7z3ePr5MjnnsI6iuif6fm4Q
AD1BAsjce61v4fXTPyE0Bnt62EJ3u/jIvqAbohA9ygUScPyWecsHlqtax+kR3WC3qRmi7xWA8HVn
k7s74ewaUyaNlVlyxg0VhNu92P2dMGwYOBKO5oNjTY/MLAfi6Mjfoc8S21G2CzT1BmEySQbO8Isi
XbnNO9xVmPC2aqbtcxKDaWkIv6OJgHwIIDpd/gGG2k/rzhxi/HP4NeQ7XRffbtPDvvFbdK2rfIQ0
Q1QXeyRviQJfUEuu5V5qYtRfeVz/I/fNdSFtkdfNy1qSk71pqT8GmoFHuVg6giLmuEHEtZT4WJgA
0ydvNPbJaE/VLveorIlf42rTNILYoqyvvxbplMm/wyJsrqFJ5axW9d/6rAv+P2ndRQBwfI6jjwgv
qTIJR1It9u8k/vKuMAddNxGwYtCR90zO1KCQF4/Mpa1kkR4pZ07L//sIeV+jmGAW2ihB02fur680
FAO5jzoiavlqhjj85NrlZS5vIT6BXPvjbeQ2+RTPLoWL7bfHyZe5fJzrW10fI28riVQwZ8UNd7TW
fn2787/dlHd8e83LR728nbz/coPcZ398jT9W5aMCt18YgaD4JOVYKS+78/rSfzz8r9/k7/f/9aF/
+9BOji/McfutmTEwr402OjELjk4lRP5wW6vaLmiwS8o7glmD0C9X8zBOy1UpHi63rfyZg4RDPrIe
nTart0DjqKJmwgH199W2YogHsEnHCxl0CF+y0TemDuuOA6TtiJvWUdfyqXJbLrSoGGBPaPRXByrq
FSIlv2onGPH1qRjFlzAXKletTjGMyyht28GrUYTnW5uT+nEuJpoLJhciP4yrOyfHkS1cg9Jf5Yq/
nNycYmI6VtdteaO0X8m1b08px6zbDx3DIuFHlAv01uVljcycyTcTxgGeMAvKFymlWU+uDtAD5ou9
62Lhk5/kj1thur0WMDtpD5Kkw7Tf2Lhl/WZTOs5WIh6tT5Ts0A3C2pq4nrKZUrIEh+g91G3mQeJo
lAtpp0sYDK+swEs2+px9FLOO8MHg3LdMp9SskG16/V7a0LRJP3aDt0ZQ1PlRGW6kf87ovvJRyTGA
86pMTPPLSwfgRFxStu14/FpG775G5LmS3yNI7cegHvHoyBOCvE3uBs69zoHnXT8f9hl4IHNZkvD6
r71YIdck2kNY1NEv0Oi10Kg2wq/PSOl10FRjUy0eIAr5EGI8y2NjZK/VpFkbtckwlEoXqapMNfAv
1DiB8WNqkh1Dgsnv8GzkSTbtpflO78HFrWMN4Xfm6JovP6WXdufGwCciX19+rsCO0bLod4tRdIze
jIfLA//908pNEnM+E8Q+q6lEVTCXCfJY+S69uEINwkGICZCvJrfTRViXtXxflemM3q8dSWXJIQfN
VleMtz30pj3tW7AGYuwDYZ7OaTv/rhDsXn5f+Uu08qX/84eJXeOfbMAJNHsNIUOpx1HiGGv4xhwE
7hDgIOVaWrHL5C8j/9ahOuBUZnoRYFGX30beJxfSMnjdlPde/tBiCPS3Tflg+ZD/+aW6YpgYe9zK
Q07+1+SHkZsXa+d1W65dblzidF7hE8wuv1dIB2KvQoKSD5Fvy1yTI1muwl/iULusyuNbfjhGfv86
AGmRMpS4fuSwKhB+MU5UvP5J+jQTYdEEWq4sG3mYUDYhtDmczV80c6sdUaHpvmyjSN3Ih19WA3Gg
oGu1esYU6K7Ko/ynyrXr4nrbvOQmol99UwGN+HYOkl+sG4R1Va7+YXi9fPpqme6s5HYqO2KCWW/L
edlCoERiXWdtebDND1d+ELM5golXD3Jn/81Ifb0NijMz89BSLrZqeYd89789V952/Rnl5rfHfXtu
XDz3qdJyDmPXyBNn70RNsZfb8shjj6fdSW5fPjwgFAopCiAG+VryN/3jf7m8U8suiCwTO16nv3ex
GP9hl/77qnyJy6lqApG5d6vMz8TgTTrQ5blEbso1edt1U95mi1Hw/+px8sFj8DlqpCfI95cHyiD/
oNdj5uLYvvyZ5a0e5rhlc32CXLs8Sq5+3/7jVf941Pc3+P4sRWti6C1P2qLSKBa7U15G5Jp87t9u
uz5E3ntxysvV60L+NNdNuSaf99++aqW5HMjXp8gHfnurv9327VW/vVMoTviTumn6CNOWHNpTSTCA
8e3ksX5dLK5RLetRjKmvN8q1623kGXOIy+26M1i9PFKebuWLXx/6xz1yNSC6BtOczilZjEcQpkEx
uB4of2xfVuUh9cetcls+/s/DE6PbBAyupy1ISY/Bcf2Ji9jWVfM+WyCT2CHANaItd11N8c0bn9Op
MNZ4idVnTif026bKeaAuXAJE6uvnCtegiVRqtWj2/FaYxd6uDeVZJ8njftBLAgKDgfDAKt6SOutt
VEigh5iMO9W2fgB0J/3HQAdctll1s2Ab9Z2wSw65ifqc3OqNQp1kTdRAiNM1r3ejQ7UOmx+cC2Hw
//6FL6enBapXLyZVwlAGsp6dJi+v8sJ6XVz8+tftyyVXbv/t4d9uk5duedvlHf72vMs7jFhyMSGq
Kj1kcUmUC1fSFq7bnphBTZTOKYvJ66bYHsXBdbnxr/d/ezpmsNknpB6RTycYEPLpuesUyZ185JDW
iB6n+kHeMcuJ2N9X4zAL11ZWfmpxY6+1Mp6o4SHMHrueyyZ0wWSMPtE09krFD439NjEd5HivKRJs
DPfNnoKdAy2DeGTmUcfB7cyXtsJygI7PnbyzUQzvsZtUvwQZWieT883qrR/BpH7SkyTRmtPzJmbo
T/cQxwRpNBH6jgJQckH4Va9Fqk9OfeujD2yxdeWZnycddU3qjLtOIRbyF6F/1lYPGRkiPul4i3uC
J8J9MMJtzmZQZfHSdT5mAHw1Wbv3AuiMmpWegK7lWCL5Jtji/Lgk3VFRghe779/CaIIQmeW6jw6Y
MAxTocqHfbqgEL6q0algE5yblecA6XSmyaBSMJ+HKKRKgfSDkmFeboOUHJJApNhVrFm9CKfC/xO2
GGDMNsgAEJZfCn4d4lDt1UK2AfTK3whEoUIperypEP/GmfVCaO+MEo4pOHK9+yFK3qN5CPfOYqwp
DmBKCH72do2JGc1rEkOIs9mryJLX+ocBaePczyBWYOeiGLW2DonomywvvhB8C5qrMLRMoL21nBiw
tLgHsODdMe/7dLxIOaql4+4dTCuLTv1aGyFIZwOWPwewVEviSW1SXlvsBGU2ymii0FoqNxmwDDx/
dotmqCzsfdaY+FAHe5uTkrMdy5ThJ00Ez83yrVZFQPEQ3w1Id9OQsoVmNr6BuBRllvE4lrULd7Q2
QVoWflO3z94SGGhoQg9Ls/eYTN2M6b+NHxKrf42iZJfCnH2CFFyvFld7UsoCVbuOwp4TFBxHLbgt
FkR3Pc5aHET4d6NYPRUNgI9i0Kw10q2d69Xvcy7Mx0uq+3g63BWhve2No7UjwdLFW++CPwBcpGNd
wEGHRYia3nM+a+/MPplVmoS0Fe2wn4Im4OtOFJ0LykykRK5zbfiwxwzumFkeh0yxb2pj3BpOlYKX
Gla4uzjrUW/ypwJcLKzQOStumj7cRabWH+DKgeo90F1UNoBP38wpnLYpBda6x3p0Z3bIEjKbXgWq
zbfFEM5+DJKZZj+ZkBKWtvhCgxZ9zIb6kVRT8dgMaXIsrLLz7VLz+ctp526mVk6/ZW0248lbYveR
aLkbZ2R6EpgkNo7hzdQU7X60uK6UdNh6vQx3c/9PSHbuPaSPL1cb95DVcFg2Jc05REhzE611e3xE
fP2x2IV+y5kipYLQjysuQ2/pBGxBh+O6aer6FZQzejwPH6vSxEwOwf6hCVqlffS+dDaWByM7emWW
bHD0v5ZbvRyJgLfbX/ZIKyGZwQs5kBE7/cYe9V+Ki8asVGKwMMMGxftcfRa1FT0gPseXWcFyCtuG
YhO06sFomhvAaoRMIjzSAVJue2rEc4xUyVOcTy2IIH4oeXpnWxmlRAMrDinda0N1ngi3yX2t1ctN
CXca34m+9lrOGLrKfzZRtdUgeokZIot1VXlfOaW2fBp3VTCDWI+KB6dOT5Rjp43jHFKbuaaW/fRi
robDygWNgBOpUR7dkPfwmn2pU/csLGtnGumD7uJjIAaFy5+NSmll1zij+R1RUz+WaqN/YkrG0fRz
LBAJmW5EgnEWrNuMHalo2WlMhglUvpb50ER0a/jpwRrZZvO8mXRO/gww73OLJDsSXTaGssByqfJo
75rYuYHeOOguDGTIjvUyWKV6rIOfy0L7iJBAI29fcBK7K/IrR7Io9JNLdDhFkOBBD2IiBYJk6/Zk
xI9LBRdSFMlVosUR0Ny6+FzNpprO5qQEPmk8XCFmrkuISJc1DQBCFSh71EPz2xR5evWAw4kU3SVA
Ij0ggGYGjwXCXIpD1zT4Xca+ONQmM0Jbx8ZFbgkASPD9q0yfxx3WqO1cjwT3Vl2NsbIxthVNm5i4
iX3cI3pMhMiGMz9HIMJonhSSmlcmnF0ck6bsZHa+671VHT1TvaEVBLLmtxJ2n+EyEPNnPAyj4RyM
kghqs9HJ1EtR+iNNL8g8vjUW5PdqVRPFmqanXjGOxvxet5Vyzshdxn2T3Y4K7isTEeeBptyqtAZ7
PSXmLsNRTKGgWDk52t5hgBPUNe3JDR1r1VPv/8n58WR75GCFKn9UcNSkbXCy0jVFaCTTH1Tj/S4n
Z0Flj/mp4SU7I41+JVp5Tlw8c2lLx65rymVFLf9WV4b7pUtOXsPprQ/sD2bMu7amWOvFsPip3lmJ
jYwy5WqkQLnUbR22QO2eA1WJcRAsIM4HjW6VPT1YsRXtqgymANK3vVEU3umoVfSCYVBPSEWfM429
C1Mey3Bg4yGKf6rt6G6yd0JWp42y9Nl2ShhYx2G/j+eXQbWr9aCQG5jGR92yH/Bz72jMpVFobCke
keigw60dOcRrF8HpLLo3U/+L7jYHaMALlWau7DFzgdzQntM56h7CAFuJXupIzMZDT6aSX3Byabwp
OWkqvGIl2DTVzTi13o8wDscDbny0bjCi7CJmNDCsxrws/cAb94mKp4KOMuhvIpus+9mGUdKNRupz
hToirezWY8Z4fLCIQNLjEtFmPm1wg3PqW+LHXgeTNOc2o2kI9au5gPqqKW240cGYr9q6fg60e2fJ
zumIjNf5ZXhLCsZvoLSl1xtD4DRVexKFH5huRQSlworxJdWTIpqW/ckadHVNwp2pwBpJnV1ogG3Q
M6VZD3H7toxQyhtjeZpm5T5uiRMvyFJc8SfRfa5dOxABmCxc621GqTHl1WlUMOJlE95JA0v2Ph7G
F7eN9ppT1OCgm2ltO+nCRe4QOOihSzfqD56NC8ULGTDHkbOalHvQ5ysoG5wnwRRp1fIjIW20I6xb
MRGKq2ds4NM5GMngSWk+6XCfV838TqUtWA1W9FUVy81kOMGGfi17Ita20aEExMkPNNwtuepXxiMq
CRe2g6VgP+OCmuHLJOGCAWa1HLkq0Qnuaw7BGPZ53r4S5hr4oVW9uRYu797RYCW42HoiXGLpG0oT
0LvUJW4IUfhBqKO3jazB2k+h+xHl6ZOVA4VEEKOuOsfttm02MUzSrMfI+Zkz/6Edjd6wySp7o1Xx
TW6h/PzlhFG9i3vmDiCngI+PN+iIf8GfsrdtybgF3MRa42xa4hH4EQ/tySkX8vJIuiMbvgN0yEkZ
olbmz5pD13ckbZLErCy/1w0jOYxj/+LO7u+mtjUAGrax9ga4fiScDcgA0oY0edvt5h1umTFakC+k
fXWIlXtPBz48I0LmgGoOutNXTE57OEqTfdBbz7phcsGcIR+oLh8nfqp9hr1tq7wWo85AvfTKkx7T
TM/dA1dDAik4OzjugTP6c764vk2Z6qQ29+mkwvDIoTz15u+gCIZVjAQoTpAP5eYtaFP8hxXJNIRB
bvHp+3avcAiTKHwYg+CstoO+IqTXEb3CmH7nEvfjrkjqxlcjvOLE6cXEO4kzECc/ox3v+2k6eoyD
GFVlu6Ulv5sdyf/eA8qtpCpUxx6jRafupyQ3H/LFR/RCIzTae0r0VszNGcBmc+6KGSlJ1Ch3mBu2
TVVsAWOA1WECrblqcU7BjJudmJrAqE5m91ee6zQIjbRbV7Zb8+93n5FH+jMjgCmofiRYVQhR2pkD
SbG9MYFMDloIsPZ4kxXLJqQt6Se2/jLX2pezhJlfWQmTBQdkVGUZ+TrLkx3Thte6xErUoznIVLvF
BCLALyOXT22p917R7CaUk2uPUF8+/1Ff+ucR0cKxSO57FVe959rRGt7De5E7N05MAcjy6nTtzags
es0aTtTh4RWHh6znXzjq3XL2svwRv8Gn5Vrja+l6P+smw8JoZF9EicBBxeoGxafaTwb/r8zE02Lp
L1nj/GxR9tAg1TZdaGfCcOtHhVGsla4dt4BnCBWuw71WJC9VZxKl241AS0nKmxbETkmsPBcJztoW
Q0ZQzjkeKarohAD+tKOm3qhTto1cfkvbSvjnlK0fNvOywVQTbW3GA81cosZFmLYuqd1pEIcUg5Sc
cVzVBmCeasZrg/fSAdy2xnGh7ULHw8csaJQZKY7wdPNVbDLQ0THTrUMSDXynSZTNED7oXG8Q84/0
YWBUdCmaL81aYdiLEKsg0Vz0cFtaKExjdKarqW5dvMmDAN456Qbe8RGXc0JG6rzHAdlx6FeYEDqK
z5l7k6oit6nvrJ8506UkpJVfokpbY4rMSC/k1YcaEYza5XsjtlTg8ChoGjwPdtIOfk5eGNyw5q5L
fHvKmHxwJsvS9mg5s7WN8ixgmgjKrFnGbLVE5CnaJrPkwW13RBkQH5XP+7lNHkjuKpGPTwcO6hJn
R8xHId0EJF2wdSeEzLat4n1phgc8W5wbEG9FjknnpEGdpnpwjZmdc8DxD9xqMWf/sECLHXkGfo85
e1ETg9M8F60xEqZlJ6I74kbBsSl/TGP74sY/IhNHA1l1a6TZ5Fm7W7hN9oFfowlbYAH4wL2QHw+9
sJ+2EwKrHodnh23DwCuAWcR7iao22tD3ftD00N6hKCt2Dlh8vFSA2RrcANqiaXeaDosqIYVqpTW6
7o/hhlC13xn7cg0a39tVcfoPqJwP+vc78REPeMl+WVS5ACVkz800Ug0jdNLqwp2XJ2A8goJ4qB40
VrsdHO8mBs+LF8NP6846/a5rBdNzgNyfS8QPnSnIygiTamuGOaMjQdFb+EkrC4AFV+EwbKNzXyI2
t6Yh8SkMo8Frei4D/fOi96+5Furnkr2HqbM5q1MsOgKlQxWkaDegtAsw9MZj4ooerC2At52oQcx3
fV0221YzVB98DlkyOKM2Dg6Fk6t1lzSS/68t/n9pi03L/h/TFu+af8LyP5IW9ctT/iUtRj9s2ran
GrZrWzqBLv+RtGjZyIMdUqltFXr8VVps/5duc59nGLruWIbHZ/hX3KL2X57nmY5juLZJeDiC5P9N
3CIxQv8RHIK0GG2i7Vi6hQLaIpRJhJ/+kVKVtv2Sjr0X3xN07Ko1lIt6aY92hmW75cw2Z4AIyv4l
MurgCNinY66UkpgXf4VqRLRWbIqKBo3568KV2N/EuJlsvF7ZZNxfVS60a09dXWaIkjAgcZwIWRIC
+i2yqNss7PWjXJT8j1f443S/Q0HoDVg+bE0rN1hFGeNmtr2zp8Vd5WHkbNsU5HbV5um+N4ZTYJif
SaYE95BYum1neC+Fm3COBDolAPq25zfhON/3dR0/pG5+CDrzrE2ue0PtEzJc2hyKwfhAjSSIt8op
RK9D4RIhZi0bHFJC1oherlyTuiZbn16qcQj9usQ3PNBotDLrnA5qelKiRKgp269gCj6JfbKPU+bO
m5JW8irO7fFILoS2ApkK0Dzot4VGZDVWLOvkDRMzTnDlObQ3AsFUvzGbYh3ybZTkaIlWuiEWXI6A
0v57TSuKpyntUn4ymvRFaCv7DnEVoszwlALw9RfhmeQy50tVnPwOnm3b+3mBc5EK+oL8cirvtlKa
KtsMY4dqucyeRiO5kUkR86yLaEtXZ1KdOkdSiSy/V/W7mNqghngoJfzgSAdUp/OrUw/GLoqGWh1a
2gU2RQUFvR/sqGOMtCsMuGKB8yJPQOu4zlu9DWB1dJpTQDSF7xDkxo/sbvU8dLDHD9qBoukfu/7b
L3H9dcqYcASl6X8bJsEv1RzsKc8kjPemClb7vxj+02Q2yDWsf3Dez1jWR/RWdgKcTujtbHEwyLXr
QiYP6IiVMVZZW4O3P8qF/ELfNmO6RcdmAbXR6JQ0IkWosWUywmV1mfT7MSN5J9b0N5l8cM1AuG5K
VSWmVHPvgviXv3QpFBZy7bqQfwa5CRITtJfVDit5RMqDEZSOaFcJoYa8Uf47xsR6NfLY2HzTRsqd
eL3NiPDCUIochSwiFA32TAoiDNGNk8o6eQ+aUgh2FWUYKaeTKkO5kHI6eZznWPyoTBMIAskhijc6
9nAEIQmwAAj3yEav21m6tefuwWzbcdlIeVZkIl7aNNk74Ige7UtpQuF3cT8ImLnhahDNxUJuyoXu
CadQWDFytd4S5BsabupqKFKaCh1aX7QfK0+HF7Ka5hQhVNOwykCn2BUToQNj8NPFutuXKJWcuFeO
rmE8kVAHM0X2u+SHMjddHGcU4jnY5A2aOBPKhRS2XTe9ttR2XqPuNIcfYRZPYGiho2iLb7lAEB9R
aIe0I+jNzumdU3ALoePgP4yECVGFY3T0yLTZgvB4jXPCLmIlio7m8syeTbU1Ze0BqyKLIfL648wB
vw0i67UiO/fUOOaTK3RE8iNK3VpEpNVqsgE7ScWZvGOIk7x+BU9cH+aR+edZG5OnmfYERzRm8nR5
aL06R38Ba4kpxTlZpg/QRlSBFAbj6nATYxVfiSsddsjgC/13dljqStvWUIn0oHnMXJVU9rR/UU0m
OO4oOiTee14RZbiM+YO3xZyRHeNcvcGyiiui5hF13O1DMGV4JhKMzTNAS7poO3ea3iZg/tqEZ9os
UdKCHfNbkZY5VUyodPFXmKY7o0HNrvXqG8I4WDparq+nvj/H1MW3ZeKmR6qoONgoqND5QYjWhRXS
8tkO/UIf7nAm3GSkBXGKGOIbEw8DbJjcCnNCray1qlfLSRYqUjM+zJ1+q9XTo0scB+2+IGP4ThgL
hW99M/dc39DK72trPC3J2B8rF3d7M0XtiUrJy9REqIkSBWBAVHyB+QAq5vafihoSdFdRJzCQ6QmI
OSKRgVAnBfSPNzzHS00gSTLfKYnbHcJ5HLbxBJehymgQ2kp0R0XBODmtlR8K4i1XCWFCGZI+YAj2
xiIUp7VwASW62R3nuQSL5xmrssB6YU0gKNpeOA3boNtYZNr74XhXhom+sUwAnYaZQlwiotadCIYd
LHrFvYHvOktcSsx9aawbis9bw+gFKCj9By6miq0ELzEG4qyxx6fMNJj/GwpEHYMZbgnqSiVlaYbg
4uPD6vd6EtDBqnjRuc0IEIe9wg8/nfQiVc7THPHk8CvCVnx2kUUSP1r1O6Y1zxO06E3qQMPSSmQ/
SRVux0U5FsZSryK7C+9ngp8Mcu63C3QWheL9mQASdRWObrvu84ECk5VOj2PStNgb+9kPc5pUbk/t
u7IqsjiQ9FE1qD8o0wNGYoy+ig3Knno0IlN3SaVz1xEQP4/gRibKoGtBMKjxVxqSLjfmASU2R7nt
BYgF3hZRUC6X6IkDaCiitzYHX6cuIC6HqtYO4A9m/ASgklMbqFo/f9FoTFYDleKNBnPTXL60wrh3
8uChqJzbNGOf2mr5q/PaN2ilgCm827HMj6bDcQueo0E9GTJ3jtw9TcA9g0t8JSlHZxRR32Oie9Pm
mvUMTlHZzmWwIilIOdhFReE1wXEAtIkwl61tKj0lC9qKSVLTuMWf3pvRS2l7n5mecDlRQ813VUs5
L92mz+HPOrPNMamhcYpGNdsARlqr/dzfewtG1sED+aUNI90Qk1YSCVqAYS2Aj1SitJ8jNle/Usy3
yS6Oo+NhYZqe0bkv4BzN32njWA9F89TM0Q01SXo0YZcempS6JeNSWGTlwMdNgj2IVmZ6VppvKnff
KNCl9dR75IPe00Lq160y1reJgXtnDkmotf9JZuN1qULBV1RvDDVwN6Y6NOvQqPw4Ms+9xthysHUP
NhhVtiZXlds8GJnPZ/FJNerfVYkkgoSeaFtmNgg9jQKxYUQMaSn9No3zMVnBXaJ49XZS69s4WIAZ
04dak1F80/XT2ZjbGFYJPST6AY1KR64duidMz8h577Iubk6RjdTSodsUWuDo4dTTF9BaytwpkIXG
pQLDqR8MoFtrm7pqGIFNLTzBhQSyO+AypLXZeJghN2gw3zIaDL1yi/Xm3bJ+iXrtqQnqAoTVyKWI
o76rKZ7npI+NDkMZ1QzpxDHyLtqPoU8zYoOU96UgH62He43uGE+diQU5MniU9zNyweb1ccv8gXyk
Khr7fV+pJ2VKHZ+gQ2eTKvVXsZBhw46gQ5fcAY1aeZXS3C9gsTKFbMLEus3smIg5yCzAGohtSvFO
0b+dfSMLveOArUk3qJHqXLFPM4R0Tk/9mWsp5er+vnHrfq0FMaSgQmfHzkiFbCB2uRqTZB0nTHPU
YZOSWxQkhItEo8gyssR4RG7LtTDlHrk5koPUikAkV0xf5IKxaXVZk5tcEovtSKrSJOOVchAEQ15Q
WxLhSxdtkRhJfdMbyc1SRDiF07EQkU6GCHeqSXkyjEZdDSJZrRnb+OT0jgtNOia4QAwlqiEkF0WE
RrUiPioiRwrM4jM1lHmLZ2ne1Kloy2lVs+3xDIQaMMNYLBaRUCUXiUysckV4VcGvlIs4K2JJE19v
KQznEVb9QiReZWJBeTHdxWRiNSaZWQQzvqciLssgxAQP2bCTNzfII0OHcK1ctSnnkEiMq2Q+MseY
j7FqdYg34IsoIqDLJalrFpFdZDLjY9JigrwG9dgLP8x10YlROUoSR0zrbqVeXC4qMR7OhRjUsz0s
K2SzkvtHslhnWrMKUpNtuGbzFlMKwb6IdHMQyJTKxaohrEvJv+W7mlB3Ac4UI/sR1JO61sUq564I
Jx0DQyrW2VQu57lVT0Fsao+WUb4EGXmmXEVoJk9qeBsOAoqQm09mGKwTw71X8pI/d6kpd4kTf/WR
kWLvKp3TTJbJ1hVxdYEIrnPFIiDLbsnIN8yo9R2VEYOKRs2QKl/vkeqBtlRS1GKEYLpmf8bhDPII
ThIQCMei18dfJIqhLJILYN9pw7wPCsYLhcjdEwF8JBccMxHJV4hwvoG0Evy5NCsBWhDd1+jvE1Mu
B+/ZjxsuDdUjvj9g7M1PrUvCJ9ul0kWV0/KZjSsrEw7z8xDYME71eKWZw+85C8rbTuuQqos8wVQk
C6oiY9C0Bg5pR8O01ofN3WhbjD/Vst81CaEJc+ZyXuWUacdawVFZLuQYQqIGwBtNt6QrPkxwN8hS
OfNDePsys5J7U/vHaJv0bNbQoOBzjLhdfaOg0j5yiV/VC56CvHXKbevRp6ureL5Llogypk1TNtV6
vy2n6SHvkcshxLodxpz5P3+YlTUqFP7p0ax7hxaduuQnJQTpCWLSD8DsnD0RANmXYOtAY3I9n2II
DnbkbtWx+ceiLRR6YbBz1l29dLcdMZdI2M37NnbLk0EPZpWIFMq85aOLXEpTJFSGUCpskVlZifRK
RIyHdsBpPYtkS0tkXNqEXdb6km0TPS33yhhshXd5U9ZQaucYa6Snzfej57w6rkmbbtKAjE0Qpizr
IZmiaAsr8b0BOkkIuHHfzTXoG7MiXqcAh68apF725lfcLdmuJI94NTPHeoAyzPXQmvycUcuO4cN5
0ArYqASAzgSBFiIRdBbZoBTjAZCKvNCEI2rdG1p9RyPNJlG0i7sbYqjMc6IrJ7UnddQkfrQzDBvQ
Ygb2zk2SMzqJcF1QrX9I65Akcy7SIwtmzfONg9FBZUSxGeD4rBeRfNpkr7NIQoXUi3PEAk4T9RSE
e5GYGsnsVL7Ryk3IU23I4NlFImMV5m58FzOCLzjN7NoFaIoqMllnkUOWIiHWKTrse4JbAcIDh0i7
GyjGSho8mKH6o6ZKs+8sMl/rkAK1SwysKfJgi5JkWH63jSayYnVCYyORHksgKiBJESirtQ+pOo30
HwmclWtMUeCvKInq23ZT7DJm1IA5k4p5Dxml4+xBQBNhDLSN5uwHEdXUewNSbgcsnBhYSL7lYqQR
4UEYrkjFhYlMzdt2RvQ1myAZkdLUwOZ12zuaWIweU8Q5P7RwWv2sU1JGuvIzc8GNpmKOo4TJXe/d
Td2o3qra8BxNgfpDRUPVcXwR/rhFRaCeB7sMNpxd03XRfGgqOFLTbrpt4Qm7s54vh7HNiQkeSM+Y
Ri27a7Mwv3OrKIXv9TGqxATjGWpwhDvhU7WERyWr3UPd8BLYbL9GjWQV116HBTnFedNRMgfVclbB
YySCk0GLqDuVoDPgyBo3nqBpeJT9/USz+FXJ/NlQ6+j3kHi++goORy+IHCpojlQwOixgHb2gdmiC
3wGy5EmeaLGa/gihSR4UQfvQBPfDndPd5ATLsSuatSrYIFhU+SMIXggxQvemIIgALd0agikCgvvM
1ehN+PCPBdgREBXabUzvPRJEkl6wSSxBKZkFr4QoMmU1ZxMxg473zIkmO2hwiZkCf0IqyW5nQT7p
BAMlEDSUA6n3NQx8GCnlqGMDiPpt5rYVoxWXkBHOkfxjXlPBWGmArcSCuhIL/koiSCxUje1VmSva
VrERR3iC2FKBbpkWGC6imjrhVoHs0tkobEC9cEy1+1jQX0YwMPyHy11YfJgjfJgeUAzBENpx0j4Y
Yoz7VLBkkGhDYBJ0GRvOTCGIM7A618SZTrsCGI0HlCZh2P5sMrrvBa8mEuQazQKtD8mG7Mf3RLBt
SAPg4BG8G1OQbzrBwElvUcUdiNTLzoNg5DC8Htaj4ObEgqCjqLD6XN373S5AvQsbuzTB1PHasVG8
hQq2poAsqU2vFU+1QX7IMpNsF40pM1rd3Xa5Tah0TO5PqzOAXWxG87YYA9Qj0qIRBpAcmakCC1RY
AIJ6SEGdQAZFAh7kQRGqOU+THVKAOu9RRAjUUC2gQ1zKbgbkJjfWiFUL//ExYLDeddStaarRCIde
tAiMkQ7PKBVgo7DPPtFLeT4Zoz+cjj6rrXcnQzFPXtJ3RzgJBAMvzcqB9HtwrSR46rHv+dH4bo5L
dBqzmvPTDAdATeP8blgqsLSeeevlM4N6IH8DdFpf1Qj5c7wTJvnmVmuJ4aWtNNrYmi13mB9Dw9ml
bTLuKUURRuA5w6Zsg3gdxVl0zizG3o65pFuP6WtN57DR0On0Vf67URPkDP+HvfNYjlxZt/OrKDTP
I3gzuJPyxapi0RRNc4Ig2b3hgcyEx9PrA+/R2VdHA4XmmlSwm7s3TQHI36z1rSAcPl0tn/A54/FW
6OFSjxVVMEa3ecpJqTIFmgecipcQrNqWmKFzl87R1vBFcpwpf/Bxh3St1jOd1F/9bIxnv2EjTsfY
sOsFx9DCImGnchzmaovCIt3A2XM4M/AN2i2Djs6CziCddIQQLliSgfawzaB60YYxXjs7unrOZ5tl
3ZvDVoycXpbdbdB8BxjyTUQE7T0whmXV7rqnqpl2SDf7R6UNTEhuxeLadKI9uj3Ae1Iz/mzMp4qD
LlZleI775G0qQmpE5aaQRHnxI4BnJcrypneA0XHOGBeaI87DsWAHa8Geq7tCnNlA4woOUWaXiDGl
6TDpWi5YABObHBFV5ckRgHqDiKyS74YK9LkesHv6fPcjsSbrzkP43DM2OxRz9FnGUr5M3IhpH/CQ
dcPxSahhP0sRP2dRdRgal2usYv9hZqRczIDi924A9SAEMjGUEIoKWtttacTuuuWg2SYRWqC+caC9
DL0NTrDqTwlI/eWYF5sI2t4lXb5Kw+R22eJzkMIG3gQ2GBi0cEzXIfrZaZywuG5gP7KsoX1Q3V2a
PdUerOWKL4qFoLEOSUqFmqv6PiCUpdDuSeeaHAlVYJjMi0dTpDAXBt4APySyaYiBSfUdAHS2baBG
JzAIROuskxgtHoOJ/eCEMCmVBeN4wP3nNMAQ+mTMWAUR29V69bflUhSZaOD3kXCje0R487pQZnyg
KtrZQ8xvZG7SbToDNHesHg021v9NVmsNLgqWpj8IUFeVqPY/v2iTYGfbJIpQQNf27Mg4+SgAloTe
npNorqCJZyo4tF55jlJfP5qGBb9B8rgdXEZdH8JZEHFBfTMKwurc2BY4mUIcElZ7qcvhV08eFE9Z
4PDRSPDNquxma0etzIC0yd8dNc57t5ztcwR4fK+m8qslhGtlTKF/gDxbMI+s2JzY1Tn1KC4ixqsb
B3/lqR5qID8Sbc7IxvKYE5h9ZFF4Cuvsypkcn4I2Ki5e6Wwxb9b3rdEuKuh0L8eUxtCNn2Cp+5cK
tU46vKdLrlKQo9UiIVAh/G69u8IPadJq8eRmoHh/XgLdZ/zvUApBWiqvrpSQfZHigfyjhCSSTe/T
wfcvVupVF37soEvF1SH8xHW78Bgtf2r97NfI9XCiqe8Z4PMsGGzvrfRFda86A3WkbT3JeNSnLG3x
ytOzbv183ErEpE/V8jKGKK6r7ins6VRxvGgYe6/SD7uT42KPoXkAWOfD0ptV7TKLytRpTs3sWIf5
sKkKk6wLMT4b84I8mmbEEYAB92StwQ/ijVsnjfSPosvA9xgOWh8Wlv3Csk4DateQZ9caXghBRuV8
HRvu37oev+BWpwfcvsjWY7UW6M4uYdwFaychUKnIuu9hdJ3HjMsw5Eh+7iOUXYVxL2Jo6PS8x9nw
aepI2HH6meK8ODq124BXDQqUTr6xqpoOG3WkTkOMZq4lIOjkVZSNLoPbYgq7S6A3StgcBrSm6Frz
TZW7xICVPITLQrSXEEVsxsTpIYCDv7aB2FFmnjtdqYvP6DB1B2tTSPs2uNZJakX0VkZYYRyQNmup
luWJCvNrPiHw8+P+rmAc2OTQD5yQGL2yrJjT4IAFvIScFwNZYyKHZYEZgv7tGDKDdFu1VpZuzbqy
t2QqkrxQhtzXvfcXurM/RuapfVih55twuTQkpOCsVIzdm26tItVtXT3jESbdag5xFCQMp1eS/fB+
Gsd27xAkt8pomwhGsZeBG5i5VEAvVJB2AF51gAI11hqYkrbPvnmefLmfShOYcjEkJ7don4ygQ+Ja
t3yvI2W6DLrbD4qTAe4tNjlLCmjBqxQLzdbrEAIC/2iUPHqTax9/IJJpR/c2ud2+dJntov3SnGsk
VbYqeGxHxlODiymcnAxnMyFnW1UdQBZgrX/seISfqfxtbLj1Ic2qrW1wyDRd80YQwi9jqtFlTcNn
R/bQGIwQapafowuUu7dn/21IKi5g7EUHUKcvSdB326ReC9Zu1zl69UYnRlGvZh6BHgNiQOmswSAm
161zQ5QKwAU0pMu5M2in3Am3u/s3xMjfe7+fj352gXHU3RJVVTumuQx7y2WW9JOo3jWguSI81HXi
EHXVJ9hZmJRh7C14EuDIITaRuRDOnXWBVHP9n3/OmmbN0orUxjk08N4PDFk9grTMIaF8d5zxLmtD
pIZOilbfiB/jLoScmUBz+ptHQg01HEyN2qlLkSYY5WdpgykYDXEI9RWbBMSxhYEyLJMyowj9VRQT
xtB45nAXWzC7lB2ZqyxrYeMsL0mR3UctJDDBqOYOhEa/dUYubmC3sNLRsK8oaR65WfSq99SrOw8W
PUuaINpa8kuzwozXLP1L1FcBYwzPlPI0cYf4ST4dCxvMSWzPoLCtTN/5C5IlnDl5rTlElB6HL2Ym
5CrOSqw+NsdfpBoW7QRLrWlBon+nufxk1v/8dD8vglCFXT7VL/+2h45sqqScbsSFaHj385P/fFQj
Cv8vf/z5hC+nbKNtNkm0h1TBOh8Ii+Sj4F8f/fwxWX5XoEhvc6sgdpUwTOWIVjTucWS5SMiG5SWs
Klp8W7ib/l9oFZfT6zjrmnUQ684ZsAFp3suHsmDz+fPy88fZohjNshpTfUkGZZBPJ5LxDOoAfhnL
dzQvM03m+YsMg7RyRAo5T2em6iyN2VYsUjlb0/cRPNRI492cbLFNlqGpMHjJf+al1CDNXYjHoiP4
fkdae3tXWmA1fj7Kl4+SqnB3cH+vP3/FInE8Jv5ru/w4NYCt/3xpZZ9shh5Z5N9QmNgLgONMFdM3
4Nuzp776gKFZ5WFFKlrQEH+/QAQ+d5ap932Soxpxe1SEPxNhloPmNrSz/CDIMURUr+7S0Xlwgtzc
/RAV/79A7P8iELMx48J9/B//S4P1f8An3/407X97TXVMHfS/ISj/+S//qRPz/X/4dCtmEBqBF/L0
RAw28E//47+LwPqH59qOySrE8Sz+g/+iEzP+4dkLiyPwQw9BmG/9Sydm+/8wkQDDnEN85lhMvv9f
dGK0ojAwZV1MqNuOv//jv7tOAB8TGKDr+ybZebbJd/FfdWJAFAZChIFc0e3gD7LqPyUK1rU1pNfG
b/VpIBlzW0iQXqrrPnG9lqTrnHMOl3sSpRLHOw5dT8cQo56n9sCtEG1c3B2rZoh3gNWhCkfXbmTG
Bu46WjUxBVWuZET4IuXWEEeX1CPNg8kwGU6WTXigjkP6UURI22iY34ZPiJySbCDlbzpo0J0cMDDL
A0l6YLsZ1AFTI7gJ6ces1FGj/zg6jihhmgjGZdXwibK/PDsBgzSvilkWjSfuofk8zFjW/BwmccJY
s5/FyqRqL8xglXAuD0gNjmDWEpbP1UXUpsJHtdxr1nOXlGADc453+kpA+GDyQHqJbTkxhlBNT8oT
vosVaQ5wXFoZbkc71GvXTMq9A0KGZ6EwtkWad4QUjs955wY7NwWwh/FpqjB8Wt2nngogk2nLaJsm
HdkD6lBW+lOHntWb5EUPkHf8FHa8pwhRMAV5hERNKrLGVM/7lO7AlWS7JJHsediUJ4iHbnYfPJUs
w5u6qI8jU6yN5TYL+WMFgUtaN9n2wxnB/g1c6kLJe/WS4dF1sKUM3g7dyMrT06rSipzZt5m9QBqy
fzLEaZDh1WO2SQv3Yvjy04EV3Uvshbmtd4SiatiIwXH5LBs9fCaspPEuf6D7IE2igiHelmG/Mkzn
nmoUwYnXMoAvmKmPo8mwAU+ySEi9of0Y4hbyp93fQZpEDWuQf9Qb72nd5PjaLcIARrPeIcYDPE4v
nlpY2YoaAXdIphtTR2YpNhyLTWSSTZo5zY7VLDK0hpi3mgt81bpQoQ3lu6cuLdQ7HTCKslPr+5oL
LiacHlX3RprzsFZktNSTFe8LaEyIJb4poW+GVcodRlqazTi/WBpuaWTYT9K0zoRePVoFFl8MUms1
fEA587d6IS1iN77qwoDROA8H0gAxgzCAclNC/LolZ1U0IbGEJvxxkSfnxu2ZjabJbqjMfW5gWIsr
hVZQzitnCPf2hK5B5V6ypeUc9l0cbcuue7Mg2aPIq6kUmR3xJOA2GyVJpX6zkjo6R1o89parKOlZ
4xA/EDV6bzb9sMFrSmBoWSNK94kLSZPnvHFgNc4wv9uGWYv073EG0DGwqujbdnhJbo7F6Eg/BaUl
WDosu1E5/87aEhx8bf1mRHEP2GAXVgb3otOU5D0jnGfL2jHW08O2DtrkfXAfIjy1h3Bks9vPjb1t
I/+Q9Gtum/cse1LuD8dUbnofy7ZtuvdI/9WO4QS2grfKHP+QDunvk969V9547ExsgL5JkLlLfsOc
mzXRG/3DNCX4PAhwWPcBEFDdiQ0aHkC2odp7Ufyo24QZWfTY9NfIYgWvQyAKbnHvVzWhgHhG15a0
JLM0QnH7mYVKXOMCCelr2dQZB6P5DKdlPtN8jiSJbChONmSMfRrz8gbFCHZMy9n5Ubf3e0KgddbE
BxFUyHRi/d1ZBhLL0sF2qOejsgjmxFMEdMeOnkYVRi94Be5U8cwEBvVsSuJNlzibmiSEu4b56Qqd
/x8pWTGGg31NB8Qthe1f7Tjq78ZkePWBiyJBe408fH8YEVb9EBzTPAkee0BwucQ6OfYzsVtgdZe0
REnMHCEIg2zPZeD+8bK/UuG9FvMy1ptCVr659QfPJ0IYArsmb5qIXTVuflk226H5jlN7uLddPOh1
YTDrwaYPqBXYk/8VUPcQdBwkG8qZXUIAmZ3RuQaSJ5Oq5/0I4RzDhxM/ekjsCD1qxVSCMJW8uzot
95E7bTxsmKtehCwuUXXk/rCqcvs0ys49kai01onzUkrCm+1Eqg3eZpxz6V2E8CGoiZy0RUsWJVvP
MjWNHc0hv2O/u6gyflHGoQnUdeiH/ShlgIKhijc9pyQec+uxDA3CV1nLKvI07hps/cgzty6mv0ag
Z+mtcRsPRJQgO4L0l5cGRb+H4wULOMjHdRHG2X7Oww+P+eyh/Atg+nsWIMDyC/XYTHI8modxxkJO
hXtlMkB4GjG94xJLJrtN4hDlp1sCtom5QpMW673tyXIdhSrZpEVM0kdkPBQ4sTOX6PgixW+RqXWU
G/neF7EJNsE+9ppjbSjVg503wQPWJ2pSNsaOX72PlpOcvCVyYvbTY9diXS10WzNxkpfmUNkeQ5wW
pGbi9fe+03FCEuntGOFz2mCprXuRP4jO4IXF6FFk3iFhPOZm/tZsu+fZVy+uE97yiAslzt8g7SKD
C4a30OSyNEe1G2Q3YSFUZL979r6MxbwZ7PCoUjkf+ubIcxUcvkDsQJ5sMCQ9ku+TRKFlK5897jBZ
q3omkzHw+e/0HO6mPnxElTY9Rh1qKWeaf3cTg7d0VMGOW+1D6uGpaydBUDDXf4hWrpRcmNQc+OoJ
jVuzWLxLUEbXHSE9ZX11EeIAGZMwt8OEdQ4UfEf+qVGW7dRY/1Hd5KExIrfETOk86HJ2DFRMrPzB
XZNPCxsu+VWO9k13Qb7rHecppgBJi6xfdSEYaohZq7Crg7VRgoqa2nOjS1R7HEepFtMGCfqaQ6G/
+P17aqWHaB4DJnhkMJTxwR3L8mrogJ2lFX8o3292jOzzg9GzUazn5KUHGEJwk/WRROl+mEMO+Gwd
hs345ulcbi1V3szcf3M79la4BTwofUZ0sKEYQAKtrIPHiHk3x7yhhIOTdJN+umIeCCmKv1kqVRC+
871t2ScWqA03EL+xhaa6sq3wpa86xg2Bd7bwNe3CeDA3nk+LG7vWa7lA8jyv+MwYTNIKsaVgK0u8
YO2h5+ufyql9xfM2b1iOx5uaeYA/I2mNw/YcjzgksQC9qJD10Jzx5GoGkV9q1LFsWmZ5qUenWZFB
b8kvI1I2eBSBWJkJyEg61908tccyTR5TU7qnXLqfsoeMYOr5kakRURIxAqX4fVqAwYH68LS45VlL
3lQSRUiRrZo5rmgOOJMujZM3DPLmxyJ1CWO3Mxddp/lXWTLBcbyevIQ5IIHA4rE0+Nlx8UAVwRKW
Gb3ly4WqadV93ucj1UpxDsyREolnXTpEGtUDDGaseQQrIg5bk88w7dTEGE/rSxz5xW72v7Ic+PU4
YKDDQFbk1pcQIzxki9xVYRlfTWx9OFbtHRuCtUlAS09mGZKgM2OIF1fWSSyDoQOQc1A9RUpdTb/B
PtZlT9l8r+rkMXKQ2pF/SUlZOBgOwgBX7IwKTdblzR9YhTTO41Sx8jA6TbqdYe90YzzVZFzdt9Q+
fkKJHgacY4Nkk2otD/fMUft56Rq6J9cYTAgX+pEUlXNQtpcox79Ab90dwHZwvERklTmC8RBzTnsz
jr1gxSm77UIU/lU66o2Sl9qO/Na13ZNTV8nmAVUYSw5TkB9bJ0fp2OqWt22AWyLrLmDQe5ySIuDu
5vftg8FhkP/A4pZMvL57GX2zpyzXqEFZgO3mtpyIwWPShA52lY92fGzncdhEmdXdFeIvnjEY+1RX
fuBb9pWJdrt71UazEwxBz7Nj3fdxYK8JQmKWOdeQmaQ+Tr3db8YQP0fjsicJeK76JkRqKWaySWBo
r1rh59csMmYK6059KDm62MJkd5hRGJJwHydbr1QOOSXDq5P6+9mvLpOfZauaXfV7JLPvHrp4lOWA
6ZL+T2c30AgdlAKqdB8Mmo2zy1BWp9lmxJWxAsBNSMfyKa6/OnKaozekXw0uHCPgGs25ARbgO5za
syhdvhTZcrtkUG+TO/2xVP7UZKhkqVirVTda5+biCJcVcnWpTIfvqWnA6GfgshtSq3wj+UI7PuOP
VB9lo4+BN3HuPegsvWs6+UkX9cgy+XUQemcITLWWdSoL9dGKoWWhbbLxmsOnElaEC8trBUo6MTJn
gz0XVvSTJ8Mnd4w/yR/lNwzsxCXg1jJwf8efEXumUEMgIPAkpr3xneFi5cD0I0REYV/fgSVkMugf
0xJng9V7e9dh+dV4By9KvkLzZZzn7Uz31o/yl0Q6aHrhi+MjWGy2ZAnfoin8pvr85fc8Q5zIWAty
m8xL6JAx5cEo42gJjILeoILzwOPPjx5mYq2rRL6mglQsAYwpaB6ckMFQW/jsXBDbJnNDq1ShsMmQ
qIzZOmjpNxnAL/+rrCgfJXCM3rPvzDKfNmS5Mq0XoAk9hLSDfshmOMS6PmTDgN4E6V/EExqyQuGS
GFbF9+wYUJ2M7Kh5Loz8NrkcPcSssfVYG+arrfShcEzAsrn7lfebqK4vM5nkq1Tlt9AhgFrq6+SL
BwvQUuP9AhEGUKU+szVY+43YSHJUZ4nn/l2nVbbD4nhLKvQIGU9l88iOHyJT5lxH7XyoWt6MxrrE
KrrviFUQgqKQmfiYf7gAdrA+uV8dG1vqX3Q3yRigUyNdRoEWocTJ4Z1JCCuISTkKKAQgNyhKOy+r
7n2LmIcm+Q7d8bGIRiYCrEQMy39wUQTYsr+lqbVWJUOD5a2p4AW4IZIzfQgTmvdF2mipZ7ZpOfNo
JHUjbgArGNZSABKrwbeG9iGx5TpwrbdgJuUr49k+cCItv3MxBDddO3Dbk1skEafJT9/YpyyxVlHP
QrV2/c08hQ+dNbzGaP9k02/DKJM8gtaMQV4oK16ZXhSUUXTPJKg+5B4s84xACad33Ocniff6VBE3
vwUfI1ddmWPuF+nRHqinmLhcsNcb59SF/VDDZW97HhoyoQKY6aPq0loFvE341o8x3K3MaySNslBr
O+j3nP3dXWwjTImN69gxAeDgylaNJMt+EM+IZIh0TfVBRM4Doi69oQMEdFUsuv0pOlXxeJ5zgCoV
wb66Vn9qj28gAumOfXE3jz4KI+W/hWXfH2q6iMQbMH10zZL2F3arWcz3RRYhaowOVidpX43kU1PW
AbxYRUWN/dwkKA2YFZMryrjYvndBJez8ey+46EU1kiUWzXwCCEl9+XgBxXBsNGUc2qpuDWwfQriC
mzThwR9p0QgDTQ+Aw78QAwbH0pH9mgHfsDbLYZeEzYOMgTa0on7zvOw0IupZQTj70oKcOyO9qiAC
YQSCah21LnrR4MLR99DbmVh5ho9yXty8XiBmGF6thhFM3TCtMmS4E6l19d2Cc7GeP1iiY5u2CYhr
g4m7rTtwXe4sbcA0In6NtM78khpBcJ/GxCpEFnpA4qP1nCZ3Avk2IHW5rhVc24LrzjWbbp9I68Ou
a4po+Q3nIMLu4bEIL1xQDP42s2zs7Hn9WUcS3VBLZJt/zkML3VactrcqzY8LxDhJdHsqmHhuXCO5
i+e9AcFglfbevPKhDqy8PN4QDEgIXBTuSfKlbzeH32weJVseUa4SsNaN5LFhMurclvlwtofeJJXE
OlkuLUc9PpMgsqHcitZl1X6YgZWhIxqYymHedsR0dE2SAmK3PU0JA7a2i94JmFspDflmyA00bE2z
mbVtsgEa7sl2TulHGU6mcy3pKP4qe27QDvfEGi/3u9fm9AvDc1EI5I1awwUgGQQoM13JUPg2CB7S
RSwpHrvCquAJWKT5WjR+pevvR7vND/ii6O5mF+tF7K9AbzMQIITxSim+wq5mrweWz8fcdQ/T6N3p
BMkHoZtbx4nYBzaMN8h+7Z/G7ndtD+MGka7m5AbKHdgX1TnwOmJjQFLfbGuroy5g79FKBpUERRPV
qx/8sd6bjGJXw9gTGCMwdqlvN2IUmHnZ73n0/DWR2g6RMRDmIvdP6Zuo2IsIvF7gI0GUxrMOm4Mh
ZLNxuvihZadmp4IgQuJ2otCHo4QkU9LlUAsS14NPxoNRlD2AFPpOG9LJgwybGOkHsxntcksvt6hd
brS/BBJKwvTiXBwr6xYh+JkJTY9g1kFmJibNWDJgs/axqO0brDaGA5P4qIRlb4hnxA7os3BSADFi
nBhghWyy03epARQFps+qAaSEUqIHdbDXUftaNzHz2NjbyjArt05OaKllN/iimIwSX33XoeMcdPhb
IGLzZiZSXhbn69Lt5z0D1UPUl4fIp+8QacFiTo/4Iln4SULrKMhKta18il9AG+sERPdsHVV0Lsxm
hRrsG78cCapcykvL9BgW7HH85SVupIU7h12RZzYPUNZNNromUJCM2qL22G0nzT8/Ij5w3g4Dsexh
JARLQGboCL6TjbtIL35eyqTw7pCBeXcwirgAf/6yDVOweDa3esMz866L025nM7A6IptQd3Fn3jOQ
cYEZofyXlUFMjWtgt1m8xT/wYztGaLP6ofxOP5h2G94t0SCaZiMzD86UTnvGyepOzv0BkeO0ByCF
wH5xUfx8NCAmcAK2mJIDrPCSY0e0lKlSQvFyDL9DSCvy89WTZeEqcSF4VR0WG2bywfrn6/58Mz8f
/Wj+/+3vqELJWpTWgTW5ddcTjLditU88uZ6DNaHZYsUYGlOQZ/3zJaloW9msvNn/CjNIyjqc1j+m
SP+HC/pjl/zxR6Yt509lobZIF/p847gngvOyPXceVoN0sY3IPkL+05H/UvFL/HnpuGu2g2V8/v1X
lhtgsscmDgCCkdrfnyCB8J//6ufvMpQG5DLzaP/7EwNOuY2tKOZqyeMt1oiZHZwkf7/Aiohx2S5/
SbzOVmmLbXG4bMAbdMGl1Ym9j521aggjaWMrB8uqnv0iKi91TD3cC07TgQE2lPhTSWjlMXDQhRg9
UV+daW4MLAMb3eolGzEg9u9IFg7lA/TPuqJZyUIhePDkYs9J8FiisUGO3xlPRaRJWKRGyjhLkR3N
FufpkJ79LCYpcGbIS/QLkbq992e2RHuQVX+kJ3DP3ZTudRugCWcqhfjGivEfllS3TCFBBjnBbeA2
xHjOVHFKy5cpAwTpTMPK56I8ZY79jUas5x1lAoGN7WZG0G0FMhd8lcmWZ/TdFI/LIYDKyrUGC0pg
9+AUYXNC5oPqZNI7iWBhDpB4QYvMDuh7OVX9+G62Q/Kkyftcz31nMYZBL1/mxqEyJta6Uf9LCSIX
xsbaZsyD8KB0Q/lIn2ijQkEnRCAa7RIoRR6SIKEadDMdL0jBV1b8Re9bPEhhpjsvKkKWNohTnGED
xRwbQH1tjPvYsch8oFWxp33hM/cs3dfchH2KxuBPKbxnTVNdKHkitLUgRbFm9OlEa6fILlAnXnJi
iEngxNQVAB3vcPsnKd6Zfrw1KGmy/NZbFfMWe7hGnfMUankcwuzeSCdsR/Urw3j6/Qrtbh9VLxOG
VUQJ87rv+o+kDB+WLysDfMwtQgTfI18pSbPfVZ2ueib4LOKm94gE9RJlAQag8pkcyTcHtyOfBpKZ
GO+4ASZmUPo3ytz3lp/QzRiMtHiD7M5qfiUTM+zaetbtue5Sb8WgkuDaqXlbfrq1w7jhknvevA9n
dON9/BAKivPa5btMIPRTT7T9fRYHdG4OomoXxQ71DwY0Tsqi2kfSeFHtuO+tmS4x7X43Q0t5RZ/7
g+LJrKM0SBxt2puVjdHWNcqW51lwhMK6Ty0E1gi0cAVAsRzS8k/uOAUbk57A42mVpbVGsKg5Ldnl
TwR3oFidbtIKv73YxfkhmUGZMG7W+dS0VzF5ML6GxXXdunT3iWbisHc7xvQ4cdy1nQf9AQuI90Bk
OU3BXOLDdu+LGtYfWvpuXc38CBWbveVXx6LI/lT5tO1t8XFfEnSFLZslhN+578IbNnHrPZsd8Qte
7VwsVnBZ34p1hNuUVpeBb6Qu2sNHubwfuk6rnU40vL26uZhT8NZr45N4A3tT1favvoaM6UT8zIoM
HDIOvnMNeAL6bGzpeN8OBQqwSN88MsxiFqIUNvY1rqTcDYPSO+Y1aKYy92wyrDvAMDJQO2RfExYv
ovgeU6/5C1idgNBEfENZ98wFxbBOQ9yDOYsIg3eRpBK0Uon9MUusz3UYrJUTnudQPUWd/RsSGuCr
iJlr3QDhbHH7OXywfCpNAVvnefPbakjtDZxXL+UmjdKe27F+1b55DUkj3rk51BHtiH2hXmmywjX7
/gAoseOtnUFnxzCK102+iPZL98ZG3eEiZfgbonHczLZg2ggDMCO3PW16Suc03ahfRjerDVA6TtWU
tyTQJ9ev3wzh3jspZGXGCFkyvzW9OlrOcG1NYv5aj69sBc46TzsirV3z0HvJLUtctQs8vZSpLO8C
4ezjGHVZK2BOpdlSu9NthRZZXB6DEaujfT8wzX4XiQ04IOAwP+W+edba+yCWYN24FQarMN9EMnhS
IYxJn80Nl01ld3+sen6U6sGHsDo5jAHHiGtx+QRqehbBKsISqlc6mbddGm6FEx9tR5BFhQMe485j
jgtUTNknJJND6NU7vjXc/h6zOASPD1PEJIZiAdTzNL4ktdTrLBdPZV6cZf8lgEESlNESdGscJ5U5
a0/HkJxNlodusLURAc6kKWwtGWB/9MNNZIsD7uB75lSPnu892EX7WOHgrSpvUxf29efrTi3OJCMn
NtMjpUH79VPSGCBEUSWYMyW3Y8CsTT0/WlEgURHli+ukePGTcXGkxJA8q+mPCNs9jJSEk2fpEdHA
crzg6uieGvSqqx7iyDrQ1SWsoiePOHF7GvS+dD5D5rgrqEHfGC4eBiJlGq1eMoVqUiM4rMS9HfYo
ungqjuFDwDTJbhkUxS3cZ7awn02BZ3DyP9og+CsovowaNjC7s1uF9qHJso1R+RiFa7bu2jjwcAXE
pZmwjsaBzJ0PxrhLQnpGG9lCkGx+iUp9ZnH5hJjiqkOgcNKZCX6ICgToPvkGcjonRnxnhM7NNZw3
ic7SK/kBqC2P6bTkfvC9oDEBlMnkXSKlkKxhVoLxKTX5lu0rtH5vyzrwE3dYue0K+ZL1412fPuEQ
/TZiahwLL/jQ7AvuEw7afdH210XnaCasbJzpiNUa7ubMXDKQZrlGzc0qVNDGT+zEZGbttTEzYq6t
S0DO3mTA3ZuNZXsVneqo3UDt3Hb+VNAlsksx3LWv5K+s69+avMX8maZXO9GSWLX0cWir30HABCl3
uncyI7dN23wpwkVKVb1WBWVBl74or//l+Dmc+2p8pNaAVOyjSPFVOmLvyj8TSAch2wmIzSwacFS5
vJ9RMFrcDDhKsDYEhZkfgkWQK9rHrDbOJP5ZhoLvKEf7WkRmseakqTb0bfPa5Vaq7Q0JqMhEwCVu
qyHlSnA17pFULnzMDcIkg4VXy17SzD9bhSIg4qBgLWbvvFZdSGFbImiw/blplrDhZX9rxb8aiJbG
RGpTS+XjBJyUSEhOTF4fXIHLwU+O2eh8Dn3u8Ku+BQC2GZoV6Db7vQjRNNhl9b3c31GNrrlpSaWC
Qrou4RCuRwfoNQFDfQLcMvXYwg32dHYBJK4Cja/ds4gEiYvuEPutewVEQQNqie+afLm1K14rnppG
o7qVV1K3uNp5QxpwcCpPA1Q1yR5lZPxT7vvtb8tjPtXGAhq8MJej+Vr1EYWK4pEJz8bM22+BBJsR
s/nVAISYxbAhp5LLp9p6CHnWlsY/4cfAWfh3B3GnzPQlhxqyi+vcpbF6MPIsPXVsSpYYznqe2cjU
LEjr6Bam3ruRsBeIo/EykXrfGv3Ja4J8a6rmFHUJgPJK/plUxSPDmh+rbN776f9k7zyW40aytn0r
E7NHB7xZfJuyZJGiRMq2NgipJcF7j6v/nzylbrA5Pe5fz4KIzEQCVSyYzDznNTAt0LICow9IeoIY
6fWwNTwrBdXkfbG6BNVfzzl4+GMTSEqPbjbflAVGWmT4sQeIXPTOfWQ2fWs6V5rzsVmT6bZRDL3U
ID/pJR+hkSIdZ1bnEH8ZJHCyR6ZAYBQW7xPAmxu8xAJoxHG7D3UceCuLHPewHA0dTlo+PCwEV5Fg
nXlluJ9nwhXHteK9wsW1TxCNn5omao5GiHrElJ7cKnpdxd0nc0U7cpqt9aABTOpAh5o+PqAGTp/8
+sMliPr+QvZm75FxJRl0V3esKqrOeTDC0Ttb/vyeW6FlMHljOtN0C+znUfPS96hJlMStGWqTkoGs
QawknafqADysOTBZM5g185/zirotwQ6FcIj2XZfzqPCs7JYmY5LnwVJa3GA4AThuburodl1RYYwK
HLQayNHjRLrU6O2JOIH7JlgAhlRO8ionbnUm56yfRyN7cmrrax1l6b3u3AaZ8qSqHwdjvZvjyLol
ZdbrK5ekxyYQ2XnIc2O2cyIfL7YaDddad3ZrnYKVIppXDwXzyBiyVYDOBWGhySxh7U3wtk0XWkH7
oe+q4mA5n4L6N7f3uoPWoa6rm8lTkaxPpUWYriVniU3H9BRmjz5sjpWYiKcRFquI3rtDPp3yVfvR
risppQR5MzyJgn1lImPtDD/MoHAPkOXPdqq/t7XPeeZ+123kEvB2vrNKkDMWWjirEa3HIDIdpu8W
LJDyAW7yB9vhtoZXTgYDPAH+EAVMWWiI6HgPdQQVqYdCPGO2upgEB/seiSIjORKPRrYha9bdaum8
ExfMrSzGEK4ac5v0thsWlQ+M95DL92sVIP1m+zdV6aEC9IHwDDFCV/NO2D58LU3SMkUdvp1m75OB
LBvhiPdDaTLANUF71gr3AW95YtHLN6MlIpsPTGlasjaREpcohhAXOO12rfXhnPnDtDOmyDkwhnKb
5t2b1EVtEkdbjFGy8dSXzi1CtEiK+umXFai2ORSfcA/g5h8+d3FwKvuWvHwdNkyoplckxF8tM5kD
vYncR3Kz6EB9d3FW2GchWY9hgMc8sfyMcL3AZeO1n0CHL9bRwPHWQ6NjNV/jo8pEi1CnY53iLjmP
E/bDmKl9nRYkWLMcW8wovWHsi86V8X4I7ALlMSZ7qAuXJ0uL4S0Xb1InjpmdjY9BCfHO+9alcEQD
H0+BkBB2P3xyU+RJ2+IVHHvmNko6D8gS1P0ce85wRQwFCHphdt2uNG18cKKbLHGPfbASS+/0G1Z9
GnG/48RCrJ2PblXgbjvs4sJad7XdWocAM7tDH8NGKn80ZVYdg0HJxSTuV3uZa0Uhc49jYiAcqve3
8wT+u1vcT8NXvzLjm6whm0SIcfAMfYf1AOGeniUXXhdxyJI2m977TvMqhiJ79n1312M/c3Ca90mI
nhFcr7euiW4nXrfQ80pcCnqztg8IyXenNkemCZTM2ex7MmvljWH105781ts1Ck0e1tcOfuQwsZMv
rm8mtyPqUB2sv32LAjESh0UKaRItkhXaMoQ570lzlMKKfp9q1nSMCa8Ap0QEtWpxK59t4Ir5Dckc
JKlQbbpxtBuzHofHLOKbmekIQm8khxshB6/P3wR9/D+g9r8BanuuBWL5n+O0gZRV7Zdv1d//9r1E
lWBRoOfrMb8reermL7pt+QE8XxenJx9Nzp8IbUMPftFdoNbAQgFx/wmhbfyiGxZX2rZ0Eh2mbm0I
bRclT8MEpO05jsUd+18htPkafwZow/32gYEHgeebFqgoG1j6c4C2XsS1jvOddpe3cbH3IiKxEz6f
F+eP0rWtntE+QZBZZW6kLL3+Yd8csg5rF562Z/vV+aQqm8ogcGz60XSKsJXss8Fej92UP8ajhz6A
0geEV8ECpOs63hkRGBBpTJSSoGzqRVkrXju1pbJhlGbplavjt67PTrf12XZLaUZnBXgmxMmBCei2
88WnTnaqwgt/fAspvehz/WadBoOOBDfsWtVb+pRG91HnGT1qeX9bey16wmgFX0rWTxfdRgSGzFII
/lhaZeO53Z/qENvbi+xBVAZQtqMITBwtTbCGgLa9k/LWUaqy2Xpeu6sDn33AX+1+0RaVFXCRzH3F
ALsbXL2+3c4kJQtWtqeTIY9V7H+2GJp5u1GUTfpHSaqsitlNNujn7sEi57MGHexu9ZNtV1F+vBfV
Uq6/j8f2YVFmWXjIoJHZ2nDyUX1rLqntMwOdvYTAh1LskZu0KkhEtwZmZNJR2qR0PU5uadKD1sno
jQe5T1k4cbDsLgwDO9w4O0stn1yfRVuPTYt85tbPnOw37oCqhuy4PhzqG0n1elJVJX45G9rDpOg8
dmIC15CibJLJIIadfykVzWeJWkIFRef2PBNsSsUNkqqt+GwLWo8MCoT/vSqPsTdRxX4hcBU10S2U
ANKJfgniVkl4ymZQpro6V59BCVMWD1VZacdT9GcP9E3OZonkZKv0kULUcy4YMjCgb3Wrraxj7pa/
ghdFf1NtRBBBSqKMZOTII0kV1c+P61L7R5FN8qN0XweljReyephC5RCz85N4ROTSUxIRP71nmbYz
jxEb2WvRSh5nRm5GdWRKr56YYot3NQyFZYDMWzMzFy3euFHgnBpHfyX/GBw/PkKKgPNJcSByjvQc
qId9aXpm8VrzWCylQEhT/FT14/b1PYPFk9ngOC/5oxepI2mTBJeUMlDqfoeYjyMKUl5N3MJcbdiH
uvp5gFr3p3XpHuVX2HSj5NP0QQOTZHv7VEngLkECAXElTxeXS3NE1ZZwow014xIlDUXHwZK4zkC+
g79DR3dtPAVYZu6ediySr9/raiOccodW6DOAMEHWSq4J+jP7AQXRG2mSK7RdKwBoKJ1e8hBwoDKX
+FB3WMRfq2JVu6QkW1tlIYtQB5GCMLoVUbDQcz4EM+Khk73epk01nkUcTPZJCa7z0bTz/IYr3sKE
I1EnJZwIoRsSXmwvTax1yBMO3/x+AnIMj4PnBIk3bjxVlHq5pm8NP6tPoqymjX8ht+Z3RcLNFN2L
hyfCxvUFfdSZH+YP0bUIpPHOnbilcSn5pCu79EVtpLRVwaIhkbXGP6RpGKJffXwLYbsO3BKe5nW4
YKOHb0XrKxwQejKqNMVRb54TF7PvzP9YkxA6bv/sVaVsq886rnzmrNWH7T+8/ptW3HHXdYTx6t4w
b/UCe/vfVeTkX5eqlGolpYYd9mn22/Cc5MayhzcEbFL95yIq5wkJFvw4N6M0VE2Na8tk3ojX6TB7
vM/NFBDUdr/K3VFlXXCw3AV3h069Ca9PsFI+CcgGFrFlnLcm2y4empgnT4TPJDe8bSIg8XvPSZBN
AM56qVCZPMGhYVXxu5qd+GhKNd18NR0DyB0CCigAbL7Kg1LR1v2CtABspFOeIHnojlZwqM2+Pnjq
nocINl0KD+eAtBinfasIp9IWlstnr+rRoByc9E42bo59TQ/6DEnKAsztioagaMfNSmxaSp4PvRTQ
fzvftt5bY1qAFZZoD1VK8bwuCpKxjHsQOtVmnEkgBPpcwK82GL8zxbiVG/xaRwc13APq5vFmAePW
iGVfb/Cr+J26muuCQ+2uWSbWtw3R02j1jHVvKqlASYj35L5Ieac7ZJkSRjy8SzeH2q3at65xBOo0
HH0AKoRIjItsosj4CNcT/KLSANTVq1M2njKs3NqkWokCtBSlj+zeqtJmwe47m4t7JzWbATvbSb9r
UVqfnedaxFFu70K2uHGXUQPE29xDiu4uM5bWF7ObnVu9ewSvNx6GwbMPtpFZGHhA5sIVRgeXVGQH
ADPNJVdTyV5NpDoU4MjGqMZrUfbzUnkdFoBYdeRjETVIGCbUINNGGt9SitIom1rtlpLGrJlBQ91p
2zFSHR8xE0quJ5Fd0ionWlw1ZmXmCgy7c2umJqqeqJNsZ4pDGDFm4pC0ZIISXXdXMp+RnrFML9Ux
qSpJNRMD1K0uHbfqdXch82bpKQfl8sRs55T+W/W6+8WnpdsxTpBW536or99Ajnv2La8dr+fwGkDF
CLJDMcoY9EHC857pJgY9qYek0Q9RiFGZtMlmUHu36uozOklnKW3HSpXkVnzJiXWpXjam4IQWVFF3
3HUFh8+pNFsNt1K8tm7n2T5qTXKd6HCOpMMfnyeH/FXnZ2fcdr/4inLws/Ors0rbnPCm8JHnUK9g
Qz22siEn+ddVa0ErmAHeeaZn3qjJ17axnaI9QkYii0+7PiAfjtIpU7Oty4uq7Pinbai0ZYdkQMBY
+lkyX3hxruun/OX+YXRCgG4NFpzqn9r+UVOhdqStk5fU9t9LH9ndWn+Wbt/6OEaEgCfSSvWEglDS
KCvUn2eXHw+FRS65Z0woR2TuW8weAerC2TiQhGeSB7TzVax0Pjd3A0+mfFLfNtfGFvgg4K/GZGBS
88Jtv4jiX08p0vhSl93XRqkDa5+PBliHyUecI/ZJJNeTrrGQRWW9x6F2RwJW4WgSJAfaNDraDrZr
aOp63t5GmoDJLe9te7bX6a0BksRbmu5mtPUUd9wW+zE1gbbVtG2QuaRoK5hxzP+P1ip+QYZeHcnC
25dg1e2LlGLg9tcSyhXemaX+TaxGn07NnwKZVaXIRO0DyySzlUfkd7Q7w+T9j1IjI86sUFgIDzDl
EhOCSAG8pNHVOtw0TdS+Ks94IknSngDCzfoe9c0L8qbLeRx85wJ2zbkMdoW3GMhuUS5I1apFSgXE
qjRlztDqJdA7tZmUcB6CUMYRxu1Xe0ChfxNskJK0ITHaHywDvQrEtoFarignVpAqGChgOcLcgATZ
pJ/W1gftKcOxr0Zi2XQrTImKbDivYK6x+iUcNa+SH0ZKspEdSI/COwWZshdxh+vGzGMCq/4plHcj
mXDezGJkMKn387UorXqZPCDbBxkMwtglcA3kZvKE/zdqMXp60VkMEOQw2SMltP9qsl+XqiWrsW0A
ZDyvyg5pSxql+B/MuACivn4JwRdc3FT5qliIa0vbtkNKs/qp4A4EsIBZhcr1ldK2GdU9INdc2qTa
I6yr3Fo5ROrX0jo8wvseTmQFf98rO+Rg6ZdE0Hdd6A9iDSHaKa36/baqJkNkLIu9To2+V7eUrWuc
lDY0Z1j7zzrlFoAZMGrxyFI1WCtIBtjNwlFQch6B6ZG0x8WVVa+bdAcWGDH4WK86AMod7mUzNBP5
sQEXZHBWDAoKNyiboSAOtbNt/zDqQ319gTejykFv77nC0NGGGgflweYvCBvDcbSq6YLGynQx1Gar
omcdKwW033dLSfpIb6nWoZ7f/C9YK9HVfxes9YJ/KaoBlrD8/luf/Db0f4rXymG/K2oYvyC6ibWS
Z1quCteijfEzXutZSmzD0yHo+jYK5Ghj/K3keYv/7+82QV7HMSxCv7aJyZLya+oga6pd+i+BHxD/
sBzHMxDiMP4bRQ3fexGvtSGVWoGpm7ZveI6uvzRecphpg3dJxps2129g0EAjjZp7aFkIMDJb3zt9
/6nX0Li3npAwSMFVo6dfDuTqstQl/aJS8onW+bDSS5AX9mu999+BxM4uAKnCu7H5MQ85wjfgDDzN
fUgqMFd6cpvDjtp5BDD36PKS2IkCqmM473L4JiVKgvvSJUlZru8T1FYZn1bEU7XHOiB3Wlvel27O
3qPD/4gcK6NbNEHagtfnvdGxlIAJgIzEzmjgqEUGXxI26v0E1tkyvqRGWQPDyA76/D70Admbif0Y
LE9jHrxT9AptLd9hRvsjbt0H10m/DlPwGlXlVxPKA3PP1FtvHzJjHfe4sK67gcDlvh7bT2tcv4vD
6mkMm1+7vD0vPNQ4DQ5wmrwPthW/Gbzsx6gA/65Tf8JY8kcV9fhrVPzMnms+ujA5W8dg1cLvlEV8
58hrP2GWVyOfYBUmSa/umJLgREUW6ggO5I79MAbpp3wMUYbC9AFfJf0Qld+sJkXaH3q8zs8WKngT
eh547jn1bgzCI+lfa+fleDW7C/wxbYbDylW1wXoADsti/Kf1hu+Qj7W109P8RrfLQ2QClo1d/1jr
/q09u5/Bnf8WIqUHi2JFMirFqXUq7hA2dvakwDpII+pO0TrY+tBCsF1I7bY+ZQqRmM3RrduQ5wSy
8bh6+crlNG/UiVMbPQm52mGnfbPrj9HC71DnFtOe2f+YDtCOuhTqMDHYxy5i5CVCtyfnlSjuTVaT
CXUm3p4jzESkGoC0TQ/wncFMguMfGtxbrdrlwq/ReyIRM6Z5AyatVfkDbezgmKflTYUgeeJx6/B3
RqMTp2QPH5W+8j4C/h3vgjz6Lcxxjurb4F3qkYJNkFnH0hnPVpLDpGo7PSUHV6TryQb7xGt+eaON
xm9m+5uRJdqT2SELlgf4sw6gUa34AIot3GOGaq96BsbLSxCRuEw++lxWx3edHOApoXcbjyVBRR6W
MAhwrYjH49rAf1/1H7U36gdEoR6LkWem1YN3zRx9TJTfb8L1RZkVWMUj/GBzbxrRI6yoBAAyyCkb
TGzalPybNYwsm7x2CInfRA4Wu2imwiOwd/Mp6ME7RE+s+vu9HngPJowySMWgOPPgOziHOCmeatNi
5gr819Z/uCHUtdVUD16T3eYxwYvCcXBKyX7MQQbgwuRXAQv+0Zlu4hwmsp3xJOgfDRUWDsnwjkA8
D3Z7j+EZT8YIAQZVSc4GDXC3TtEno8JZt69cFGebLti3XftpSqFDardkdgC05TxiGg8deOYzSgf3
IU7HTD/fecp3a6yxXcKTZ82+ovF9wngNDBO/9cC30I3oh90aOPyc7DV5l6zzyciMNz4U3b3v8dC0
I3OAGDhtVhW3jT0zSweb3mOVjdoE+10//WoBXdvxboSJA+CwbOPlZuASornxzmzxufSxF2cPiLAg
CaAhzhl+rbxPrRK92whO6s6ZsFDwuk9exue6XoNF6TCf426593l7Zq6Xot35poTcsC86X7kaTdjU
Z8VXjRfZPu2b26LmxQL3AzAFs1mzc45wv1CXR4281sFAtLnxNPhWvk+jZrjBT7VGGATDrKmF3BaY
6pkdAIssifcwAwzaIzv6xayCH+aM/4fW5YcubmZgXyCjM3SRKjDIfqdh3xtZb7J4hS+E/ws2fck+
iD90Ha+jzIP0uEzWfQK4hf8Hc9WmG2LiTfYJ4mzJYJC9svghdk7hww2/0xOUOoLEeqvZPcxAzJ18
iNVEbaqDnmY/YP6F+1grq9MYOw+TxhUEvQFzJnIHAG+lt4sX/70+ODeVb6Bb4uwUvAzAfzXAjdFh
CaDlUfF6K1gjk1Q5RrFenic8+HA+GY/oy+uHMfMxcrWDN+RgT7b1Wiu4FFpY3mP1/BuBcmZ5wCVR
qfg2lPlbC9n/feZ8mnqE9ZFpWk9ARJUYav21zoD5lZ3zbmTw3bsWIi4EJ8GtmshY2twu6l0Sdebj
gr70AXmAJy+P3+rt8G0e5vdQbyE59ghYWm70xsu+yV0+Bzd9BoAiBdXcuyjOTjF3Ay6itVe9Tqzk
5BcTr1tcAm4bUEtYsnC7oGSXACzji1Zah/lAh7NKiDzfPnWSr9ZYv54XYOrgIWK7OKfr8CtxXYi1
Rv5N1xQsxeqDfWQWoENN55iM9i0EwhHJFdaeuR7fNWnQ3M0dWsWzc2542y8wCzSl9hma7sM6ea+m
Sd+Hqc4bOEQLq4lDkLjOkckR49Sqf0dJ6YO/wn+I8wX1CxSk17L5FZUub1dHDEbABnmVz0AuPJdn
eR3xCNHt/AHNIf6vEq1cLy2+6FP2sa31i7HCgZ8ZJ2F117r+HTI07ONw/tyHEGszG0ibG32xbUgZ
Y41e9q9xX+WHtoWrGxqAgNoZ3OUETO4QZO5tQCaXKX5fnoyuvImKBCPECbNkFr2kuA0MhmpePpOn
vetGTCBaH/hvOJiPI7ICDXjI06pekO4MBnfE7grUKbay+XjXAOZtohQY5sg/MQ3Qs9J4is6LDS/P
eLCQti9ydG8LL0fyWQ2HPDzYYzHjyNXsiywoxHXjjHPjuNci7R3SEJ/mbM3g9sL/KYG/t479SFbs
gFwM+kADI2VsvXL6Ss3fmDZoTv0W47RuHwevrI4QBskweBKNXt53ah2t4RnL1CWpzVde1wEYNyFo
rfonuXMCuJlKdGfvYwwXl5p79MQ2niHuBBAyO6KHAOZa6xClCT+ikQkd22l20UPgWRk3EotLZ/ZQ
tYAZbK5TfOiV+mush6AEYYZW/bKDef3dnwwUAx0XJy49RNPNcY7jGB9jdBJ3Hlwt7wMsAvwTNKZZ
bkbKLNypqPzOrUcwxIb9xE9e3piu29/15vxz0yBMetdOYweCp0X/tT268xhcLKM7+9AVb5iB/xo3
LqMEDKWuK2RyPF3aNgBDWOUfcx0ZdK1TZ3tyYu9L5Ck9urqGwg6fwoBKx+Za17s1P6Df4O7wagsv
cZW/TlN7xqxMf+v7SDduxKoKwWKSmsdkALAp+VtHhTFqlbzdcrqDSvSGpyXqhotrf53+SBe5ULL2
7jKtpJPN+C4r/Ne2YtNJsjfw4Um0qYE+idXdBWbrn7T+5PpkblDNOc6dja9JbGA07jqoyoXxwbYb
2H9pNgTnwiyhePXQZSWRLInjucjfO22QnxrZ0YC82COKhjRdE/WXFWbAZRmOCV4vXM8IZSbW9rcQ
MHf+0GZ3cfmA46F+LM0Ift9iRPcInNzXQzzs2xwIXFt00T0QhnsN88OzhVAaCbLBvQS2dYxde75x
4SC3ZfkWiqg7l+HbbgVH3gXjb1XVjvexhxcgwiax+1A3FjmnnGASn/LejT/XfuRerNDBJHLMb+F0
5ATWuGH8Tp9hcYaasZdi5qHdHLv5D6kRtciY8XsrOO/0baoEOyXDKqUcGbTSi+48AAR3KZYYp9n0
fi01nK4abtb9OrifPN1Fxc00LGiUKGS6uhXA/PijbqJbcMQO61uhdDVJ5nnF7lq0M3u/eGiOQBvz
lCGqeTG0EIhyHgd3BU5MMAoAcyLDtp5hxd+TMdXu2pTYaYRcmNSgmbOcClC53s8+9m4jfnV3sulU
52t1qj9YOIcAmO29IwuVBAGBfrrrg944mhNhGWQeR9TlyQcS+ZoPmRLdRl4C32nTUS4m0QMkOucO
fUnnrilK91oK7dY72L1m7aRNugz4+JbdejEIMR2lBcyTgyg0cnxeW8/7odNfGZbzKpzS8XvNl61n
vf0VZfby4Du6+zCFSDuPYNjvpmZyEfXQ7rGC3HurPb1N+k576Av09CcTJQVryu8abzDeaV0ZHCDB
RWepOmv8AFwaEOTE3Ixwq/kuh+56362IG6KDWu0XA5G8PECOo0cU7DO+IWcUFLLHTNEB2mz+tRg8
0tpD4CDozQSBNDrTcwjA1sCvHXvuu2dgsDdXncu/lUPxBt5S3/3f3w1lg/wn+UtiAS5EatflZvGJ
rP4ZXZUHGllV4Hs3UNrKsxnCno9/JBnKTVbpvxsAUuwsnWXJSMDYThi9/n8+34Yxbbo+QDP9hU1z
AJsXATWkXDpvxvSzeWg9JpMs9qwk+8Zk3+w6eJjYFofGev7Xn62AY//wr3uIjpm2ESA7/OKjmfxr
drKWaOssrBPVgrEbgndzjjtLZC/71UbDLu6i/f9iX/9J7MskAM7N9c+Rig/fp7+9+j4nv/0Jq/jz
sD/AitYvOmgzwIjgrdzncrICVnQszwaOaNseg+8fwS/LUwfptsdRhNJ8kzvhZ/DLMn5Bd8twfcsI
PN00QBf+Lnn78+npXtSfP02AJv98T+kBorSGQ6yEYBumbPaLewqqFobBUZneY/2yjxo3rHZEdbGZ
yuf71HdJ0wcKYBKbQaOjp8HUK/agw7PAhJHZNccmdn6D8qAdEYCqJtA2wmmXjYUhyCWEE3dETf9z
oRLLlsomY6oDGEOKpR+gIyHFQeWcpSSbzAtR4c+YyFzzRCpLV1vNm6ZgeZoqbJVsDGZkGdx36nXg
lUj/fEPa+bkJOkIAz6tDYUXHxQCEHUp2XuWuxYK7EltxKfarksoqvOUgaYRBpRo2oXKpyg6lLoLw
23ojtuqRgl6IGfO2cQY7Pg8Q1EV1XfTXZZMo0Ab6vdppTbp7aapZ++8Xhc28xsexISVK7grIZKyq
J4QL2lMoAB2UY/BDlKKH8MxtNj85AnuwVCKmUYgH2Ug1VYL0RgLPQANJf4c8MgItnTceFkdL5zsP
U5w85nXihJgs1eM3BLNQArQmrHJKbAyD4lUfD6/bVI9OSzeefRKIhDFZU7Tg9bDgG9+FcXo2Qmhs
hl+8G2LMTRBJfWBK5pwXyJV6nUZvoKM1aBMjG9beAdho74YiqqBsGF/CLAOCryXHdrLHk5XBMdIy
rH6rCYgLvI8076rbSLkByrVJ3eY9MpZNuL4C9/5BMh/RuhLS6Wy/7d/Y1eQeDMmCTAPyM6G92PtK
d7/3Vdkd3TAZAEsxd5RS8Edpa7PqyQZA9cce6bNVt+OkTQ8we941OXYrC/mNrd+/Oc3L3XLayIwd
Lrn6jtf92V27km7cPtORL7fVt8/779vaGiRMVq44pqhPlE3RMtXeqlvbiDHKWXOCE9Nzad1+lutP
sNVf7JbqXKbEvNEGOkg1noz63OJDusFQN1yvlK5Q5BdY4CsyWY6RPddO25EMjucFxaB9bMITl/Zt
51bd2raPv8KMtz7bJ299tjaoeD3hixnXDfVukB1/1W87n4blwanNgvutaTt0a9v+t60t68zXrevi
mikJU9P13kN9QdBPoRU0pWdQd1WrHweDV2RragNLnxdFUyEptCV6naIccTLdptMJoUfG3lUIIDnH
drYXVTlX5im8quwJeNjynXRfwtRGhgFJBPV5f3WctF0Plj7yRa5n2Orb0S/aqmI2b7NWr24nlQGu
w882DFUADL0LRiIJ8hlFD1VPchc84suis2AKCzyF1+jLXUzf8BnBdo0MaeIpVNFSTgE+WCRHO5VR
FaBsK0PCs07PQLSCrN26SnVQqdklcx4Ejir4zg3O10nO19BapDj/EbbqCB5wg7HKwVt1O40Iu0g1
1jHegzzk7IkbjJdCpaylJBunQvK58VdsC7YdfeccmCpjAqzWy7Jo3jZ/1dZnvHdx8xKI4CzjoPp1
TAWNkrZMMveyJzLmm9oejTNCZmTqE8QsLovv+yeDPP7LztfjpFW74gBABKQKGnBdVaql5aCAA4VA
CBTKQNCbskkUBkNKAu40BIlQA0lowStvmFPT08k9l6np43kWfZrVT2UpgEOtoA6RDuhhVvAHWwEh
PAWJkEjDFmTYog8xaAq9nGF3JuZ6EXvCUUEt8OA0ziU4jC6qfwLKpZSC1hgVbGNRAI5JbQwF6nBZ
vccEXQkDjmZ7iuz1ScC/AgOWay7Xd1GYgWco4UHuHbznikt+twrOJFSQk0yBT8IN3Ss/TAhKxTZg
5RFSBMyiEC1SiiHoXkuLOxArGlABwfcHB2bx6GVVBcyMGSBoKAGhx4g7TQo+4ysgjQmixhFsDT9U
dXEU4AZfI5DQgsIhtxAdE6VGjNUsEWsNe59uTYJLji/3MVFgnlnBepSWiT9DPm1HiAq2zN4ESi51
0RG6Nkpd9jwDndfQCvdWRcjwGQj9ZSc5iTSiD4YMmNm/up5yZWZ4AKbeoU1nvQUvWZxmwT/pCnJ1
1UhS8KgZnFSoAFNGceMqAJUARa9oUTXzklInmKtNU2nrcwWTvuguZ5e2VoG8zFUPr8ByQZevAj+T
IndZDEFfTXel/nI/dqGoYVR+Cjr3T32k43/QJl2unyKHhMn0DZ9cgn+KT7Jt5F+TbzwqIJ2tIHVS
lV9LSn9VlX8U1SFnfezVqLBtDDUIbdVIDV+hGr6MHsx3O7vcsGpoqWQ02zpKCbVBxrXtmG339bRJ
bpU3Lxq9ToH6Xnys9PmnbS5z+L2Vw8fXI4QmgLVfZNNHLad6WZQ62o0/O73c3TkOl/Kf73920pdd
n9WvxWfnns2Zp04bQN+qj/6H/dJ1TSqsi41vzz7jr4t//Unbl84W490S1AC81Y/x7Bxbl2enkE4v
69L47PDr/mensvKz3cG2gsBiPtvkf1QLrBDsBmyz9NjatwM8W8cbd80/b02h3ePZ6uRYGklR9gy5
b1w/olpYF8JsgKLSQhFhI1DpVeGls1S5n0tRGmV33itmxdZTSjEOlvgDw45Nt93uoBbLsv/Z6QSO
TQwRvpQUZf/1k6Setuu7tSaW3A0DEfbtcCk9O+f2leTsspvL/aQZmC0axawdx9b8IM/K9kRI1UY2
t7y5PhdgHhBE23rpRe0dQsApV5T2NGKWu0PCgK2AsbeNX0IbDsoBFb+5sRnKAqO/pBWgOtloIwT6
nRSLNXN09FTZFXxvFcx7DhRpAgABL381PZvV9G2rFvMpTZHO88uzODp1fvyZyQ4RBGX65HfDd7Ay
30IG8hxn9TmrooNjvI0KiAXVMH5CzQQMRrcYKufxGXEqvFzUaJVxmiq4C3oLJVM1gZHl+7aRJf2a
tPHRjggnIGGW3umDeWiziAmuRKotBnNo/vusSZHogpc+2e77nP/FceY70gInHUzChXvHaIv86LsI
3uCWhWjy623tKqEIWcUWszMdGxcyRjDhTva/gN1/FrBzDbjA/yJgp6Blf9t/aascg43ngDWQaerQ
3xFrzi+2wzrK9l3HM03XITL3uweUTfjNII4Hwsi1fdsiMvcTsWa5v3BjGlCPfd0yOYyjfg/aWb/Q
lZi/aQWObkBc/m+CdpZhqiD380gwxlQmoDXPQcvKAD0Hmfk5xRgzTVTN8i69SXTHJqtav8coJTxD
hz2WtTk8puRNH6N0uqBIkp/1HmKMVevWE4F3Re1fMQlEAyabSveJiFyAHLtZnpJVK++nBRWiCfr8
G3JWflSPsC+jU0SE8G2lkUzNk6m4R+e7/mi1rwIjQ+9KXz8jIlCi4DM1DybOE3cZcR7M7zp8LhPD
e2wCPAsWJyzeetlwANsVkVYIrSff1JZTbxrmnVMlwZ07YlNgEII8mHHjnGrI/Ltq6TDrCbRXMXoG
fHM3vyOtmt+sc1gQPlqmTzqesGGXzL8mqF1pTQ/Yo82RlC/c6uOyqORH7I23Vq7eNRH68EygdrG2
1K+Gfu3fd4U/oOCIq23to4bp6kb8vsTyvXByvILW4o51GdnexyWM7dvRb74EXoARbZadjWbOT0Xi
+Pepu8bnFuPjaTrWFVxXy0o+BnU8Hz0XfNNajPdB8dP4LjQPIT/WB71vMevEBjIN1neVW1hHzRlb
rOjt70hOH2ET2BB2UO7IYCPCHJzxtx4PSI3HN7CIn4YM3rNnvp08c59E+D6WuoFmPapfCBfe47kZ
fNDv0kcdEas30TB/CjEYPkGrGo9LkU77pR2wBz9nUzSeugm9tYBhAXF+3NXn8alsRyxNhxRgXJHH
54B/wXTvNR/KSJ01R+xky33f6sXN0vvmpfPA8ZCOTT+EgMlUfuINgmnxzgZMzXrwG88RpoVpYd94
i6u/TgKQVyHisR3C0O3R61iDxd1r3ywUbSCsb4MaoaDWMedzbfbzyeHinPogPtv6Mp6wWGtv87lB
oBb1sV1ZID2hpYB4+gxrRw239ztj0n5Unf611vTlZoka61FnsTeG1q1hlgG6+UF9O3NS/EATbIp0
N7pYJthjP2kQ00JF96SFaXDuXR+NzDGw3lg1ssLBiNUUob7PraVn97XaeGuPj+SY3MQ4gd7pWc59
HwMR6yzQ/4SCveBpzT2ldjWbKD06xaHLUQhL7PRtliCKy5118UPyVlO6XHw7TN8k5ODcxncfZwuf
FQM4wd5VYfm2QOKYrwEuSk8AMDYdYjWodLxBEaw4FJrnXbRR5/IXA8GcxDvEUESBiC0fysXEj4mf
HL2htTmnoEvdYhp2aUg4zyzA7VkLeuTeUB+NOh1276a5HO7mNv6KI2h+2zYr6pJujzdymh8qHR0V
v9FwKwB4sqxPU9LfNfAv3nh6wUrdUP/+gsZLaVXtzf/j6zya2wa2NPqLUIXQSFsCzKIoUVkblG3Z
yBkNNPDr54Cvat5majYqB1lWADvc+91zFM7ScBDwy4b1YW2iIQ3ryhFhbzQAx0gXnVOSKnoiuicf
hKQTQwSJLAvgofeeaFF9xuxK7ACy4OjE9WdZG3u366ugYgW+8Nr5sIc4ZeUy3J2Bv2NR5nzUYTHO
XZqdq6ghNapZZCQqUi22jJy9BLAeZhm9WglFFT1z4YVRkfNCEywTXd044VQo89FK0/aSWck+66pv
AgAI1Lw6g0IU9OpNw2M6iFReahPw09yRMyWdy0yqNZwSDyqn7S/vlaqaqytqJmtqnYkqNZ70xf/0
fOjEC8G0TWaXXwYF9xr62a71tPorzazNrLs72VrNJS6HCim2UrcmNVbTapM8uBj3Nq2X4Fwlxxw4
lQ3gUCvldXA781nk+tUk2ohcx32GxshQcb0Ap4zR/WCf2pRe6/6eiIzgUz7GTfYeT4CDmPn0tlVY
jxmSpZ40ADUgmCoYaMK+dEmEdimDAQlcHtxs2SFrtN92Bng7i8wrCPKdSIBSOTrowwwOKfGRpn5w
Ouu5muWHPrPyG391NzGvDU//NtFT/bH3bdSDayUgVjDkYn8xg1iuMdJRRKeuNwPRkiRJI//diubo
kTwig2x0I1QTTXgHCDxMGThtp9QwcFMB2zlLRjhIV08LPvrvzJ7ElXbC2wy8quwc+Va7296MBLpX
F+GckWEBHOS/jJTtDqw00ru+Th5shMOc6pb0UOYgF1sv/yxSDpapItpHDIRDa/7azbAAUSMmpveW
adpn6cpz07hZuGBwO+XmBD0skaRMbb61ZQlGgcW7ezST8hTP4GCXaf6GePc9M36zGTHM7GTX+kcC
CsTK4hlwL6G/g88THw6R3z1DQLKE9RPXif8OzMs+QOd9SpHRBpID7Us251jM5/Sm9Lzd4/nbV1Wm
XZgiDhEVkZRo/PEsemg9aVt9RpAoAWKUVItzvGyjt5R7tWjZHpG13BEnM/dOArF5setXWUgrqPpS
7R2j9q+eNR50w3V3bucOWChs/cFvsfTVaAL33uJMZJ7K5RhXMM+9RBibbsZMMWm+uOS1820axHNH
x3ybjFohnzeelhSBdUfT9CZ4hmJy6U5tjEydGvCXALvs2amb0Cw0P5xa8585z79KmRvvs3HWx8p/
n4vpxsHo1wIgKGjn3gcJ1r8hQEggV9BleFhabdvk3q8E/vCp1qbPpj9pBhPNTguGvvcbdH/COP9n
I3Hn7Jh4CCHmzKXA19LI6nr2RCkZPC/KwQjzrm22CYHqJ7+ABL+Yv4AY2M/5hAOj0FvrwcxJHGYt
O3UiWrxBfeUdoL4CDzOS+hU2NYwu2NlbSQR2g0sWKYfV1+fOhKpVl7Gxkfl80qPCgzdRbqpo+uMU
kJqXaI3HZfvBICDYtblxy4s4dIfRP1st3bN1MK63V+4IzFYp9NswPKq+ic/CSE/dTAWgyQeyvTXp
FhUtOyNxyHr1Tf/c+9HZZwF6qPHdBEle5mAte+eBpuPJafUhyJrS3TAZ+rclZv0EEjgJ5PTcIk8m
S9urW6zLFyIm9mtnrOonZgAwu+iwv+K9RvLsocy+C2IYR2+YfzrdrreVv2alBwOAiZdd1AKLCuVE
w+eTx1z29JrcqldEe37OmzGPy2/uV97O1AnHT7EXOLmpP6YFz37ddNUhmZW+4ydtYVb68vy4Z2ms
ocVbgxYfJyB3jKT64Vh78jo6ksNjNj1Ec2scognNQ08iMBReSzRwNJMHx67/yg5ZUK2MnZOsiBhy
eceeEPqTpWkfU42iQ7Qvg6vVL7Q612NEDgs+WIxbVlbGTm9bguq5rD7HdgvPLlba8mTY+R8349gh
TMK+onEvHufCkCBnt0+YwN24/ldl37RETFcRiV/EM1GPLwfdQ+aqG1n/bGBXUcPgnr2CgBk3mAc4
MYMoqjMc33+WbSUPDKuA448XNgU3tQI/RUWUMct9HgxMZ2k0bytihJzWsuEJtZ9SYoq3cSZBqC3l
Q8l3kYS1QkaJ4BIJSp4jmUTyOlqxsStc5/3OF6Mdqx9KoMbU/0AtqlEfzrldBKNVp2Cs6/gAjO9N
9DLdW2b06mpdehhaPYUVPV0Tzm6bCiVi1UiocQOv+YHPCADYayZPZuR1n27b8BFCoorttRHY0+Pp
2TfT9pgz+Upe+aDnIOh9A92sbZ7q9YTdEngPOcgARoJFsImcUd1K0bwnYp3Es5ujN5LKRz53y42K
YZtkvtRpt1GxUk91DP/LSo1jr4R11JS/9R1vDC2NQ3g31f127DFSJEX1U1VsuZFmpQ95NdPRmHGO
JoOL93SVtJNlXfbcukqwvhbMwwT2Xe+tSvB1R+nz8aMkgHa8H4b4fBkbwhE6Ds1Ln8pmvQWYV5xs
Acpc/8HNp4mBggbEutm8uGoFKRpptmuT4jkvRXbh70+F48E3IJ1KLgKfaWovKM+mkag7tofgfiib
3InYBogeviU4gZoh88/6VH5TgsE6plXFQyuz9jhWJKRcLc2J/VbbijsRifsZTRkGPGjECHGg4JEe
HfNt1sb8V6qwXzrLg+VYz/4WAmWzpbu2NQFdTjfLnw1SUNye1r9EvgKufWo2S9nMyHi1rfLt8oYi
mNcuy3HiwJOrY2w484hDtOWwvZM2bYHUbAtOlf5Rw/VGepMzNbn2wEtL2B8lT2VL+mlPtP5Aw+5S
+R0tBcRCoaGPW2/20BXL79HkhGVzD9g4tr4lYfrP9fCl9z57ajHkfwQzAEdhNSPzLQy5ZHmiBZVw
+iBmAiaclg7SCSHRkO2e7hmCoMIfjybE5iDtB/OxbgySyigesOtpWInYMduwiLPPLPfibdR7BVss
ywA/um1fvGdOu1z7xbTDYfG649DmwZIQbQUjOR2czhC4sUgCT1X1ajTVp9+tTLzRP8QcGDFHstZH
s0rOQqmXUnfGfT3o3r4g6Mjlip1OcWHRi8Y9lDJ9XbAUYpjr6h2WPMB8PlNC7kvjQF4mcssqmsuS
DdxZbfdRh1JSGxE6zx9+1hqP0eASxu4jnCXrY8l0CsRFtL1lnl+auflIE9/h8avw8VVWem6q+avH
wByMYq6JekbOzusV8xNLxA8U46v0PUEy0UlDRGH9bvSci21q1cmeABC3ERmCApPHSaj8TIijPRqt
/WN43bhVURUFsFOZF0gL7aDiiLBP21vhPGK6iwFZrhfu1Jtz2l7lyzznfMdH41/N+WU7Zgk0y3j8
M9toBQpo/XYrvIeBy2eQ9ED7/bL1DtJJ/Qd94qWWlrrcTLMW77rW1VcCUAZvHAFozTDLDj8xkfDO
O/Q90WlhYI1MXd095A0K2dxwLrmR1hdNkGLFbs3FN9KRCcs42fT2n9RSUFsxvZpTDNw7GrqDs/eN
Pt4nOdv9wLq9i0T7y7HnP/2C1clCXdQr/9KMeboOXfqXNtKOjcr7Q6cyK5SupW6GqRx+hvN0nhtA
MtQ6CnqZtBjMJbqoaPzm5so7MBB3Wrzhw3NH59iY9vDU1Wixpj27+HCN2I/2jAp6IcNBK6PW30tM
FksBlH0a3WBweC3aNsBtvcvRTMTKD9N++etlixGqFjqmariEZbP3UJia8erEDmMt3lLsmRtrg5y7
KbtHdUui7mjZ5nAl04DyYABp4nh56Htlf+yqR8xb4sGc3OKY4jRrA7fS1png3gNItYAt8tn86pU8
VEZZutdEwQxHj8trtivjUR+aHXPa4VAm0XtCXl3qTc4Mly9Dw+K0Q9SHsewFyny5T/Mmf+RGMOyl
zyRJU8T61kuXJhhmr2MaxdQDY90CVWfqD8iS3pxuUA+NwT4354dl7p5mIsgo7KZgyaL+1Zk3ZW8B
8E18Gzqb2mdD5T0NSr8R0V3rOe+54tClO55zROhccyYqWVQT5GY+CrgPgLwNMN2A7XLZt5EtmbxH
58l42nhwuWaWVTIdEQk+G2VvPNXe99hLLqxT/dQYJcMXg7+tl5IxTbaDo2HhvJbiLJZKO8zVPAWl
6ahdDhEsdIXm8zJOj7NxkVyHL2k+fRaD1r8TC6BgUP0eNC19EUX6GWVjeY6j5Pu+Y2GlY2yyQv1q
tNWuXrS3kULMYjjdS5KzvliddQHKogPKHsY9i5x5ZFnhyP5s4ft+T/BfhbO7+l/52rp5gELOzEw6
mtdJF5DC+gguKg/5sJv0hL5+3R+Y8TWY3Mg3XET0g8+M1bpXP5rrV6s04L5LJdKjn6EQtMgCgDQn
hcx5L54MUAAYuzYi5jjXZia1JsbYnIWxw6JwDrql9TfFEdCcb6UtIYprdegNGbUjK493niqoTYka
oHv2jwlN/WJjTbZBOG8EJd4js7Ji4yuTIkavJ4/OVvjSO7aKMUzwrH3UAm2akNCmS35OlVXhTfKH
Xaxa91LVtXZoPflSg8/fL6BOjiOIXNu0qv2Y+BFFxKyGwJvAMJ5sc0+0nvb7rGZ4AkL8lpg2W3Fs
7Kn/NBgYEAZVTQjBy1WUKjlgVuOI37uhV2v+Ra9/PDXslWpn5gEHdDC6/5WswkWP+kzAYS/exOxu
T31p3PQlT7F3cJvhZDM9td+eWOrdZCGK74hRiiiqH8pSs29JkoRZr38k42B9x9pnhIDxnFr2iXhq
dIQNHp8zrzjxxUxXpxdHCrkdtGJPPxRokDbs4lqoaRrFmFJ/1uDdbprUHQkGjsesmKjmWl7+UkmI
sEtFWsBu1JbBA39Tr8Vaa+pvdtpRzPToumVV4m6XzKxg61csFnr13ufPypkXSinOHxM+w2nU3Ooq
RE01cnpN49y9iukYU0N/8NmXTWOKDqRssAs6M1cbX1SbxcFtNpYq25aeF1FvlGtaxuU/yQp5UhGh
hXjKFWNFMdpSjbN1Jed4h/rUC5pxijbm0Mc7uxnJX68Vi3HBfVNObrnX0hqyRzHjHo61ctd2Xb5r
UpDJLi/1paZW7pbJU63Nt9paLemOeERgM77TfFyO7M+ADL0/Ixmelzwz/JdGUCFQ1CY88TQ52hwY
huavJeds15fOEXEzKS4val8SWFsah7sLRvuPHt3YieWSyTXqDM/UR4Ja1fl2WlR5hIDcUtaHBlbP
1qHKp1CjQcB4yBxvtJWgnrblnsGYL5Oq+SaTDkqAIf1gtuPg5d17a/8ZR5jZVDhWtANjr7mfUbKk
/OExgl2hYDi6Tt6e6qZ9dLA8EPeriudM1S9Me7p7Tl/qWMzikaMOyDs9T7A1wgpNxrp/YMBYo8Fn
UnFtTec4aiY0H2kAUK07asEdAIsx6w7auOk8t+J8xF6RmfQi+qr/PTapw4Coxp4zG0+qtMqdp1W/
PA2w/5LHUIrr1aLJXJXGknxPMg3KnQ8F88F5wX7kMCDSxu60z6Bt3DFkYxcoyfAog6Ir3vmmMeBm
5YwpG+sb/WcNjICKnw/3QMSQ2i86JZTdEEXfWks7VoDvyyRsEQ73YPM6Kq4a76RVmX7yZHKYSw+G
ZssEaj/qV04gFtg/MqpuL9rAkwAGycnUB1u2W2dg+3Lvo6NUrzYpI4fB4sirjDlVq5WWmPkzZSOG
mSwYGTKOp5NilNTj20btFiC/2yVPXCvCrrW1vVUKTIEw5vTMeewZHUMv3T6LyOTCW9AK1kjpbu+f
Zz46jKrkNnfsYigC3eL779dvrqwvmSBJqFpo5aOnDhypWVxrWrRGatdhrFtJ8Oee07ontqBmTfty
zo/tynq7v4k5rue1u4pDKA5OU95vy3g7NsRC7DH/qLvip6nrlLUofriTOu/zV5Zd/HNricwkloyQ
QnmgTlMNYTIwJJnP7n5S7R+0u+yiGqWq/CHr/K8FB8qaojIXVxxqgThkRQzeOYPxmouLk9lkjoSe
tK4xTkkJTK6zqqyK6xtKvgOJu4XXyoqGEXad7yOJNWbNo83KBKKTTL+HFeaDz+vF5RwUcNzrN/O8
9iVEfRQ6apqqnLg0jNwIDYOfdJXfqhnil5NWmOhTjEWExKgOMtu7AvMWyA2zpywS+QEqHR5eAKNc
snB35dM2hcG40yr/d9wWP7VY9kPjvi5Z8TfStZ1ejxiDFxoZ7JIOz8rxTmU0rBgnZaK/R0R5TqZg
rnwe5287oUjZ+CGnwGLfK+2pV55xnMHVL55pULgptRNQB7mJ8HRRdgND1FZvurWA7tZ1dDZr4M9T
Tzy5bIG1fbmn+xyRlTvR4/iYJIPIWbPsqU/w8MTx+yhG8w2YhsGsnXuwWQSOKDowOjT1Cs6c3/zC
ssJ7j2QhFAT1fv2/Hh+MdNYfSbPnX149hJnG6cN2e+3UGPZroikT77BrnfRqfjcn+JLMUmvY6m2m
Qb14n2sTa7aMxefsmAm3R0A1EZjCnCo3FasZmgXtE+4yEGlFgoqqJ4K4NTBDbmXNUCszTvd43n+C
en3T7bhq3v7zXJIIZgW1cDERDgAZdelm97X0f+zhvUuTmzYn0WaR7S+XyQEqF77c4Lu5evAJmI6D
D6DPofCHOXQ0vCkaeOsN0JIjZWFt0/eDQzQDUcqAXubQVK550vjHiQnXVPT8jJ1qcNfNOLDSmkMR
DyXgHWqIO0dyb//DMcXHb4Zo0whTTTxMhbhRcUQfB4VIE/4vz2y+9XTkxVudx5wDsPOiegzH6lv4
BkuB23DBmVATVc1H/8dLHkvDkVstetD7LN6Mcr1Um2+4s1+E65y0ibIMjszGgwBiMijKlkBSBGG8
lKFu4AtpS/8tJ3IRad4bUxTjyU2YK0XF9B+SqiKCd5gWLSjVY9y21pHuhjyVRLtPs1MR0e8lHSF0
veVChaxt90lFRZsmMxTEFNXSwzRwHWwNuNn2XD97uTICk05SGdpm6YdcWCFK57tkYSxzypOc6nt8
y82WakRlSIbJ80dBXhE0wTinLzHlJ44vsQh8th1sbAtuhJHW8eLra0lDP7k2Y9azU257qX7u3M3q
0CRDCFyMkoFW8dUnccica3nsFnFI0JnsYy5EzCpMBwvvjUwIm9who3ekJ1Lsk2wbRRXN1A6uZjF6
XuyczK8O48S+3bQt1yTL/2H4pt+a8cKZuTTJNLqUvqgPBJqTcan0/QuGpE8OxAi1o/Z655Uyq02c
TSGpirsYnfEKOUY18UVngitGxgyKPce8NiI9O9NDibd9rbeclCbypE1bEmDWH8ZIbBTnSWp4Ut+D
AIFClUSnsuVYrVySLY5SH6XhM9Phze/N+s+iuGfDa/np9NozJwRJhTm66qw//83c3ud8xTqzkuF0
aRmrV2bC1xfVQGzWyRZ8tS8todNdHFkciGvyV6OIt6x1LXcVlMY+zCoQ/4jUxQnQhELztvDSrsor
qYU2KCMOfbWMH3WdD+HHp0bIazMs+d7JeaGjZPrlYYWIU/poQ4Wr4r5Lr5/5/VdT8WtMMRG4vTID
VWuIZejz6VX5rp6B5xLqJL3Z9O1u5uDbcJyhPItWwqwQJ7VdQEB6k5Xujf2KDOzQ3vw6EzsupcvJ
1iVNAAOy6FK6F1+hch+z8cN0y18ydhQYb4aaNaJm3PFMwQ3Z+n3no9pb32J5tiqaap7wQ43j6Sln
nOkUuWN17Mi1CyZs99KY3m2bPYPlHJJIlFOP93OG0wvBlG3Tim3heVlgFxkyYD9i6yrAYSQaI+FA
Qf+1wj4KmzqmWqz9fd+mgAXfoP9l6doro17XZH1SPCs6x7FzAM5y68nh7N3ehaYy5AvVMroI7jhf
ZV+ofZTtMNfQnGycvbDa93nMYh5v2EKDOltUhM5CT7az1Ymb1cHkyRpGwUpHPfCTZGbbn17jcbpy
sn3mtuYxEcv8euk7WiDS6p9tsEBwV8ZyITBJLcWHxyuplc2q7Z4vk2gOw0dOxOu4YFkMqgkYiBOP
1Vbof/up5fRUp8ANwDft05FiHqO2OA7x0OVe312piHYk5ViTvUNEdm/jFw3MGiglRYHDl1RcEVpu
zeD8a5tpyP+S5Jl1IqKsSBkD90sB8ddosNaXRtwfZTdFmFfRNw2uB8S2Zji21EEJOtq+AyOyt/O+
gNqSugEVOxGgVt/J0taPutfvqrinXFB6XymU2KNucIhx5+tIS+TcpR7VBBI3MkVSFxMCWCmDnfwV
ZdVvnR8xwJZ5DmwDGgj5DcRyY/uNlPVbywKQQ/ZZb/Dj6dnvyiDCUs8wni2C3EdlM/3FhR3cCDdr
VAJJoI23mkE0bjwGuyTyUX3cCaa3tuyPFVPvoGKimZkzTs7v/iTmgyF/dEM79IYZHa2GLExbwPA1
7Kcs45s3uHm3N0o328Rt9urSsD30szxgfjIAxf5FagR6Bn+dzV0yABAyBH79r6uj4hOL26bpUff0
Sf4NfgReEfnDrjhMohK7xbL/+qBkt1nfuxvYClTvo3OaII92FgXAK22OICDqLV9AjB2TApmwmQ3x
KjOkAYr/jBnDjVA66CThvPMQBGKhIJQgDeZ+RDAgzkJ77cxHfnlNJyxO5nDTR6I7WlcFc55ywBMx
L6qg0uNfFgfWtZ3yx/FzP9T5zZS5myWNIQmtsqkxkpQa9c7ZafHEC7w8+rYz0SECUhHNU0yl6aUj
eA/papkDkgz9o8zGp9jtdw2G7NI3fijf208eI9pcpS7DYgzhGDcaemDKdbKn6F4UV4MLtl06ToiE
fc8ClR28urEDrtKfpUTxpP9EHYMUsaWyfer7ZJL0utlHNoJOCkOsVpxSGBMolgusmVU/PW7dZT4r
teKDVz9h1yGPFqS2LJBWlinqsF6H2G0Px8Bgu8PBtNy/42XZKua1oR5E42YWwghqJ6NZvoRqq9NA
20WZ+Da7V8u1uqOcyCikahUNuoyqa6Q/tnoPD8CgyFVbxFzy6plwhbdzc2BkqiTCUHqHXGhsR/mW
4iPwHXuRAV0ZrvGSpuMwT/QbJ6YPK3FWeAbveP463WduEZ8dvf50lROWBHE3rIJuy8g3Z+qEW4cJ
j8Ri0dAYu9j0efnbhyQEKYBPzMaJvmnnGaxZJA5pjz0uTcwfj3pwq581W1Wgd/LXommN81wzn9Jq
3O/GvN+0GodktjmXyAxxsA43VhJkWScxY7c3bnls0nqBATdFCCzmsEjlfBQFOaAObAkaTuBM6EvT
pXxmBCMLrXT87Xb2yzJ0QI4iGTZNdoyuDBqXFE1pG1F3DApfHvUOK71QJGox5jqznh8GGGIkZcxd
Fk10D6G3FMLqd8Rv6XUa003rYnCSPB1Nbq+S7CJoo2afCbAskVEdbaU3ATlL7IguALO4N/7Q+rUC
p3GtsM9KCjGmegIbVobqdoeEr1xzMibpTnjLd5uO46aO2oGil/p06kvs9x39G/G7mEBFepOr72TK
6xz/6BfhH3T1A0rIrPDPNILxgnbl1uOf7ApP3boKuVkNFoeeEB9lwheza+uGUhspJ/g3LqWgY2Zp
DRrf6ikrBv9E/8YJRTT/q/VEHazKucBpQOUtaUdwVw0tM2HjzWuxM+PkmkOwiuAoHSTxvLIYH+LK
MzbWqrareFqbtplCXatpNNO3COOF/ZdCyqaZwJtr8VdnPlcDyL+m3C88UWLiaD2ZprFLM0Bgvcte
ZJc6tV530jG/+Q/kxqyQnrgCIYEkrXI+q2KWwDskQRdFNDrjcm+v+ss+pbtbrk8DTpAkZZLGjkja
TcOy1fXsVTrGh0f7qBQD9RViomiDE15zbwU5xB0RDa7pPB+EyKz+2Uq85Eyb6jIRPGT81Ul3vmmc
PSf6SPw6CuXg7rJYpWdHkKYv7eSwVvGH3iEYI2MryDj/L1oXop+Xm3KeataHJN+Sy3pqm+Iauarf
GQaPjSdw03Oj18B8pScIVslj18xf2aOS4g+uBxoCTfXWDJCc9NH/ToVv7hKAd4jXZ2JwxlqGLM/F
wtWiGgdeE6TBIEZxeQPWmm2b9jzQik9N9mWfVhjn+fQ9sp2Mgwd0qiKmzqnbjMpV6ytRcYZm7WOo
4z6/3epyHM6N8+a57nDU16qBuyoR7m/+81uXi5MzCye8Y481RHcUOdZxxBI+8n/HxO/w2v/+9v6r
///PSqoYm4GL5+IXIkw8CrfROvc+Zrob6NCEWC6ksfM670XnSpjX0UzaaNhHXQ6zJRum0/1Xyf/+
6v7b/+vP7u/y33/xf72LEIrLQmrLsIdQxkrTMraNJvWa+Jm3BTcHEQRvcgCUHfEgeDUgadm2Sro3
MYmfWMbdNc3SaRs5ubsRrXeuPJTijaNXO0EcOXB4LwwM+CORHnNWIkPUnDxzpCA403aVyJGLacwe
ePL2LLHmTs2cSaSfqOukIf1bNQSVPeuMVQ10Kilz2LRqN0Km55i/nxNyx+RYArkcKLZF399g7/yL
KP6xZiqGx1nmZD/bW0bY97ZAB2kav+LMkuEc9XEIeN7WjIxV0nI5QuFY030D77j55bF0HCMnrJT1
3ZjR0xxH7t7lCr82sTU5/TYbxzhH6RAaUOsAqFIXmqeZb8+18zOLmiHUnnEkUQSLZGOuJ0on0t5l
+U9nLv9lMr4GY/5LcTUJmSd7Q8juUFSf91Y/gI3PsXNKIFibpTNF0Hn7vJFiF03c7CdV/yxzduHs
wjao9+/koalLLywFs1eAu2LF5EbE+Adov9SQN2hz3qjdSBFZIV/U29Q5e4wWkKoMvQtMM/3TU6BY
ZVZqx4hHeTA77xULpcVLbULXBiog4L58tZbyy5PTiyo5OOh2yomn9AsyPYJiSxyfvURa+3RZ7JNl
tfbpzsAWtffKhIjkzMuNTpUKF3juqtBVs7dTXfdYSIkO1HclLjtnojH809q8cIeWD3inWtc4Oo/z
c0wFtsVeea7V1aRXvWHRlN22YKMJ0zJPNnPtV9tElc9QmF8S3+tpr5tj2I0AjzRDuSenbGGPzyXG
WbsSeFlm4u+UUye/2Oesgnx21NLLcsaXgtHT982jl/jFefZrDPfldBDrHQ+kY07/AGtF3JGV8Gu+
F0ZcmmfhLh9cFDfLwPxP7E/JoYm6UwOysVqUcbh//UZ3tRyXEorSH+mWU8mcHW7e5Qeq2ydbWU/Z
RO4teRcRKSBPZ8Qnor1IDt++SZB2gUn56f6BfPvBcviatImSc+Jou4GawQj09UBuY94UC7VY3zVi
0nxexMCMuS+VPyE5H8fDONt7y9ZnmlYmXfX6nKOst4rHrMpOdSn5f0dq+gzVxi6oLeCebqvx4HAe
JuPK7T/3dxzyvoBDXuUKACy9acSqy/GtyBVIt4tnGx+Dgtxk+dGvvjEerMzZD4X7tVTFp+pGMo2q
PrhT9GVFCSREI5MvIw4ofdGTk0xKbjW0zIQliDwXmAtl9Gm0Ut+5VkZxP52/8qaZ6fhTjxqZC9tG
GdwTT0/0l9pu/+qlu++SPLsxiOVtEHAF2VTsp1yktyqhsyWX4t1FAXfRCs7rXB+2Lh0pWtNedi3z
7KBrUbLT0LpfcKf4R4X3F+vhSQJveKiVrx1k2tFxRO8aMehAxju5GtLgOvPLMYv8oVp+VeSL5ta9
KUo5MR3HhlDHrp+T52K9RU1uzXDiQm7Bo/NA3zELaai9egV1jkJmbtCvXYe68X9nTB+Q5pIQQDyE
1Ob6+A02pXq8YAB2q6WHgijPiQnZKmbYKdA5kQYR54x9VPWPSQxMjnPiR9aAH/RhV4ZMU+BTcQd2
sXKOF1Y/yLigZUpgmuSApUPXYVbbguGVgPE0nyuNHbP8s8smI0K41cVkrUzv+xu/wSQymdQNmrS7
VMY47g06EZ5FKKhoj1WxZKdoMMH66s3zaNjHYW1o3N/IhoCKrWs6ucHoXeXK2TB3AJvETuUW5OlP
qdcwUH2izq1czhyZ6nzdQfIhFGb8WpUcFJmcmJjTXnEgK2NOrG+WeqREONBZvCNfDDN9Xxret+xH
djXHlGcT/xe20x8zzSuKq/wbEgBcrNY1zdHNfwB9hmBKxbvoAK/yaGB0t+h5jt3FI9/01TR08BqC
ZlWkPrq1g117OUzIKf8hLpUcR6/Rr2NP+t2V4sS0t/ZOXrFcovSJkPEQKE0A03BzsZt6p2fXVPQB
9KwOIDDKkHJcckYrO1Ov5yYhEB2nztUfaGlXi9H99ZptFRT2GAdiMthVrM9J0ijWdcJY9uSl11y0
D9TPiz2JDFBpQl5KPvvOr+obVqrfqrdeYpEsX1pdn313Un9LK/0fys6suXEs285/xeFnow3g4GC4
YfuBBMFZZEpKTS8IpVKJeZ7x6/2BWX0rK7vdfR2RxRIlUgNIHJy991rfOjvXAZbYa50x08b4FjHB
KVEn2zGu8aB40sNpHc9y8PqYDv6EZWCGOQNrtYxe9M55FYOsv0/NsxUW6zRXr0FrmFRLg3SNXPzw
LcSocREo4D7teIN1ntowR7Al8KK4Wrhk4Ub+J6hFdNQkdi3Gv1VALM55spCI1trsPFiLBNwpavtN
G/Zt2VxbVd6bVdS5sg6SfQOnwM6qr/SoGFyli1sgmz2Uce8yvhpjFD7mtUYbPQKgwFCfM4OVzari
dz2tg6Mkx/vUtgLkXUMLQQaISpKieCjQyEGjb9AXNyrlbHU/IBs1HNF/2K09cClx6scyLA8xO1vo
effm1LUnwGGbatIgHEWaj1YAYddUgWM2VA1TFK+jGVrlPrDpwerTpyPSUx7E2yIZjB8kFu/tGsk3
xbvpRQMHyumEvHS2pu1ZCrutgcLiAc8XdS6epk8Z7LRZKQmdZ/hkBXN3DEKJY6bTrrVEqj3WjBUt
0zzpXbGdiqE696GYr53ZhdtED2kB024726b6pUUujXy5yc9BlTBdjWmm9jWxUixJ2mujg+iJoMYe
rGVMcbvJqAkPyfMQtuWZKPHynNUk2Nol3dWfd2nkb5sWsplgrzKR63G12/AlnPB4ZUDdWVD1+9j2
pSucHj1VFZWbVCFW3aodZZ2E7dpXpMV6NyYbObbgEnyz3bcLWtiak1Mgl2MOrhL1uGacqkT5Kjvd
2dAHyDdt+EOzzOUSOT0xDuqpUWf0kAZqack4mMA3hZcHlWNTJohcU1I3Qunf9egBRDoconBKrvbD
YCZIiGSer21gpHvdGdM1KSlEmiDHxLzBllg36CWVmGYKFuOdkuXk+vlK+pPh9jH+R/BZ/MH9+pXz
JX+n5mEYlPgZdWyDuoV5cEHLfbzfR7QHYez9jy7006hso3hn6oDq7bnRz32rHiK9db5wuLyO3tQh
MQRwKPo2G9OYGq7iTP7nHFMKWynE7OkUpSha4qce7DLX+VQ/RCC9d8hXsmxtmxlO4VL8YYUSaaiv
i9pK3aBsduYYxYeJLTyKgdR8bFOnwfvRaUeRoMMnvlSlkaDOG/pJ4Q6+8Guai+HcOFW81ztxKf05
OP95Y2d5s0uD7jHQKuZaBvukHgWcOlkAlOeuKaG0a/ed5fj/5jAav0cFcBhtoTHvIgxScCgJJfj1
MA4hhohZb4NdO1jfyz7QXrs67teJiO0VphuTDkcfvcwv5dSg+QFZ69LGF/eoHSVykLTYd0Yq7pm/
NhfLmD00CxhYDEIlI5rdD5y4mHE661GdGmWfOPUKfUlwHYkZcDn2zaYwzY9Uq5sD4uDwCwlzCZKL
8C2tUzRF45w9adEIO7wwaJwaISmGZuPfWVq3t8epOiIJvbY6Pj2jqfYtc2f2Z432BJG7Wf1iq/0n
bzeBd/Z3f6oDo1ECScQma1m/QRpz4I9FiC5g1+m+O+ZZD3mr2ZZDwZ8b6xNbSRmvURy1x15Fyhr2
Xsx7YDuILtrTHr7zc0c9hUworCmtdzcDWyzbaicD6WwAdgfr77LMgosNF3+evmZjdDeqGUzuBC2j
4mevShz3UH2NIxqef/238XP/6R9n8geayIU14zdkXg6HtMt7ArcnM033yEtpn3pDIaK3sIQ3aQRF
xanEC8H0yvBE1YyrUomUb3alce0q2ATXabkzYplucnBqR+an/QrLlPq1duTgWnVGq5u3FQCVAvEK
E9tLIKz0l48SGd6RttHeTR04cUVP2o+eJdJUp/zZbP3as7eIf8YDrlztbi4a8gsC1Xr1y2yfGUzj
8lF9Utv4NdL76Cu7m26b4oDZGdDk7lOE4Cu0SAgxh8lEoq480/UxH7BKwH6NI2NTU3Osi8LR1hVz
k92UmntTuJw52lEPr7WtzxCdNfuBix5MBSYEQ5WGp9IxwzuKWRYEHy9lHY/+EQD3c9+Y/WfPsAtI
w1vRTRMad6Sgurxve3QMiQUuWZOt8QAagfZ0NuYHAlh5lSHBulmFnM/qevOlGouLVs/yk6V1R/fT
P5rmiKEWmOuq7ezgMfaNFEaWNO+w2eG4UDLyHmjgJ5gM49Djul17s4JFZfCauWxesb0hHG/2nLv4
dwenPekxLhej53I01OVLbpnglxApoMUyDnEos10r6mkrW6SYfayDZS5aQl3ZZhCLob3+63eh+MeV
SFqWJq0luUS1tN/PMAY8kSLw5O4cRCI7FemyoLV5tvrntNevkUWcsxHUBMLns35M4cbT8kuCHRJ6
Kn57aDf1MnOMVP1bJunzGszutpbKnFydSNLKJiLUHewdeoNToFtU9XNLSGPbZOtsogfZ1PZGFA79
ez98RdiGaIPu6NrI5rPa8sjUHuQO8tS/OfkWe/1vCwtqClxvJmB4oanabwuLIit4wroVwmuG855M
+kWfIkDmhB7cBbI7Zrme7fIgfyx0B5k8oUOPVDQXZegoMOumuzYGHsve0pn+yOCs+Km5NCsFMhk8
y2WP+jvIepSDixByHt813H8roeAADOL4KydR6TrMxJK6uQNkf9ALuaMdnXjp6DOftirppnq2hOWC
io4oeRln/ZtDoJn/+NJDJDCkY+L3oPuowRn49SJE3EWJI7gKdz1h9ZcpDexzVwvmZfqLabXtlzkw
w0MVRB+WgXbDiMpnyMdubQWjB1OXhlzmlK9pcml77SEFV3a2Ml08ZlZgrKqcUFIuIkdZ1f2zE736
yBSu/dB/q0ZV3enVhM9NMdQnQZIvihTOtCbGrzIVl1b4yPcZYwP3fsoZvF0AajwrQRutIz+JDw3k
swfHOvh+Xj52dITcKhvLXdcV17RUh0vNCPk0BtObrTY9MtPMa8oJdbg0n5oplpdWN4wL6+VLasCe
N3UyDXry4+/RD4kTrIE7veokpWGGPWRQzh2uovUcGID6h7kkwCaKXaDSZ7pWUIiSeN+klPy9OkK+
nKr5vpTavd2VxbGr6nshWvs0Ioi6zygGS2dGcYxecsus9agUJZ4TQkS2didxU8z2tpudY6tWjAoG
FcTJZH+RWpdsFROAftgGQOsUBKnYFIPSQIFulfZJl5DkJVq8zYi0zKP/8d0C5LLBTZ2ssIDl66FL
/WuaaRc6Duk27tN6U9ooiQkQrjcR5TsEv6xyoWohvtOUxIv0JL+qUbdDcop8L6Iu92ea3WQAEh8a
DvERTTfBNApNcxna/karNH1rtAlLwRObK/Z/KR09JcT43HyTWknnC5i+F8z9KyDkZjuHiFBwRrL3
I6gLCRIkhT6mblgIzFWqX9FtnjUkW5chozlq4DC1EeasKsqua512zsa0pNiMEw2XaNISRus5WkAL
tcUUqY/4zAtg5SMpACbPDH2TvfpsP6EUWy0RCRsUpuYp6yYGPKWvfP3XC6qm/0bCZVNHQpVlmJpt
aIZJlt9fT6tQU2gM9ZayZZo6rhcT4SW1fH+NoltfTbPxvaeIvs/L2HcnrUk3pWWQfRpqbz3Uc+gJ
NO6UGK5EQUDNtVH0cA/GZ1xnofMoHcIra5AFXm8N2k4I87nN1fVYTtlZFrK5tJOCdK/qmxXpGO2d
4ytrR9oFBd51DJPwuoz7vrAhxVuh6daGmCFz7zOch1Idb+2+bcGk9zwvoJ0yWnnKVUgkZ7NA/NDL
oXMHrNJnaWSMzQtNYzJcvDM2p1NtF+eOfBfU/bwfI6lZd3raVmtB0JsXDoRMTBrW7Wxqn7NBt65D
Em0EbrPFp+dl4SFTuubDmpp95KC+1ZSrrn+jfdHvlIJpeRF7M5uIO4sdLleSYdgBD0F/YsbuwIK8
GXp+SqAToaeSl7hb8j3aPEZyQwnGaG7aw72Q7s0HL62jMGnrpX457zI6NqvUHJwnbLTnZKqgUxhf
8hnoAhtvcQilgx2wtaod9nmQQIEjNgY27NVc5eKS5GzNESad0GGuNaVks4HRq05RxgxYkwCwB6qH
jH0RtS1KCMTV6F3kknY00fmyM7f30WLGSTHvHDup7iL0IDPYCuBBmPFQScZBnH0QmjGtnFhfabWv
H3ULr+LtHfs//1LU/YQ5fxQlg8sgbH+7+38ei4x//2t5zn8+5oZ//vPeOfqoQab9aP/lo7afxd17
9tn8/qC/fGd++h+/nfvevv/lzuYG6PnSfdbT/WeDFPzvEOrlkf/VL/63z/8S5kejrPjl5F5+wh/P
XP6E//3fzxHJhvwry+gvjJ+fz/uD8WPbf9MgX2s2GwlO/Fv03B+MH0f7m2kYkjOJK+/f4T4SIjeg
HWp+fjoWSOtPuI/6N6LrLI1uPtNFlrD/LyI3s9t/2ONI6SCfAXEvhGMwnP3rQkTuXCWTsiE8qi/g
AQztW2eYd05G+oyRj/6BhD02If1MFZXYuyU9KCBdipi6EOe6jhjBKDFvYoBJatEeHWe+4L0u9qZS
vqfo/9eB1n2OGbPfIphhY2UJgYrB8KMvdBJPppJVj16iFRDh06B9W4kYLPUEyrnuNqjB7kT8ok6F
l+g6rb6Rgkelyt8OIYqrVvyo9XT2RokHfcjSo7x2wcR8uWzesiogQq2rLG9irsUwAPvQRxCiDm9t
48HMCTKrI/goFMeJy4ULcxBrQtZja+nKZAv4hR6JTbvhxiSIEyZzs5LnXhxmaDJ90r4UmVxHieHR
mPtmG40kw8ypOh20LPhQas05GFkrHmnTLfZk/zUUcXTnFD2llB9EbqupETMlfzrF1rzwKXv0oVG2
N7JFTZ8vCp8a6sMGegCNRCtQd8nYdG4dWfxyVRNu8GPvbL8jhGJK27OeZGdyApq1TPrzRCDejqwo
zGw4btJwfrBN1HpLAf9gq9/Gvtj3Yd5/1kSnzY3/OtCJXmcOlyGqnG474dF0q8GtoohJfIF0KRpZ
hhJTf8p9GxepNi0GUqZOTc03WjyWCqq2wu9xGcn+aA8DeIwlk6kU4bQtEG7sZ2ZXclbSk8OMvKj5
xmi7xCYq6ndBE/b26KkN7yQK1+MYMQFMIWEYSIVLhZkI3zDOmF3YqoP13ScWdCLfeoG6OztinMhO
xQtkC/5IKugDJWIIaTwIvIEsSSKr4mO73KjLruR201Cd/HL39tXb425f/Wd3b1/wjVhF9GucbvcU
k0tJ1o8F1SX7Sga/f/kZt+8H5Yav3D6cM8PxqsC8vz35dnP7NVj7kbrN3XMlmgxF9V++ye17ov1A
SNhWwr096//5692ee/uqkZDJa2NEX92e8ecXbneDOEAoevvwl9/v5yOV+Umaab4KMCjA1PrPB/7y
4e2Btx8z0/tSCDpcj3pGxWcXdFGWm0bTWwRazCVMtgIn3EFLcYQMGo9je5COTDwRjAxFTmbSJ7/c
KJMB6WiZSplKVZD2bdQuERjJaRxgHQt/a1XD6+05t8929jwhEtTp5AXGQQ7Nc62mxabC51y7IoYj
O5FLo1RnxneMWh3eSpqaKYTcDMrp9pEIM3sz+yq9L9T0x9RCWOkM8x6D77BpSXHLCZ9bqaQTZbPA
2WULyFTcODLSTyj8A12ULheoZ2mpYnv7ut7q5s5q+pNvKdMxVySH2tQDr1/mcWhVjdPtozZFO9hM
0z2FIxAnXmCFN9asxxINj9Lj5+UY/vk5K2TM1KlgI5dHYOD4qB06Bmki2OUM5rFcwl/CJTJGC3FN
GstxJ1VFFG5c2vWJ0XjuxOhrcH6UDWyFOaWhf3vU7UY1U+3nXWGHKKuG5EU3RcHimb4PPt4skTkJ
YruJ9F+r25GSKo+Nzn+TWu0W/yLZQwKPcf6R+PQCyMS8QcJoslvJU1625hbDETVWhZRpIjFno3bU
BWIuRkKIrPE0xaHN0LJ4hBA8norlZox1wii12tnI5RF6fR2I+jpmrPSoMsO78BoB7aD9hqFD7eEM
jVGxD6c8PMXLTY+P+dAsjCiE5wwIFTT4cBNy2s8b0hnxfkZJcRb5m0k02GmGZjegIq8blDcDKUIn
hQTUk0qy1AnNWLKfS3KkZj51+zwZFtVKNezYu92Nlzf97aNvlXEQDltpaslBsUMvCpjhi4qXAF5d
15KaqV9yg4E1cabmWrVrT4tIK+r7OsUOzG8SQMmh1F7lsn1gVojlLTNO0zgjKVgm+kVrlq4k2XGT
l2g3hBLIbSnk0+2NVQuFojvEUFvbfnqujCI7zw3b/MaYau9211CaxpsMwnJ6lXIAn1axDHg7ZJMN
o2FwJVEcfEmD7Fqz7doUlg02KkESlwRNuxZxme6hxyCwJAUO1EugXSyZbQsh0ucI4MNO+PFFN0Nt
d7O6jZJx9ypcoirGBedN8Zkf4LjjdKyH3psHBANVK1An3SwMQwM98/bRz0/+ef/2xPgmhrp9/beH
3+7qvDyeI7rL7UdbekuOXYQ777cn/PKtf36Yk6rV+Hro0UD7+29y+3m3H48hik+imS7Xgcn8+5df
4pfH1zmxpXqQB+tA1UC6KFVTH243tsJJ++fdm3nrt8/dvtr1ZHcYBvh4e4vRXUfzrZrora07gRFP
mUirL3yK6sn8VuXBNyz9latm1Tdztt40NArnDtWUCyCO6n1+IXkFS15A1tZocgIZCdJiR+ouEtYt
8nzCh/3EcksUpkmvF2sFzssGSk7pNWk6kWipPStOjekWsVozU1svo9tQC9bSKu97EyJOPt232sAw
aWC0GyjhRYHp1iWGm8gFO1NoIOT6bKUE8JpwwWhgxACAtwR57bNUnmTkI7DEVWP5hatpByduBjZp
drWnteaqRo88uOXbFySjmfRWNgw5X4acca8SxhYErk1WZ+rZwkCzrtrmUSNKN0cN2MPD4brc7sxC
TO5gVCORePYdmmwvSVCcMqV+y8qsX5GEuJhcbRQmie42UsvcAoK4a5N8fiK1xVVZCFcqvD5XK5B9
x+oeiAEOqr5x9gW3a8ea0cQW/j5pw2WLwhTar8Z9GImAjGMsjzpsybUIqMkKW+xD2U8rQJ8jjRCK
32JG0mA3zPArZ6xAHgzP6aJc81NyWRJhfVF4HeqoiXe+lUNOTwKVc6Rh5hWGHAR8ISUc+ARlDAwI
EozFd+yPoZepD6YGNCEwShK6cLLrWfNiBqTgmr7R0wdJMCs6zsFPs3pf1knqRoriIKhPHktCZNfj
HJdeO5tvtGGCY6jWjYemjeGcb14n2WUnElXe8iero5E5p+V2UIpmDdjipTF9aAsj1DdLrTf6WLpJ
C96kJJ1WwBhb2UM+uPqgsKkYl9Yvrkm7Kd90FUmzc7bs4Uqjykdd56R7bdIJGUgwHiUlHgScdHb7
PM/+Z9g5QAuayrV8sab3ZO6dWew4YuJMRMW4Uo/a3KfnlrdjGzkqZb9D0ZASk1XAqElleTCgCn4N
aTY4GXCj4odl1GiOsBQdp5CH5+8FwbBuoxa7WuJGgcVwWtpAqBXCc66mCK04ggiZ1i1piySm9jAc
a/hYUQ94iXFgpYk3RkTTF1PQoA2T+hwNvJdQqu5w4UE3bHmDLoKLWukfMjy3faShDDfZPs+095DI
8kphkXQH56sTKt2G3FuJDhs4KjjIbZTSeBc8UKVdswrjTEGenSMTDcZTMlgCxYizDSX/dwhC0IOv
WmU9GXHNKeUHO+bjYteRPhhCJTlYhbImQe8cTHmFcYUsjzbdFFpxsSZ+R9nvmlyS6U2YlJcFcbfr
xLDTEM0K3BBqahCApjJ48KcnR7ZfTRG9j8sghczaANW6LrZpd1cJA5lMy7IiI7KI0VkGMEdTxZ0m
aW1UxfmKvOMpTnDO9GVKwxLq2BYPghlzbOe8XrML28oc6oSfUQMynTSOcXIxtQQAFwOTdaTmsGbg
94xGX1AcxZyWwYvfpep+aMaXoSqqDdOHuzCy7FM3lq82zEKp2uqmTVtEpAMiAhOJ1PsY1qmXRy09
zFh3MzS0q7hsxFqiA8bng+0vDlVPBsmTTC1lo4fLsKLEWKE7HB/GSCh4Y2XrgDBc0MylG9lkC2L8
Pi9bnBQ/hSlTNC4WVIUCYfIhQl5fBEG6xoU5u12pnGe0Hj7LfqL0nrYoTdohuPdNxz7Cmt6UqbW4
o3CJooajIa1ZN6vXVVksXyTkrcd3nPA5/Vbb2QGJXiuxHrGRQnKmqWzlc70k0aR29rb6Q/ctfxdZ
We1OkHaJIq/427sYZwYYFlB0VagTM9GkmTdZZQ7xlMgrOZCeG5XfA3mK22+2wK1tjARm59H4RsU6
rqxei9f5zFpl0/Rbtnb+bi4JWTV8jAaxwJ1KlLIeZ42LXZXv2qjirHVYKByz37cOgI8hGe7DmRDH
vpbryCC4mmFR8jORq63iFy2vW/ST6WER/M3oPth/GyE+iBayTJbigrHFRmLS93plEfoecB/6D7Sh
UZtdMzP3jz6JV6spMH6EtDAwYtC+FjETw9A8sFINzKpeRV3v6zSkTFfwfyg1QgIwfZ0asjRXr3XO
Rclo2x+YM3FtcqCx5vS6i/SY81EfzqES9iw50WMNNmrD5uEqegSRkZp9+BpXQHLbaNGBNqpkFu+G
vF8Xtr2xYvkFZNVeJAID+ECcfd+5hYM5r5tw8mQNI3ZCku94F5yEnV3UyL7Ph+QcqPfB0J1Vd0yR
pCsh3I26PeYpy4lqvOLgfBokL4OpIa4csbSnwZOce3ObYwfY9vl9SeVZST9it1kWbokJLUgIRtGI
Oh8sH1l6br6BeW3XCycq1kDDOOGHHheF2xlIw5wqOvoW0wMEwhH8u3WVCCYJ5rVp+nUHDhVdjo3G
etJK71raBfw8Rru5rX5JgLpzKQ8HIi2b72ke7PAIGVtEmB/gjdV7Q/m0s37XNYFzP1YSkyLVkDmi
A4WqV8r+pY7ZWNjTddBJzADg+J53vL2UBENcFgJIosQpQMHopeFx2HH46HVG4Fj0OVTGq9nSN2ER
GRebXwLpg4f7/jEt6GvhhuVFVCyarYq/4sKYu8TSxatSFu9tZiPQNjuYSXH4akXyXeSRvxIjjS1d
5I8hsbZxgJti/h7OYGeBe6IjNu2X2Sy1XREq+PfmS1HwuoaY9QPKBrhqRCTjUUeVOsU7VM1tON5H
VbvWgvwDOJJb03JHj/W1RFMIzrOtyBaWLbMRhvvwLeu73o6jfRP2swtN1MJbMs13vV9HzA2Lt5we
Ta4m96iM3hRZgvBuS/BWU71tp1rSiQu+2jGd7tuWSyegfYWMMEAWSXWaLrXvLJ3KixwbUS2aMM32
8kGeUUCpGEyVwnNk71UmcA8mxB55s6wfSLSdgs593czPyIzKVW9SAo1qsybTwLlA71s1qRTH3kp2
kUhQqA2YA6vambdj7ztuU/uQL8fLNPyQoq29kZyX9dAiQLRnws1hFTx3GOoxERrwXNSnKWQcaWNZ
auOOgVAhjoEgMUYd9m9Jgu7aMWsOc81wwrCP+jjkeHxlhuereiEWOd1m0vpU2uIz0Fk2Adk5qzKM
ABA0xECEmV54qX9XOHATp4xWh4LMh0kH1Sf83T1+eaNEy2AjZ135Nrg2Nrztqf4SN7PqRlgHXHhU
KNhmMH7VQGR2ZU8YaGbzWJXh151Qi7fS3ARzChtwgMkM3GKjZg6DnHop2S25LWh1rDJofcCuWkyd
nNDMlYLLAKwgKSE7wZ19iDrUeOTErsYokCxsE5rRPMJ5FavNiX1dkWjfQjZNnY86rbRq6cWVxdyc
otRbRcY4n/HJoKNI7ENkNPQd+NOneNwOnfWc+A67az3r3Q5o2CYRJy1N3MyW8lDMiNoZbER7SPVn
VQm+5gXEAjnbGI2cFEmpiThGTg9t30RcaSt1I536lWY4Io5mHbeekegfHZ0ZbPJztG+F/jSgHWIS
6LgaCEBMZ5dUM0AfazlX3e7oxB0XRSU4t0GJ/g15BABINtayMAh2rE66LeH2MmsNZsedRmaGQzEh
NUXwt+qra6+H96pjZK4d61yuxvZRDU6kVIDXaJCrNyOOIX0Zo+kKRl6nQwqMr3FtgLeDFTTiHO+e
Gx8nfDssLwUVDvadO6uhEziU8cXMVByVaQOHQ17xbhxl1p41BBn0xxG2otJdWf4FIaPuma39PI0k
ZI1F81Q6w31SGk+V6Njxtg7sdSUhgxFDZlhiBUk3WgQACO3VAL8ngrnmJnG1LUzHp7WxncbhPop9
hqRKeGacax3nDhEX1O6MSbi9Bd3rqaLJ97jEBo/kgA7yldxXWh/fdV1+lzYjpkdWC2TqVHPCF7uG
Ln/oDb3+4mCKBRuZhZtS6HdjjhsVkahgKx3YG+Jxv5emYh0pgsA/0PwHhw9hSRbrrNzXI9/OCsuj
kjA6yHyQ9yiqnnp6188mOszDKOwlOZtomTz/jtO+Q8tJSz6wt4Sk3UfodTdTbdmbjIsDLNPPrOyG
E+rAATTSuovL0VWtTCLitCm+6jTaDBANeBXzzCvyCI4jF0W4BOyKlhZWu7Ppk2+oesx1wp7YyAy5
qkyHNHnk/X6D08pk6fCrPsGaoPdsXS6BBVY4tnuMkRnumnF41PG81nZjr30891jUlEcL+7OLY5Ni
uoE1iUF77tgdtfuBAPY5nI52EbYIv/1s0Z2d5tS0VkpjdOupqTUqaF2yzadFGtiztaWs3Btt8MNX
+3QX5YSkQMVGbUMAD7hxNh+zc0BhXq8MkzW451q4cTqoUZXToiEv2kfMxmDyQ4qeDErRMevrPbMG
xhQqtswAsgMCJa+a4kfNhCDmVO39aEVgWnuYoDB56MWRwYwlj+GxnbtAx+CXQvromtyzIKF4EqzJ
CnemqolyZ+lk0UD0mTZWZGSbaSi5BJaoUMhfWPcLbrvjalmlqYrQQ34SMQvPcQjgj+9sctu42Bmx
F3byrU0L1o+0p8Tw8Qlb1vsUlOmaAHL2wdaw6+rpzqHfDJUxJpu7iLlipQ7SUovSRphMzIddP5qP
OH3RaHcAJstW1T3J0l+q2WuwuAP93H4K/LrjGOd0axyFyXNH8azmCIO7chFchF9Kbd6zf2N4pKrA
jqo3JPwHrXmqU7QFaBeL8xwpWF/bl2SCEhrUyreaJoWmjoK+d1VtqEisEtZbhqFCSfFz031Hsj+W
tAEnnzaE8enMwdPUtMD0wzFhnKRHCOOHd6QemReq8RMxz0HcBuca/+A1SpOKgXnfbvL6KSf+k+sJ
jRxLSb3WqDyZqlw/xlxbJVkMZRFr1rYfskcR+N1mbNmW6mr+3Ah6wItreU7m75SCs9QJgmdohOjl
S8grRo875jp/FQNb6FalBzHiJ+4c84tRxT+S0bj0Wf9YK4O1sUxGHlpbzi5nZUzB1W/Ee+OPcMgq
U1nAQoE7C7NeG1P0mFKZ7ZG43nezfsitcRvZ+rlWwUwz/8NWp1KrRk80jTKP4eQTXVFytI32vl1O
UvqRLqpH7OupcRjg7x8H0im+zT0e22kwopU2TIzphO94OMuxeSrRuguNLUDkHYJamM+KNXlOyzvT
YaS6Va3BG2LjaTADtNCyoSoL5x/zIJpNi6rOrwBjVR9+0IP9Gx7sHkhuMH7Htz1uw0k51Hb14o9B
t8kxu2Awc+hf+c4PIslHr6zk2yxSDVY0GskmbXAgBP2Ft0WLngGsH57JElM45oFmuTrak3JVGcyu
nOpbCmmqtstH0auo1n0EnB2uuRrknKoaj4QE8PZqkMKR7/BcIbvxYiMHC6ltLDWgBp6/aUahbcaq
Poa1o7Fjo1QMarQ/vppvUsOMT1MI/ETDizwMxaXkLcJ5jWMmHcBkliJ9qYUAOV5qYs3FtllpOl1b
eizKusodB+Brqa7QTBwCC9hXbbG1Vt04ML6Ds3pEaXNJFR3BcTK+5zZ4ZG2yIYeJtRW3zZn2pKsE
ACWU7KFvcAiFw7ES4o3IgQ3uAoA0UYfkTW3UvTl+Z4+Jvstk2ii7/kiC3r7rcbVwuCnKh02P9ymR
kqIt6tg+0wVbtWnfLFPRzxlbs4WO7U7HjY0KtqHzkl91h8FzaCi4c2sQQRordmn39p0jCm0nY/78
VBXfk6DLPYiH38n1IGCj6nzXkiZDxg42gMH2cmWxeK6IGexX2P8iV2kV+pJBjhYJzWyCXFw1p3pf
1OwPtcHelgv5acRnFw/dwUHntFfC3LMjI9qheuKtUU1fp7YB1KJrqTeR6tBGVXwAhoC/zWAGVdgQ
hjp+YzjYKM+g6p0M5Yxyl+iVOrsYcXOacpqHtZUUW4vW8UH0dF8aAfBzkJsxl8wfzPoO/BwrBOPx
TjHWrTJcFRJydpwxdA3a5AtZElwzB1gmmHLw02YYn2NtWBnCabeF5lzbVH1FItmvIct7fV84WBS+
ppGDY69ZyqPYHle52uGs7reZmr9TWZ1nda/Pin0ZKudunEpY2qPy1pb0wno6BdvJzsRapM1ZMcNg
PWKD3kwSRl0R4u2W+V2ffwd9HeEOWrAaALGEA8YF0l/vGB+R2WVuWDyI9Dp0wLNqH3VX6QftpiSX
BHac4a8rOeVrWJCGotzbYjf8X/bOYzluZdu2/3L7OAEkfON2yht6kRSlDoIUJXiX8Pn1b2TpxJE2
z46tuP3XUAVLJIsoFJBmrTHn7DBfkCBULALLDUUg6ubmXUC1FMkRCszcnVjUF/Z16niPvi/3btAP
ewkJjke48tHvFeYBaokd9BV55UjYBozm7Ma6r4Ll7GYFTk2zPx7TYr4WoHSbxqH06KbY9JgN1eiR
JfoMx5RW9yoXr/SmsPM5inqZd6V0sD7OU6rQE1HMqfkmkzB+YGz+4ScRRZSQRn+WiXFHNjXgnAUX
6Bd3aVlfIWJY5X1cXVVDfOrAi4+WwudM2OMdnX/s0fBlX2WZxaoh8ijkFBSqR3zjjRizX3MePyct
J031OSc4H7RT+OxRSU+eWYnYG8FFDQi8TtoixbOGkupifI0w+og6h9yzxdsb5jjdpZ1TrLEyMHY4
6i9rvBXTdST9YV8HiTpNBgo/2gPDnlmc8mc3v/pcCTQkDr2ZjFwfOKc4DlYKnrhy7Qlby6V+GnSf
6JKVdhHEueVE4/HX88tX8j+hapefufxKEBvk6v56fvnq1+9dfiali71WbmpyKxDLVsGjKwy9smJn
BOLTby/z86/+7UsGRD8S5tKJzc8fuvwdZkOa0L/++M/f9LPq3NcToRcNCTpJFB1GjLtZ8Oq3+Ov4
fr5O1WO4H5rh7reXlZJ0nBZr+4+vfHn+8wcv76QL3Ndkisbt5aUTSk+civ/8lV9/6nLiLk8TjH9x
QY6W9eXprzMKAVztU9s6p9J4ikaXYgMo/TrNmq+FkAZer169Aa6RFO9G9KyFwc4FIaU9CwwinZxJ
V1i45Y9silkz3wMue+YmmEWI0UW2xwEDH4qeStiihqeCES7rxcax4m9s+WN4QVwRmGKnbeYtDPMl
7gVYimGJuzKiATPohQRdr6qewqE9LDY8i5s9FOPbiIwPwKQkMGTIb0xTt0wQTqwWXFqJpbmyquU8
ttk33cKQC4KnbGiuG1u95h0M8tC6V5Nw9iEsyYolhu9icmjc2OXMeK9g+uwsnjbd2GdrChSIyKM7
02ZAzXwIAdtNueon0m9UgxY2YQEY3noxQySyWtxX3XObhScA6nKb2k6/ThH70YtfYWR0PadqXHte
SaMbQTZagjclOb01LS678bexOWN9ZHdPfSUkilnaNT4XLdrn+cjEdjCaYE8hDUNDb3m1qeUtk/EC
p0NelZivQHPWZECw7w3MYo27LYYp3bRNEnvndssXsBx2Dv0uCnAVCPF2deYOs4NJ0jJ3muey8N7r
yZ43Y7u8YzLbs0F0GLjtGkuxmDnQGvpyO6qXJBaPdcHytmEk24wjZuj1Z6w1oLUU/nvWVgiTUCks
SHEJHKJtZWXhKpA00LMUX+wyDPat2fB6+TmKUmsjFyoDjo252YDPxmYs2G4MvmWhIUJnqYzhpZ0Q
cPlO/jhFrCs8vARo9nxR2G1TSPNpR8m3ZRMPxdvCpLY1QDx2qCRWVupNV74UqJ/cTy0lznaW8Q5U
EpxVEYDUG9twBl5we/xgM1xEVh6Qtami+4awInpkqibf0XuebPxDgspbo1htd/2y47u0mfDSXYUD
ZLoKnzvVnNy8f0UpdIfzAcbLyfDFnLG1da0Cv5OeeJsL84QpzZ/UUP+d1ud6wrVtHRfIUgmu769A
XxI5C+48FKfwqwcQHY3w5Od0FlKruCtM6I7UiR7dpiUEDv0C/Zkk2gUYhO7LobbWhn3spMBotLDW
+LkOZ6s0wnsHD+o58cvbnAuh9rtPDAXx6jds8m9kXNZ/KZ04cBTLqJwC1/ao+//1wFVaSSyWG2ac
CXMxw0OKU1HOAzGmczZkPaVBhG9NWiS3bpakp8UO6z8dg6Yd8QmL6+r4/r//Q0nG9ah/8E+jkAGr
vL8eQ9qmmTcnJbqwoV9uMRw45laW4Hk8om1VvnGoiynA1uJTYLQsGQbzhGgpqZr/s+CG43B8J3QQ
hKG78D7g4fgCLo7M/fg4NHipJIF0jgM29J3JIDh12QuCsHpfI260gri9DnLS0FOKLWODiTdq0Wvo
8RZbeXslq2C6jgFmmK8KZnQrmSCHGaYhQq3rCFftyHFPQT91141BIBaKAJJIDXrSFZKFbZ1ar+SV
jIeZBNQ8rP2ry0Oqv+oL9fLPl8DfXLs+eR8O7mZWYGJk8wFGHcw+SPoxiY+eRebI1DXaHC1ftlbs
7xpXrBNHyauxndhbjgp38+aIQov+fqFYtmMqVcbjoTQnnC3dcjxGDi6rY5zgO9REBFCoRCARnD4h
F7R3lyP//3j049IAOb++lymy0I6e/bf+d8yZZITA/u1D/i88+qoe0i59/WsA6r9/6xcczSUuwtCx
A8xaGQX+E4AaOv8Co8J2VoTIr/TA9ouRtv9likCYIdEGwv8LIy2CfwWhAwyKpDuEow6t/0sAqqV5
798HBcuybJTMDvo3FymuKz7ocNNFTsTXW3RSXHabadKF+0Auj63Kd/mCfSnDmoHBUB7uFzmv3Zn0
SxikZo0RH5ED6hrEhFYq83To5VfUwQiqaa/nfnDvZVQ+WYQdhuT0bmonYAoq+m6Dpi3YRwzR9HaT
I1GHdFv7fTvUWEcI+aVwsDdllKYUjLZ+MyDhXMvPwW2X0D/3ZYeWs9RmpS84ZWErQPN1XQ0o8pkK
1rNL9dSIfNIqJgwEFHBFQ082b4nTDAZzH1Q1RQncJxFMvbaFMxzgER5lS2dKxrzX2gQMH52gISNA
7OPRXUUt6R5WZQzfe8RipFA0hyKhougP9qrAfGKHAykmOhXISskLYKh1IjmAPQlKnfUyt/OZMBbS
fE4NSsFbuXQH06IxNodkMKfjdGBAfu+CL4klUcP5Bk4SGb6bQS3sHZZwmG8xZK8nbKY3MQvSEMuB
XWkRLVIhUVqxK8BmyYu2QcxMmwXOVyRo9uG3K/rvZq7/vkAcxxOOy1XCNWd/nDUysj3GemyaY2OH
j2YPL3R5KAICJCkkEEmxDCH1m+EWE1CkkpRDFeD9z5P5z8fyQVfEterg6IBo0TE9xFjmh4kDdMyc
WSk24IfULdKm+mLTv4AHN4a7WJRPbHm/p07xpzOgb4Hf5k39Z32iiv3ACtzQEh8XHWrwLNUlXnHs
jPTK1JYMXNjo6NdJJrd9D55NtZwO9EQ2RCPbjAL4hKPj1J94G96xrdXzP58H8UEUfjkiJ/RNFI2M
H6apdY2/eRBkJhIglPvF8VLAySrW691FW4X9yFyzrDAGBEeeU3hbeJPzhPvLzijyU6J9i2bbIyly
Cr+PM6U+z1PWPqzJjde1IEgn2DohCOTIPv3zQX/U2V4O2nUsD1FY4Hh+8OHTi7kDUFtlHDTLSUJb
l0OfBcu2Hw2fXjopZPQA0o09tV88i6pMG3MfEgXkrag51Eil31tvqfZUb4zVYNT3XknTKG2fSHFC
uo4bYp1sIpGH66LN3vqasm8huvw0Rm23mY3lLRy6m9bVJ0Kk77Mxsztwa63fEw+UNuiTFOHjH96x
XlB9uHDoYvJOfZvGG7Ltv35Mcx4XSZmb6bHqp6NtsDqWbVru4+kpCZS4AqbdhhX4gymc7GQ5CqNa
VApsy7x01Ux+jMiAMtg44kTt4fpj0tpMEXywZcQ4bQ4fx9ZLcXe8GQjP3V6W22FDIBqLm9cQT9yV
S8+Jtbpl7ip3eG3rWR2kgZVoTe20jXydd7x1xuhP9wsCng9v2zX1AscxEfP4zHp/fduF1flLORDI
2MvwEUHzxClXtzIq3owBDUb7o1rqTSUsgy3H0m0wuJdbnV8cg7h2EnNt74xbg0cMruvc/OEj+btj
syxX0CsNwLvEB8cBiZqWvruXHdvlQCqTf1JF/VIHkimh8x4ptNlsw9ztZToQo0kltHHwnfaQExYI
n6dxa/T6Nh/E185P3hySdrZ97N1zWXabYWwD0AwMGSwlf8CpBrBJjypcyA45B4F7h5hfHgwxmds6
g9kIivKOuqdD5SpdN1ZTwjykOC9G3vU/v23rv4cw1/Q9y0KZ6YU+hYi/fiR5nE1pzG7yqCjzbTCm
vqMnHK5ND4UirOd9hQDDqfr91NvnMOIJaU20INrkISsdZODpkK3+cEgf5hW9GzEd1FkmSxkXAdmH
Q3JSA8vhJEyPCVFRq8JUt2biOXtZVphV+c4xodBziEfzLMKA2Defgq8/GSAB1p+ORN+Gv92mlyNx
LcHlEPiYWH9UgWdl7xnS4Dbt02jtOu80GA1I3njAKnSa1oJxiH5YjH1pso4bU3vIYnpd4gqxTHRy
7N5/KgIRbZNBeTuXjmftiT8co/03+0eTjWOgpep6NNFn87cRf/CKjurJzFDSuTdhjwRLwso4Yf1s
iKD7inuris3yjOAtwiv/zR9hU1xqCTduWt6woHzPM6pLQfOeu2H2abbg8yWGXVlQ3glDx+OlmHRC
glRb4mzHM0b5T8OQtOt6Ed016a7jJpDZxvBp3vzhOtBz1YezbwGv4UKMaJgt8oc7ckS+jEqvT4+m
sxirtsfTsR2XcxoE8abXFSybXkAFwAlhTYJ3jS3bNrKX8uR2NcIvf8JS9ODn5PX+84G5H1Yb+rIA
NuGEY7/CWjz4cIGOsTfWKvLZLmfh3u8XMmWyOmOuXx5dk/ChOcsncgLVA/iqpU8gvmw87hywHkEt
ToUxE5uvo0gIQDoilweOsX1g2sU6AFLsFJ1az5+KW3Ms2x0Rc/FmTAOLEEwcuyhzPAIWEWirMuO1
hjhwbchsgpDe59xptnDruDQ6w9VEM2yq3fJ+aIGkl5r2bl+TWt1qp7CwnmiOBv17NJbqnA/DTSVy
67Ya+Rz7/NC6Tf8aKFJkaasTil73CTYYsOtDGId70kpR+tegv1FK0gv4qHH/z+f4suf98OG7XMx0
KNkhkcLx4cNnuUpoJwmKuGwl8oCKmdmbxCSleOPF4Hp3djneRyGweRCN1a5tg2KnyrbZeTqKxiIR
sJMFIsJ8do++Y2/cpMzulsDUKYcwGnX1vbZpJHtO/DnCKenA/UxsTCjdDZUah/qrxnvwGl9HkEA7
anW3zSidL0306NNHZOd0VcO27qQKX2ioeZtM0s+2qyg6LmS2nlRHNlVCxa7Ah461kx4f5vOU05gf
ph9T5/cbd3J7LIR8B4oihANtMTfmXn5NuuVWFRMpY7hg7vC4x805xA0pR8iTGkm/ppufHGy8mi2a
4li4GrgVFuFXNzYwNq6XW464hyyrsVoh685R8ylo4P7/+QOyPsyX3AS0qQObOo3LWtX7+AGZYdXX
XcFZMtJ+gAzvbvOoMg/NPIRwS8seL6FtPdFSbYmCW1HTffQKvJT8oL5PXAvTFl9c5wZBq9hTdauq
6/rtH47wwyLrcoTM47qgossqHzcFKf1ZsO0OXk0vYNsJ9jyK421tMrcHAWec22yVpssOSbrCtJ/1
D7qlr0vKMtlf7I4ObHxwlI/HpmID9oejo17wYXQLTN8n1QdkLAzC4MMFvgSd2zkzECNecs4+TU2U
GcP0FbfLfBeJJl4387ScwXyR05XkDrvZgaaNWP2c9Ghkbf75gMiF1OPWX++5wLZN3wzhBHF7+Ghg
VsjGEGMrosNs4znq2l3+UFIt3ljBsRor44Vv7fokra7iNE32ZfM9LETzatdf6PiaEAm2/DYAExgU
nw+Twr3aqb+znBnAZSfqLJFX7BCK3EWlmrcTgRI7wky4r0fuitFS9nosnmOqVMhBCYTJ5/hOwt6s
Su7qIx/ldTZ373VT48GETzfQqLqLRM19HpPF6XMmdwkMFS4Bo733ZPomsyTBYASf5Lwm9jTM2ArT
1Tlhq3I3sMI4JSHHOcKDd07wDSdVgQOdI5FL2HN4QG50HgpeKgvrbuc6PpV7M34IPUVYUMLkX8aI
sUWEYzZuFSQH1ApeYux+8HGT3JSN9k4swbtNdPKWQHPeVJmhwjbBvhJF1rttrgU04bmOqf77AEGP
IvjCyU5Q500PkelEO39KFF0jAqM9NtBMcoF15TUY80Wg9c8RblVD1znHsJKbdO/FYhOIRp6ZUL8a
/qTubQgKEqvjratIvikngBwSsVx25diEW3XxxbeM+ZwWkAhTWrKeLbG6VaPzpawcl7UewbIhaikc
167JbZjPZTAUJM/CfYYoKfBQ037eSZTsCRrwXpTY547Yy2Rcjn0pfiy0fR+GInslpmCiDrQY+wBB
3mrGEgPAJth7k+1sXhgEyTgiXtHK3COWfdENClpan3h/rbN54pOEQhNYPKCxK5uNTEg4b/xwAvKZ
W0ToRnLXCCxabKcCM3asPbsbse8Fd7WqBuOonKwhdjoy6Z/7z/jf4fLWVDfdNBu71EN235oEbZmu
h0hC0SCLq/q0pGScelPwDbl9s6v8CR9DEpJZ9BJMX2azfGTbXOJKmmMDTtsdwKKmOj5yLYMu9UdP
TvSOxmEfG561DlyiN0BX4k1XN7cUL64dl95T6ndne87LQ7hMT44Cs2JRhVBEDfSeyHvv2DVvR+Fj
dtR4ZyfsKAtNnbeRnb8Xjrw2MzppOaEWWuEObq0BMKvHeMD12Bdj4UUYmXNPZ7zf+RrDygeaGaoe
jE02p+6qiMoYJ+X2Tg36T3j+lV/U5r1JREIysm3sEateFt2yinZkvqpNi/fRCkk9LFJl7dniCKJI
mhJSDx9lQ1F5ky5rROzNttK3Zzy4geqpuXwmnsDfdl2Ur3OcaUkM7d2V6pi+7OCZQKH0XlpAFUNe
WLuoNsfr0FqsZzvihkzEkzDi+Vl0glJgV6qVYMGkCXpBpEcsdrXX7fMojq5goNiPBd6usFv2tfOn
sVq8a9ZATVZGh9Bw1d6D5goND2il/Daak7dSDq6Wcx7G174+6LQLb63CD9YIObREj7gfQr2oddoK
pWqC8DBMnIZRed/aSXwjlm9eaW2WtrWu85EwMyeriaxxWtx98Ou5Misw8mawCENU46NToj+qswyB
ru2gAWIqD83k0ANUFpWHyag1X0cw1FtRJea9MZOxq994Lctpb42B3DrZMD8HRPxgo6yecoBK1o/G
gYa2vA0EB5eTjvk56dWzocxw5Ruhda2CdlgnqEYGkbr7clL2c+NnBMnUyXgebXa5zIZpgs8Kt9UO
gXR15dkSdjXNnc+ViL2NjZXzeRGECdQoV7602MeR543SIVTOnq075ymgPgE9dUhzbHItS2D3Mgff
6KFC88aOwcnAoImiz4OMCdn0DIdSx5KJs+VmX5uij/es1HqWkjeLn25ZaLD1b9WLIxl62mEkYdqi
NBF9L0eqBuwa30Xddlh/2cPR7ozxNlWSU1iG98R54Guq40DYZrPDQVwxkO+0qSDeuS0Prp88ltMs
b00s4zZOCgWKkrXZ59M1cDIfJQq8Sb75Icqz2rSaYzEwDo3GaN9QJnnB/AldTt9hRpQm12VVnItU
7FXR3rsEPGHugNTaDl1MmQtUIBIc9VRMoGfY/tlyeq1q57mfyAyFyBabUfrtrsHnIcU+vqEyfnN5
1blDzIHIJdrm8yS3ZmAnO8f6SkwIY9WEUXdSIG3EYQ00ymzQOIujbWO7Dz+OP6FXnhpBjJTDBW2O
M+ls1lTtGnyKCTS5bxekc2jBT6RBWPt+GD/J0st2RWwTdRWSfrNY2bxRtfeAS472w+IaGgIyLoRT
nCZM61epLc2jFdbmIY4RV+NwtQVFY/kNjk24KgbsabMeXIquUe1gUl21y/VUy6fCb1hD2+NLMSAl
oXjDjoUGXZDfzAmKoAzn4AMp4eupJNKHGhTacIZc7BuzlFVldltL96rywPmmpJQs1yaxi1DYAfcn
zGpMgm1Z25+SHxeXUzIjtwR2ySMRxNupKoOrbjxUlu0fnJZQaK7YI56pLwou8irBig9nwpPp9+3W
KlkC2iFzdBPWPdvIoT+EVX5ugscwYfcQLv2pNDprhRWvBKUCfs0yiHK2oP52bEaxtstBnk1yTT0Y
km2Emgy/ycY+YPoEjp/71i5UwVM+h+/+kFTXIfSaKilyAXRDddeImPJoOaupw5tpzOAOoBfHzPXY
x5Cm4sXzbeFU4T6ckJ6OP7rezO5yZTxgFpFsu5IeypInLdYI2F6TbUNusUs6EcpWiETY6iKEmKOH
Ayw9ED1T1kiBCGg/hpl8DtLp62R8ngn+QgiPdnFY1i2Wv59y3fBgHD9yFwSrNGRl6MroqZnW0toY
le8fOpufFbFjXQniDIIUSQZlRm45IlsYkuuFKEDaOmpvTw3Zb/2rmSKKZyael/IWswuFS4RJ2Unu
ao0VEALlUYWmQQJxQJgyrhYaQrCgEXyoBB1ysoJYMNaRRhaWOd7RHr6xNcwgNdYg4RsyOAeW1Buh
wYcBAiImlGhH4xRnHU1HbKNqeGti6a9HijFYWX2JfWCKGaoigK6QGrMw4S0GDV6MGsGYNIwxaizD
1YAGYnRiyzS0IfKz1BAH6Yj7XGMdpgLkkUsVrmYNfdAVcA+En6drH32LBkNGCBGsAjUu0mpwpNEI
CUEnj5PCoxu0BCgTRF/jJpYGT2aNoEywKI2GUiroFAtKJdO4iqvBFSQrUFwsJwjo2C2wLRhc4Kpp
71oNvRSy22cpAfZUWBs01LiVQMiYkIkojY0XB3YmhaFhbw+F1gb7pGO7DWVDFNdI/gPgzaARnAgW
J9FQjqPpHJbt44gjaJw0b8D0Z3Anwlc10lOzIhk15EOOQKahn07jPxIOqAq9s6xp3KmYMOnZwB9s
G2pwiJzQle+XOIRqqMgccneNa9LdBG+E11qGVqZALKdhpIzK/4rZ69aO97NPNBfQ0szGaUj8q0IX
g8JGvKbwTa0GnUBar6RRfBMQUGF8tXgkUWtPWS56IClWbjc9mkGma0j5JHrLg+LB88tPjScP3tg8
9dQbSO+jyNGi81051Y3MMRmpSmzmYwY+0jdIINLo1gRelcNylTBdCrYr0ZAXtURrY0c5WxMjPHrE
026+dnVZ3ZfIVBOGgo2XYz6R6WqgOYpxL5vkUyOhupfIlde0ALkliBfYLEp+ZXGks99A0rwkfPJS
5N4aVrsEv3Ya6ENkpO1agdpSjbddnl6+cfmRy9OfDxqNSy+U3Hj5UqNzPQzd5ee8C3J4+cHwAhVe
fubyfNEwHqPQ+fLs5w9aGtoLZ/Pq59Pf/pR+6elC/LUa/rOI8hw0Dti0JR+FxhV/vbK4EIS/v6xG
DCnEV6vLf/76yZ+/+fOP/fYqcSg+VRplrC9U4+UwiDwxWcgDPf769Q/Hd3nx317m8vzyMx9O3OX/
fjs1P19Hv0Xg6aewoxi1xNexy3bd6c3y6KIBvaUrjEYcOmDy59cQCpS16gCeDxjaaETU0LDoorFR
pQFSPBmNXaah0tgCL7UDFvhZOb2UybBL8vQVMeZ1ISmDdo2LY1W/kxpWlVCrUw++2muQ1dRIa6rh
VgvKNU7AXf2y2LTmFB27HgobEzQPEL8t8fZpYN0hZsmolyytgGhllJw6IPYrLWPz/OYKFh0JL6ka
Hjlulc0WjA1IssUvksRaON1OA7sZ4K4GeIVGeSsN9SKZm3fBUWnY15jVq0yL+3xOtjHJI5bGgj34
4FaDwrZGhjPY4cLNpmNh1ZjZT+Y5k/a9XHQfQiPHwXzVQyCDPpmH+gIlazzZ0aCy58t94niPkUaY
zWVe+25Wb8F0k31g3A0EsGx415vKJnZvanwa5PYhdkGj463UoHRMLvW61fB0qzFqUGK6mxqtdjQt
9iml1A3l7n8LNILdw2LbGsr2pqPHpUIE73vBmk3YnI0+mXYWXNlWJ9jRcuuvASeQAQgj3c/VIK8p
TLDuwSWsLo2bcm7DWyM4tuV0TV3j1YQgryHJkSDOq1LD5cnkLngAP2V2FFxh2LBL8YxZ2+HypYFM
dzWiLjWs3kOtj5B+G5aKEgcJkPYatr3RkLsfh/4Bl7U7p2BAhTUmfASQHTKeBILiWGlYXtqfhYbn
PY3RtxqonzVab8PYS3bUt0E97eKWbPYICH+xEWNw1a9mjehHGtaPu3yD50PG74ZHJLTFLm1mnD8W
8wnV5IJGySAZt6x3SdXSydG51WSdog0g9USLBSpUA0rLBwJMJuyETuYSVoCexP6VWmywaNlBoAUI
l/WiZ3gjaQpWh/cv2WeuitNDY6Xv+Yw9XYmaIcJMaT8vOH9avRfcJHa+tkaOGM5EbYSPYHkZmjve
Wndd0k2o6CvfGJlJQcP/3mk5hREhrBBaYpG5iC0GVBfFhN8QIozIGDgzLfFRuPZiLlBtgotkY353
tISDX0pW/VwiDx3q7VJ7X7Hgns7Sf8vUJ6kUhv4qoIBvd9dLQChRKrcq7plOhXp1HVaSFdmhGGM9
Eg7zThfJ0WKTBNVJ7hqnKOk5yLIAo/YDAxRMZ9/GQbcKI9fGeiBsSD2qX+ah4tK300B7dERUjdpb
OxODrhyRUZjnBF7U20TLY0wtlEm1ZGZBO0NQpLXN1Bs5BMGa1AS7BGKQWm5jorsRWoAzX6Q4aHI6
tDm6PbAM2AHg4pju7LR7zNHxuO6baZOHRpXnTmqhT6IlP74W/xRaBoQBTL9NUQZJLRHCvRk82UQc
juXnVyTsDBoOBrSWi4rQT2FGxFRi/NX0L1aenHs0PPvBVu9mpjNhlk+imfbpjyFCTD7PHiK9sMP1
1vrBBTitp7lgDYHcyUL2hNyHeESthBoumqiLOkoth8gWXICgKBgPrSutpGKbnKwIBKE8J4pyW7yx
xpi19qpGhKW0GiuFxJx18zkW8iHElAejxeUZSTeqgfQ5RNLVaG1Xp1VeKKCva2RfI/IvDC2poqIH
cxGGYVEv1/QU443f4igSGE65l+8uuWxeTS4wmBJpP5n2JiptfzsgPssoW2As9qM0gvsABcGqjxxc
GZWzTR+6sm2J8Om4RxC04TF5vWiFG80C27fee1tnw/b9VRm3n8MFiVmGJR2al/JRi6H2mVbOGRM1
cKwrPYyQmt2k9XW+VtqVSO6kQzHB6rceAj+Qr66+g1iLrw3zhiSc56ZBt2cj4IsuSj7sz9cLvsGb
AJlfhtxPaN1fp0tPSnmnrGLi7wrhP9h9QkQUBmVTu3Vb375CRrxKEBR2WlQy+S+kuLJhkaImPaMn
WNx9Jl3hZLZfF61NtAXqpL5cjnGHlqxN231gmSeV4+3FMrxdYxyEil3rHQ2Ej4lWQLZIIT0Weq3W
Rgqtkuy0XnJCOKkQUFpaSYk8jXUmvkoeYqk6rZ11Ek7sZ0v6pHU2H8xs3JCBW7Chj14TJzExH+qx
akDAmSLkRH+XIblD27kgZk2il9Hq03Meiu9wteZqwIFT1WwS0yhcd1opigkYxTKtHk20jjTQilKA
vOZQIpLWWtNAq04nrT8d/VOv9agqwgOJZX4bNJTz0ny5miI1oQasyedD0Ip1HblbTvHYDTtijW30
ZWhfTa2CLUZ5LLQuVmqFLL6u4tQjmm20ejbQOtpBK2ptra1NHVb8TFUns0P5naUL+0Gtxc0Q5SJ/
KQ6uluki1wVUIcFLK3gNreVVWtUb9+h7Ta301RWqSWt/Q60CNpEDz8iC6xgLuAp12VyuGDi9YiC4
LwfEc/P0KaKQua7EHGAkNd8JZ3msqpGisJ1Ou9qkmsfwPXnj2tBKZR/JsqG1yzhRHqRWM7ta15yP
yWbUN6kZRsWWv4jtGimf2DRQb8PlIYgPOWamnFgyygbLYE2ziHRrWjFxNy4VEIoV8qK0pk2H5vp7
laLBVlqNnWldNjWhh2yosCO3yDbz50+qtqt36uJFm5hrMIvmpGjQfsYY4fPg9PjpZORXV1Z7Nmba
6FVzjLRKvEUujuuRusWPBy02SnJuondXa8snrTJftN68RXhuaAU6pmcMDYjSiafeBacYb7wDux0K
dXhJlVrFLurmJg3d7Kb1vSNmHNiB0MDcdSSmHb3W3gUkJzZjdtqwcfM2AXr9cyiI+0lKnETN5WGO
9tBz+K5KuScefGQ7oxX3X4XW36Pg0Gr8UuvyawT6eOTiWn7R7DeI9xHxL3X33Ca0s9vE+zw0s9gZ
6nZwIht+qb82tRMAtrDXIHxnM7bvjE5yBlCcTH1y62kXARruN5ioltzsbbQJdL2z6z5H6LIZ2fyN
MxNUzEhiblr2Y1wjeBX0mBa4HdCar30MrJjQt/6RPkG2DowQ0xMne1DWXS9RdTsWxFPbhzGeLNEG
9ya4+sY/KENewQc623HGpMwPCdxwvfYmMpvkGpXRw2CN1D5RP7R03i3jdu7DT2Xn9acqzYYTpVuK
0lXqxdusoZry8z+Hkfa6BA4iSJLGUjFPeFUbDVNsYz/Fgh7VEBvGqusyQUcGK8Ne1WQ/ODXOQhiS
Ex2U+FvcYE1MJnjwY2MGv2PplPXTzwcvUvUm8W0Fw0Uqmq8fOqEDUbG56rAUWNXD8ALph+Vl5YvT
VJBS3PeNhaK8Q0rsPfVpQp/AKNQX6FyMLQYf+Xk4n5pZQqDZ9VWkzfsuD4YZ/vsrpiuPrQMRkpf/
y8HjZrSbucjkqddxdan+CotRmqjWFGsdpXt0uqU9xZSlTtPlHf56bg+ljw8TAaFx6dvD2cW9YjU2
vU3lBzdET9EFrFL2Dyt76sl+6YP4s8iLaEtJaMG+5nj5m5WdIHD89edTqm8dpsuHrPSmEyXrDFeC
SsndoIxPjg7E677QaJanRH//8kPzDPE2CwOywCbzbN13RoDt+FSityI1sGH/EfsmmVeWpI1eJRWz
ItUIOS5kbmPxuELhuK5aEteqlIuxMsd+jdgRUEL4Y0NtkYe8K4uTusGXqT6VZAkXK2I/gFSjFD2T
v+wpBx1+fvMiT1MmjcL5TQV2Qw9Mu0j+dGzsS94Jze77i6nk5SFjqtjMlK1WKFNaGldDeyqzbAPt
e5N5JQxq02cbVnFEb8c1Nqr6ITc6kBna5f1BZtjnkNhwShdW2xN6wC+5q/pjkOYHWG4XCU382nqt
sbUrrt++L3WIVX+6PFDP1p4DLJWn1l8vRRRQ0ej//c3LV4V+KoOGTkofJtDYND0TAnoJd6G25o/z
Mwk6tHIwU7B0BUckDYvLp9qzseZR/RfmuC+MgN9IfwWA0uGGhcvCU4AL5JhJjOaPGM3lSo3TfRGc
88h8dgpkr9Q1qPKaz4p97Qpk9U7M9mdLWM8uXviEqWAQU3oPUTruFjWTay6GI2vi73XMuvlr7CK1
KmmH2gUvTazYrW9M9xCYzx3KeHCdp9ljBeKPr+aIzRjpx/3GaN98x3kFvryfpcdms8FKAGbpWAbV
2aDIvw4mSubYhpdnuwdgZ2mmaGjR6itZMjIq1afaX66I7GVTp//r10NHPYqmw5AcqwU7Df3Nwm//
H3vnsR05kG3Xf9EcLXgz0CS9z6Q3E6yiKXgTCPiv147sll7rvYGW5hoUV9FUkkUAETfu3eccsdVS
zuzqc//pS9EJcfPdX/L+ab1rvXUz2m//6ev6oIevv3/w/nWzdPyNLuxzlRVMhcqi3EWTlS8ZNfwV
zkBSL7SLCJL3kCHeqqHbVNST9uJRASy8ImgPfYPgUTsSmuwfm04DO8318xji98pc8EGT/jVs3AWQ
hbmQwmoxYeKCYA6zSPrwkahzxjiOtomygDOszupm8SnpM9roE8HYuK29Jx45Q//b9VV7rcdlUpLJ
6FRKkpmGJ9c72LhprXyyhqagTx+tokqp6CluyopoFHdMj6MsxosT81g1qncX5SpOom6/BJgn2X7e
QRBsQyPBJFpBPHPs96jpxNZxyILEHmJjwiivkIzMa7cznrCOGHd2F1F0h+zFPjXGxHa9tdwL7oi7
MRbyNs75Vki9PcShuW+c2Fs5ftBsEZDvYo4slIoQ1zGQ+ZZOJGf91vjreSPPKGHzMmOShHr0vR4r
WjT2vPbY86fhTTf8HiPD7I+R5O3GJK9M5v7Zc+UDiaE3t41+bKfUcfrWiKQ61WzlL0NmbvVMOvvU
x6tMp/id5LZ1/H7PcfalIE+K2TCDOqOYfirpvwrTijZCDQJk5V14Ol6SIIY3MCJkg5a/ISPwC/PS
d1Z7/ovV3rZMzhJx/GyTy+E5QE7M+/GgRGic8Zy1Q73pKzEwc5mVEUnwq/1wzhpOqY+Wy41IhUgi
b4V24hnFSXtwcPPCnpWAaTfy/tbVEG7lfCYtFWytsQ7MMYuA4E3ZhBsnm59sDiuFg32fUbxZrv3t
lWXEo8vsg7natFYsdMs0dvT4eawwUSxVjWcGQ6SuD+tt0hQ3Wr1UuRzOrXg9aAimZHcqcTjbOFrJ
EmFji6MnN80yPj0rvg1RT249zpU5dhuDHQerMIxIug8ErWu0w5qOPx97O987c4+E7l5ni+FVBkli
Oh3nZHMkV08ZMzfxj2bNJt0F7VgKCZjUnYlf/rAzytXYGm5Z5T00Lr2K1nnUBxTsef9exvEZV5xd
Ss/eSeuATOji0/fgz+YewxWNx8IeUMuX5R+uPq6SdvTg5vE3tdaM+2W8N6fsxEKv4jJ/XFmdOnf4
HQ37t2MkzwL9Z8ToNJXOwOyku81l0eB8ooyQkax7xfRVSP8v4m4KYgfRTKPzdBo3S/7AwHz1hvtp
PredxGVfLZSzqL4n3eW3H/+OfkbzLMR6IBrTS1xYH/g80wowmVnI/nUKzJEzUQos4Ec8oi0dCstb
ALh/cF8m61RH1kzBfZki/bX13XiVwgnTh9c3Qr0OvAipkUZEoMqYHS2/eTJ8VA+SaSKtk2LphBI7
2XBQGKBHracvA0xwmN2iF8jN+WR5FkN6fvBM6jV2vMNzKtp6i70jo35xjLv2A2eIktH/W0KYLMp3
Ul4MfB089NHHZjTxV6pR7TvXeLTE1ijRhuO2M44w5EY5BKvBGC9W79IFw/p5Ir2ob8TJHRlscLi+
IinGL/paK9mQLV4amrw4tpzaid6Vp9Ys8owWURjvSbxbuMykaK3Z34MOhmOmYjX5RrwyI5wiZr17
9mX6OMhhIei8jjXjk65iAqLR+kXJw2rFDYgrE+2/Quyw+N3xlCpOeJ8O8qGztD+4Sj7yG56oRNjb
e2LVWXoKjO8nsrzi8KB17bXLwkMVObvKpPM1mOuqGF5pMFme/hf4uewCJgRe9lhV01Pfzm/1UFOO
GfmhT5Cj5wxANC5PT+wuaRPvo4EGjwNcbj1YBPPRAg2+DAf7vKTv4mU8WBtJwnOkOT3Wp4ncllYF
5SpBSf5EsHSLoA8/50Hv1wY/R85TGWs3JxSLTJ8BaphXdtYXrYnj7KBTssP6u23HN5u+Do6nLqeM
37oDQ2tcUmlT/Oe0Vr7GifvC1IImWkcHOcmH35aYqEVv+A96Em078RHq4bjklHXBX/+cGvO3nwSv
Y8QolEkhQNw6bJ2ZoqF81fDfWlRBTRpHSiuwxkUEQdCGWGVjI2nsL6eA46kt3xkm4R+R+jU6TxOZ
V9/DtZk61cM47U2z/wlbzi9ZN98aV8e5NS70FdgMzfLyr05blM21f4iw0Wa5I1QEeyOOyc+z/NYS
ZEddhrGM2bZHow+5iQD6N3nxVDQGwjEB1FbFOXY5PSVw0eNF5SXnJGjeotIg00rqwTWim7pglvxl
MBQgJWRO1vhyFPuYtcTWGEQAJhQrdLRE22n8PlNydqFBaYHOpnWqyAxZ6d4kVn2sE6QERq/jMB/5
zsUfXftJTE9Wn0HqVeAVBjSeE7YpcwoXR0Lce9iOsDLx3O+QouYoZkxbqwGtSBcO27mLxM7iILb2
SItf5FaEx1gNvk6cJ9FHum4wfpZ/M2PY5QHYU5IVrK+mWa88WMbF3IBWlV3RHhKSUjajX4ulYwTP
oZ/XT22a0UKxZb+l3EywD8Apx2mz5Fg60wNO2t4psFvvhE861ls+VaMhnOpkkAC3igzzHJj5V0S8
/YmgAIJ+mYkNgSdOnXqDPXi7Hg0uL9o992Aq3ck05sdqpEWu13NJSBsHxCxTnSVoyUNDxNdGyTAn
Yst29M+ubgo9d3/jdzPFLP5awgm2meNNhwRrnJgbXfkzOpTWbKKG3RFFk0n6Y2wll/sbY4Lc03C8
JC/15jO4d8khV6pEoM+F0QanMA9hRdwRZWFaxFhUJ3tTVPZpZDNc1mGHL1s1YoXSSf2JWrV/8vZ1
rJPA4mQlAg7HPLpdhTNTy/SrL4bmuTVGTL+6mSoRp5etn3LLRa2jPVjVS9RVHuHUvONGxrQx1Ay/
0sgTsZ3B5jEAKbBNiO5MyvkSzzH7qks1U+sWO13Lr8c1S/sU9+WvtMlUtMzGPeUzyiqjwY2RCd3S
FXJe4le8zbB7ugQedmRwp9raxf7lktMJXtreYK/nwWy3eBXRc01ndzH0jU1pqTFcL1perWcwjN/v
mjQIei4ttj/+drDq6YlXWZlpi1OHYNKdkitj90YFhkecjju4vOY2TBLjFE1scdIkE4sDKNbh2YiP
mN1xZIhxY5s6fRf21l4LkBjFlBN5aqTHDnOOqnF3aSAe2xmv2SwxNrHSWSKiY4gxa+excbqVH1O7
ux3kHXhMu+Ixw4SxDXfamM7cpGICGF23gp0pkfxjS4+IUOhLrMtpxGs1fUUpW3819NAXwAOIKHEK
SwAqpSWpFb0DKSW3qk8x4AFYgXiRqJdesdxglVOC3q62k6UeSTLeOPkNVoc+jw10TXrE2rCjaY/8
4ByNwjvH6ZgTfNng0EUSiCzKzeg1H1mv/eA+asOSFviRKbylyjkQFPwi4HU4uobZMS8RH1MEFgt/
ZIWZuy97mi5zXz5VZU/aCsYWi0pG/iqmhrMqts0SUUuClbXTRMnaLyY8/Xr7bxYOza6lmwfiNF68
NDyqPzNBuOQUDctQBOItBhJjrImhlsroMZ/rKZmu/qBx+mT9t2p/MU7xh5ZXjxVG96MRhYAsGYTX
lHONKFNsZmd4o7JU25WN2YBPD2bCNs9uO3vV+9FXnuKBFlgTrYGpms9p8p2XTrBn7EYD1ZWSRWqq
t3YJhpmESIqxijhnpeBE3CDJjgKaYIQC0XjFB8lKsVwJmfE4oc6MzH1DJZPe2mh4FyHlR9x1BHhy
YJuHFKt3iaVJYR+nsVOS6WBEcDzgYdJWuyizIqqZNt5ZIyfrtNCRQxb4h4ghPFhurtId8/bRMsxd
av+EWRBTg0Ncj4xWj2Ea3zqn1zCQ7N9acqSXkArolGLjKFO8RSs/AsDKe7Lv6BGqe1xfdxat4TnI
xHFqjY0gcgA/U38fd3Wz1xFf4YvPsKefH3J8PWJRuLsykCq7EK8w7Jy1RTZ6V/bDF32sP3iE9H2s
wXr6MybgHqb3wJ3alVStV5Mp1Nbt2q8yTYdD5ySPUMVKbYIVZGqfsTv2OQVTX8hyeG2yZjG7ZD1O
zDxGl+asG2FSWrX42KRMSOb5U/RNR1vROWGjr9LBOFGZZIksmCKHSCnTA/dXQi+vvjnNvBzJ0VxJ
r0Z9XuJxMYPSRA9l3dvox52jX2NSD7TMVMJ5yyEiLIfMVPqyCLpL+8uYDW1TKtdiyURinRA7EAbt
110af/+NFWXbr7PkGiNMCiWy0Pmldna6Tteu9j3SNFq4yKaSq8qmRMyNOiLoRHMgzFF/QojQB6ZJ
4dvpSQbOQ99NVExKQnEX++lD6xxdbvBl6IwY7DkOlhQQ/Zfafrx/VdOSn4CakrWaaJdFV1KD9LGE
gIpFwEXHeNtpARFMf+sNOPcjw6AqSP2LYclqFQgSUu0yPXs6cxPhAo5kPi4kwHGkPkpsdlnN4lZs
7tJMPdK+oql45qzPzGyOd8xejpmRUWyipqmyr3ggRMxwaQbL2cD1LPkqMVrkYIG1+V1rb/T2ZhgY
4JYFCFPIE1An0FXu3JbbeM3qEOOCj5UAAnBEmmB6mu2gWfi0MPTEf91AGoWpOnVgy7VBPBd5H8ox
askJ8zm1ecncwq44EuE+t/iNw0UdCoRWC4kCtnNhZpP82RYj3zpDakzPZGfX/a2zqLhyyT+PQ2jJ
sKnJRAvxV1Vf6WUcaO9LauaIYhnZ4Ufah89RO7HSMUMCX+O02005eQraX6vvg2UhymLZz0xoMgTU
DdIQOKvlDGKkCfOH9VRJ2LKbUdOLM4fSwieF75GJdBXHoBADMXQJEc2JY/3xDNajTG8uVUxFrRPU
Gpms8zHzY3BGngWHJGCbi2Q6j4KbZOKn8qX2POZoyut0+mg7zmJurSzxEy62TRoO9pEURhqUmZQ4
YQfPDCPTBdedkcSIveUI4UGDc+sBF1pF7q86I/667yez8PZ5VO6n9Nabzndcc3SoA/7JvX3XWPiO
8aUjteRY9u8xNmhLo9I0lJolcmgglITLdzHTq21Y5datx+KYBqmxaxAQyK4dN0XMIdfH53zh54P2
4sYtRoWGvRO6fpmlK8+N6Npzxcy9YGa697Jy3Ksa2M0HccstFs1ksj+6aLBvPWWkPpoNgr98rVlm
f8taNeGZV8zaSoI4xnSH4+2HjJr8eH+j9d1nHGvRYdJq/JCr5KRFnR4u6cz1K4NDyLGcvbd40MBn
HYJ3p1FPduGMEpx19JFhe7+dTf2xdlqXwG3HOZIZfwRGoR4a5armiL8TvvgMcpJ3hDQe4o5bFNe7
9eCySaqbSle2DnFnv2sew8S0Vb8/2msHZ0KZZoeH2aYJyv/yNAZ7hj3BVp35p7H1FgBO+r71d57I
gy1NfncBi8DgTuirfNCb/ZSheLpjt1iqWUvDxB2h4+pRGJANRpkwqJOa2ZjRWjKAaStGfzyI0b7S
k/e0hwTNPNQM1I8PJDlevDFCUqaM472bLDxo0ybhXhq0S0UlA+JA0ZS72ZPd4rZYjL8o7PyVawFg
G5zWFx7sED9bPS2rRqzF4L62JIhxDKJciqB7SileGyrjpRhZg+4LEe2VCnMFC+d0yXZMMK/Dw/41
l+o0iuf0QkuSayt4+j3mEszuKW5JDRwTDrdWuS88pv501vo1BlOFrlIHw0nsdFwiqBThRUyikZgC
U+8FrMad7N8M8tTLkLLMJjuTUp+RcVsv27w5oHqBtu3ZVO+/J9d91wbYNBzmVrjIoTtWK2eNNxlB
NDmhX9HLTCG4onRlr8cDxcByLmGIvom5BQBTjN9piscVz+RKq2zUWB2whD+EFK0jjUxUdXQUeFYT
naC3qEzpGbBgmQZLTQbu07Z9R9WjXIhqZqbevsoY4yV1fGi8+EuJ/1uZfxUldxMgLbC3oa3MScnO
/f4pMtrXidsKjRJOKv+6BfWGoXeK5juyu2dj1WesWNnE+lhumlJcsmBif/T3RNG+o6KXq3JAiIYr
BGUJX1S13hYfe46+hIEs6a396gjY6ZapYE2W/PBSzBNrsjucaV3jro4dDBkF7cKJgEzgA+RCtb2X
PlIXo3jkHH/RIgSCngEwp9arXm56oAiYfdZnOXHgy/hyIm3wJhasYp6ZfgVyInaGshwZCQ5lnOLB
JCpacOmEbad78lSfkqV93oS1crnIilvtdQSx8t214qs1OoGMmP9NrRfrucTJzSa7M5R4XNE+X2jq
Ov5zTeyGg2ZkwyYY0i+yx+KlsBDL5MYqMXvrmKcAFM4QLAkqlSt/unImiS+CKdQCp/Hpre9jgVqk
ija5F01v+Gkv9MFX7YzuN6GhsxOjg5Vopf+O41MUVOYnjQqI53KeT7iJpjvHmhtiHgh8x5n0u9L1
/FCJipRxsztbY78nPRIuwLDNc0+NU+QznHU1hVvyY3lOQhxSSvBN2H5u5xrLg4Xwcl5wILapkYL5
bvnllAYGHqRmLdUd0hjddxtML6ZZnvEUuAwVdiBh05NAwr6r4yJG75tDTmcw1qPPPKi7x9EFixRV
oq5WgpFwOVztWctyzeKR4omzI/9z7qaDl6Nzdu3sTa2HPCdQB96asISv2Aufq0wQimy/t1P8k+fu
Lh5KVrXU6fA1d5ZAMz2X1HsSlNfWQIfQSlRnP6fctdVDJEa+kSSdGv9iJYUs6mtUx0RhsQpkNWUH
utt2MeNxNumsyCppZ5V7u/uGHXK21c0jormU4EonX6FBxzDu2B/Nxv+qdX+f2QHqQHMfG2T81G39
HUqfe5abS++c59FnTm4XS/TMZVBg3ChYoifELDP52wu/59a2GaSw+aVfLmJqFS6wU8+uSczDpuDH
GTX/eWxZ7hqdtBxNay+dTq3YqXJitMKNLVAr+9U1VIk4eolaWtLqdiL7UsHhLe4/edOj0k7d6Sp8
7Yk4OI1xPPI3qoh6Di6m0gZPMxsBscFy0ZKn28dorUbvIjJu/7sR1f1xifBXRCBx1mCn6S1yfSNE
CB35cEunZlkKgeMRbLy66sM8D/j5N9YKYQmrA/raVYHxB96/SxzoLprI+S3YHnGBkR7+Tey53KqP
Y4CaLihdSaDsQYVAhppQcCVtJqbT2R7CbnX/XuprJQsc9khkcNV45qjjTo0P/NK0eJK65IwiSnXp
2XTikrQf32pxQ6cdQgjmpnVZbOuOm8JH05S7DRevYA/rivzLLKxDk/nIx5RPFrnEu9yjoxhGCrBz
+W/PQUosU3F0fPypYnW2L7T5nFXOt1NzUgkL9meMMxcEFATbXMNGncrntSdSQWs43HH3L/IcycBd
muu3BImUpuoUjuU6JO1DSI7iRU6J4PnBysP8iOEOggxtsJ6ESWQNeJvLLt6odkUM4MZRQG2b3ByE
7jTzFomGtp4F6rMM1UYpPiuu3DrNgheJsMZItAey9yJQ9oCpqU04Bdwd9rq2vjVwKVyFUj7ZQ/fa
qlNW3njHtidFFIvbeePrjMvj4Zai7SaHNfkaTB76xsZ5NJg5sWWUtQIVBwKkZheB+MNYElci5oCW
sbofh7s/UtXb/LR/72s3WjoaDQYE+1jt+rYkxKTiko2W9UQ6TXrxJvs3L76wMRvfGYPqk3dCRQeI
n8P0omQm2iiZDsJoMtTPdrByvLRegjVk15TeAylvNU0Y18O6qAiYgVf+E+OcZTnE2HUy1UAoDB6E
+s7gCdrbab4egvEl60htC5oMCGeSjPj1NlnSPBxWID1rfTDCszazYpne9OxbMFE8/Kg1ekYrIph3
vZQ3g5/xmHqAbJPT7O1kEJtmuko6XjPckp+Gr0FpNPsaWQ4cjrvtI1SDc42fBp4RRpLgX24Ezaa1
OvbYiAIIcUO19OOSVGrR3rA9QtQyZfmjYUHeVCzfCGl6oD6zS8+SEzwBgQVhH3p5GzktPs4AnB08
yT8tff6/O+H/xZ3QsgwbL5X//u/x8P9HePvz7/hH/ruf4b/+xb+cCQPrH47u85S42CFZ+KnyYsOv
bP/Hf2O87v7DBZmADjEwGvCVRcD/Sm93/4Elih2AWxLqp2wL/3d6u+n8w7eYkvskPfqsC7r7/+JM
6NjOf3E5MzGd8zGds/mB8NpQBi3/5nmjIwHrRVXpPBMNYwjZPwmov0UbQXtVnnt2A/AnM6wfC7wy
CCaZMAwPaIM4654h1sLM65MFR7XEmIFmaPNoOcWfRkbkpujerkYJCA78jG8XeE9AOIbjPw0YVTeV
gwB9dsigQpvHrv+CNp4Olm5KnLybP8oSXrMp8RlwjIlJYp8HHmQcjJS6H0fTXQMl73XybS4zpPlx
ecpqP8VJ0HkQlrw4DehjVQ7hkhYcKmJh3eAjJUePeYs17MYZ2yMaMQz/ZoaB2ncaBDRtMxOOrvHI
/6Lh5JFaPyBAQjVLiejtmwT41EuMeu1nM8xi98pBA2aFRpAVlFtNS56l8rkePBxPupQ5iBggM7AR
2+oRQsKu2Pih/ASA23SNfeo8zEhGM96zebUGFI8Hedccql6NGrBnOVaMzmkWMCuskWejcJh0WqmK
eec9exTm+f43o3Gtfa7rZ9+zjQuVN/hclQQgGBG8h2nLE37c41FqFmp9QoBXphto1xI+8hZac3Sr
hLYtq2E+zeQPrhkU07F0hH6LZmemq9vRRVLvdlUobhMpTnoSbCxziteJk9jPXg/+Wnm9vXCKHsVa
Fb5F8MBXPYhq8DzyozzND8F+eIMFi3atzeqpt77Ip/I4XHstMnhKwksRVR3WHOa2Bm6kRubcqIVc
5TTRCGuxihqJeUZHy3IqYAro2/gIkce0GJU0VuyZfxqQUGLMDf6sjfXR6UcmSQPcYM7rsAH0Mcuj
l1ySAaHr1OU+qFuH56Vujls8xG+Bq2tnN5u6JznhxzFFHHhR87dPZePYD4Z+6YN9bBvNC/0g3uif
kTWHT/d3TLW0D1UPq8G4akjdl74A3yq15B3uPz9aOv4LKLrT97lmFj7pjrtOpfXOiWF6Dq32tQ+r
/isdkMFhpmk/9G5oUOSX4zoO9YFBkN4dJ+5pjCu1XwBXbuCxvvTCsPFO96u1rkflISipQk2XCYyb
thdXHxK6kubTqFXTjy+KfTTUHSGmZLIZpCZ8VAOPOL2EJrOJMWVg+BgPWfqJnllbDGrvnFKnxj3c
izeSvuLCx0MC6rmNdoLr/DCHJUhr5jufjIH3dZ+FX73ZLkNtvAZjO7xIuPddHOML4TPjeM8gDXNy
0a5OSJdTH0hbGzWHWIdpiF4JdrI3dVHZa38Motcis8gScCJ9c/9sMJhbo7MzpKgek3V1pvKk8Tbh
dnOTthUtAAKyPQJbkoXRi/0UfzSjDh+zmejN0RfHvOiDixyLhJKA/mg+JiiBDJPzZCnr59jtgD74
1rnkYClS3AX8sJEHtzdfAtMGk86jPwWtNZxLGedVhj5hxUohbqJCWPg8bISwWd5hpCfOQhGMT5U2
jE/ACruOxhT2w2W/SdXHAYfmdZuQBHn/CnCbYNf0UpDtQzMREOQha7zxwbHb4VwmyeE/PsS1zLaR
nhwTzi8LkqnqN722ALH9SnX0eHeazFGlA/BTFdERiRNh8kZG5z6TD0TPZC8TkjA3Gz5d4c/nAbr4
GZHnhY58RIQC743REK3MOAfo5pmgQeg/swKh6KCwOk1Jpr8VeoQ1meM8ExTW3RoiuBwdqxXdzR/J
kcgf2oqDJjkZS9sFb8ZPozjbzZiftYwjgdWlG8JMibutR4sQJfPZNi2YUqIoNhUIy1Ntu80C6FH8
xgEoAM3RXnjmytXocs45kj1onubK9UOAzIl6601hudNxZYtsTT5ppVEcO7bLVRESFOvVNXIm17pG
ep/8+L5x9XNd+x4Brtz9/RSu2aVz6AK8rO/vrjgG2aumEzRjpO29M+9e5DF9b3z1gqM3Q0lMReG/
D6RHLXVur0Uy1Nbac6PqvVuz5Tfv+jwQ/pgIsTTq9m+v8TyZrnGth6J/RT2gbfTEQBrYh84mCDj3
2JEWPpQG/R56SdVSubmTGy3sG1Vouex1HmFRYjLQBQX+9V0T7lymHa9exUXBCjc5jkl5Cas6uA5z
R3Rp5EUHfuT0xXMQJ8f59G6GFJUMB5OnQq+6Bx8ePLH1+EkMmEY4oQsSASd9YrR6yoTf3+ys1njM
0+6tgRxMk6o8uFqXvIyywSrbK+W+FknyYpKvu06ILtjcP4v+18s0KoJi3keRDo2FmHC+OW73YERz
d/znx9S7ZY+msC7017Ce27Ov3tz/NjBCYBrsxOt2zPrj6Jn98f63DKpwmc2w1kUcjmsrYvcdS5Yn
XeEFvgINEoUcpAo+KBSGkMMjeHAJhgIUgl7l4CH+VrAu26CbH5IyjDaGT9dh5pfA/ePvKJ0RSMXK
20x8WK4x7DOINqwhun1RJRsMZ9nYBywwzMYLT3UIj1226cU8kEVzK7S2eNBYZZmpZgYykV9jpiCy
2RRIspknEg+lOPaInbExYJYfJjhWAnHsoKPdlec3wYagFWwnxEcUFFsj6s312GfDzsE7g0UY2ENo
YCITx3a36t4QFqbn3h7/2JyX7Q6nA89hf+joiSyZlCc9dg+mQlEsmJRewSmAtO3B8r49stpQ07Oi
ZstBQ6Aum/HBuAMujfiL+p6MNQaYQvVHJPiZprAYeuo/FpxM3oxyUTAT3EBjCSbSqdj5qWcvOXtg
/lAs9LRz2EgJdPPcUWwGBeTEnKNrRehIUB2e1leQO+zVrDV2WSUy32IdQPdYwvw2oH1apr6awn86
+8Ov4+0AFdQpPCiFE/IUMCQUOpTAEEWdfM1gikgLd7GzBoupp19UuC78oLZkyPDmwCP1qsFNRhrO
LF8euTArneZsO0IVxvFDhHPPwtnoA4ATRkOfVUDzCOEJpIaXtd0yaGq5hWGgs9Ng72Ham4mQsKWT
OyT3JNG3qZAqvXAegAWBRL9JUH2fbYfM3n5bTkwucYBCIpgfhIK0YKTeoEGfQkVvKYwLiNeG6mKQ
OgzTazhZ6xrmq4b9Ck3tEPXtNZxJCqPHy92EuJG8mf42gvT6DVJQM9Yee5iyDLZMZyhA9M4qxclw
8qod42qy3aDRGLFgM6kAtUyhanEnsXogc4tGTdbnj1iCPJsJo6hZYW4WvBtPP+Ny3/12hyTe4FNC
GUwPR0FyVoqRNnklC1JYTqTzEgwvXiq4ujZgr7cOSS2uIrL7RRPLE/VTtmVVI3sIzBhCz1SoXm7T
RG7U+M0xkQ6FBFMF3lUG4JWoe0syZI6m4G+q7E5wfl4X0TtkJ6mSQf/hQQtWUINlq9dbiSukzvO4
ahusIUF9kXjNp6GmceQIHsRAB4/HhH1ZBtPNmDBSs9KsxCosZFrL5Wni7mnKimOhp8Sn+OTMThZ5
Y9gubbjVSatTICTo3isdkUumEEnmmslaOOkHbRZPzYgXiFWiZQBZOQcglimspSysD6leB0vcD+ZN
FyZDw3JSgOYU/6LRLuBIxXdf052XCuZ0X6C8Pz3f+Er9H3aAW6jAT0shoIJgSohQcIov/MJPpkJF
dQWNxtCjQMcD+6S7Ij/wTw9fOsGZ9vCmUyJOdv0rpY2ovSpONlyqcwdUIVVjJ3loB+wCK6f+Y1Ru
dfJi0hbdieEmexEA3aebci+zD2x9SNgKIpaC+d2AkI0651FCzPp18JCb042uDrm3MLU6bC3uQQcb
1pbSSJGf8Q8DU3G/AQuY+UUOodt3KdN+mN0GdreD4Y3wRoPojbyc6bW8hSU0wNCU3CQzfV7L4j2V
MWakt7S2Px044Yj911XgMMbKCK9hiSPJyFDBxRLKWGeSBnPcK/i4I2xrjlA/NEVxjcAOcNjbNE0G
dNwRHC+GeFX7n3ZG7J6Y598OymfRgEdIkOCCvNo0DJcUDb5SWWY7oPkrKst26xr9zScCtsqbzzDo
9pXmkXXTw2DkUm7KMTl3gpZQ2xqAcQkWf7bQd5Nw1lKr/lSl2+1tb8TBRtecC+f9jR3hYtYAcVEt
cT42fH4HdNXis41wZ8Ic4OY14XNSNX/peVsLJnozrfRNaGOth1XAk99ZT7T3k+esst5CPEcxtawZ
LoXDoXeAKqiyJHNRbqky6EZowfJqi/bNwILtNEAjYDQ64cUFKtWsBEc5PL2GsxSpTtrkc0Kg6sJ0
anuVW7EN1H3l5GevoonVhMbXtEK3gMoiDjaG66P7x1Znq41+zNrtvsZtUq0dH51HNqWbHjNwsjWJ
duWqHTX+p9gn7Bm3Rutaz68aWseVcPzrMPhyh6/uxmVcTNHSBKtab+cV/mfe0tLGT7fxuj3nxL0T
x8iWfL/YNU5GBGhlHpqCU3wp9R+jbRoecg3QKmBkX1skS5rFxKimFe9EHG/axicnbmyfsoI47zl0
/5iWBT5dsfZ9OhpjfJ9wkF2rdBKuUkwIpZ2oEu8hRn3LsdZHjuY/ukpnETXWq266bJdKg6Ehxoha
/0q/8mFSKg0PuYZUuo1SKTgC7TiwvfpK2UEMCwd0pfaQyD60u/4DIQj2p3T0kYYMSERiNdjqWvrR
tdKPGAhJ+ioKmKHb9aFROhX86oDD/uP9+wetwH3LzBl/OPV1ONfXB5fx2X/5uvunUz05cBoT2/s/
hYTkP0oz4j+95P2TekhFaGNPcn/J+4cG0a/gzebF7LPRhlZUHkFRmWPCjiztYSstZz801SUFCmvL
4ZcApWrRTvo7DY8z5hsakKaptftKtle7xbeAts8iaXtCed13J+m/snr+9dLpV1jMSjqUhsyG99Yw
/DJXZSWo4mc2sWPBNC5o0S8W1ApwGGQi2CbT1iVnynjV1AjHMSBd9j/zXHmbPGcX6B3jJGoX0zJi
fislogKOJlFTCauA+9pDpt70Sph1/9uspFi9EmUhdlbyLH11/+T9DThosZkH50X8T8LOa7dxYIuy
X0SAObxKJJUsOcrphXBoM7OYiunrZ0mNub5o3MG8GLasZJlknTpn77WRGwIYTD/KpLD3al9sh9Fs
2K46q2KS05q5McYC4Y0r1YxxelVlhz9GTizXruz2159r9vj7Wm7zvrgXlqZuuqy8zMqh5yP+4rqQ
JPvcLqrAAOhBmn35UphLQgiUUe2bRUORnmTvgEIxNjGhPKgDCWzXL/p/vgPCjCCoiTmJISwc3EHP
d/NYY9PPHouyESQlnhTH+tZtenDqY6/HzwR8HjpSD/tUO3pW+5V00dlJcdwgPNKnU2kzACxvRkMN
dKXam5rcDNlyNDBSM+bTb2KlCUwLgDQ52KkYNimpQIP0C/BJEccGmxTSX/VDJKp43dV6UJps9Z30
fmBet5/lpaEf9J7y3qDHw89endLJ+65nhtMdmENKBMuinG1J2/SKe6lZB6dq931zTwDcsWaWraRx
6KH511QCJKPRv8RCAcLG6jSsGpm8a4t6NBosfMxJGAbDmVJVWEaZyVC28ho/eahySF2GHE/epNPT
ZHyzAEfuzMMQurZAOKHUN6aabYC7ohNqNNZ9/VaPstscRSbwBFKX22rcDGyoETHk/JkOR3DVFE9C
0rgUBdR6kOHFE4MuNoZ6hDJh2GBfZX8x7T39ltHZCECi/4xcuHltBmgxrYs7PdsZCEpWplH/5Egt
vELZu4j3D3ov9zC3J3o2bH4mT5xqLvyriarFIg5Vr2BXFvVQ7zqrDBBng9qXN00ZnUVNzJ5qMk9p
HEbp9e1sYs5uzbc5ih6VIiHquUv2IruTFtbNvgM5lVgJrhVX2y+y35QVk6G8y8JRlPiNXbTYBiqO
NKHDmqRPNXyp0ilXzEIDmlQ1h34nAV0+LpT7K5dgjXXLAGQF2PScWFy8zQG0g9K8JbQd3CWI2DGt
yrb7MgUmfjOHEpNmX4AikZ7kVKz5PPr6eDTz4n1CRb03Og5OhJmBOdbb3k7QnjEAX4ko+Z5nQ55S
k+oRgdeUs4wVrveS5RZ8LimfMlxWji2Rk1bjK/mVa8hZf0a7e9FMUMz5wnycGb1UchxNusOVIRp3
5fKIVA3ekiqVNVlna0tVzq6Te76ZiD2iYn3VokYE/lQU6UPpqLfYkUlQne+HuFZ2Wv+KYWGr9C+I
Q/YGSo9RNju1MB8yYhzWqqOdRmQpcLtxXbqD9dMqxpEUi0A0UP3w9FGhH4sIE81izAY9lBMclj/N
kr7F2Z2hNS+FMNFo1WVJNWkb4WhzRbOsHuxNcoPdI36TtfjS7HwHCfJmMuVtFD/jgro3BqoQF7Bh
7Ub3mjd5fkwpYmvdI1a8F9PKDtZUPRILwyB+ZI3OD0sDE6J1HsuMcVgvPnJ8gys1hXYkSCNdgVh6
Sy6KlHoxPyOMtfiJMKiVlnhKkvyxXOqfhAuFvjQ/NYYfNervC5VrDpDBqYscWpifSzp9RlwUNK38
cWFz9rLez47zjpn5XS4ee8zW70wERTUofywmBOyOEDWcfMlX0Bf0txZW9NZblifEUI8F6NvIDDi7
zkK9mF/d9zrKU4alAzZeie7XoWvmThN02TOuBjckZHRfXUrVqK5+eqXfqLokajUyznDLP2Ss3Zre
IiCwEc06V6FYnBCeI2GqpPyy9IV025DcEuxqfeksYWj+1xzBpOycJNUbQpuTWMZdP8X32bA82CZF
2UKnGL6DazXAdPM7UxC1nqYXH3257ywjw5Z2TDW0tKnhPDaZna3beYft06fj69Kd1t5G1XtI8ARD
39UDh9pQjfUF5BqECqfgzxXFwqedZ/RDZiroIiCc2AW0Md1fPmJZ1k9e4dVrYMOU8kmo98mXwr4M
ArCgzOFPSN4yNJHg3ytUb9qMBtI765N2HG1+qLQlaJeWq2e5WDuLRA43/Ro6i0l/SriaZSmvRVq8
XZg7bK08wCf5c4tBZjWex0qAhirT2+uJ1Bcc+vUPxce5TB0RIMFCSaeyR3PvMFcbq3H26LYrhOsQ
7MP+o1VWszq9IBu7EKap2ZWFzSJi5dWQL0ddY19EpBbjMZ6LrE6DI4YVvQHEGIHFkupnlNQkSyZ3
6ah9grTlIo8zEV0V5z1YwFngfix0PsA2o4N92W4LZGaqiC98aRgr4ABO/Pd3Q1WheYpphygT5JkY
c5fM+QORtmxn1o617ditH1lnq7HfJwvarKOdo4QGxzD+UOM+y+LRwq4bpmhAo5GMT46tAp4g4APG
Tqwrqav4ckogN1rznik/F4U8/7FGW0WD54b5ND/ENa9PwooMa2myoOr6Z+naDeqRfYbz9mhJeR6L
aV12anOC4FJA1U1hzRAPUiyYlWw22h5op1LOFi1X6tKO5pPq4ibXGLot6yVtoFRBMuc8xTuY6trb
on2UY/Y8M4JZlXlEn+FyhWy6N2UaPmwDlI07JoFdDtqNW1CHFi6ifA6VdjUJizRWtUc6x9o6wNRa
65hV2J2B9eo7gpUdkNCOGdoS1lBrEZs+FFILaGnHdNrIAK/7RNukSXznKIkdpDNaGpILXSgLbjgW
joboIzm36Du5YrVh23svizrD1+y/ZOOaq8lcZs65+NYpvPsOjanZG499M73UhncaYmYZRaO8XhK6
VOirUyKqbanQorQTPD0VC1qazp9pMm/TpcnXbPN+EBNAPSCkO2POR3QZOQe9w0IwellAf93bRekn
bXuHU2ihmd4DVNLfuks3hWXje3LVwCwd/nEAJYOlXg+x5jys7K4f8LWJ58SUgeh5A1jCHDQ5dJUX
TwYIQ+MbxULp63GIa0QprPQBzHFTGpvGHKyw17wvyptzjFGGSgirM24iapL5Z0r6LzKmwz7FxaB6
Kb4jDXhYFIUqpsGT1stnzWP/JLvbCetBjtsjvvgnxXgLGRnp7MAgGOEM8pL87Cw4mBLk6Rtpnhy7
mQ6DqtOljQUA2bJk+4Aj81mFxkIbJPYCJmyYHLsPc7GbdTwA6IiGYzWZKdy6hQ8uudgbupDL8+xb
ZHIxtWGD1XkkO0xPal4fYbc9JIjqVkqezDvHqz9MnXES4ZB9OdHEGv64NZQem32TlumrUSvP05jP
YdqodOGTLLTselfhegyENp8gs/yplIZk384ITfr8Wv2s9cyl7dShmZemn/XFFT/sXdA/Sr1JrAwW
cg4yf3b/yM6l/89cr6JdrSiXKwAyNp2YYt5aGQITRCA1lDZAcHy1dXxhZ3kv9sQn3sbDRyXnFMtX
4Gno6a9aESb2Qdc592xon5Jo/AAbhwSvd6FL4ATtVeOtLeFhRL2E3Ti1711Bf0sjYchPJjMPNIlN
btZuLQaF+FrqdeJy5TOU/KjUaThM+HtQDQU505RAj1jSKdnJCXCQtNWtTQlauNt66ajRrcknIbYL
bft7NFV2MI660qTR+RHBan4Gx8cfuuwbHMC0HqvsCQlgv9LpBKzbSuHKThOQV9aZCPgoxFJSxLp3
K0pSVG8UxmqkB56DJFhrl+dYuWgcpY5Cm5SzNcCO2Zfq9IVAmOzmUr9zIc3h3tzHTF58GmPcOj30
gMACBzEuJpPDQDxJ3XqErdhuv9Y0wDKloYAbUzD3iuVhxhrgY7KM/bqpQIi7Nor9VL2ICigmrZfI
Me7NKS7WUUqX0NVcNL/VG8EDa08+S3BGsPG9eVsMkXYw2g345SZEqkNt++TUuuMPXGD25VKcuDyE
KWN9+xQVnMlMnoxt5mAcAW2pQmUm80Ai/V6DUZ1Zf7Q/QMGRu4LBBnIVtkJwyYYWVRa7fJ5vEvzJ
W9SfRVCY9m70WOKyqt1RS98LybAnG5OjYjBtSEHSprnHjK5Qd/EFCL64lCG2aeJjxkvjddFGkdju
MyMNq44SwWynEHQj8uy0R8RtsyFfOuVVtM4eRWge1rXfNQIYERgJiESkN7RIe0245IhKB1y1+cK1
CNF0OPfzp4544ogtEDu2KHy1fEhjQAKN4hwj2FkMaTkxYoK7RJbfVFH6GMmRwsPlnc0AqhrTcqH5
K1tI64RCXroLrXxgHxviTvICgIgMVCsHW3QlNksKzKe6syoGCzX7bCzSxQNp8t5L1O/p4Yjagpxg
SzLs7U0Br0abWWaAc95Gujv4SjbgMbLcjwQkNZZSYsmdknG8WYvQGKpPNUt8DO6xvyQO11jF6IOZ
jogZZyer0vcsoQ81BKnBqUocrphiJrg9qDOpNyPbtBHMSZptzhf6H4jqsiQ3PMncQGONskWHA1yH
VWtdOjnMI2NH+6yUuDvIWrlt8vaQOM7ZnVVm7lGR38JZs9oirPmTtvhqgBJgGVMAuDA/oB2CNGKX
N/oayRGyPrW8m+XFoQ/hg+HOSu27u7LNGXWQg6fpzsDqQASUM/QxwyV2TCAUgyVPHpFbGusmruSm
SGv13o1iRomKcSaF82FIIInKJmHLORjnFC/0Yi4dhG9T3Q1aLdYtORMLPf9QJVnUj6rlrlBOpoIz
iOPuaOTKCVEByo+pPaHdpC/BHg7xTkoEwaJ8NEl2dl9p6B8K5Xk0550h2O6NBDSsdY+lR/1jjMNE
UVA85xUB3PSCmDjID5XNl12jEELecD8MoibEiP/kYkxUrm6JYNPGDcs0+mXQXcZvlQHHBotCihEr
m+v7YY7xKcY4SoitnvA92i59JJCYnjkQpUy1R8jAsWwL56TkziHOAL9YWBWtSL6lqIc2c+1OHOYR
jYqjqiRvdAfZifQkAwAryXXprthRVKjbk4DJh3kqSHwfYZh3rr11yhKyFcNlOFiwUv1ep5PNcnsY
GNKt6274tIWprCwT6w1MeK7tNfNJ7Vvr3IZk+YwEe0N1g9KTx3JDspMP6nobKYBapoteNJfDxivE
xaERzDJlS0VTvjEqmPp5XeFEYjbq5WYUaDlXbAswWzvQ+LZsj/U5iuaTQYIca3Z5mGptCHPZ4Jxv
yq3pdD+xltHmyn9MgXK25j/iDrYR2E26l0hiWAdCYlo+Z1idHlxOXSNsbIYo7abDuRfZYwYhh39Z
RhrWeJ75a/Shf59hv1o9+Ch0KEGi6n5iO1VoVpdErVnlUB8IxsnL7KE3SqLI0f/AKruLPA9l8iU9
wygfc3NC/7skxWYQTgzIJP/WE6Y8qi2eomjaIpt4k4zfV13Ohchruo8lS7ZU0qqzOFsSX5h3C/HD
oOp5GUIu5bw+XdtVFMtnh9iJbnaj8EJPZaQNhp/YirVMiw97NnSunDqgOPU7sisqWmp/6lv3idD0
ZDDsUGSgNObm5HmA7lAgAbGKJQrjql6PQu82bt59Y7jHmzpTAReq09zLxjykjuUFZZ+HjaNEe6xH
j32/HZiqMCgEfYU2/oXBFNAuhfqzAZBnCj3D7V2365LF06SjsU6n8t12cSqKy7LkJhPXfW+fsY6v
yZzZ1OXQBQorpjWxn6xt+0KR7f4wigNSbCC8wrKyGujTVbNX7GPN2NsTk+2RYRcdTXNtDxxwPDVX
hqwjefBgOw2dDtN7xC9vIb7ovpF2sYkqLrJte+43s2F0qHlskFG6shEpxaamPS+q8t3Gk7kn0nvX
ql7+4N64TxrBB/i7XATHmU2/M360jT829t87kS33MfJ5CJR+NCXTCcMOpwg7ri5v0dvBG5ttOHVq
c4wI4zuKHvO1a9TqOnVjMLF2DwGyEy9Ed6mvdmc9tIb1Kaz8NS61aGNmICW5qg3Og0WDFdVxnh2Q
RiEmXyg4RdVbR5tYo1UO5o02EzkHziBIlHF3U/2Sd8u0i2oSi1Wr+RTdAGqsNtbkdt71tdFzYaDE
FKB71zVRokHbQz+IrU3SI5GcO4TODWa/SilO0azkOw2A2q3mZDdF3MONS1tokIt6S+OAHnaGTFz4
GYQHyJGy2famBgckJRyzp0O/7vIc1+OIFYQvNyLNou+kZMQ2NXWQ2aTT2VGxiZgv4UHEid5Mo09z
ZDNZ0UlRYtasi8faHbLTPNuPmoiMBxOEkTe25maKtUcwssYWLFxMaQrgxLK1DTSs/cBgf6+53lFx
9MhXJ+2s0SG0zGEJIY9h+EQFvkfe/5HVtB3n1ixCLEcMD3PwItrArqVfsL7LnvO9hlN36WZ7avqM
gZ54Wrf/6Iju2CRcaSpbKf25pUMG/HeTGwQUaYWJZg2vNFgjr9uhAyHQyH4nqLqGI1gp6LedFucq
YyC+m1nD1LuugUgcjdp6kcXHYDXaLUa7YCw/I9XKn4uouE+xq1kkAfd1qdCMxa3Qkj3SeKFMxoeC
QwFFbd/6ynX3q/iRY3/3bf+iNNLDbFCFkZOUjEx1a9OwLqt1+23HJYWp53TsA+vbsddZKYf9KOol
GJp4x3WK3VSVvIwZPoecuDwq9mgzXXac36nbVyczTd9qwbpc0q5OlQp8BFG9JQf1lhj1vYoyaWc0
1NajICSnDRyD8mmOl3eDzfAE2diuszxQBVOMtH+N9BZeR96/dXobkYnI1IQK+c/Y1sUm7zBGeT3h
rF5K0468LwZYI6GtjhOWCsfrMsoO0S0+XLXlzeoYe8g9g21cZYwhnAN+jrUjzIXusPqCQ2r0nWF4
UmPsGs2lTWyKtPYlmNUy9fqw7+yZnpNl+FYisV9wcRoyADozqC5YS8m50q1yrQsSB2tSm9btosBg
TrjyoSVpgtiYP9q+/OnzqUYo5dyJVjU3trdYYXHxCSFceYbDznq5VM9y5HMzDVjChSNOg9rQ49WX
ae3W45M6DMu28S/RRYXBLQ0MnXzNiGqXePHEH2omB6+cSs5yq9xfv6Ofgljz/3+bzu4dBMd/7jhf
nuH3aWpKIdAbSV8dtKxqgPDxKtf71I2N0O76M318F+jQf14xymt+df05nRN+dX3Af337+/x/fwNJ
p9Pd3f/zXfx9k39fkfWuW4L/vgUvdeY7jSmLg93CNrk+zfXV/76R66vpiS3K7e8L10pOCXG9K7iv
pf37+f198uutv89y/U51ppbzgYN05w3vMciPvVt2YleVeCshowguM2m9v34XoX34+93vbe4CYxaH
9v+9T4bIiq7af+55/S6+XKl/b+uigoiTzNxeb//7DNff/n3w72v9Pu6fp7GUi6xHww+pwU9RA0jp
BHbN8e3vG2l0hQnE9bn+61vRcawGv89WtRUAick650BqSYPI1Tl0pXrLWUg+xeVLdglYSC5f/rnt
98frdxXUHQzXXvjP7dfHX2+7Psnvj/CHevY+GNivv/39xe+L/d52vUtBI4sO/OVd/fNc19v+eZrr
jyADMeZ21gV4yezlP3/G3z/3+vP1qSpZZ8v6n6f5e6f/9bTXx+SLt/c6ibtZ2D3BrJRl+KkGdl/8
6ABooYrnyz8/qlMPIe+fX49qmC1umHmXjgsu2L8Puj7y+uWf21QxRCsgIBYYtf/7Cv+8zO9j/3mp
/3U/zYt4T7/Phb6w2bf75Xrz9QEmDAcAZZe/7PcJ/uv3/7zI9cd/fw0KuN7OmQz+50fw+7S/7+N/
Ps31jv/c53pbgoIsGB3jj0yluUbni4xQY4S2qsae0QdwuLa/w2uWhn8vF6PxrFhdES3HRK/P16uB
oIW3TzJxgSjmTsIKTvehDHR4zLQU2bLZ+OdYxODNaRpJErHYMP1tDzMypIN1+Y5uXWuyxbbrYNBy
a8PfjHGS1pnqlk9q1BJak2SbfBqeGpnSclRoaYJIZIwIHwD1Amny0XDbaeJoLSwckaRm7sr5bq6H
bzOK/DxBT2BAlOmBPF16gPiQi3n2VReXaqWDki819dsrpiet9vIwaRBFlJNAXNQCndKiNNBLqqQ4
P5aigZ2bqgL3TJ3cgJouj/FlDiMwMI9zSRQkWgCG2Jbv2RWCAEphpuhkGud9dF83cjfhsVuRbqne
m66tb5eRd2azXZ2cF0oTtjZ9riFhp9DRiUUCqHmpxJiBDyVbfT5TX7BXYad3i8fdXjPzIapL6Znl
0o/B1ILQfzkbJhkZdX1EpYtbrzPfmrHZQ7ErYFENaWCxtlOh3CQxE6ksoe3Gjl34HRCKRN7QlWCP
kdEGVFTs1XGmrVSDKQApBGk4Nnx2Vm9sIxdWZswMcan1EQ+8C42BjXmHGzsfpp/O4YNxB++NmTrj
0cGDFQVFFtznOqoyda/VxBAyO7vRBzVB9JSxb2mTl2b4yYgFBXdGRTAtlruJlpUD4XTb64y/4fyB
d8dNPpq00+sOxBW18TO15BR2DWFoRd99O+ldGTO0RxfIY21ayRtDmecHghhRtYwKlXmx4BnO3zv4
twHj+3JbKzQIapmAJ160cWP2Reii0Qh0gGfrGF3jNnfvJ0hyW7fjTU8Lms8YK8BehRlOe8VIHALj
2Iat3NglMrngXOp1dvaJ8tOTFuu30/FyBOmZ3R+LZPnDCJsyGWKt35jvveJEJ6HLr6bUpzV5u84a
GeCwIgwEcFYC0d1U4TNHuGsYU4x+izcEW+PkF8i3DDMHVJqr6J17cmFoyDLD0fuXKM0R85NVimYN
oEUJOcXltWyUZH7VY8IHxDXvW2mho1PCMu6i+/liW25wXheVuYrV+GMelLB3MceOGnWZZhzpJySH
pMLK5YH9vChfxZTQ156WV6+ZVdQnW03543gAz/TUSHeGppZrL1Pvlz5yiVYp/CgZnmbNxZ/m3UiX
6lsATQrzoV01Sv6VN5oMl4bCmMZjTTAYME9OaIsMTFxSlYRDVtELUcTNwim9HvuRprim3ULj7IOS
6atUP6wG4o03OwRFtI9d3pwR0xeAMr3A9uo3rScc1MQ0jmE5LPrhWaiRsTY7/KEgB4F85gP7DW1S
V15M3l4/M+7InGRrmYpKnaw92Jn5TKZLY2JbKwr2SGRYqERe1HvD1WJA/HKrGQgui2J+ib3hA/b9
JfRPfGfL6wIqDZla8qWmCbN7/ew2yXnAfXCoUmBR48HTQtUevI9+AoVAu2qaEeNlgoLcjvSfqkBP
rdpvGZGz6DJfhsK7IewgXpfaeDRU9Hc91PhgQNLS190NGJWe1tS8yZOE6CRCjbbzpz1shqh4yiv5
DpeOuVBPyE4GTlfiGbTpJGKS4NptMghrhgqRlKTB2o4+qGFz3QqJOi77GPiQVm2NEAabxa6esGBh
02rWPXvEBOsyqdE3SScORh22pRXdo0YhBC7CEH0ZIdtT6RsV7MtKoeNQFK9jLAtf8wrQj6REwW0r
X2oCttdWP/vFRMhcnI+Lb7cqDRl49Coq+6BTimc70++H6dKcfhlspr4N0G+7QxCR6t9w/r/LVP/q
GoMuR4vKXbXilXRKHDOScq0kzRXWBmQcjNarZI5fsQWvphJd5ziLRzVrTk0HIrqab2pJo7OjYaWP
vOFED70O653a6y38AJu+JtHqzK1WqbBN33Bi9q3xtBOEePAfqXK7DtGL0B7tbeKVtF3LVN3pHMxD
hTiVOY0tw9k1jf3RpXUgJvMucQuwBmqxTTQym+Oo7305Rug/3HHfM1mP7cr0G1ZdWGMZuvZxIFlN
YXaDuA/AtFVNfmQoX27DgC8apo2RGkwGRjRKjr1h6v1kasvG6UtzA8ZtYy3jMU+qczWpoakVCNET
5CFzU7ylFoeZIl49lRB2CFCJuyIm6gEN8FNpFc/z0he+2XZPSbt8iQuhTaCroTVc2k1I2iPprT6g
Jzr8HVJWzbaPokZGIzomqYKhjG12uzxCoZLamzFVcJegVHtjav/uxcWTXcub6ZJRqY4IXIttZxZv
+XQJEe9BEGMgXxnDTbIgIprxuaktTa281u9Ip/GNlvMToLxFbNFFyDcUzPrS0UZiL2aM29b73E/v
ccdM0CmQhLowsfqUiW+Zf41Oejaa6W1olj8ZQ9ohNjbLkO6kWT4xX2Uip4qHGlepTBWm4zk8Dj6P
R3NBkCKWFGiZZki/xPBKiulH53a7WGLLobsZVC7xv2NPWJPZLX7PCruSMDjXFQ53VlrOJSDdTaVW
0FDxCPXVfR5DH9MQRgSYojaT7e3eyo7YDxAGOzExpsekFq+VmeCyJGVtVvRDU0j2yxGCdtPRtxcd
dVNH1ap28kNvfaklxiN1fJW8KRhPL2mdNyt1Lp69Vjlw5XtM26heSenw0ccnraZMsAi3zcbtJIjC
2Xa0kDs+Fi4SSCVSLFerkTHhezIzGJQOER7uRb3Qd4FKxiRIkptciMdCwrVkKIRJhbN3dKM/RTHt
RT4ShDG1L6hCbnSvv5NusXbkeF/38btVIiaQ5FSts5GYb89Df4DZc90tNLUMk97wwrGRm6oNnY2y
odVGKhoAAYZ6wym5MeW8kAzKlrI84Q1AbYMZCM8Mp4t8sXvacktBXlkXi9uCUHb4LDmfpome0yjj
J2EXf+qLcaW8hDc2njynNOK3bcJUBUGPg2sBjwG68yoeDki3SHiT0Ts2GJ9LLuk3JRzSbjgarXfs
xSUoM0JLX6R4vhitQ8Wbmdy/lDnqVDd2FJjXFk1+gw/Z4WN0HEwjJSorX+oOYAI87PRZmKyWj+ip
a445xExoqFdW16YPYPL6yO6fWOCoJO+9b3WS8kabia7shbV1o/5JMWd2c558R/O7mmdCTbVRvred
F8aDy1QjBafoIZkraNK0TEUKIRof2TwnD0VYgyawiRmfMetDkFrmWyhz7s5dihfijr2aFVwONTpw
auN55PQUxCZnJK7hxxri8XbyMg6XJn3QuPz4neRci8iVRLJyE6fix+lS2uMa4/LcOAN3OSE4+dQm
VCkAbSm9MQlFqQuFuTrCxz3YFIsEj+ELjk+UIKustY56mj9Taz+7tlGvrRhc76JPX3SlGLa4w3Ry
PZYae/ZzV37ENTlAjn2vxBntcbtBut1wdoxru6V3aw0l0yYbdIrpUoPZhRlmcfozhNBxD5bQ2hVz
d3iy03i2xBhoOjymuVRYW0moXdvyDhsqw14lvzPojTNz/aQlBjY0Z2vTLEwxl2TYoMs1OubbmlvB
Yos/2SlD6s0bZK/Es68dDhrlR4+IAhX5LrKZDpJ2cqjNU1mr5tpLEBOTFt1ugXsiuMvdNYykdbZY
cJ+8p1KRfxjtkJV4k04R2W+zP+OUXmE1CvohvssG00RE0rxNbbaX1fKwGDRnhvq9MRXUqh6iMVUk
59pEMjrV0dkdEdA2Ktk0OaZ8tLIYwF20HCoIAcQpjFfgccBiSSvrI5Ml8bDjDHbI1kPTmJ90FfNS
xhmY8AnnZgrS3lL+WAhK/AK+GnvERLNRgkzvy7Rn7kPSMmdpWZKrVWp8TtBTT/FEJhhW5ssmSacc
645dbr0oMAZMbGTIVYdXvTsoWmirE2MAi5gUYYaDyXaMixQkMNXFBzo/uxfv7hgFdZ5zYVOMg5F0
b0NifOq2MoeRPjyqcxTMvQZyOiZTLW2pCC2Po18osxdQmMScIWRUUuOTP4PUKjd+DMYVK3uSfxhq
X6+b4JosfT3r6n2Kun6VNI6fe8zuFXLbAU3qH9CV/xByyjQxh62ij9th1iGO6dpDYwEzIiERUbGB
dQ7ezeUBQQrEy0eAtQU9z2Bcn9caokhHG1zqAFArmoeEB3HHa6Y1YM160jo42gSiP5JJzllRHROV
hLm2IRqb+nnsPWbwGuA1cPqbUcv8lQBCTCvgtTa/ZyRJdUmSAAMrfGKdvHeq8c3pxq+07LcLQ21b
197Rd1p+bYxkXS2EyELrDbHiMhDg4KnNxyF37iXD0NWclccBx5LCjHIlMu8ts9CfoH96ivoHaaoM
Qtm6kyBAiI4Kw4mhEmma5o2pMfnMCbW0l4mgDtW5rdl1DIAl/ISpAFDdsz4oZ9WTVRgn8wMOt8EH
bXBPcA6D8CyCz7W8uh74d1hAREE6oDEvhoU+o8CmwLQdfElk1PnzaO2Rja0gn256J0E/hOu5ODc4
QPdqFm05Jtck2xrBlAGHQ27HXfW0ChTdpvO872JMl1qHzy9OF6jaeE/BFY+N+qoUxd5tJZjkad6I
KQrFUGB6aRyJpKr/SiA4zZaxo77AE06BQZSURVXJ7mu8VfMdlbS1Uy7KkyEFxiUGm5exA+p9gqMN
77VqDDR4bvZN/tFr0ifBPGNIhrVorDNPR3Q1vwgzLYJI3xRgSFbVUIFaxdUCZZuiT77mFRP2iGmn
H2X81zy7RQvjjbgdAVV5zpa7ZRfxlZ2fJyDAK0sgaK1HSo7B7gE1d+TTJ5IIZMfbm+K7jhwArElN
JnESGjBKMb1OhzrXPwFBbKMkk2za0CM3/Vc6zmc4RiJUhOetGs74wFMc9oYep9I4dqdqDr0Ct+qc
xmg9+4bJV8woVJBQ0sChLYC8ZZjs/CKiF5Km3yIqbiCL4fTKgNBjbCeuL+22yST6lUudvWqF/j0a
mDqKs8bsGgQ6ERioWZxlon/ilbvcqL8FM6DQEcU3ka4fVNRj2OjJaSFTDHxRnq+7y/xeXW7bxNs6
dxOrKaci8ZvVR6pHoW4NPyBZThGcQ7hB3VFz2qAcnGdPmw5zq6DkaNjFC6O9HVoTXRnTP4fpFfF6
G+XSCk/q+aawLvSqtIIpj4DRZti8quvxmXMUNYhWI3IZTTto43nD44gKlLFPEtxOK9QzHlQFtJy5
eTZ1tCNjE933ybc3vTSu8YJ+5skpJdUm1BULnQXhgRBsEXWgSEJL6bBboODl3ESzK5pN09qh8aba
Ov4P43kqJYTotH0QfHg0BY17hYR2vzeN1wHuh/Z/2DuPJcmZ84q+ioJ7MICEVwQ35U1Xe79BtIUH
MoGEfXodDKnQL2mhF9CCTc6we2aqCkh85t5z44HYBbRafDLEVGMheIxn72AtujcnTlpK4RUVgMeV
xcch0Jypzi6Zw+F67MVtmMR38oeDN4oR8yn7akz6u8KhU/OIT1xlcJ3QsrwmTUvQuaiv3WJ4HNEp
7KYkvc38/soO0ZEF7GQd1rAbmkAiBSk8J/vB+kBK/eHjXCYL41rn7rOfeA/Cqzb48y9JOO9zjQWl
mE5tw90SY50OxkNrm6+ddj8NH0kIr+uIqWqHG5dhTMbz35/TJRKuP6ruOlfepeUACJ20XDfaeouW
5jUw4qu5Qath1Ve5gGJl9O2XVOOiFXguOoWWIUGuNQDUMcl5hqLI1UIV0wFsPMwmbiqXDXIdgXV2
+jsJYR4+gEtP0z34BQi+kuh2lhTUVEjtgdcy7MmgwTpl9kMBYLGUEVDds/orAXOfufmpwVts5u53
EjTMqZpGbpzCinegnMUkr3OPeKFGFUfZj/hJyAlTtfuRW+2pIfujCV1CS3L8t5m2P5OoumtSd8s/
4dwlNz40hHYeripIjQDskW5ABYsG+z7SBu6M6HeujEexeNZw7Dwa+XuPxsGdxdqITUnNJdB2ltBw
tfXld/oowvQBIg501Cr/1tHyZifF+2T1L3mFVaWycRq3Na85Ha6nfLjUWfqAheKDEuLDXGTOft3v
XDm9dzIeCGflQW6UYb5OZqIwZ+Ejb+7+TCrH/ciRubEnRrNmKk6o1pkmJO8hlqBlp3pVEjeMCvq+
DAZQ7abxNsfDlanCUxJWF8ERDhRlr+saicEgUNXArRvS17RonPWvcuWXaxefkZQRBXx9VxpqhYSN
w8XDHRNh/vDUea6GbYTt1WOiV+SWPNtkWCCGXFU+GpIK9cs0YGFKrOgly1DFuh3kl3nwz+lMbACp
CoRv1PHeU9WwNtcaEurK99N8N8f+uairD89R70jHb/oyggHOdcod8oLbwd8a3SaslsTPIN6LJlv7
QxdvfaNa29l8bUTVqSr6ea9ce+t2kH545IGaL9akpiIUnc3+4IJSw42FRzvAYre8KGmH9yPR0Qum
ia6cio6ruLrYxTMEmU1S1LdNol+THu3rcgnOE3T1ivJoF3tcKMzyr7H7AdKeXyNfXzO5vYnayKRL
EAOnk7UFKHcunPJBJ+KtJGSDRi+hrB3kPgjnbeJoHoxV+oB6geewyVCG4bE80I096Kl8JT7ui+73
cQi0Pvr4QexqjjYQBF5dSU509EZ50B2ThBIlYlB/ZQTOtkFHtUZsn4NiEofGcBjrZZNNyaDiK7KX
r2pfGtf0mi9jyWx37vxdI9Nqg9JioKdHiIOhhsk44dXEil8qMhrXCX8ADCvji76XHIv+0QGBfxhn
41rSlR/jMmeIGcSnPh1oGo1mZ0+tAW0a0T3ZlXuw7dbJKNAyq1nFbCJ8GrUgMfdlZEF2DNXRNQLk
+FMYrHGAlffG1KKpgcyx//PLf/5eVB4y7kvWNxu/SHO0wFLwrNIubXxZ74sk2MTV+Bo46YXFT7fz
fDxVKiTrwC9zHAf+u8cc2cJAvfLtzjjwenazRaFKVCaTPqtc09o8z0XT7nsq9GbgGdY3DCBT/UAG
2EenQUClHk+f2RiODrDdvR+RFwZycypYDSnmxnOrwCTj2ET6WryRmKKxMFHae4P1gxuYm4YKu4yi
TzsDrsiIKNhAVXJCLPKJiQSr8TiWAuIch6VkSwxEmyCcI/8rCQXmF4fcIg7hqIuO9pxemQ4TKx2K
lzC/7pAi4BG+qOWvS5cNjO1ZCoHo+xAGz4EDESOoDg7+m3U/ZVez6d1DO5UZGAaUNQ9VjMMdI9Ox
kQ4jTf8GD+Oq8YPvZnR9HoaQvNziLltWB6FRMjYcm7NjxgMuCJs7IqymbWfqU9eje1SxWoJDkawh
dOO2to9V7/yEpkv3Bj8FnbjKEyahHkR1y5ctV5btr8SE8Q6E1E2T9a9j2VIOjRm2Rrv8HdK5vehc
72PG26ZLp2wDvuW9AMKCq2obJuZrOvmXMP5FBZWdzWbxItBwyjSoOB6zh3J4jmxsKX1Aj5bEyGNr
rN+jrlEJ1ygzwoze2UeWB0Nmn6Wm9ZKHnNa5BlKXM2KBBuXurfTsdExfvN65psd+9MzypS0DYOIN
BoPeAkERG7DCArFPFylchiKTDzGmaQcrz+SQIRU6TcaeGH/ngl0JlmZJcORseNejm+d7lEH8lDjb
7MJ2ZuB9zBgSy4FRJeGYI94NfqpdGG96pIczbAhLVRGsc8+ztqCJH62CKFTTVjiLIf2sbAZWrvwm
A+W2CSuid6bFXVTgGRFLsofukO6wmGpnhk++n390DPl42tTksysmZkWdHOOsXwpo8eZ6+F+ZVsaE
hYzNrVmiWRoE8rZl9RS9KyYsGJfIIUn0FcYBTIMYKuMCmh7FyF0E5gXIHMPOzjTCfX/dGwuCpuzk
NqyAYELyBPrfD8GxU0z8yPIc2JdxwYR2nMPgaDaI54DfNXl3p0qWQK3b8tEM9Zm5/CV24Sp0zG3I
Smc+xFiTWkoesx4LDd3UPlEO2IEuNS+atTuOUg4xX/h4bNJL5Zg3oXRIADQ7ghKm+jirDINGXm0T
EOCrOebhEMdOex6Yt+cBloYsH5+9Ch+oqZ/YmvH5V+TTzExko7TNTkXNWJ2+tcT46p0bu99Vpt2s
B1WlV9pnfwqHNQU2MBrnhqsYBhiwQI3ckwbiNQyrLblGi+pSu+eZ2PKck7RI6+fKm+0DnjOI6U49
nZx22Qk1prECq7wEd+cNdS0BnXXHWM1JuCzIARBn9o2l5kajzfLc57LANkaEQATcdV2JJcZ2kPhm
uUVbGSy35A1Y6oXtzS1sF427dhzHRkWnrvDXvmiP9zayNAE4aY6Ghtt+U47PBOSR8OvyV5JczyQm
9jjWWMl4Qf/ihq6FFLy8ChhKnuP6zmSEwhXFoptPZZvk4HdtkAjbiL+bVOedrThCraXKItcNT2GA
EpxI5YND4060QmlsRedUe5bFduJWuxAZZpL0/H3qw/QcfV+KaNtn0ws4hivZ+z3UBMIpSsyXoHZY
Ec0ABMZ05pugzALnZawTf0rb6zZ+0J1idqgMDkMRNgAsGJt78nsJb1njTrjtF6duEAXPRdIHB3xK
/TZWksw5NKgbodSB8KCm4komkZJ2WDC+r+TFmTTHzQgI2hc4OykrXK45R1rfY+x+mOK3H+fvrlJ3
ocy2rqtuyTUwT22KsbyNPtDu8dOO8DB0P0aQpTaj5MgsqHg8Y+ivCSFfefinsqTftonxFjZOgFSB
vHXOOyQFjuFvizn4SnJCnBPWXmuUsdQaM7XIRMVKX7sXNWdlOU75hsf2MbOj6eRhxVmltD5O1VHM
xvW4M6SxL2T6oA3YuE1wKxyDwtCcniFGH+bWZCo8Nk+6ZyPiDfjuYvIixyEErzMWM//6+JK0+q0g
7L21f0Wf3gZ0+zTBPBX7njA4QTvQ4VdbJaFBzX5oaje5iWtcCYR8M3mZN0OLnrfu34BHoOmOLnlH
/LnTfQ8BA32ZMYLvY+NRMxSoRQHRV1Qeww/7qSf5iqecLrdoQT4MWvcm8YlE91PnSF7vneFIIDQu
dBt/ljCjQ+bXVk/PBzWO4b+sfkx7+NS9ScXikVjP2bPPqxrWZ/GJozziZzGXGAGdsfCbe14R/GsX
X1Ej3WKf2GA8Z7XJyZcuTdhCTWTfqjbMTjW65LWt4CPhBZxkeOY6qtYWIdvbRA/DtcSa5TQIWUbQ
WUn3MU31DU/YjCp4ybghj6IhncwM5G7K6vYKZxlT/zCTZLbJ76xFC6KT7EEQxr5OFKPXpIb4nygG
JxjoupvKW6el8cWsfXg34gPbV2TshnPdt6zZ5rH68n34oL5Da9S012px5mSWOe9jqHY36fKFBPDr
0giJo1p+hU/lq3eZPMjc49W2wSPggvFQIhBf5UggGBDlO+LBIQs2/bSRinM4ktZj1kGWTlPzpZXJ
sLGE8NexfQg8PGPOHL7EaQJUpmGmXbflsG0iGplymKmFVs1YqyOREI89CY17gQFp2wNTGnMnZnfM
dg4WiNpz8+AiDrAoaYKq8BiMLGQMzlgPlT2dF2hyu2m7614G90XFG1rN+FWl1VzrUEuCFEBS8vMI
4A3NekMN2Q0BvAz5GTPiKPwcOgsmqc9aPuusZ9tTPuqOd6mqaJ+MGKxr0GWNf1OyEdtgYUdOjHI+
kmQNs2K1CoMgIKBlGaatyOuxhtenvOmIPikV8LDoGijZJfboVWjL0MHCpx+MnHmMhR46lJIiZ/zh
yAXG5ge3lt3cqS5nDONB4pjYfzo8l+KCxC4Db2bU32YRrvHUJcFEV0RJGQX4N2UFv77b4z3Uz6NG
aeY0lBv+hMK2nTif7fnbGYNDY0NnzX59jwt0LosvNULSMH1N7Weg+q+m+DzYkuhMxBSai0u0j2Pe
nsMGhQ8+zS068ycrh2vgh86X0zf45G0LtFwo7HUk/CtBqlPB/mXbx94xRPJzktn4ZM1Y+OIlk6mo
eQN85xtuwL5LDLJCIPqOUZBthqx4hBDB3tTHyY+MHM3adNPbbA9c8nmSWxQonCrraJi3nSAyum8u
gMeKPbKM49RHN7JlQewzi8itEamOz5+JDeqFjIyfZh4vDngDqtRNEiUEXfMdXJ0GgqB2lzv4tPKl
OmOPQhpggqU7bzFs9vZBufpoQUzqyvHBmGbr0qEFEtLlMZAe4FK4FO/2j8htcMawIoxaz8y5ch4G
vG9CERuE6KkJkrNml8bM7UM4Wl+h/+S0D6adoXW4aeEoh07C1ZLekVBjrWPO+rrZt4519PqCRzmA
ZPLT5XvhEUMQjdiVhPFDzvZH7uSfGqIyV7/YD4rPBRb5Gh9UvvPmFlwtQ8gsK7eGkbFBs/HzCTLD
1g4uNiYMbGxd3uYezTLCJ07YU6azJz7/e/+zwS+5iZkXMKZl6N+GJr5D2io3/hnb8b4V/o8s9Esw
tQ9sIaCQZgbJTr5m74y7TEW0A461qHfYoxp4rj0ihkkMDINVV86Klt9k60x44Fkq69OKBjBLFTqx
ZZtV6RjhSxEAC6vksR+9c9+cJnva+9xBFeq9koM78oxXu0t/G4ETG5b1uK8BNQ8R7vnmp/Lbl1DG
TKOr+kY5OyviycmZTtR9eCid/jIClMA7O7A8IV0lRVJnOnIXU6gq6Rdbd7G5cPh8++KHhWawTebw
MiJJ21SW81WU8R1m4eQEQ+g0uvMfQ/lFAgijcC+vFng/qXLlXk+uuUU2RywYg5+u8vbWMMZXrZZq
F7fqHh/YlvQXbv/cOTU0pbFWBkZ50ANlSCh6EWMky34SiGuYFvTRrkhmIMxq63hMcShvacLIIDSm
AQtEEp6ZbKzHtlqeg6m1Hf3qMZHNrU2W0QjUgX9Guhnw0W4CpuXrhpmfBzB3pViXr9MJhp5v51eZ
p+5iWLekREo2ViNLjLHMGFaRwq0NACXyRs+mBbW53+GaAK+WU5TJ9lBXoD46ZsIE1PHpEXYQJPMl
hV+9jhJVbU2piSnNjlFsIlRHcWQBYCSOw3ghFuu1GPG79C0lgI7hwFH0A4D4jlnoqQywQhgb6caY
xIen1Y1j6kMZFtNWW9S7hcYdQl1trKuihrU93OrY/pTOObY5Ncd0IHxX/IZoHGrHhVjZhz/+pD8Y
fjkqeGaDsh+rmF0Jccc0pUlMGTHG4sbPxptkQFI9dKg9rKOMi3JnMR7wSu92FJjhGE81e6nME1wZ
0GaNeGlHeDeKgalbglnRfbYOK++6mu2HyM7uHc6UXeB3+5wMh1Bap4gnOWGO665mQeaBTMoyppFY
4DIsEkKN9gYZJb8KYoodiS6mhWds6vKY1qCqe2vna01VwrAxrEYkAEZx5YzNd5T133nLriKbiVG9
L1TXcdNMWGHqV3T33+no/nR9vY0gndtmIfemMbIvmwAZKrp2L/lkJMvCHgMZwzPjhkjqx8T1nzN/
PJjCPmLKVBtDi6t0MBa8LBqdjgei2+K1vfpFS71VpuSB0TbrPnR2ruIJaw6fSNZvi/zTsRfAQX5k
qHuHJUzw+dUvcxSSxDA7WJ2sJ/LJUSOFb0mHtJ1N55UBJmGF0I5AmHK8csvgAa8VA+4yeDKb/oqQ
iJs/KP//Tz34P1IPLM8JzD9v1df47/FPvfnQH/8t9eD8U+nuK5/+Gnzwrx/6V/BBYP2dlRvCg9D3
XE/8V+xBEP7dpR/3LNd2PcdxbQIJ/jP2IPy75QgMz8xFPU9YJlkELS1u8o+/2UsiQhDaNJgsXc0l
EeE/Ixlu62KK66r9H7/+N3ZXt3Va6ZafFn/7N/nPbzt+/+NvrhMI4AOCnEEbKh5FKC/2r6EHNuLR
Jpij+DSA8KwK8HG5AjXcecRi1jK6RGF8cv25ORW+81jyeIN0h2jRHO9SozhlqCuOlW44juBx7dgY
6yXIedyOGiuSh80Wx1DpbPCCwZgmribJs4fcIDtsGEvMXR4nesQEZABNdhzU8NPAArC6+eMvH8m/
XvVfXyUP8//9OnmnXJMNvyfId1giJv76OkcIO24OxOAYNbO1hqfCtiUvD5FqqUDNsDmlAdNKHRLk
FBomMx6L34tr5gmYNPEBEzZdWeZzFdmn2QXAKhsX5kaepeesCcm+QQsb2h0wbevJ0zjVrK5+IIvk
00lK5/bPl6JE8UnkDa6VkBQjbwlRG1CmlCRisQDUVVaxxunLGuN1PpwJfSWl1egY50C/m3D3LAgI
5KhtvmyKnA9WpGpDURpu+fc+BtCMOTH5EmpmbwBytVmZpz9fWuZDpymv/eNs3P3Xb4c+T+W5jKst
myS4gmI+2KmYT3++JCmm98gK7XXeFer050ufdop9SYTqusal4wJmXFleme1wO77VB0ll0NdJvp5A
yzCJBB8YT+qVZD2ieBKIJEnHe1aFyAqo6wFk4P3ZV154jaoGQTE1hXuyO+WuY7eYvyyn5HFW3xX5
mJ/mAU5NWhb3HjyJk6zL6OQgLdq6eV0wgOOXszbDv3z583uGRN3kTIRvlFWyT+32dly+q+Xya+Oh
O4gxMTYZ7QRAUztFKTBh/bP4ZoQkU3yEQ090Z+ic6BHd05//Nc2zdWpfckMRqGSxbPEIE98BWl23
hTrIeEY2MUG4P0Xh1J/oE/VmgO6DnTtl5mDPIegSBaEENo+pYt4RC9ThZFt3pua3ZlPsWHR1V6EH
2kaAW9j++SIZya7suE7PveGmZ+IUx10uu+c/v/XnSxyP/J/lbOxC176bTRTa0I064/Tniwx+QX8h
8MHlCW/pfbF8HuvhynO5qJQ5EqI3z+4pkXOzcQbXQujhAvqeiQkHmgOm7tzUzVVBRw2/W7wH3pvZ
tfl2ZLa/mgywjYa5EBtT+vTaNp5rg/GCHLzsqCXwlCJla4w31a3m7NT052HxLsVsbdd1Twar24ZI
xbJy98eD0NKj6nL2jm2mkzOtF3vvMH2MM6jIBEixXLjtSitlg5pfiq5M9yqM4bio4CBC5tzcGwef
wImVUYBqRkTBX516RrjJRz3tDV1cQcCHpkAMytpopuFYoRF0Oms3RwGKKbfP911csxRsuIdGM6aR
VQI85ljfGYv1TS4yiMSgQvbqF35+iQntxGn22PY1bkdQhSrGA0XuXrN2P2UhtyheaNpJ0HQnoXZB
lzk7JxxRv7XnXOHIFlI/N6n+gKZonMaO9VNgHaNgxOfl9+duwKKfpOohllN/xucpe4pyY6iemBwB
FJCAWVsNIsrzHRbOwdaNhxAdkXyzh8TeCSzGvnJbjMsJ5GQDxH7MW8RVHO6FzU6K11c9V9ojgDgv
5mMff9WT55/U8qUI7zk4pmOOQAEjb92u/xyUPDDVwSlBhitXUQ6Xdy142g0zIDRtDqvLsnokJBSW
FiUSqgIWSfkyZdDjiM3Lwr5gS5i3rT2davjcxzB+SjBHn8a8Ons6/w1Rlq+n6gRxw9jmov/JanPH
SI/oBEF2sDUkdPfhawJ4vbJwC5px8WzXQ31MAHjOU6Q2CAXtfwbbBymTUAweH7pFMdPhaT0lygBB
oNg+0pYHysYiW5zmKTD2Glhg3SEvKpHDTv6DE1fvEUTVrYw3fy7zqahORcoizQvK98ok5UwV8cyU
iG1TA4Z148ctI86GnEwPIKkh+m3mO/hkUAKt+mXD1yWiRqK0EsJr6XfEc4Q4GphQdO/bz60F5pH4
wXYX1hKP2lzc93nA9/qMzAWNDP+YraxMEgIIgUafXB3DpjtkoNE2YWSCuFKde40QcO2gVd1klYma
qtiMfDh4/N1DKhXBtW63xLF56ypk7d9M4qD8Rh8R5/bnyr4vRmeEEmFeysR+c/ZhlkH3SOWPNyUs
hwxrE7eZt2lGdQytim7JlURCdMhXdEfWfNCjj+En7En7BC8bydbGXYRaCJWLaBo0M2a7tYUld8Ho
+1jShNqbU/g5ZtDcjDy6m2Oo8dDcSURhbiP9mMwYpFciD3fwYrbuHDFFonU6IF0+NNNu0HI6ZGUJ
XzBkxg8BZlOn6oVUHDqOkK24PdEopJQvSd98+iy92bER7WaM9G2lkSETYLd+JHHpkMXygApk2gao
LUHIdtahxlE3NmRa5nR0G4iDiG/hMMt23M5GyHk0QwQA9LyKw4V9F6oB9hFCxxmLfA3Y2CcGmNxD
w7jzFqxDmHnXdSlOEJ7WLP83hvcVRTH/LT133QpnwzIK3a8mONvv04mMW2JOc7rGwhXt2ocQ2/kM
g9m4vKUmldlwP3Iz42UESpkE0e3gCfXgyeLigOHRLGDWTeDQQ5JRsRxlO1vXN6Pwyid8Hq3IX7yQ
5WjuDcijBEk8fdPczjUpU3V+SuYeZnYeX2bJFMq3lra3uzOR9MNEkvW5699d7T5j9Sf71clRyqVc
lha2J8wrVoFxfN7XcbNqU7hezH9mxnmZvU211+0UBHPHDBmITG1+pajYYHLeuAkaFT3cDHHwpqoW
Ge1cYnNpVnk97KyQMJKQIb9TAYHoWttBKAMKyQ/814zGcwscyVolpWfdToDKb8sEv1gdvSZpGewR
bD0y3KRh753fAhclKGQA/YgdsnDx4HQKZ1NNXlVhudMGT4l3zGQZb9pfI9fOuUPdnulorwPXwjhg
b6uqVKivHIjmrY1vgqaWZ0wWosdn8+nmUP1j8AIkJFICdxGg6jjWV36oeIQ8OgL1gifLK2tUl0Dw
xqTZEvrYHoPBOlgjer+W/fP7ZF6cIUAiW5fHYOycrSaVuPFarlN33vSe9M++xNIdFt9tAK0BEf6r
48KjA5TNXKm+6IJUJMw81XZOg/rElG9CGZh4H4jvaD/9OT7UwjlVov1DfseLU+OqwYGHNUWAscP7
Xbp8MSSmQR+9ue4gXZWfQQjhnOgQ6ALffOgPtd3f5dDIVyEoSwfZfVGUGBIEag1a3XItraf2T50X
ZwcCxJCB4d4rwulz7oGQgpPcV669U4scP3bu/FnczJVvMV1n+IJZFRXTSPIHKTf1bG/7bsxoGFit
+IQZYxerfkYJFjz27uYx8DZdJS5GMFwCL292tW6CtQbPLqLufSwCaqn8dSIVBmg9Q5N2WCcsCHsD
igL/5E1OsAzddHsLu2OxFcXupgjY15rS7KAQH6suUgsanNRJIL64VBi8i6Z+0dP3VBGRGTPXmFTY
7PuKnUDWqSchxudx9F8rGT2wuSGUQfef2jP8nT8TFhmOzyR37f3RIX6FoNqU0W+VdeS0sr73m6Pu
uINTG0etYHFjt+zr7VxhV1nQXxT6KbeT3hHQTag13rjN2Gpm/fEh5lPeVUFR7RhlbWIVbrvIQYXv
tmd7Lp6VItbaBvMaCxaPhNNsnR5rQBUTXV8JZlCQsRhJ/tTdx4AbjufNEiTpbTy3+5WLyo4BGHRL
UjvaeW7A/Rq/flcMu7isCKNl92F44SWs47OR382U2fct5RgqSxDE6YzjIL3Hn0uIhol6KXG/5upN
drokyZIyqBd4QShMY1feJ3hxWMk9YQrDvBlUBIGzsjZl9qIYk9Zs1VdeHMzHalnlTwTyJRq0fWfO
YoVTfkINAW5rPvPcl3cR+nL3iGg0A0Vqf8LAvW88m7VXYdPJueklmhg8w1S5FdoZtsMAJcVSKEAS
6icTySGC0yOzTnWYvbDbDaSWL1ufkcloB+nZrTvWx2TC+sPA6iQ9CnAnxFPAwI4gBjNSski6j/st
NkK1Ekvu5WhSSDL7e1JFfWe7w3BsrNshpx5veM1uY/t7p/KvWXsuEDT3bEjxPbNBjuKlq3JBQI6s
9CKPhDYfIvwqpuUe7Xljz5m1lUn76tfxzZhx7WOYVOxctk3Cix5LxCo1Z6E2IeTBsX2Hmi0uLQyG
eRCrsg4R8RY31aieRRnHQOINpIgx+wb6m4In5g8KownEDyiriIQqDLGVBMEVmg4M59BA921CTFFT
sDfCBiS8X0D0a5xHvBS8pQu0H8pKG0lQraPekKZE2kZOoo1ReTcoP9L1yLR/07XNddARzzx2DRa6
VKAb7Yk+ssQN8nbKttw6K8N9Kjz7YjbBVxQPd4SgLvYQTgmnEMU2z78yy3c3feq+sS3myknKnMJq
WscLC6Oi3jUb0rjn6tAV1QHtzFpJFoVQA+sdvdkK+mBP3i5KCSrHGLxhkOrrorIpBSe5NsZfQJRv
Q4pyLBYWZi1mIFN7gnHzJXUhj8Z0CG0n3YeDGzH6jtdbTZbUORqWosRywCENxRdxNFeEtH6B4l4x
uPdgD9fxpu6O3YCBJDQYcgOavhGWffa77GjVv0NBVB4Ji0CVBcnb7dGONRV36TX7pqi/3MiFo+lN
t4ZnEjhtulurxa6TuLbaWTMbbPzbi+QXtZtINxKo2KrpUgdCDzEBaZZifyCbiZzKESI9ElKGVsiI
ckp4f6Hi226eboFH77WGIdSPzES9sLkzvPipWojFWVhv4Sjdy0r+ID34EfQiTtmILTZGf0Js2pLb
lvnc9MN70QVY26xVj9hQ4IHhwm+wetVsdQ3v3aeCNweWu9WI5CiMoCK382I4vDEKZHZOox74gymb
Mg6wNshfTRDEMieal80UnLmAIg+oWbLTml1Jrd9Ssg2PZTydMOeLLbcxmmPOKmw0Xu6D7IK6RlEU
IzjzRgxu2OyYnW8kRnyWRWjSTbgtNdywtcPpbvQ0l14xsVeOMVmYVNhuKMEFeizYQAihpZsl0J4q
w3gmcNRk7rpLFmp5NF8v/ymPBbFP6ALQsieVzHfafWOCyOU6pms9Ib7oKEiAEx4TM3mtYc6jT6vP
RaDwMPGMlQXegbHOqRi4HSgLYDIWabeRpc/tv7yRGC9fgqtezrwZPmBju6ADFxG5bTnKGBejOmRU
DxOMeHdmWMhRXqR4QOUpHEzFHxH+4qx5gIAqk+LHYBZAPnu2ymwoVYnj3rqEzmFhYAPquaiERGke
qe2fs9onOSd6Cm24RGMYPFYUkWt7cTAmdXRnKB5kIy5fl7ZozR1+o+bgOzJScz3fh+Rpdxk7gIno
DDWwxjeZ81OFEnAAswkIPSirlT4g9YbWxeCRh+NXaqXRphbLZs1XIHtzQS+/SJtGHDkRfppVNJjc
bAiDUbBG62EiKX0Uio5cYnwclefu5g7Cp5PZ/npwk3gfteFW2iVmc09+hoIXjI/3PlruyLhvWXrL
7JyAs9hPrNVWSvBAyp5l7DyjBM33Y6iu5GB8oXriGavfsVmTUuAfat1fUH4R3n7hDOk748G12B+a
KWKc+EZ6znYsAV5Gfci3DQfRRdfNGDGwG3ZRHtjvGCuQXM2w/X8pLRJD3bsZOZaBCzQ0UjObZuzx
Kic+uzXQsoekH867yeYNpMp/Gq3q1BKSsSLUkYkM9xXQg2DVgLDfaA7RmQRswvzAfivcr0E9WZsh
+qWu6q8BLdwrHcWHIo9gZgERVEZz6hqcp2F9BYyBy7HuYcJb8+LSfYja9EYHUCdxrv9IB5xUjRZq
mNx7t1DPTuLcZSQ1u91z7To37WIWXXZS1BT+WJwdP3/QNndLT9WflOK+bDZ5BN28wkdEHrl/hs4M
xQoPOFBHUURvuKp3RkcmpD2e3YrldaJ/LDKxNoMJjc8uj13dEeujb8zlXrPrH9VUL2iF9Xoe6bgw
/sy1wbYSKyRMbe9Wdy3Ak1A/NpV4iqwHw0N04dTGb6unCyCJlGsRkARXD6iHsuTJ24xf+SyxrrBB
7C3MwY3xMRomMpsWL64o7U8KtjVhcLgy2/hVeekRyKRPE92hJ0Aw1HYbL/PQDuXXi2pjJS0U9HZ4
G9FxpqRPYC3/NYzyoV5eszHoJ6/ONssKNQjI3bV8ZBotn9Tax4TBe1KfSEy8iBBPZDLgutPfljMe
C95FZM2XMU7F0c7kMadMXePzQiRcgTjwzRG/p+EB/kqH3bg4PZjv04EUC0lgmpGiTSkjxCyYTxOV
pAJ+7lrTVqS6Z6qvjWNshA8pvYKtTJ7S2bMRwdTF5c9CjHVwo4iR8wicPYKpClCSsFo2c8If4Dr2
fumtIqfeuDpSmAkmYmJimAyUzEHOLm8sG/7/DpN5MVtvIC5RvOKS3gPnJHIXT0Uq8v9g7zy25Ea2
K/orWhoLvYAIAAEMNEnvyhuaCRZZJOG9x9drA+ynIqspUpprkszKZDqYQMS95+xDNV2vz96sgmeK
TQlz6l9SdC2rrkUynluzo5S1uZ06FSWCiNkrhJnmujfL53hnFLQX0RkJbInms2Mxo9E63V4PRXJd
xi5KfG36nBRE20DQB9zUweIwWEqAAyYDM6Sb7k7xuzoC8anV96WXyI1NAM7DoJ8YiGxCVXFyztWn
A/nSH/MmfXLhFu+CMf9iMtdda3eJHVwZxZxuk1XhJmi64eIE1ZcG4uoadKyxz0f6mSUsnyuPST5z
renTQHbw0YsSZLsTB0LpjLcprNmzS4aploroqijoFlaEoouRawgjKITVG7IlWGLQalopqas9WSfh
lqDPfu1NxnioDkk6NNfhhEJowlYZtAqhVqMf9N68Em1c7I3kmwzydIM3zMToT6ESsUXM75YUbWH0
tMUQMZ+m3OxOJurPHMtp620Q3ts7QwuLVdpFt6Pmzv6i4bEPFAUHAw0k1XEon3aHqnJ08NzzuqKH
cZF52Xoi6mkzRC6Abcd6cMmKOIcoGYIoOhUNqfPMkhm+xtbc16r6HKbDl4KyzEmRbqpIiEkyAzDn
1BUgiXQLyYSN1SNCz2GV21o53nPmyGvlt58Haj/nMoeFSV+s3g090gNEnCtPdC3DPekSTlVHVyVz
JFsMjIJ5/SmKSXhDKNPiCfSmS+2kX0kQQPgpqUoJhxWB6TnWWiuSu1ozTAQG1OcoX+/iyEj2/JRD
MyTFPTGDoC5seQy7sr8GkPsMiiM8OcXwqYnK8lJlDvNeH8a0OVjpRjVwszRdpyE/HsdhLlaivEfc
KBuB018gRE8qZnFyJgPQjb8JS2x2xBsRMWHQtW7nPnMauGTCiHYdReZ4jwpP64gjivSivQszHYCD
OHKZKDeWfgwgIhyz6lvla/2FnfelL6NiH+UTzQxXo2enXRSBcWflvJf0RPZ1zBRfaeV01dbWUy9k
jhz5GoY/TqeWeXi613XaCakfA4/MaTU5QV2chq7iDL0pnaQ5eQlyQxqnF0qz9U4SKMEpW35RLeEN
Y3RfjMFVM9nvUWzDHMA9qQ3WvuzZo7MO2m0GkFTh1xKixl0h2ieWy97Jc751Ew3KIQLXXIQlE2CU
DXrcn3ytzbdjCAxCm9p7k0hwSkf9fs4ptAA5PWSd5u2syXlEpRegF8r7u7oPIZFnh4Y1EvnNXOL7
OH/uw4CCF6ekAa4/i6Wzn7uFm7AfrG2ou+9D+LpGkxFtORAjl4CNaiWcE99jxaHH5t3UI5VkVQfa
wxImyuvwXUGXANjtO3+CF+FTRJ0K9aE15D18nE3g4rWTCW69vrXkFTMIkA0o4zJCFULEt5HUe9ZA
qCQM1R2EY47Hrr+ohjpmYkWYWWY/VeDVJxXHwbYiAw8ddXA19OPBsnxn6xQAUcN8ireJ8pyNkU6H
PMaS0ZT+pkr6615MnJPltXWCY4uP3ysrDkHWnIIQcmBXtCXua1OtXEUJ3J5Xk0E8ECxZkDFnYTFN
g/qrqfE9gwgkCz5h/ILmVWVQDe2c6QWA4SoGSXSQXn6G4PXe7CWEW4/6SgoqWINnXcoaMHFr31ow
YmgumdMGirJNI8/Q1lHMrBw20sqR5CHO9u1qXKW6983LybJX9OyM1hyp18XXoG9fWFwF+CR8jGHu
p6EQku5MLiglEi3qh9FRVV+TnswKLcR0oQPI4Bw01bXl3VapNPGjZfdxzAIvHiWnZ9TdwDn4CAdp
3dVofkbNeVem3ac8IGooptu9cSO6nSKPd5Kt1aUlKZwZ+h2t0Tvq5flNzLJ5WwKih/+i48pLAJs0
47EgsRhTNbO/3hwelfUxDqbrMMWCSfutPRmWCR8pWKFaB3rhjmItdcs++CltaUlOo0bK9bGZIFsn
Rf7QauFz0fYH1yTUnsJisulmaXpKeSaa3aliIpgEYKEJkJZ2vT1k8eYDrqr8XdCZvLput5XegW5t
U/861Yv+3DQmSZRof4Pe5koPOcCL8ws8pHozhXl9DMrS2Iiwv4eUYh/jxyZBdB/BcLN7mZ49DpJd
A6GXgUoTd2OEH2B0n+LErA9DSLAUKjN0d2O+F0Knc6OHL0wbgLc4BNwJQgkgetTobiO5gkI1HQoS
A7GqpPex1jO5t9xy3U8Q1WmLwfGGe41M2VhnjXbfAEBguwALUnHSb50OJ34CKaNK7qbUtG+msBDY
69W9BfZtdMPp2pxB0oPdrjtTqRN0l5eMpJnNMDiI0oTw38XNTdV+A6gNbUtk5K9jO84k1P0J0cMY
YyNsRcvhdper4UF2I1Rij7Jc78v6ptWNz+k4JtsQVgXOpxaQR3vRDC7PXdIEV2UBWQnguW725XOF
gtfwE7HvM+MmSzCXIDydHZhh636Ng08YKY5wSZlcmqSO+YW+VTnYzp45YGv05n4UGSASR2PyH6UK
mgRabeJBNzDInY1p1skZ9+aufReRSpVV+Fu6Bu5OJT+4eB6+SFwhZKi1Y5VfRYGKgCG3ezUZhCqS
E4fiLjlPsGELbSCmz1Isijym3uT1sKVwVzBcpCho1hr2rU1HGiotG22V9P197jH8NANCWZC5MFjR
SYTS/0yMc7xuOtRawC6v0GRThh+BBIZjd7Fs/O7RkF5a9MKYw6g1UtAm3cLXjknRdmcjnvZta8WX
dnhfZTXcY+ZG6wYcIkIv/RKTEbNOU+p6RY50rzCd5tx3GpCEXrGnRu0jJWOTVMnpjgCqcdP102dm
G9qqqj4lLXlTTT93hTL7RIYHYJwERIIYzH1sRlz8RiO9k/P8xgb8okOL2RZ9pK5tyuXeyAUv6mRy
M3iTosYwk7sgNtoHemsvUdXkpFXhoI28GeTG8sPwJvJ3HXFStXkkcYRugx3VuyJL7sN6uiU7oLtp
NYoUuOQsTrDpM+3KK2Ul0ddJ6UfWeFzM/O0Y8CuY4NT34xhc9AJooGWpz1GNCKAlJdAmwunaMluu
fdMwLxkN7Mdyp1MquuKqsaLX1twg5Gb3GZzScXlVhXwmcmS71p0NRQJrlYo2vxUBpRMVanKblE4I
nL2AWEiHxxRUtbPBg0rHmasZ2Qc3ym6sPAV/CDgP/e0lGYz4QeknAs+Sy3KDeje94LlhZdEBwC84
Fmo0HExia7qSMRQslwpBFkbtqcpZzIepCOkcOfl5UihzE0WyXWF/DHNF7zaY5K2rl4ya9BVRDdCJ
AF1I/Lr1HrLN2cUYgzbZv8mA3r1LE/Z1Q/M9s4H4+Y2FjmTudBr0q0RniycSM+V4U9EiPLkOEy78
nzEjc03AhJtn59a2V6Q5PMp2JKG0cLUNlbq0dU9aTdHLAe5UWqAs+i5v1ugJ16hPFC6+eLgl03Qt
h4ZIvXy4sZ0Eu0aN2dOVPckF45FJ3Nchm+hbUsfs29kr6dI9sAsfl69tkTpv4A+CC7XFJQjK2ejP
6FIQXmbp3heQy33NuY/1lKr11GlMk10Kdw0BHaPdoO4ZADCEc+cQ6kxdxKjjbXEkJQVU/3yjq2gG
o2w7C8agWYCDyiVe2GJgmKUmByHHjap3ATMqe+yyve5RxSkDQn3xj163ei1vh6QVl2DoT7Gk5Co7
ggozr8E3rqbjZEn3IlOWAllW3frEcjDunnKbudPQ0AEZ/YOTZWJnoCcA3H1uouTZLy3rIoLQ39Np
h+egJ58cy4Rjk8B/ShzCP73RFRvRR+9yGptjEpMP1onLMDAw5UV51J4jE+1GoSHspe7cH8Kai7uQ
HifZ1AV7ouvovBXerT8w84a64NCG7qZ7mTTO2pjkxW9j9eCm04uDhFmYz4VkWovkX88KvHp2m16i
xjm1mNkcGbtQd9L0ZIbq1meNUAmn3LoSt4RWJtrBGopvMg6/qBJ4Tqnb9bZQlbm1MIhSQTE5Baa8
2E8cTTn2RWhECG3SiCom8jNdU5e6QoqS+eroxPaHLAypLjUuaXaT/xDReIyylIhOk5ER1IpR99eI
v0SUbwWZX3RCWNFlzpG1P1cZBn7asNuKfOk1FxKKhfm4yxVWgTqNDoVgp9czPy3paKiFFS9pfWcn
BnvXTP5tS4OM8h2OrH1dIg/MUhocZXZd9SCLgrY++5PYeRQLV63eEV0bUEMpmspkUgeSFA+qNqoE
+fHAN8XhQa7xkTYgzWqmBxqdXQKB7v3Qmwg7Dc0DaWQGIunsg+08SoPWkN7FlzxBN+tlVDeoq7vR
0ZJZ+jFNBKttakBuM96z5PeOTUQ3BisKrFdPkE1YVffKwf4awY+zO8KtAYBRqLAA0buU4mlHsEbG
VA55+oZgDWJuk7u8zlgpDcEpQM63d01JhbuvwS+MLHpt9H4AzybbcNZJpBNulDQf7NjRDijgNx40
u5uSNK+VZzHuTillM92xt8RXBo+djYbbKSYSmOpwK6WHCjPvME1aNVO3yT2nbegd5pL3UEThPmzM
L+7I2j5xMwJ5cyhpJlRkcs1OUWY8k/mVzFleIxRobpZ7pt6OJ8JCCQICMYBV2KNhagz1JvaRsCw3
ixoDaUI3QeAbaEIHaIwqGaVUoVApnVhx0PAJcyasAesp1GEZHn/4BETizE8tzy839YB/vtGcJ746
Ld+IPXpyh4zSp1GDXuSv5SFIYZgy3P4QzdK20EQ4BIp+ZyZQ6CvGDArxcbNj1rmdcpf4rKDGg8wN
mkIEIJFF8i7QGRCubXeiwt1+v3lOGn60MxNwM41UrqptdlFnT98fcl2jX/+/ljprwmb8g5YaEYmQ
Pwh3/6Glvv2aZfWYEOIWIvBFWM17zirlv1/4t55amX9x5bERQZuG1FEum//+b/3XuvnPf9cc/S+q
5obB08JG6WigAv5bUW2Kv3jIJqIEXRtiZ+sHRbX7lzIsYSuDE57kJ8f8vyiqDaErtMQ/aaoV7mGp
UBmbrDJt3u8nrXGSSsQrhT4eKOw89BHmLC+NHkx8jvg+1kVtg/nT5mm6Dn1Yh0/hCLPepQwukKes
g1uq5L6gPANXcjU1zM7dqam2Ngc8AmG/XamBcp+dUCPMVX3Xu1R8Uo1klCFgnkt0+zq4pB1Lr8qj
OJKy8E6l7xP2MNwP/ZDvXONd5sHW8cKJzrxJnh54PbwUUrsWSdCcTEyRLGnzz1HVhUfI0+SDwGiY
epdKa+ATFUW1kmQSMyLvLKYgxQp9PyoT2ljsv3NlQvipZs1aaFpKjOvRua2bpyi4D6OqYOHU4WmI
uoMv1Af6KETDYbYZa/9bX9v7WhLlG6B1SzCOXsycwl3M9IpadHJKpmBk9OjDfdolOklQlOjwl0wr
PaOO44eZYBgF1uO1xgiPP6aBpA0x9uTqsxzDb8CJKTVK7clWXbmdIp1a5UgTrksc4GSBuQltcaUo
OwFHwpQTmvVVLK96oucoMPnHDO7XWmYIdCgyD5sW4MwROxv1EpeA4knoeDjdOLweA+qBkesyOemu
Qh9KoWF/rgOkTuiPrqQm1ZWtkvlqO6+cKdHSuAXbptslcVODohZA5JlpUy1XMw1nLBI6UbNxptNN
Z2VmlraXUfjOxG+wCgagkjk5k6uQnv8mn4hlm1T9aE/A7GgAHdzCOQQd/n4yfnStefGM/BPoCyZP
k33Tuiq9sTAos1FHtdH0tiMjo7makoSlEvoBygzqoMJAXGNlZEpkfkAJRunKLy4D0SBn+Ocb10Wt
g/43ISPE2UvAfOTzguKrqXpEce+eRxZ8qz6uUMridYXx8YTIiZDXnK5rjTB+S2LIapc1XMMJp+zp
ocLBdnxE9yhyugPYCaqV8C/JN+2p8AVf6HNvqpCOIkGZ3d5Q6Y6+z1ciw+p1PHCJr9B1ol2Q9wQU
B72mjhHNi0qwds5qZsIePMidbifGhZeQF4JXau0lbDilNTRiTKYoACnwJ4j2OBUdiIZOfWyomuN5
oKaZFNjL6pKKJYrz94Mb0r4Qwlmb6Ll0VX7pM4+XDPWDa+eQW2rvY0rFNNWzhykwOOKy8Mp0fHPV
zwS8OLap1eoEhHXyPUzCh3rS640A4T5LIEAHYm6rkqKm+g+p91M4MUei647qWjyMoZ4e/Ky/czVo
igYufVuwBhpTn1A679Hvta9O6NIIHnq6v9Z4JNhzr8r4YbSBiqaNXqPNyr5BlocdoBqYTJ7keIHy
o6udM2N3LKJzKHgDfc5qxq0xq898WQosw/Q5jHoSPPFlZgxI20Soz6XK9zkevRvpuo+VUTHjhItk
Kyva2G7anJv4yY0rUGD63ixY39KbSe/ij8aANavHjYvAsNmMtrOGJ6iteiqMWxwxA5U+TFvTNEXv
vdKYvQHOOl8HkP53rBwGKu8UD2zz7DkEDUEUNMCRxP1mLM3PUEOnk1EGu2zoyn2vqHl6XpPsLOE+
InFlWaJCa5fFhtrpWES3Q75qKbjBizT0TRv6wMaSDrmMdVdJv7suhiA9gBcFNmqqfT+Fh5qaFeg3
mnxu9pSI2j3mabnH8E4C3D6oyLWmEL+23D0uHJhFlEpDD+Mp9dL3lkM1rE9kucfPgwZfvsuTwoCl
2Ya7thuDQy+Rx1mGVR0QCTx3YefBCcBFaGdRv+3q41hmaj00Vv08sULT++axsewR5YLjH4yJ4WKi
SQIbHV2dTG9GgbaOMII+hwVa+OQY5dH4VCSgVELVOPfvJ+bWq9gjH3RycA43MRUZC5VSvFHAvtcj
MlzIZicZJfolo4dgylPfx9H1RJoVcGI/p9Qb2ht4xuU8XLsYLN0RGaybqhfNZYlMHWavMVuHPYRx
F8k6sqSYuovdn0jW2kzK+oJq+R6MRoloMmJ9oQxQ+dO4ovz9GZAIrLwwe9dsoUKvtEhR9/Kpz0ly
S4HtOkfvoFr9My2IctvIYK9hSEcdbxACSXyx67VHLaD1bUUoXqhMIAL+VtrZM9J2IHYV0eayCtcT
kZM7w6Gm0Fo6qhk3IRAtvhf5yKHQwAT1Kvkwlz0wX8847rI9aBnnMRORPe1CiAIZBSNQPeCnkJOR
qDbKdINqBLQarCac3xKrzTVO9LuywgKUYoaWLgdRYe9ZQ3wogwR8OTVoEJooCtGPH7EJjqdAGM3W
omzQJ84DVOpmnRIVubMa1kaD3h0nxxGI6tWMkWMF4m0c7lP+Zxv7dr4vYyYetuffVQZyORGAUSnu
gFcc84hDDvEiTEsv/NjplnXla/o2amN+CnyzdUVE4aqkg+u78jpl7aDVMSUIg8bg5Cp2c+PQa+n7
F4TfYCEcWAXeJ39UTy41j5UsKxAr6YCCjip+Ob7EmuNvGumH7J5+b7j4wnzw3q46tnZqr0vrHZHe
L1ZAqbCtnmsk+X3c3Bpm/87vSDaOypp8zwuDggdrwD03dnRDMMUK5xQ52jBNTXwQGmoGhH72MUSI
ulZdQxpfCWgBhRXXNhxFHoIZZhswPzx6bUerQqpHU8teYdv+PKycFOezRrD7SVTOxSDJikKov2tF
BGaskTd51z3HdDdX4eBc+QgdVo2UVwi4/H000BHVI3H0c8whLUrjitGNNC9Fqkb95Lr0buRI0CJ2
ld2gyZsi656mqAL5RKzt2gUq2w9KnH2sKhzcmIV9wlqKgv1ONGtUJpsiSe4zgrqzsvyidfYuTuHK
u54Nu6KtEEk+mi4iHc45snfGrU1uJDQZjj4TOWzIOpq5VSEhRKUWfiuKhXQ2o+6kQz32HdRWB67s
/jbviY5ZbvrGQrOQpDlquoYLbo8RHRVsgmG5H05Vkf14szxmD17//QkOAKacNtrMaPaPJf9941gO
q0KdU1bzdyOeohNExPxEfiOxtsvfnJzJsYPbmJZpffJmN97Uof5vC2TG3ryejIqHNEaF0YWg9zMx
EFrk46VebuJ6zjCa/1yesIreBizFD8GfSyfDM5B0ujkxCkHkkRTWZEeYAhhk5seJ1slOy73lZvkf
EHherIgp9utDy73lPb6/5+vbGYDd63Mxki8clZ+nyJanvHvw6fwdbSXiPaFe14GP4hlaWmielv+g
ppHobcc7KsvE3qvN382ZMu5+/4j5b6+NZq4agSJogTJcVH5+qlLU2lQ/ubs8+Hrz5rHlHd88BtIJ
DKisDm8ef/3T8UJI79FUM24xkENtm2geFMQpzTf44ctTQRViWi9/m8p6Tgq8iP28R193azRXC+Dz
s2+X3YypHfXO8rw99M9pnEDEXh7TofEg8HOB9fzrmFjuvXnDKkZ8DSyYqgdhQ6fXG30uKYj5Znks
rOmSVyoZyWXlKyxvFS/H2PKG3+/6HgkJcQ5OZ/ak4QrLTsu9GBsRTa/Z+9PI9gs8do6ZJDCgqvac
rfbcXV2C4ew8OfpGTZNIRVSfv+823ycN+u/7y7aPbEZzLKcEPOJKZ8Ca91khkKEu9+wQJf9y0zdX
cYGUToBTgr88VPyi5a5fYj6jZLm3SGThZwGZmE+j5UapiL1QzGdUZpHOQU0X7U/hWuvJ5dShuIXF
cMTNuvy53MNzU53MLiKndvnbJTSQlSj4lkzZB1nkHzTXac95SI9x4JExroEm0BastaJ6hI+RVQwl
ohk/1qW3j8dpuDfqizlW8b0TWnur8t5XXpWclNaHlKYHsYubstphL6BGTOR0ZhaPWQ7FNXbSO5Bj
Poz4LNoH+cjlkmSCebxkMWeHI1Gs88xDUBUyiSWhQsgEDX1AdKgn+0UYRnToWnsjERGTyqDkyYr0
67LFaOCG0gHjR32PJJxx5cfa0amRYNZ2HZ/7VhIg3HnptaCZvy/tibkLChD4ZXZ88si6HCy/uNGJ
dMdULM7t0H3oRIZMEAf0hoymehsltIdLEpROdp994wx/pBtYHMGzuisEusEBdFyyS9uWvBQg2biz
b5uatHvPtv0jGmLzysXH4HJVgNzXhdeCwuDGqNA790sSYCwabCYRS81iPvzSeVTuLbIPx67i0rLc
fX3wzf9ZnsVT/fdLlv+X1/aHqsIsUkn3ankuKZeExPm/TZ3T7vJB3C6JepNDCuCSwLf8+f2GZQku
QAKjqpbiXsRyhrrfVNpIVPd2gSyKixDiQKQ6J61zbyEzo1ec36juOY6Xe1WsF1CAiHy1h9vX57ws
KzfogPvV8lg5L/H10T4vL2znV7++xeufWW2NK4FoY1OHgktZ7AXJYYRLHeMWoLSXEi213H29SZyo
3vd2f4ySGUNvocQc5lOBg51zJAETwhJ09qjw2OsTr3/aZHfTNM4gZLSZ+v5flmf9ePwk6khnIPnX
S1G4mUCvuOYX8/ZatgsS9XAfeea5CHX2oWmbl0QjeEnNu2DZJcjjeWLZXz5qfMJu5v0u5uuSLq13
hkSPXema4ArKzdjm8iRgMa67anLW3WytbmehdmX54tRHhSA9edxY8wDDvDw/Lffc2cn65jGThKu1
6IULYMbEnz273+G11MiBl59MKlxJXgfp1NNdnobhUUP1W4RMIvvxSswj8VLyXe51aTruE61HVC9K
fNrFuLc6cWDh6m8rTg3E5yF87eUbTMuAmM/fbfmCVW/OmcFESiyfPtijtcsLeb0YciO8kUen+zhG
fXsiMQhrlw7Ofb5ACjusdtAr7+T8W+vl+hjBqz8vfwNQxFNTA1XcRgggE9AcKR4ofwI4iEKRnshX
TPPZabmJGnxLB8JK2OSpVtGRiBAbuGgNFufyclM3pFZXis1tzAfb8rrliRZRDVeO5foRLbdtDAEL
HwnI4fkjvv+v+c1fP3H5rOWJ//ExZ0mMfH2H5d7yutfHXv98fZvXr/f6WFRysnpIjla1ip6913de
/jPyKaYe37/762sALwaHyRDb14e+/xdNKKomVtN8d9dOS20d0NWuqOIbkXC+5yM8+ZZLL0t8TuXF
R03xKsgPKIYYGOYH82l46psmQIYd2eTvof6crZ45nnfijCRq7eWQWY7c5Th5vRmUcw0oSOyqKULW
0CN5iqqTo5IOpAOX/35S+WYia3kGBeDbITndQzaAunRuSxan5UvoVffQwyHfOc649UOZHrBpIYrK
IAg4DspdZzad8xMWqgFNufAYmFWkgFF60ZGEuOYUjsYtDRw3RDHDosCgC7y8B1fxKeFbWM2+MhLG
pYBIpSb9VjVBufr/xsL/prFgGIgNftdY2CV5FX75qafw92v+xWjR/9Kl4WCKoaTyE6NF/WVLYVu0
eWYKC7Dc/+4oSOMv6Cz4HW1q9Lpl2q8dBWH+ZQlpEwOk22ppRfxfOgpi7hf82E9wbUlBxTQsmtzY
0uauxo/sEhZb+gQvtD2ga2g2ZVqFrIPz6Iwc5qYZOuokSQDfItXiSwjgct2KMsesEm9gJlJrC86i
ba+1JqbNXFQUOq0qu1iNQFng4ytps/rYGN1VbUFRqAii2btwQDc/bO9fEFjYFj/+BOZI1LhorwiA
1Gzgt/iVsvQnOuOIMnV21Zp52C5GorzSPIzsmRCQ1NGjUpD+ojC7/OGzjZlh88P2+/7hrmPpOo0Z
dskb9gstyc4w0vkEpBhInXBfzr7lagwoXBrQwb3ZgFFo1CgyojzQOPz+t//y89ltmF5oMQF1s3/e
fyQXooY1zWafOvWtNPt4Y/R0FevMpsrma+sKi3vYb/CCAI2GeP99WPgOJPrFtjfeHD/L75f8epPD
W0jLefP7h65p48Ri41tz2EtUdfd+hW1DjqA+dBNCoJQk6RAa9lJ1s8F8RAlIEp2jY7uQuE6LSvvD
Jvn1N5Kmmk8uw4Vh9NMR3QyB58miafZabpKjEg3BFopcefnDhufkfLPjLfBGQjmOSevRUW8+pvYd
WXel1+6HCQfm6OTRthps3Doe2Ud245+waHnXE8xlR3TGoe21/lZV1bBOkEdfCmmi8Rhs+xyFprP/
/Xebt/nPx6TFlMqZu5GCQ9Kct9DLp3sqhFCajP+wEJrIwCCSvkbT7PlyBbvnxZSohUbvMTTBTtte
VPzhSPjnZreEEK6wTAd4FKPWzx/qQV/qHZm3+4haH+IaF6c+mqTt73/ar7a6gF7lOkoHIifn53/4
abqD+9uIY36aD/FpcvgZVY7GJZHEUf7+o361FX/8qDc72DZ1v4QW1O6duZPXJt3Gb6MvBbJfFFMm
YWUSW2MwXv3+U+WbBi8nlCUchWZKOnMr+u2AjGKO3MeeE1ooHZmr1mQEtaMXC2lGTQW67c69IVyg
xYHRPzaK/M+x7A4MDS5iIhUD+SDMoSfQh7qjOMRIq/neYtfZjLtO26ENGuJLaQ2km7YuoBUNpqMv
p73mCawV1BSzyv9WGwR9jfFt5cym1pjCnzGK8AL+z2/ujFb7aJZWePjDL5836JvDVuqm0g0Y/oom
/JvDlvRjW+QNJy4xhvhmhvBONlB7A59fpZET0+hY4pBLblXnPtZEsa5Qpd32WadQxVo4oLMHOEIl
zUhq7i0MzMLJe1CKEU71UOIo5GARHfCJuppoAlv5NeovtGd4X0h0RcEjL5Ywo6uhfiGySwML2usH
7/1o1wizZnksdrzf/2TUA7/6zVy75sEK5d1yef7heI7cBCiklRAmWSpEru10xvzwdcjhRtU9BVxY
8VPrwI23rOGQjWwOzfo2uvW13mCfnCLt4udfsph/df2DwAGwqQqD1vdkbEOZhxR+SUprLZjJjb2j
9qke3ZacK/1zpDnBE3acDg76DHwpW0GIC7FYHXgv09Np1TXpOXVrJt8az5lRejd0JA7mxVPTXgzW
KCbVb8Rl6ko0ukF9iD7lOZowFclACRx/Jeuo7s4v+ienO4NaqNY50iHWgA+6bj05VvJQRRaSBFsr
1ja5s01H0SIHgxPjgyAfXCHlKSSaM3wurRk+h3QBDIwqzcDa33+iU30LxuimskHghoAynLF/GQta
zsR6jVvDL1O23Qoqx0k4t4r+X6oduqJ9NHVyrXqtufH78BzXJnyi4qkM1UTgHf3ivEtOpl4Ccp1o
VY0WOTRJp90buXLhXL8ElfWSq+rWMh9xHyI/La2PwrAfzcl8j18MczfOqdSgo+IpTLCNw5tUXfsE
UAChp1WFdDILiU8bmWFWNTdJMP7hqPrnwOVYFrNWhmITmpd6M6UbENe2aLuafWs2uyId9k4Xa2sj
HB7JbqNvDMTHA9r8h/H/l59qcdW16KPNF4KfR2YotB35LCROaPpzLfu7Nk++tRUpDZP2VJkx6RD2
+z+cPf+ce+Hj4EqALMdFW/OWL1gTt5xpScvcywS0nVGmG4foodLII60+Waojo00/68DXV4U13f7+
w/954lIARQqkQ7LRpbTfDFZ+axHSiYx2r6n8fQFaMIIRfMTurGFgESeYqUr7ovUq/cNmNlA1vRkl
+WCT8EPhSKRGb/cuBhMtbehd7c0WhgNn2BbwardO/HHAdxl+SlkzrPGe4kXCuVEzeBKBk3yyu+fI
ao0/fZt/XvX5No5hOMJShuLS9fNej2FgGXbh1vthYBYEchLCUhFvXb+mxeKAh0/62riu8W/B8sF0
4nkwIJxoC0WH2FWR7S0yrn+/Z8Svdg3zYcNyoF8ahvlmJlKWuUkyr6qhkCGeQHCyLWzT2NHnfi78
8VtXz3yREhUo8Eqf617yLpX5/ag8nRgOg9Rhw1/RLYCg52gjFiFgN8ouohX7FWO7/4jY4aqhyAZa
wOj2A0R2It+vyin4FpjeMHMDvT9s5mVa8/Ol0bFcuASsCKXLWu3NXMQ3NU3zAlnvlTm5+4zeZntt
KIK7s67lomzE+bqLQuDncrbnkKF9mGqzXCXWfOKnrNYwQ38SE1MXuyNjIEYfUBSI6F386FMqN6pP
kp1uZToSTE+Sfuw86iJXNNmwmA8mEorKvRC52ByQh0OlMI++5LI6JMnBZxvlxJv/YfZlAij9x3HO
ypiqo5Imw9n8/A9XRgLB3HREybDvoOuikTkEtGNVAPtiIui6a0rkGoEJmI38mDbLYMYH3yJipa2A
CX/XmtqB6Tk0Lm+wgZeRLcW2QexB/ua6j/L36YClP5oXsw1Imyb5DNvnqaIUdcLRWW9bBE5jbMtN
WlRyJYD3rSxRSAJX4pPj9wCIvXoihXn8NNUpeuTYrAAw1Ji69Pqhz+0vvz+ml1nfPw6AH7bGm/Os
J5jY9POx3vutAQQzGStKQahesSj3m4JWx5ZxoVj3NIdsYyYhC5ocSllPXdR8x/X+j0s+61cjPRNw
LtKMQoZ6O/Q5Y2diuW/rPc3gbt+bzngmhvBd6+GmKo3xAuqQoJqwJQ3pvyg7r+XGrXXrPhGqkMMt
E0gxSFTuvkFJ3RKwkLEALISn/wfo+s8+9nbZdW5YFN1WYFj4wpxjxjEHQm7cF/Ak7r2gPgR2vhAC
5SmqcFo7dUBwMSZbL8DtjqthXhVLjQMNZz2CWndAFSCZqT7gYSpgfnZNBIrrs/Swn/m2z9Lv0UOg
qyO4jHgUwyeCpvDFd15iZIg8875DbLhzCve9qOHM+OivSV+OxjBb9sEW1lMy8Shh/AIfqh/sxqDH
Ua6/WXb0YXjVC7s1ru11sPW65g2P+NpqEnESAB5tGf/2kTbf/fPr/N/tDXMiHUQLNTD83WXy9L/f
9EtnkEUpx6lvZx9x1FUbfEtMBrEo/Esj9TeHpEurQU4W1jGaqeVF/l8frzbP3FJWLKfruPxOa8j5
Xr3n6HzwByKek3pRzxPLYpf28z//iX9T8vI3miSVBLbtegBC/vyTmyjuWdbBjTRLZ9sr3NU9aR2H
rGt/wdpAje6TVmb2HXIkUOMOTqdtMdHJR9T162wBp5CxZTu9COd6SfRMZLrFxRotiYT//Kv+zRvd
1Ym68CyL4oLG9s+/aReLxoxSvQ2xMgXEVR6rNv1Qev4was6aRcV366HD++efeSta/vJJZ+JnBr5h
Mpoj3OzPPzRQGrpTwafLUP1Ft/QNZ/+GtL/N7HqnmIDvtekCONACa8+U4dGM/ANIfrVhso4EpLIf
RkuyRsTmvwONgphGTM8CO06n/VsJ9N/9Gi+kw6XT43Wxkef9+TcVPfbkRHEmDX7VbfTaczkHCU1z
dVRdZLl8//Mz87fvWFokPzAYtzHp+/OPcwN2Lljn2tAqz0NnEjDBTyWv5sLhbJGRjSwJExnIw397
w/53R+67BlNS3q68IIuE+08flbQ14sqwUUoWc/eGCfhqeHSHUUJ2I6Loe9oV7JH0nxnIX0hziNZS
p90kCjPaEMXF2i9aF5sscj8f2vDs1v9yqTT+7tQwPJpHnQ+z7/z11Bim3pkRAfOJ0uwPThVoUTZq
s6xuz/SNX4mgOla2v4PhiOFpeqptcoDtucbzZwKtT6EuTDyF//xy2X/3elEh80rR3fr2X9/IXawi
E/eMDKcevqpeTMlBK50DrKWULSjFa9sFwRpHNMmQSo/R3NWH2mSI2Kd+8TAVEAUc8WSN41efJsNT
b8RXzOTtJcY0p1lAg3wCezlpTk0AZdGNSF4XFJqXkutCkBrnzjeIRQuSANAkl4lSUcIJVr/bxA3U
W9ucy5oOAdNfHx7arvsARvI+owY+aFbqvZpNDBQNIpUyyM0uk/GcGwugU871qaoRp1MD/PMT9jfP
lx+4rsth7FFLG395fycacBKndJtQxc6arMJ029szBIMSbF/VO88i6a+uJr/T4V+H2H9TawVcdbxA
x1jg+38dYovUYNwvvQaGV04YtN7be6FFUWhGGF/8yjUOg5R3ShXDXR4x37SsBqTzZP3feyp6KcfW
3WUb8V9XBshec1f7NvAVgccRDDAyTl0nbZXoWy8xPka/NAiRLU+pbbb/8nb9m0G6zw9nmksTQ0rT
X6dPJpz6lGSFJuw8co77OAlNH5tCHaPNixuC2TVYLfE8k5EXA65qkn/5FP/NKRPgsQps13AN2wn+
8vJTKZVdkEA9zvsZtGVwsKJ16rewR9LC3CBs/be/eJFOcnL95VpDTamjow883+Ic//PJ5mfQB+LF
Sp2rIvisTFicQ90RuMHQZic6+ZSXivSnsQmeNQcLSdVHvy0vSY7euJBIxyh4SLUP3E3Jti+meDUI
gXljsNC5mx045cZekZqlrclaF5vcwx/hQwmrJwkCXMe1oGWj99oyYgKYUz+ZSf7WTgofRivTjyVW
1YK4em0R0LNFqByugDptbzmKl7Krhy3Uo3jPftR6y2z7U7kYkQdzLPmk98gnjeUb2Ub0kXmEm5OP
hxb+kWmO9mwjN4wQ/L+KIEsPjL/g3Qq4XlVlaw+OruR1Nomu6QfrymKjeem+rcrvEWUq9823XvvZ
SL8Uc305YAjoxbNHB3GtBkc7DxJrBYx3em4/iYLHFEICSYjTET7bwzxPxmtbGmhAoRy+RzhwQsur
GBGZtn1fBvkrlUx/kFDnLqOpH526N+7IK/pJE5Sda2NMyc/CsMEVsnwdp/RZl3FP1OUc4Lrpph8J
dVsxdcSZVyBiekryTTejiMh0ougJjK+eUuH9MpN6/qVnxhWK54+uENquNG1xnrxenPux+11PC7y0
H3JyqIuq3xY1JpjYXjbeVbkIYnNA7gLdAcJS0nm3QpF6lYNoxyJKVd/nb52W9qGxfHV7yEtQj8yR
DZ1N98SFK7u4EKbcIY80724PGX7t3HXYL/NSDCdSf4YT6Xrqj3u3xyK4Hq2ScExHf4dB3DkxenRP
t3v/uRkKMJj1wEzOd+piN6E+R8JfQeAcJnGO7ZFZJ6EB2xhkxJGYMa0CfNcB5fHkTzKr6V5m6AkC
ev/d7R7xlPkWUJROWFU832uVnO978rKqqLm/PcLmb7oX+IJQwmT7Srqnroych//cNNCQBbXKxSva
ZOO0UD1Lxu970l9GatzafhkzC0iPVxDOSJBNN0ToqjNaqrtANa8Tr8Au8byYMConerL9amdMpfGm
JVV1bBN6GY0yWa9r+BK1oT0S7XZVudedKzD1D4ZkdhyILozQA2+c2MG4kWTNXdKC5Lx9WVDin6c5
xxAyHqQiKBJFXjY8UCbIYcKKDlayf2jR6evp0UTLcW3ywFmBHkNDi3oZCRJAy1R306sNX+XKgEmh
UhJEJE8u43dXJTC2hTpGoJ7XneUF5KuleVhXtbftSjN6hSkAmNbuCmorP2xBSL5ONoGZpFfO51KL
5lczK8C/GMG10KV8LX7my4N2m+SHscfWgzI9hBbUvMSkIjy5mErQ9jcvzSQhamdxyYzcSrdu1bOi
oyW+B5Zt4VjgHqXroglbeX4rdsbQLVF9kyVPXjMD0W2yn1ZOZoTnd+4duC2X97e9sruouqixiNes
12ToGMmm4G95WWaUIFF8b5U4sdqlpWU86QVoGE099BXZk8HMnx2oKHhRSelu9NH3QivjBxN7AUXd
GOozcUvzcayxnZlHQ4IvYXseXTulFsqL/a764WhgUL93AR5dqpb3SWX640aTRXduUY6ihUp+J1DQ
VibcL2YQerOrkMhj6CBbLS274gnq9RWolvujSJeQX1WPB2Dl7bszvkJlKF4tYW+tWmNwDPg2jIrG
/9End405uT/Z/46Q2+ZuD3E5e3dAMrTL4y6ms21ed/NajRyrll+1L66tTSBmzGnfo6et0c68lpP4
yUGS/wRQwj/PnlKzkg++kbmvSbpDtV+8jv3QXy1fnJPpFZCI8ewT9XrvF+NL3MvoxRFzdkk77dft
q9wW4ly2cG6LqCLcF3R36DB7vXKRQXvlRk/BcjN1NkjuZLaPOStQlDmm3FslXqCZ4dK+No3pBYU7
7jxRW+zbquklt0kBzz39EzdjsW6qtH3qiew7B7Z4lK1qn7rlBvodma0kDKyJMMMlpxzGztj3UJ8C
lWiWL9O+S59EWW/cQf8ZFFKFDVz6/eAG76NVZvRrLp9FE8YFlJ+9EWfis/3ihR72Sht6Lj6+/RC5
Hv24g02rdS6s5Qg4GTM/9JuONcUgcVrFyj0RBE5YCclNm1HE033sN9P97Z5KKGSqLF87s5buptFi
nze22cNY1Mm9m78GTRzvCoWmVFmxedSVZRxrk4mN13jzxtVc8841FuBVE+D2mwoPwRtpf3Vy8Sav
OsZGVh9tJMXbtk2DcJiI1sqIl2VF215Ngb3HGm3v2Jh+fcRFxbvUm5P728WuIjBvk6QDjX6kz5fb
jcPewMgCPYRcEp/soNn6sWEe7Cj6mEV3dEEwwxn5qjT1y40IT8uZs/EHHAMMS32eyB0ddbCBdbMV
dhcfDT2ON84CZyOu5c6c5r2kjVg5ttiiIA0JH/stoMlmWQQmIp928Sy+tAnSbT2C5Rrsbdna/BbU
fZBlt5Xn7+dFe6UiYiKS9q1r4Gma8neqTjbXcRoYDFP2DyXcR10jGIHx15VyflOOSFI8rJyrSTmk
t1FDaoV98vvuzZy6h3lYtsr1fe4BySPCBlqvjZIE24+XvflmtLdn55dpJqHdinA070B4cqxp3yWi
3sn0f8/dCBuZ5A2N6EB2nv6Ar8bAW9XVxCawYTLjSm29foagMjV3NEPpnVHNr/3kPqAanZEYQmuU
84HAuauC29HTMuX1AJDaLlfpaOyscg5bAZxQmSFIpY2Ts3L0pi86zmtNNMZm8iRJuLXNBLLAgwT0
BlA9f1ZdUivr2VF1QMHc+gV4C5DG1HlMocms+xYz7SKS3lgO89qo0FHa+r98I8cjJ8ihm/PuWgbR
ozvNxJ+NkxG2KZWJphfLkBGcKtO4pvLv87T3twCmu3UZFIeuRc1suUTclto9HJvF1rhzqtnY6JLE
tdQyfpa1fmFUgg/UD0vd3HgzvWfQzr+TAdBOpcwDHiqD0DSWKo2GvE4ibN5NWnM2Mz0la9WDLVJb
D7rUrFUL8GatAOfk5jvxgpcJg9VWObxVM0ggAHbSdtskzWXwtHKnj4bcsapSq0hT2SauzIuj0UeU
EvZAq0z8rC5Hgu19aR1Mwsq3vrXS0oGZVRbMyeCSqfmqt8GCVXLMRey9tU2twi3dxfuMsAjoc8A9
4gTem4Ikup2gJdXufPaShemdJLjQrBiQHWhVQ7yQnNCRc+jcMQmEu7Sq4hLwb198+Wn6bbUVOvAZ
ZWlPZbHygOdlBa+xrdpXV1k/G6NGYIDdx3m074XGMjoOFGfdMMLKRHYuTGKf/ZpkYs2BBJd2x8Df
VVlbb/Shz88qinez6X6g4ohXXeNkO+k6ZMyR/YDF293Av4BjNHUnC+7oJtXHd4BdYGOG4V7WytoI
Np8roxnIK+K6VCsPnaSQIeANsoz0+dA2/a+SC2BaT+LaTfJepeB6e5F4aH/r8YgrdDze7rVC30jU
5QeMGGfGOTbuy7g+1qNVHYVHm8uc0THq+pj7toYUJDkGJSLoRvfkFsxyual0ZsZ+Wm5UEcuj38cS
lUEbK3LAGMHfHuxTqzmStHiyxsEP2d00R0OTTBQhnGz0IGuOJv0NzuKhNsNe788ERdXHxp7qo+d6
nJ7G6PAp9YnElgzGK9tf3373pBhL8G7pL1YDZIUtOU0uvfuqFGBfFewijisCdHOdRFmnIc+1KRbZ
hxzJIRf+pcqyvRlLbdtGxaeK63LrxVkDQ7MnhGN5ErKU5UKw8Fa0SOuPieNN+2pywoRlezESMFb4
WP1HrpkrbUFc+NKFQeK22sYP+v1UIxsZhohYbc+E6rrcsBfcea0Z7KXm4EYsQAB0jo1ErQAhnRM0
sm6kXx6Fo71JLRp27fLV7SFa8JMo4QDNsjiKqimhfiXl0R/nnxjQYWH1CMsYRBFr4oKkBpfZ4aZZ
nuWmbauNUc8EjbtleZgjPvNdYUGc4cKf6PkR8GF+zJZ7xpDAVEy6fVb2776KKohiCflfy001e90O
nNtrmUM91SXO89vjaR5wVN7uDk66ZUzn7Zsl13eCeni83QuSea9BYJ+jwd7hCAP2U6vQk40Nak82
bwmpL7s/vtQwhh55S/Vr23KwQyZ0eYjAc02kx9vNtKR0jRWxJnHxx8N+h3e/dFOJS74mmaGzrZZe
I0IAuKBMZJN9GjSmW5YZPhloKuccVxeYQONd4rUAR0MfVC87NH1g48l1zfB4+wAu0fYGrzj2UgEL
nA5uaw62h29Z2whf9885E6tzPsKBTQO93jXECPAhJ/G3ApSKy/Rr9o3oyJBPbvNMQm8pIX42+g6O
PM215d8Bap3XQ+ZDHmD3oDX0qmCSfg29Bg1mCZCf9OD3ZJKm5yfjNiOwdRg6jKMBVDDcQgje/Zue
/HZ3JjSlPd7cVO7t0SDWsOSpRQ1/e/TmwHIaI90S1o5KY1oy0XSsNMs3spLS4EOxmGF0t/exLt8e
vt3cvv3tHjZGGw49uUm3L//4OX/c3v5XYM/luugJAfvjwdu/qm+/7u3uH19LqLdwoeAt/s/vRuQe
v/ztP//xmzhT/uaYs/fHr/Sff0iYMoay0X6rTCWouZdfONOcfQuqG0nc/zcm3u7li3L8PwbG273b
Y3/5d0g58l3fly+3x283QyyBWv3n//Xi1tmBGrq/PTRjzdjKovpsu5JW2Y8wxweevbl9+Z+bOaWR
ruYFhXi7y5neo4gfnY2fY100qMWThkDnYGiijayak9I18JxoIon8doiJ7tIiHAsDRf3o+SAx2QWO
6WSvEcd9jylOZUKrnbUo3F9ciOqVzuFM2GtyAOU1E5fVWw/dZMB1jsrx7Pp04lhcd0XBcEa2gQEp
AOblgMDKzIYvIEN6OBPjQGr5zPx+QxSRtRb6p0/rcp8w6qDPfiq8H1RskKM4yEm+mMH6F4B79QVv
6Wb5Vws/UTrmFcEKss9R5Jsoid4qJvZ4hwnQ02fvZ+A9OIaOH6r5jMY4B0nf9FvPNOj+o+4lT2np
ejkA63NhkVR4AeTshnrgPJUAm1egwva0Vg/zZO1EoCbo3FG0GhieWEZ3ymW+oO91zFSo/SxAH+BF
APUOLIEF2CKpSlJivUKui7z5FE+Daq7CjsxVbQFiCOIHqxofQHN9d7ZD8APJFlw/v5QyiGXvaDx8
q9uoluy5GdaSk7JFGFFY0NgxLGLGwkRMUiGRFS41tTWqyj8VVv1j7OFNlo9R1gyhjH1/wzAyePBU
9anKNNlmfvO7jvtnrWumba8Pi7t8xBiTfJD+qBXS45VdZIk9nC6ZyG3RwH+syuAYS7QJgtrIKAdt
35tfLhHSIEleEuRbj7FBOVOL6KShTzkakIxVhRrJ0k9B0NXbLEjFWvR4QGDzlSAZhMHl+ZLWvys7
HrctLfDOcIgpyZwqJ5PGcFdKV14Y4M9bFUtsDHGpa6Mlc6WVGWMtI7tomoz3bTR/oXGEt27jFrKl
fywIXkBHpgbCWMDuFfWbBnfj6NlkPOK9pdqxm+qci3rvKBt2Yib2jJ5eNX6Fo8PoY1VHijUguX1b
SNf2rvLSaN+a9Qfdrdqww6nC2DPVvXBXek/JV2qs5esejAgBF3KjWG8iSG/YKMJdYMpJ784IrNiS
vVLwH8QzDc1ERBDEwZS97DFSV3RMAZUJtQFSg6Mr3Rdlgs7MJjIZcyQu+gZIrnYAb5+vBdb0Q+GW
9akUAGbLoqYOxm9nRei7ZyaJqKKSHx7OVix9lthgoZGnjvkQJvx8Ra6gXNcO1jp/8N9Howad9plV
vbzH/ZlGEtiEY176mAlDO2pin+nVRTdQfyiHDJE2SUjUmFSxc8l6DNG+BgDj7Z9DDuW2tUEJJYJ6
v2eBS1sBhEG8WSPiUlH2ziataJySiiJVLimbhNDsNC1vmX6IeuNVAMLnqZygmPcPjgk9AS/cYptO
D33fkjLWDrxriH6aStgeuW9ecpO1cKbblPYuqWtRxcGc6+BReR9qsCY1nh36Oib6+fxdskrWKvFD
q+rvfhjtu96AmEQl74aFi1yrAEISO0HBx4j/n0Abc6sZya9ERLuxhERNyV1tEhF4Z4i/xCRYAu9q
iZzTkeykmfud0DkR4ohgm0unDRFCjiDYq2oO005kIGSH3wK/+5UTECGM6vuVbMb+TmRps5sGlZGE
ULgHjW7OQPF9LOjdY7epjoaiALN089XWimhX4Gs5VEYPA3/Wgv2komPTp6DVgzR56kbrd+Scq/qC
fVGn78abTh2REgVnBOekwqk+Q6MzJCm+t0/RAPr/0IzGvRdLmrhAFewovdC1JmSZFMrnZrkZ1ikx
IRioOu+u8wI71BqIMEGdnf+4MTkbOyv4jpqEAoslxFYPYJHQbzJLDb0mORGePp0cSOse60CPFSDD
waakbc36Y4tw/khDOW6AJOJViCMgClYpGK5zUi3VpBk6Mj4EksmKKQCJ1lrpr7p42Jaet3enUttJ
0Rw68FOrsfywjdRY11YtWJMn5ua1VSVBCIiwGG1FJLf4EDkqwhkrk9MaoiqDISh0tt5/TOWcHLxI
8b2KtRYF7Zbrirnl0a1fi3pb9yQZ+C2uMN3rclIqyHcoE7FzRdz+Ggr1y9TJMckodkodT6QciYwv
3emLSJPD5FrhlE0us1B/NUqtPqFyDhUV7INB2DeIZrnqkW6uzN5CXSPnd2HG9i4FkzJ36TmJWGrE
QCBDdjkabzeMHkVf7WOmXjuUV3J6biNOWZBfzpZ18w+GjXDqyf7a5FBQtXE22eYE8lhmYSDNsOxM
zqieT2bA97Q4Hu8bnr4puadMHXZ1r5NF6AHALRaiTpu+MPLGfBTA6bHug5lkktTxckbqAgZgDTo8
rloqhsDfDsXSYy00wiDX4DD140PSHrspWFcmiQUZFWCcaxIMT/1LZAFvOltl5zFr37MGuuHE8GVX
9WrnMDXbUifHxGYgjJNTDSozM86JTRdSxWIN/iY7eizTiVS0ybKM7Xk3SHWnktHcTkzq8YX24r4N
uLhY6tGYY/RzC5m6XiwxioTb7fQDS0fxqFggbVIYaCTRlQTEMvLaVTYCNr/bnUY04kSpZr8HI67X
lgEZhs8EC57c+gTBCFB8IOTBYta1NyRI1s4biHwE+MRcZjo4vcyOLdnDqgNRohWkrK388VMjwvvY
dGlwGoMg3hHvx5k4myzbRqJ4PHR/F0YB8IvzZm1A0HlobHrYaDLvDQK5gYr3Vfpw1cU4Q1RzzH3s
pCrhtAUb7Lijuce5hcc/elTSKp7qPAZ9HZsPaBTKJ7Tx2c4vu25j9D8kkYbPTpr25zERP/i4Nc8d
9ukjOpMS0M43INniXfSqOerwntf68iXKuGLTuWZ2Z6lqPCQ5M4YGmvIwDsa3JoBL1x30tHGjGsd7
L8CzLCJApiQeveoE7NaH8oe9oaMnYJTkRGm6N00A6p4xzPcWT/PKSW1ClUpKSHA+Yxho+W5qkp/O
qA5klqhr7SbxhZ3ppRvr4lnk/Z4RlIEcLf/GEarWVi/jnV3o3yC7U0T8p2b4ZCDRnrMUm1aXI61M
yuAuLcCOOL1lblMxHnSjhQQuiSuNNcjSKcusAQVMWCDqYbdF2Tk1cKYCGNGvVI/bMo4EeAWXo50y
heg+RMjmL+H3W2dSBF7lUF9sEdHgkhxEZsLFNYvq4hiMCyPYVgenxW+dkl0mMCuBXdhpdeI+qNQJ
7Yn4DZa2e9UNj47tdJcplTpXEEPt4LOaJBtydY0c74B2LwktXQ9OeUMNO5Tv0kxAWDG8RFUZ7Iva
/PQ6HY5uap1HizGCNVpbdwDUpy/m3px90wrmPk28b5+KMf7CWsdA1PNIHktnwk7KIYT44R5Iwit3
cd4BT+phpHuxzQU3mnLmCaO9t6qdp6DysEdJ7xWnriEM5wpBmFTCCKhSUZOUbJZMRGAs2QhNpoWA
aIG6avv9LPPogJTnAGjVhOULtM/ipBgkcdGMqjZOpYNiyAAEuNH0mgAOO1o4FlYFjmTioouAgESZ
r8dW1E9GXmxbl5FyhbolrMkzX7GoEuAMCs4txuMrs2mnjcfizdDbAyfSiPTDJRdXquTRB3KrI6tu
neDLsCN1UGRROa3lrLpJUPRhwt+YdNnr2hZUCz6XUb2wta1p92cj0yYIEQ2AP9rl40yXi9w1Ykng
iJ8mI9aD7Qc/4yFSZ0mSW5ImkIYxixCdRp1EKDjFhcdEpaa7o6OVex2xtjU25QloFMJpGr+U7CXo
35JUTxEiwkRx7o6HKJO4P1uPAF04M5she0jTxrvIxl0jPhlfYMNFqdTejJGtjCev6dREO80af03U
iqeSMMtluHby02jekgxfhbww0V7ab1HlRFtNRNpPd/gdeaX7ZqS/6qmItoEzTifbV/5BlkQyI2Hm
op4l56TEAWPY5Qsoo/YcdZnxqIbnOjMxQCBLOCepn10KSFfwiGWYITi5FknPeCgX7lnlFwdg9jX2
UU37BXQ/YCfdNaKC+Z5y6V00MTHBdhCvQkFbCV/j/VszXlAOMDCvANHsLDetHXc76c2glPs2uAT6
lbXXqZj0fUxCwB6G8XMNs/LEimJ6lARkajMoJNWnrJ8c+71pZ/96u2Fst08z86uuLJZ3eu4hQvXE
mtodM1A8Pc9ROp65HqhHW+lwvZKfA2NiptaKDU2CKs3TgvY897DQy1GTG9RAPK1Wea0sCFGa1w+M
hnt27PDaCAtE++zXA9wXd6qZykXyAcZc7xACb5LsUhL56rl6ueuTIj1ZSbvtMn8+lgyKt8LUITrq
zDx1TbHOcVg3N04SGlM0kKDA+5YlZZOO/gnv6HgXxIi3RT18iWYgz3Kc7W2z4J8cGtZKwBJSSYOt
toghdyVmDESNsaJxzPK4fiodwbO0tjAtnSaySSarTHbSqckIEQ71e5QE606L4pPwy4csscQ+YcHA
BHQCXVe/s3znFLFhr4xpWmxcmLH3VgX3kv0I+ZZ51G+JXyXcfGIZZDifaFG1g5PUfjhi2UdvII+3
G20Jcq5Hnpi6EsW1mKqti/DmWfGJv0tV2+Mi0NXdJPwf0FG/wHL4D7kFJoau6YCYiryGyCI3Iypr
IoqKYjMNVr+pJGSooAHpUnQxaI6iiQk+6Js93Clo9C6Tu2kamb0my45fsHt2dl0atWFHINi2Ef77
3M4k2VfI3q1BHkdP1CxFyneMsR1viUBsE834nGyd+nfKh7uOnjhMDVCmqVtczbmXl0KJ8T4iIGWa
oOBPBVydklMoJItC3yiXqFIgiG8Qt5d0oJwAbg0BX+SnlELp4K2IC8zvnfgjML8bT1lvQTWg63Pz
H5WGP3S0x/QHc/V6HfEWG2z3QGMNI6jC8EfCPOkMliWJahueCyOV54qSwilE2LsdRDXOUZLFSfrW
w6xTYo/H/rlMknoTARRdD95A7dH57k5kXX9IswbpChj+S3/UC+/L703Em03kbExnerbdwj70HYkO
eotYwUSEXJQlr2jX0Xf46AR6BG9IbTqHhDYXCGI8/3ZtVLgVy3G6R+JSzXaCt6h1a/YTCN8xg3Rx
Ve+I0JIYFjwk63RFWUeCR4cIj7kWcEDmFeAzZU9AsDA+oMG1hkmlr7H26+oAipy5RGWCx7enCqFB
0oNXdFRIyONelaQ1EdO6hDFu4DKy/axDspnt70E/4B8BzamvnEhYD5phqLuo0faVTnJpzuCKxIp1
4Ub9WRbaj7EYf8Ums5CiB0pZzhMot9k2DsBW72flBedag6xpVJ2/QU1VsNBkidoYxo68JUHeCBj2
mpjKjBy1nTW+p5VJmeLdEY7EeW83G+k2DZd6j6C7IK33FuWUWFIChnLcdxYOeTcykVwykqGWQF9X
D+uuYptbEA6yytLkvek1JrXM+GlS0fPUE63c6F9yCWCl1rMwI13zGDs7wyAEYSaUmuRXhl9QQLq9
FgB07KrSCiN4xWxDyH6ClfWbebge+hYRqBilyeRlyZZn1QdrMjecYouxloa1hipoG5vECAhXPxZO
Vq5Gq48eG4ZL08i+tse9AKd2iWkpu8cmS6AMZDFyiF6zn7rywzPt/A4ZrFp1BYEYTVI7+37p6zUG
azDorP2EvXetkfS0dRiF47lNGaM3VI6F95aAyWK8WJchoTTjpqlhdhbR6O04DUGwxyO+BklvojfW
vSoN8q38fMVWdaCWRSQuTZ9ZD6bEdZK0FvwsMR+KoXgIvK46lWXK5KeV8uJ51JxuN544hGdA7Flw
nwvmILD1yWxtnBXJz89UUJI3KxRPLyEV1jfTjY2Xn+UnGL5OBuFMUhZG2pXfVLB+yRq69N78bLAp
WyZS3p1h5sXG7iuyQHyeuAGY2zlxtYiRp/HcZHN3xwl3Z09uhulm+OgH0wAPV2nr1mK8B1QyCpKt
SeQCckLjM8kBrXZ2+bulaQ9H0oLXWvVFlmdyQmIH8chJfw/OMuoy43yfYrl3/KHamLgIwfhEn6ZZ
3keQXJjbMsieTPZkbYL5t+ddHWi6ezDKBD5pwP6lqOD5xF2tHVsnpZDFWkjWU2lzzhZf7HlpsgrK
lwiWFql+DIt8IJLAh8az1f1khrFOKUTevOEwddK7ywzC/wwn5dXxG7aiCQw4DPx3wWx9SC/VdwTd
Z3dj7ZL9VBnEH6r+0BDbTYPOUUIdeS2jb8OT1VW3nQk1hC+3ZZ2moRvzyfSCccXMMaChRqAaYBuJ
reXCWgQHIod+dLkUC/7xSjD4OpZNfcpxFqxTt2JDONMP+y0yrMEhdbKiHhA5w6Aps8E6M6Kxs45X
eXD2lUeQp+uM4K9UABHN1z6h97zoeFp3jBy5HqjJP44Wf549+i7+kabbFJEtN3DI/PsA+ixxI8Vi
sI03dhNZoceyJUtItCn8iqQdozr4mpuHKWO/nbJ/6CRbHZuxI3xXDOLg2Re40aiOOHE07RobDkwJ
c8n1NQnpHXL5ZnlgIjH2VWE9E7NYsX4abZeFvvX/2Duv3cjVLEu/SqHueZreAN0FDCMY3spLN4Sk
lOi959P3R2ZOKk/W6arp+wESgbAKZgSD/Pfea32ryFGR5Bz31drazxdxp33L6a3R+wuKFc2LYMtM
5uKauXrwS8I1zVZ8j0v1qrmifwIdbq4kn2Satgs5v7aSQ0uI+A6X+gfHGV9w5cbUmvqGfkvwSGLx
aezADMc0wcJ8Go/VHolUSceCKQ53cppsi6iKCfPxym3aa1clNfq1XHDQGqOC8d6CU4bvkZyKzuOd
oMSyKc1HNy5ZnHeQ7PpIjRaJJfSsA5R7uLWbpKleZTJR73JaQmvGZSg8WqU4JU15x6Jq2PYikXZj
Gj8QHE97pSbI3CprGyO44xoRZRqsb45IHfzLiIYp0eUXxjOkZ9SyvytFzqIQUqkNCw2DeRVRCoy4
MCQv3BUADQ5I5laTkB3uomdeKz9rF0KfiytIgC8GwjVQ5KScqD3eA6xbzSLO6k0hZ8q+HzzNtqjF
6pD2WwQWgUZDJ61KhZpmzMSjNUqcB418nXjMYoYI2hKtMXjnVrSuMotSB38537F7QwgycZAhoSiO
SrqIXeUyHRo/dY+J2G/EXrV2MWvpbRvjMtdzYqMNOT75LUEoPdRQT6MuF0IiCw3YmOCST1PKmR/i
n5A9UhUT5pSMoPoKgrdKqSwcw6xSFpoIsp4YkHxLAl+3MrF4LU0RSG5N3Vb0+lPMb+WSSGQSyZW/
TVFQnZNcOCVD2YKojaqT5XmgD4hEPnb8Ln2ll3ZaApu86F1ACGjhfPieNQzeKtaCQ+TmfD1tLa9L
uP6LPhXDxXzgN1uqSYNISDurZXnLueMUDCwVxSK/gHM/KzJN31ElblUI2/0UB8UuRM63B/Bsk0fN
ka58sSiLUr91dYYTfimTDssaxe0QH7URk6E2kN7SME8vgVE5bVaoz4R7xQusQGwS/g4HvpryILab
uv2o81q9KxSxvphhfQfsO0QMRM5upHjxgxb7H5mutx8ZOWq6Nlj2WKKH1UCxycE4HFqIu9tK7qMj
KQYE0PT5M6fBFA0isTyRnvm7RiFExGoG4+RHaEpcL4N+3zZA5kDJCozSoXfdVYF14ycjO5FIdT5k
Sr7AID0gWUyUU11y/nDDWju3BO9A/24cIhijczFdDGICFrUq+4vadzL9AVG9H1GN2373gE/Ommpc
sBpdfBlypd9UBOkkpMcSdGYUOkX/nIHQXzpL8k6lKCaMG25Sl8qX1o2x1+hzLk3MDLTv/XAhi6nv
CB6B35TW2rYgwQsTAN62MWfdX6KlJe6BXyItZxbwFHVyJ+Dj9QCda9IZd7Kwxrbpr+QSkRuH+xdD
GjVW5Fm9DTJyW+ugjJyR0C8cVH61UfE63UbJ+Jmzfwdmm0L4bZRNQR1tEy55GMVWPHc9h5/QiNCs
jh3+xyDKjkk5CVtUoI6sRN19UuZMWcbggKExOsnSwSsZbmc1eXtRaF3r2MvOnZ6Vu6hlr8MxVO1N
3RWPrZpWJ7mKt2KR3SqaQPsZZ87WLEsWNDXZhQYrLsnylHvAhzc0++tdS5K8ikXAHjLPvUUj/KB2
Zke4ZRHtC92NrzKAbLKhrGBpKASFDXTzjlaY0fyTMej2vpwcmNFSY+XQ/y1pWDVhLV+zfjYFa8ui
ifVDr3sVoVHiUeKYsayaTHbi6SwixLRudY94owFtU8cAS4vHjL5gU994QiZeLX9X6WvMVvE7IFnw
46QGX6r2ktVxfIgxF1B4RtITwkQM3FJJUB9jhkfqxbY7urlqPithnTH94aQo0f5hdWgwXfK8KcCi
eU37EOminqu7RKpeqAjEvVxyToBF6ojYwY0porJGT863wsEpIqDv0vXKXWay1lMlnw7JdGEyoAK5
0VxDzt8XbBBXCbisDiNkR9AtKqJQCvbtYBmLusBvVGmdTcnasddy4dXU2/C1u03cNOu2jaRtARX6
xkUYp5PWZHBcXCRKO+51GhibQfc6WjKAQgVsgbmleA9lQNvVSyqXQMssxcFY0IBWo/QldlmIAOsI
rknayOuK6egDs21kelc6e7oK8C9BcJfUu9w08odkgqziN6TDvhGwDR1VT7x3GWh+ZkrBKdDQLkRg
GXZbifxVlwxepkLXqGMxZNbu4JB4TLZ7k5yysQ1YP1GiZxER1iK9fniuzW2NQJnPNQ0e/YL2TmHi
F+sGOJASgbeaJy00FqFt0ubHPIpLeMcRxJ3C4iAczpGd+qs58dF9vb2VBe9c+ghumyjt165eUbS5
vE2pxldtMM09c/qMSTAh8FoRuxuyWxr8ekN77XCXdPgOnvSSxmcUBVcJtyGDElm3+U3i8nBhZDYr
vZL1byR+R7rrRBm9qfkiJI33RHaveITGtCS3mXnQU6wW5V6P2eGlKBWf6pLsxzbxzb3SIe9rKt8A
r9kmxzwgMzjXNOJt2blp9kYPiKnCNe1DSqqRsK+88iQA7Vb+NjAiGgJJPPgh6IPctLSdrIwNhZyO
vrNiVK8kyruJVOi+ooXDakArFoZhklKYdz3RgHq2F2r3o6cddEOMwUjOIEIFa+5XpWhM09xXmN3Q
vtLLKjmYw6dhCKQUKgrKTqAy0gLCXbMu6sl1QDrnvTZ2/iKQW2VXua1yX0jij5s68RCII8ZhVcZt
syGe0V/GaZ9sB8JxgaV4L0OjBPeEJlu5lT2QAOHddEqH5iIMr1bnC2fAB+vcd+/o6gyHSrF85HmW
cY1S13+Q5llE0+e7lmRpC9/nnR+Ph9rSDNop0XAXZXTaMJntyxgRBmWOsu8MLFGeVRZPI8D5JeYC
uJEj+rCypOdgoWYDLNBYq6ihhNYQYaeTvHzUyn5dJZ2JvyROT9qADzJVmOQOSM2dFrDgiukuikqt
yk5ylnzSajDXBXlDa0vulC0rcn4SLDbsPmHA7w4ChxlWugux7sdVY1HLsrYejjoL/kWedS3rO0Ha
WJJan9uRkjcnputhYPZQN2Zzw4Z9DmVpLUfkIU5D1somRYZml3XkHpB91w5TTQasbqmfIxTF5hSx
2bj71mPBm1TNJ18nDUKvIq0naJRVmkTTqVhSLlS66oWykoSVQdsngtY7dZ9Fjvo4aEl0V3hCecf6
jYRjIfbXWs76qJsCPLqxHk9aT6OsHozHRhGbeyS2lLhGMlwZ7UgnIKBLMvTCIxYOjQnk8FLqtXSc
L4RWYtiDB5L+BfcxJtvA8m/XZjDu+a6gT5eFdONqu4Ak0GteucreTXqOaRJljW4od6N0W1uC/Ci9
x1VzMnvLe/AF2TtDFHnsdStfxhrpYsrgd+emrLpzYo4HHLCutQN5Q4T0SN9glQ4sUUeMr4yJU3FV
FWU1Ew32YjRyVlaqeqHlgXxp1Pg1tNBe9mGuPKKT8hHZ3dYtFUmoSx75kG159Kv0bKitcKZgQATk
t/R4CAjYS56wq3K+eaApj/ooNRu1NUAoGu0zlYW0nTjAe1p23qbvpWRl9XhmynhMHQsdKI2TSNV7
SlXfcGSwr+QEyS5us/LBpyu+YNj9Gquyfz82F70mkAfjf+eMVfPR5vXNkEvmslez7gipYtdmigY8
zrv3LPIxm6QmSHsQxiXnCXPdyWr73XD5H38CWVT/+E9uv2eMpwLPr3+7+Y+7LOHff06v+fmcP7/i
H0fIhFmF5OlfPmv9kZ1ek4/q9yf96S/z7j+2boon+9MNZ2aRXpuPcrj5qJq4nrfC+8imZ/6/Pvgj
1uzfRKVJoogP9D9+fYMfL5z+B//19/8Tv769Jn8Gms4v+b88U/UPMDSYdIl/VWUJ5uZXRpr5B6lk
0ADgAekSlxATfmSkKRpEU2PCNWFS13UMp3//W5U1tf9ff1fEP2QZ/CCoRnQxIoCb/w3RVPrNzEwM
hW7ig8fPCd9ncvT+2dQaSrmsVgr8lzqprRUeqZCRmrWnqKWTyviAlhrpOthcvIoIMwzPzLtaN/o3
HIe/3AwDqCu5cCTJyb9TSUcJEUQ7tsKmwO5mD7Fs7pGEvBmV+M1K66VXhDDSqlzgaEl2VS0K4dLH
y7r55au7fPfy/i1tkksWQHmH7vgbG2D6NGZsjCorFqgWbbIA/8L5IOcurKyWCZpYqvTGoeY5A9nX
W8FlamJsyRx4YtVw0QPrCaiMYPskw+YS+FS8ZsRoKm176gh7/zded4gmk5/5+/ZOsXuARzQD4qyE
MA75kIIi7s8bhsKCNrJRkq3T4sxIxCZbq2FxljIf1aCBKQmZa7/MfB8JMwlotjH00NNDGQZMUWHD
bFs9cyhh9LXbeDtyxa2D1Mf494x11LvmgbTdcYOA6tJlsnoYfl7EOZo4H6nPMqe74aRdpi043/Vn
3P7DLuD47BZJTmFcIpwMhOzoDVC3WZx+CIWp7+gFeTeFRq8cYcp6mByHLIgFkhrSTwuJHj2Iivw4
wgiqutoYBTE/EnMR6MA+IPWoPopJ9a3tiTkaUTry306PYjjemhmhPcLw7no1OephtqJKMTz6D129
Ng2gJ9HQ7r1oK5nUgy1ZanqiTL3ikxF+swA1qmHn7+MopvtX1CPxOMj2Urm7c702XJlNozuVxTgu
WYR0Pw+xqOoryaKzqBmgI00Mt+i+tqWfLvW2orc3mMzHjWXmxlvTlzbINepFxCm+EJMtkG2mFr71
QSDWsp/ICF3wmGg6YVV1kyxHj0RPHW1oNIlEO9SiMK3qZYB+tJuEpAWK0nSSlhL+4JDp9Wmk4yVD
e1qgQQ0nMSqJWtfwNkWhinQOn+EkWg0n9SqHk3NUDfaYk/TbT1YojyAkTcnrhVG2B4/2USX4gq03
hDKQ2LNSJqWsW26MFIcAqNhbSdH1tSyF27bxQ1xbiBRyH4h90t2DOhrRXyHGJcMeljb6XB2drmtc
yH548Qzku/ks5EXRa03SXhzZ2UJQxGuN6pdUd0b0CHnqSRBcztLgSSQsTnLh1HiW8ttgEhFbk5w4
FN+8FnlxpAHGJWJwkh3TmxKxhHawHyPO6kiTq0mkTAQUg49JuGwgP0kmKXMziZrNSd6sTkLnGMWz
NEmf+0kEHaKGHli5LYZJIJ0N3Wesy+oiojVkM5cgRFgnEatqimQtwfJcKYGH1kjNNWqE8qBFWPKC
AlF2PsmzrUmn3Sja0tfVZieQ072Dyoiee74qTnrur4uk9imgwwAh9vSAoBVvwyQUnwHmQDbPFFna
ilkZzf5Jmd7OGvP59nxRo0AnfDP+5Snz/dH05PkVX6+d7/u6OV8rJwl8iOSymUTx6ayPR1f56E2S
+fm+mWE/X1Mnab2Kxl6edf8zd777rsGfXjw/UZok+tRShHdMDoH5giAtrAfzVXYZUPZ8pOUinWT/
89/9fuf3y/lZEAZMe5xsA/PN8udfmm+OP6wG03v+siXDZEtw8SfUFbI3rLDhdzL+13/CnL0N399n
vneYN37+898Z+/PVYt5cDiGE7eCeUHXoAVpofTQK7NRKYPcUPOmNoHkIZyo/Hk+jKVZ6xR6lublq
Q/dSkajXdaJLG6Jcln2JQ6RvQQhX35Lm3LpD+KDrFB6JvkvhsF7xTj+oSvNZE7Sdx7TiLA2Jr4u+
wYmHJtkoDKTtSunFrcCB3ZY8bxrklRtX9G5U/KZETvuh3RrhTahA0dGVsxuJqEqL+ip7JvretHlB
5IahkamcXpHcjF2GssIj5Ewy1ZOfDi7DrRcgJ8c+N5m1Eq+AZBk1smvlH3ULwCDVy02qBERtykyG
Ai1E3ihKtxYayXXW5iehd/0d0p+tiu3iDqHU2hWqd/QsDhYT2aEQp8WhUYEYXnFNxxr5pFsRpOKr
ICKU3MILgX1ANAaBQWfuLSd/vSFLW/x5TJw6sZom76KTxQmqgL5alOSSIVdJZA6/QAY06aPg9/tc
NGfdx7VOpP24qr9FmJoPpODlFCRpuERV1ThNPZ20LFoHuoohgyEwITTNCvMT/s9VYg2GbeXBsIyy
/h4/Pqcz3MmrViBXjBNc1fvaxRi9TScP7lJWEQ8EzbeySz7UcXxrxfJeE8r0RmgNHAdIe62IUx3E
1HzKlk2w2VUGmchhtlc/We9ZQBDhANaojLAdx4sial8rcNg2kcdU50aAIkLnPCqW8t6nTJUscddX
/MJKLUKM6GGEGiXOpIlkJzqZoyCssUk2yyq+mCJTbjh0mZ3n/meQtbukkPZaWXwDHNHRsDedvDjj
TnkKmPwvgZigmi2aXWLgq+gC5VGnedYG8h6sFDqduOgJ8xZuJVrH61ZNME4gnE8l/U1Oig+9pzed
B0XhDCOhs6gU6mWW7yUd/o+JOEfNxtMo0HsaNWyuspDaXU//UwxJdhXZA+RCWVWGQiCmthk0GcXk
gFYi24ijqC7Zsc+67A8rCr1oqepevpFBOsgymum2dzwafphoIuGSsZrZtv0HlrMpOdEbV6ihVl7d
vQSZOC5Vj+wJz7/GQfLOT3zbavo1iOAHG7l2wB+3jIz03iW6jtVceadrp6xFS6Y5Zl/fJMR92UIp
v5Yt03g/TRxk6QzxTf9JIW9UFynNxXTsHSs/h2Pc801ke0XmBIVaObIKkmAEOT4EpXcRJwmlNt60
unIzJO1T55KKZJh9v/ddVMDU9gtZv7Dy20bo+xdjn+GCo+Oge/1NKYHd1QuYF8KofGIbY9+S8bUp
LWfLxHLaPF+bifjSF8ALfCt/V9MIAaQBljdpTPoaAWexCAeLhVrZarGENuuUaZCSnwm/VTlDoaxt
esuRvAZx3VakcSgn5sU0ikulS4TUCkQ3DtEzoXJHoNQPZcShyUrYD4UdLfCco/ZwmWz0tjeYV5dQ
Jk1qaaa2HrsHMcilF/cLU7BuDJcOtOvToPJJK+0NjZNwOeDAy+RNbrSPodhqZM6G1OvYZVsfH2pU
rOoUaXqh0DRHIWR4OAaQsBC5e2AWj+BUIAkzJkBobJt9Od7Ioy87poyS13Pzl1zBpdmo0kNYgwTo
VOXOGPdmAP4OeeeRZKi7IdQ/zF58HfpFJLj3AuNVAJUnekY2Lbpb1Icl6Xx0hC3zW9olj1muEAkW
bHAgNxk23sTwibG04hNJJkiBYZYkJwKdFCdIcfnPj8z3fX9YinXWUvpA6zG/KzjJbOJWfpqf5eZJ
iU6dCSu94OoksIhZ04NK7Vo2a/4zkgDOJUlRF1vDQe7pe/jJQF9Kc5hmJA6WjIKmppVAFNFjOyhh
lmbySJ5AYSFpLVx8GFGJ3kj8NDYMooaD4hWGQ/P9plTdbZJXBoN42Th2KEGhKErYLJGVYwSTF/rI
Kc0VGdVLwl1gGPwPpy1RxXp0dByxHFUNPr5WhGar4IUuSfrNm0lBGnziRknPOIS56EvmmW372vll
i5OMjCMtG/JlZPbusTEG5djyfePWOqIa539dJ0crlz9kWokIffoXAcB1TMwsJZJ7COve3CZidqmC
QF+nqXpMtWhZIMQ6mUkUOKKSfwoCHTRD6Xd0iM5MVBVOerVykhjTIMGMj28ifVtekm0nmayc4fzu
tPKodhLktF68avBstuBokkNOIBqE24rXGgSSTl9inmC58mLfRTvP5HGopMExi9bFoNNuhxIebBJk
qPf1PT1Ma1sXeXOKqi49IQoinDjC5+EXG2nAW5Z5Oyia2L7DLtrRNLpxm244oQlQd5JBxl8Sffo6
28j4lhwF3iZhzwKFnp06LToCb5qW4NojSbQZklcReRe9pdp4pj1GhELZg7zQh/Ykl+K2jcQN5yWy
TM0UGp/kMkvHb0oEF9mvIxoW1xIcwKQDXfqs2KNB2KaEi57i6YJu6EdnVipOFnZ0fXyIIV3Y2ibs
mNLQsqod1YhIWyXd92QqwZvl9dh3XTM6oMNYJjFaYFcev5kY5zTrTQ+W7Bbdbr5op2tCZgzSYr5a
YfGBzTDdq3iNyUmKim6KOvwZehiSzgas+uft+WE1Lxnmzlf9+XEK+R8hiX9555RzGCnEoqZNhpjK
59PWEaft5mukmZX/8835KeX0ivna12vnl33dnK99/SkThTg2cGSM8xvNf4DjtybU5tYVyAkUsJJ9
D9ucb/7r+8xUbVg0/sXrCg78IO5RuNMg//6M+WmGHJI2+PWnk5/Znt//1tfbBzK9xe/PVGncu626
LRQbRV74ffN+edxTG0siHoHNj0y9/bFFX5vVNM1LaQ6yw1KpBo02vWeEzFV25qsxWJLYk+/jkWEO
FNGzL6QxC08lftS1ZF1nnnTuhMqy62ioFjIl3jb0aOiChmnt1ICByjCydkBeXvzQuwY9CroSjAef
DakQOjPgUs2SIxzFEixRUq0K042PZlKVKwHCEwMrbrYIFo6BABhM8LV+1eUdMtZKeQhFVPWjQikN
HxeZBDoYQDV6swnSUtqa+DwPRlzao1jeYgDvfDXcNG0ZH0I/iA+5X/oL1L2rWvLxtHdVy8xWPMM6
gzk+akN5gLSf2R751KvB2hj1mB2GdndPIT4eALaPh/maSWz6SsgszrTTA9J0gcRsB2YqhN8Q/Hga
eLrxoOhM3iIJ7SBSviJnS0btOcBzeAwDOBXjQE1QRWKBj5WA4prwAxTRZBFCsGlj1L/1dCHRu6hC
T9uGBRI7H7npMj4hgTrKVCo7Ly2UvexdYk5sfEb8Qcp5Ti9j1h84mvYHzUvuCllD+jo9o/RIXo8E
kgkGBiFOFdN9FwyoY4YZ02HogwdDLvMj6ckxazeozEAC3n200yu3IcDeqoqN6au46kRtkhBu3IIa
cyQMws4sbM96H7y6RZ+hMwueEBQFa8/MxIMYmyIMWK7NF0o34GbVwKnIcTpRR4MVvR9B4Stox0jO
lvOzENsBBWgSMsmYzO1xu+p7uOkbzEyEIkjGu0U5fzA0CI+pVzvCdKuZ9hTqC/qUqo6G5+d9Pomy
aALtqu1u8pRVbziCs5l3rPkaYllvFWoypgFJHlg41ge4TvpmlsJbXa2sozB8HC1Vzpfeoo806fAl
lde7XDmY9QYMN4s+hjX0bDvHE7Nxi+R5lw8Zeksyz2xDEwyWWqZ7kInRO8zXYpzFFGABg4kkPwbJ
waiDahM0moCoXBNSSG7F49jIu1LvRsSE3WBrURsddDmODopRP5fK2lIh3sz3erCAlkww6PAwQD8Y
P585P32+MMx9qJMmYUEvaQYi2RQgikt14EwcTF+Rn6iYsafPsJ52+vlCaoJsMUpSzrk1pxDUwv1I
kvL3CyHwyJmfb3+/KgjhMFXt5CkL48P8QDO9JAub5k9PnB+a/9r8+HzTEAENKpEifX+brwe+3nW+
7+umVRfKUm1Y8n7d9/WmuVKRD9o8KqEJWaP0g+iXTc89nRJAxY/3tX1f7/i1ecW85XFL5wx8DSmy
03++Y4ez1HDy33Pr671/27zfbs5P/m0z5tfOz0Ne+x43xbEkiHkNvhA8k4LBSwM9FjW4SzofdGKJ
60xNgvSS0XDGO6U8ZWgiT2EpQ/qk8wOjTg1IRfa1o+VHq86oxpObMc0W+3fwP/kClzS/hlJrlqkW
S7ssluUDzceLp436hlW9P9Tj2QsfwdKC9fQVRy4jcE696pjESnCQotJVMxODEb9O1aMfm0N8nmpL
/8UEZ5vFBlm/FS7Grh93KsaKdVKTcK3L4Asa89lNB/GoN/GTT12zprtBOar0eELI19myETXOP5aD
mhWaK0G6kEnpHUc3fUnEwXxs/decVMS8nPy2pDWUbbkRyvaathxn65qosoHiaTGaWDqiNHr2BU7L
Yzd2B7WgkdQ1ynujVu94dNTt1OlwWozFdt2Hp1ptnyvXvCSaqK8EFa8dAJpQeqRO0/bxEDsj35HD
8dx1XDgQNuh9KIywq4TGt25dTZQXWThwJEpMBgB9sQTYsWfdP0XO56vRrSidLPVNm+jxhdhtU36C
N3IWaXTQCSKA54KrVAQYmnfVuS+5K83Q5Cn0eyQVLxqWMagPlfjWFdVLLeJ6UgcKi1GFqZA/jaHm
3aLnWIMw11fsJMeu4/Sf4VtuCzkA1NKfhdY9tQMNHX7K6g6kPbR6SjDBbmq9vIoWjsMID0bTCunG
jd1ur4FI6IjWq/WKGSc0GTiwh94cxmWWyaAhkwb34Evo6uaha4f8rraCXU37cpu1TIObFI0Aza9J
XAlsSsoz/aw2lEtZAntGrcZVi7/2Rgq9FZEyuIcyHRFhJx1dERN9niiEGkCcjF10HkXQfcipN4Bf
R6vOOnvY9DUh8PTOsHNZ4wj4TxbsysXkDrJM2LIgyRzXF5yIktgRE7FG1SxIK19tsdIMo3DNEUk2
Ztdsddx0S0T0KTbGXN5kQ/hJBFx0FtXMsk32KDptCk0+THyD1yC2bruVH4MCauLujaoP4piO6wvb
FUQgcxtJev19LPf/h77/ZugrK+I0cf2fp76nj+5vm1cqYj8oP/7+YyA8Tep+vPLH8NcQ/9BJe8FG
Jv4aZWnIf2iaqSssYPQ5ifBr8Ktqfygicz4gwwpjQFYWPwe/qvyHzhjQtBQmxprJsPZ/M/idR5m/
ThRNg3mropvEMAKxFn+nWNNA7r1iivSCMgVCWj8qCU55RHP3xSHeGKxV5VVh7FjwZsWyuatf1Xfk
2A80YtJ0OVhrd1j1IzKjxzrf44OD+CGl69xakNlko7MLl4mwhOnp39OJKtJt7t6gBl7Kq/SVkY+i
OLAGE3fp30vfKDKXxtZaAsD65Tv5q3HuxNT/p/8j6h1L0xRC4n5PWSpdGR8WYhEaisYDhoUbvxkh
SyqXsFPfm7KhPyAw04qCZy2Qbv71m9P9+Yt3V/mmDBjdhsi0688z2wz/SRESFrcx761uL35mN+WZ
kAjxhXbzJ10DFqFIeW7Vm8xdqnu8d9GtsDKP1i0T7vFc5I56lcqjdIBy95qcxm10jWjxnoLS7q4N
xEIHbeUr7WlE0tqtEa4hxWeb/j178A/KRVzn5oeHhsCBG/UQfUSdo1/UZ6JsaPGzHOI1xzqxR8Nm
rGE3L8V9ct8iZle2tH0TwzGspQLtPl8Qm0L+Gx256pAcupX4rQeAuak51RY0H5d0qc1leVucCFqR
9kRx7EiBecnuJWB27+Ed/51V/5h+kph3MwYr6MIbnU4+rLVXz9x0h+YcOiKU4o9hkywbECJOANI3
tz/p8hJkYwFXELbMdaq3EV+ZYQvL5K0y7B4v8rZ8wbmUMGS4NxM7Vm1ZdiBHencZpOJ7jH1xeB0u
CNi8o6fjIbnLrtGHpyLhsoVjdqetxxsztdNHDHPYgLJwycfhHYan9FVfddGCEZD2GaK8O+r6tpV2
keekIQTTTWuuuo4PZEnrEYdxBMxoeGrp8SvHUYqJF3JS8aqi4m9s41q+dHv9Lbu45xpl2W2nkJ/C
CWcTAMWtF9ZNsEbUvutOzOTHjXfR92gbh6WOXUhZ5K8xzVW78W3/mi2Vz9DxVnLDOdZmotC91Yi6
25XPwBPO5MJ9wv6YZ5fgrvaP5l4dSClapFhqnNqB/rZWVxiDqgW52wFt6Gfpm3vM8dQdxycs/tYy
ObuL+MU/ykcF6eMWKoCQsvS2SetxITytjUMPDgOAxd58tIDmqEtMdvFHeaXn3Z9kxmVnEvVaR7vx
ttTYvoEaAGbEopMW1l3LJxHaoF8N40BLWt6Er5C7F8lZvpkS6u69N/0Et6BmBvTo3pvXMbDZtXMm
HVhobWWrn5JztxVrJ6HSviKZE2In36Rv3SrNF+Gm2MRPFhBE29pg+kPCfLEeRuY6gI/yBQK4RcKv
w44/2hPot2Yvh3chPoFzttXPVQyzDteVnQRIRHcdWEq+NLVaIjjFmkf8llO/6htw7IUtObAkRwcE
c7ayrtrOo7NwrBgC0ADrthMuwNbfy8Uw/Qf1FXjALY59b+SDtKVuHR6HjZtv8LDDdjslNEy3PkQD
llgcA5n4D+KiJV9SpJG6bPEXwF/5Ft+Ti7tRnqPSjteyzdLjEjEQWA/+grr8vn4Zlpth49+r4kLI
7dRbeGeDGhRO5Z37Wn0K1Y72rXxs6UY+5rvegQJpXScuWG8L66HcijT21723qGTbPCvNvXVtj/Wz
jwzONp6HG/FRXNL0BJlxI53pCP/r4+PvUhty0GQN17whSVPwmPYbwV+OcSmSuVlsKq9epta4lrHx
mRiY//Xb/NNBeHobzZIN4goIYPo9aLUshaERXQkbsNTdTW9hkfw2eEyLKiA1Q1IvxLHgFP9zLfAX
5x1Z/uezK7GucDrIoiZjRLV+1+vQWEfoZ1XVRhKSR2UIXEfr0xDXH6SYFEMWJgRiWK145eYPoWep
S8l8zZQO34jO2tUQ9K2aD3eZ67ab0aQ3EccZQlO4QRghIYs0/blHy7nA01atJOKDga+BozZ72VyV
ssSyf8wwihUVkA0OGTFTVStT96ISh+d0VIqD2g0gz7CeRvrKhdLzINOtX+gGXKRWbKxFTEK7o5jj
TZ3ALWIvNwRv2MgKZgIzu681o7nF+iMfGSjvIYq3y4TgADTapJJYdUWPIcVu7XEiY2bwbLUZ9dUZ
EqSxirX3BlMjrHe0C7pQ2H1jC1mCN7jeifBq1gpAUqNJx5UekUCqpuVawH27AFq3yK3JTAStiqVG
e2G6gsvW4rAgxIC0LJp6pSTsMjHBUeJbj3JeCsvSGvOlVAafDeLak9yBI2MoeIuISz0GLcSiFH4E
Byo5tzNNoHc5bLSivOpxwGBvIOsyYDJGb5wk0cz8lO98yeWYioxnyS5HhRUTOoW+HUmAMKprlXX4
qsfnL8gR7YRQNI41Q5VQHfHZih0nPkM9D6UyrHVBfetAWpwoftRYTpjeGvGmbaklxFrDkFBJTt+F
IOaEd6BUwi7VxjtNfvXYXkzW/83eeSy3jqbZ9l3uHBXwZnAnAEES9JQoidQEIXfgvcfT3wVlVUdW
R8XtF+gJUzpKGTr8n9l77ey7LlQfaztAG+hAZ8y+R9ixdHOFrq3lSH/tIm12VSR7gz8BvGIkiLqf
Gg1mgj3r+rM2B89iiVQokU6iGW6FSbtI43c1ak9zKSgbNVikt+VrOaYfIUQ61KjN2DyNYf4c+8FN
jprv2BwrxpHl66x2qHCat+VjdXClIQIyHEHR1gjLC0h8XmmIqWw/Ubc9R0JuQVmZdcVBMLlS5YzY
hDhWHKIcTmGpvUTyfBQEEaanxTNtyrsCb+tGYNYAkKt2435x1iQiculuwJiXOSINsTOWiDCE8WcR
ECBuvo2lDPZi2iFUr7nwkXaJ+1lIOjgkQQdLsdMvosGEfOJkaE89z8DkB1QRM/bBo8ROqkT92A2k
/5ROS76XSUBECX1eRTuUixA/+Q5C5NZj+mOlwdpASa0g6RlyaEdz6rRmtVUveolWT4MYbsw01ZWD
2WllZrCNJCiEo8Hq0+tqzORD5PjSu9aDXKrxJVB45doPSL95fJ57DcpD/2I2w8FSQs80xLWKmc1I
0IYwXWwo0SDm6fvMqPW9AkhpE2XZeWKyxFSZVDfXRG1l63WnHMDSkswRGKdZAec2DZ7WqkR3sK5a
TblUebKeT1u4OtsGBlppa9LYgf2tnwT8Qxu1ABE+JvAdCi2UdkEzS+xiLJEpsokvq5cDeGb9ToJV
zRKe9XcJIteUxGg3kTdmYELb/d7oC2snjWpqNtlqQ2wI5sVv+xxhEDlQMUJQmwVJ6Q4hOGwI78nO
0D9ifOv4XZd/isy3vM/yHeiIdP/7L1poJX991MtfvCMYEGrk6xqBJDpZpfZuULOwDUm3Q/Ntpf4u
hH5YBbKwJu4+ci+Rg0BAPM9PELMpFykByq25ao7F1UIBwaDIoWT0H/LLvJUfMYPIVX1Mj2xCP1KY
evsmcXRrZV1mpHSERT6mZ9771WEMnfFPvZFcON7ZQTmZD7u4Av4SH8JItRR+NAd1jT5NtP1T8Qkk
7sJKDbWYfOc50u/mvnkOtzB3idM0uM6fMXOyeORKn0kr5gZg0sR2NairunGMk3hBXsWsI0hQvOwo
Z/uAHaVtGp50NVcU+KJq1w8Jv4BxIDCCbzMoEAGM29ona/5v06t+ov5BfGWCW71lb8I39n8qxg+v
w0EGdYBE0GLdQtXjJC2rAGtjvBY3Cvnggqbn1dgYG/EM2AZ+O4cY/Kmr8id9n+NN7pif83s820RP
gIaXqbRtqAQJRx5isX27JVAHOli/l8cda9C05wKKvTo+GSxttI0u7YcEsACUvS1xJgrV1eAqzV5S
PQ3mLe82tqa+Ix5rYGQtrEVGT+SV2mVFWJVdIghB3oCf4qKxTOTuXSuuTfvMJRDHZD5kGzAVUDsC
ys0dZmcNj2HpBm9kTJcrxAnmCcmhQQCxRx5WfZdLBDDrfEAr6MDLxUoqAHg4yzsz8rg55ty9Bv6z
rZlrs7L11XDnMYY7OU2bFkqYsmVYajLL6tbyAuYDH+0ifWIVFLnRteDRorr80VAb1/v6s6iWp6ey
m9El/pGtcXq20CZUhORs9fxp6L3RegjwpWzrpGk7/SGUbr/lZQFskoeYHVgWPGNq+gYFwWKelmwZ
h7Jix1g/UzOaN+MEyryJT2a01781V7jOr/6Z/ql51Li48qf2NtYrfnfwTul7zw+l13/Tk8HjU38Y
/530Y/bRFey37PZteIlQiOkO1B5c025bbJlRMtwqXsp1/QySLG9t88E7QPnMaNbiVS85XcWTRrvp
EEISuOpKOyUvGqXqvJKlvR4jq3Exlbz1Blqqbcnfv+PvFbujHC9tHCWU4I6MbUX7RnxLVZHFsKle
kHZMgcfd5Ef3GAqlO9t5oIOmeQi0VZS4ceLwIBo0kif0ENpBwou39+EjrzqTvoZnCuO6TQ4sT1C+
En2saK/BjNfQ0RMm03vhU83d6CnAzzw7mrWpKMRO1nkC6k8k53gcvf6QNCDi17xyVVavdrWp912y
HnftLjmi9qWySb+hCMT3hf518PMtva3uE+5ii7lXfNaV7dPN2SG1CUC6O6+raXag1uA/A7AobGWu
Gd1n7KrbnPXSIdxCBTLMVXJPN63uUAzQgA3u+IrANDkDvAGUgjseBD/UxNCRlymyAzTeoGfQ3eFQ
0ZDnq/lo8aqhRWUu4KbvtUDj4oyaE17pyEEnJzc43IJt3UzL6d4KKpxxYzqK1zjSXVrLG/0l3TDM
eWQM5Tk+PLapa+UlZ67gGoc9jIb5ecjc8QJmq7qkV/qZR7uOPZzz6pHYWlYA5criwv1NEApZVSeV
n9vf1Y35zn240uma+Tbc9ZuejCXWggcwGYRWe0WxGs94DEl5FY11XqzFk//UVjZgIro6Yl7JbbDb
p+YsPKq99sxcvr0v0ez2e+g1e59BCmXClSxiiyQRrtr9czytzc3MRd8jLepTdrNXjtD2ArZMOozr
4hSc6q9ZsZEMykfSG62zQMYp5dZL+dmttCNXWPWmnKKXZB9sVXkXKNA6XLgA4G8m9D7JoWy9Urzo
V/VoPBevGbQsuClkccEI5lWnbetvWoOQgUrtSXeDuKgzLR1SOvKiSfZ0os+WVbhsW4Eb8mY1VgZw
AHIlslXp73jcwYfcq32OJVF16ztDZJi2ydk8AdStpTUJX72/DTHwS+tFGRCuuS9FchXHQ6F6cuzQ
pKLC8rt1fmSsAgwkLg50ldJ3U31SVViLtuSgXsObQISNLa3Nq7yxnon3AXhAQlcgIu2x2QVFbg0n
ldjYlQKV4xCxMHdN61Sdakht6gnGmcS78k9frxSPl13wNn9lizgmPatusMvema4MLA3eCS6jLLLc
6ZJtil1yDaKdAtgEHId5DYZj9D5QeKX7uUaIYcctDEOC7PUjF/9u2gXJ3h9uiy0sEP7YfYVBwIW/
yPXHmtjoW7dk1z9PbvglvQnWio5gOKYPJhDKXTozAAEGKJ1Tb15XV4nMI+q5a/DOucTFQFE+rH7d
Hftz8RShb/xq1wj3sjeREAoLh68DMoq2OeYo4/oIB4lzWJfc9GUsXwKEzjqS9g3KLPh7HCrolq1H
/N4aDuZd6tLrePf95yWRjALUU3jFxvJKq1cd+yDbfw8CmzScXHLLz+qleC/8g/paRk/xhfwYS9si
yXkshaewjj5G4o7gp0erWrKTXXyelS1Eif4NRMRa3bC4Yn3MQGQrblpvAZkeAd6GNfbHdfdDns4i
ZNVw4KBUt7uH+UwEjf+cbw3Xf3QAC+ySKuDGKpalnFKveKMEJ9HNXgyUI5fiyj7rqTxks5N8sK6v
/ijr7p3tV/Bn2mUfsnLNIgcOAk794djvEQhwuqTPnHnR1XKmSy9utMgjZsyd3tVuVREIxfaPy6SD
6aA6Jfv6uS93nCLK1nzVGVOCNzgzUPpQ1uIPn0jaZgi8kTkzI1bcxOgKK3dhON4QSOV77alkWBKy
VblmP8pMFetmP5ph58kVD1QirQXXXDIjTqC9+0uvez7H4iS+q4xbUkL0ZpHmRGQXeZ/x7tYJB5Tq
Fs264K0X0dgOyAErSAhJVwPxnNFh1jTqCE8HDl3UABvWeWSK0aDf89zxj7Xyp6m/apDpF+7TxBnV
O74X/FDD5GfAIxHME9sPHNisxc5gbUaqRuKUj7ijxrXVH5+nMd+hEUYI270MaD3gnN36Q/9tfA3v
ZBwkgTN/ottFzdmsyNrx/zT6GjCWPdAz75gla2/BSIAdp5AjbYzdfEQGdsg2WC4kULv2cEooM2rY
rir4rrWEyG8PRbk6RcQD2BOrwW/Ro0SMNnXmBHv1WG0Z+HF5IUfulD7INNiAoG4+O0jFjDVvS0iw
kw42J8UZw+3JNPfiZvzpf8wTr0pcttltPobH/Mu6Bef2CBBS/bS86BXJBq8C366I9ltP+R9pvkya
DZaa1muKPRjTUb0evwxzU7KmwD4k2YHJC12AIhtlitObgQxyZxL3s6zyOI94lHYzXSypHeJ+CFJp
P/5+QRLbY5+1AmC+qQYTwWnbLV/9vfn9/34/+v02Y1iwh0nScFHupD22Fwnl6fJ/F8Zcgq6/4CHZ
ggEOr40I81YblZViinYUcp1pq0ZdmQi+XUPm8SqVAKtvqUurGI+zHSIV1uJzEI68sbOmJ0JIilbg
sa9Etu51DbRRC5ZkJcBNRbPOCTIbIirzvFJXbULohNwnGfMjmYsHIXSI0aioBCI6/El0m8VbntQi
wyhLY87ph4ELWOYhJXroVl0zPEtEDEVZnq4rmQk7CZk+sDndWGHcYk8q189No7B89s0POVQ5uATk
KojcUEWh1a3hgsoWATDwhhiay36Gj2YMX6NorVWq6gixIa0jyFjo/vx6XWnQl6uco7Coivapojoy
lXBlsZW36xF0cDqqtGvNsFc7zvUymRmkmMM+jNOr4FfEPIiSj39XeaDz7yEslbsYi7WXT0wyVVA1
+LN3Zmns0dpz9lV7bLkriQAl6kcq5KHwUYr77yqBc7sW+jKYXNrnmOtfM2vrFGEDAOoduUZeEuzp
ry9tCRFQhh0GFjtL3CnK6EQmigo8uV4wWC8hAmGSe7t12CPYMoKDX453Pcllrx/wMWatfvHjj7RD
UuRb0o9aprRlPfz6foJWJfoR5y+hnPiWH6pJs+IDk0JoUAo2EcuQNvzxaQ4AQeTaPevuDXCNJdLq
kXcz4+UBMJl/q7Q/klDW+BDSV0TVnKtVMjJTs/4gGd1LDSohQHpMTnL+BvBrboXqYpBNgdZ3fkOZ
CJ1mhHxRieGfmewsCR0vFooUshLoDXIs14jTXypDNbddLJA1JYCdDPSBDUMwvE3LL5OJf8NY5YCf
wkc6phoCPcslqAxIhCU4UYxrEbDYFo3xiDIJgBZ5q6Q1ha2NC6Kb34ZKeOvz8KRzhkLjYNrYF29t
SzP2+71ZrP0Rly14ycUalnvDPC0yRlr+lNwrHblbPYm3VlTvxMJtu8rVO0dQKe8rTp1ptl65KoeE
qwf8BcaX5DckUWDgyWiIy5wSVSnal7yC4I9Vn1p7sD7rEVKu/6nqlMbAx/ZGQcFcYlSBBIti4WGl
0h0GFUEAKgusFhMNQUoHNMbroKRlwNpAZVVFhhulKQyTLPCe0B2SrDrR0SF13RTkTkkhyCW5Mq4Y
VF4FqBf4IpDXG+IjKYfPeOSkMXN/M1nMg7LW06J2V8sdOIW412w1fiFzMkVMzyUlFemWwwZ3JPwZ
F+fd5FbkxWzNqNJx2kX6rpc4AIzghlYi3BjKpqcvjdtedCRBvBJCvcZktxD4bn4Yf4Dtzpk+GYlr
tq0npxC2lKbkXJQtC7MscwshUHK0iUz0IjaIXCJdZaosu8aoIirs2wKi3Ewrv0ZD/SJV4Ix6YzJt
ZNQ2eZFP1rDoMsXhBWEYUdSyTicDgB4eFGsLkH3xULBOFo1gW2JJDHQMh1JxVXhoeXXKObBWSlqt
VtFlJN1bXCBq8lN2MVzDs4NVvSomLZqUxw8D9QiPlI/eOsfxGZg3gGWHWW/AeKgLbVvcoEbHgQnY
z9UEYYI2Dsu7ZA8oiEW/1i0cMSQp4veYMaAl43NsVowUUuujSulcizB7GVGgRT3PlWIpgNpH8hnU
pDqVjBlaUB44BldK372VRRw7zaTGtp7GsQtqiF26Ou6afkdO4Hs4UsiW7UPUiRMsoe74eCaIrTPb
5scaWdxnzUpsKgr8/FhMyi9q+ug8FabmZVX1LFrmaSyx8Qw6m7YWKVBW199ESFiT+BEEGcdpjv0D
agOelyZl2GSkj0RYkwzKu10Ljyl5b4xHF/EVLc70+NAnC0dpRWHfhJVDZjjVmSADqmUqUgtLr2oO
T8BkKTzi6EoCr6OlGsY27FrxWKCWKqxn+EcZHGXUo11Sbhu42q0OgjOuxX1Rk9cWi+nT2LcPAskx
OmUz5Ykc0CxTE2WY6ApB+ABh5U6hcg76HKa8BobJCng2OgI10ODaUmObgjGu0wYFrqrxqZ7J2OgS
cRMa9MR5QJ6GlaQ4eK3spRgH/qlkrFYP/T4NgxfRIE8XNhsebGlTDSkOtWFg+kvGX8PVjAychHFH
j61gll/TfoJqpGLamtOdpuXzx0wEFQhUwYtF6ZqZ1KBpW74MY0oTrbfPo8IE1x+Ma8fr1JnwOTEX
3SgqQbJmh3p5ZNcaqLRVvaFtGr9cJ+gOfeJPFEXYkIzFEjq1IBBKuUcSwL43o2dhAWhEDM+TIrkn
RhJyEiPNrznIJLAnbNvAnoI93osWqb6ykjFCjhWuU6Cw1mFJY280RIG1vs6xD63ei2P6jhlIkxjE
0drP+/6cjMWuj9HE6gMSzkAmSWSGQKew13EmBkDI7xb77PShkh3jDCNksKJMvFmUtllheirgOtcU
CMsLuyRhOK6v9HlcDSg2gNlOeBvkxmlEnn8dL5cS0pdJiFhAjwmXCQU3ElcIcrWZ07IT+wvyJN/E
g/xnqHrGuGAoh1sviJi4AMJUU0zr0HTHRiZYu+tDgmHy7WS2z01mMtdsa8/vzC1oA2YQtXYdMo7c
cu68aCRFkIfIiXzjUOq+sCoDDhuWVmkaPVdTwzum0d7kkbQGMckeiS++DHU4bTQd6HhkvRmgptZy
D3xUGXwnspqMMAL9rpozU4dYWGng/FnS5IZN3DzG83RYo/C7t2TaA5liJmAuM2viVJ5mQdiTRf1c
44Sj0lU11ZVK3saZOtxA8mtOYErfHeDCI1yqDXP80g7Vslr3PritxkMa+anLhPc1+cKOnP7ERRCu
EeqbSzCiU6hgaCAP2gTtEdmghhh+mgmWHu9qo/oyqoqTTeclEWL1WbVjo68S0BCg22Rgqk4uSy++
2AWHvqNRUFFHFBCbHPj0z0kWd2sWNJ0N6mJrVayykx4JxLyOUjBLIxsNsDgC4D/jKCtUBlzYjoY4
TnZnXX20i047IbKL8v7cK2vBxOcoh52ymetc3UH0UXe/H/23T8e0mLwQI2RAnFvEZsiVQBLviBT5
+83vv5n1ZLmRGLwHaF93vzd4+HAhxRHASoJJ174kP+AtAEfS8y9w9s3aSix51YuCiKkqaHdkIzPh
CwOaUkIQ7NhU8tXYowCMdGaaKZ3bYuPug6DwVKZOWtotQ1xCkn9vuqm8CplirGdL0HdNPNX4N7XC
2MHS1f+6yRGZ7tqHJY3GTvivmwh5AYGnlRc3ertLl5tf47dWdS1UV/EJ3hFTMUXLL6I/yJu+0xKS
BhJ187vt/l+R4P8kEgQSguDsv4QBC3vm39Aw5zAq/k0b+Nc3/AsMI/5Dk9iPidQoGjSFRek3/DTt
//0/WIr/YUq4nFWLzg2dn4Ry7J9gGFX6h2UgG7QUydD5zyI8+BcYxvwH0BIR57Yi/xMn8y9qzT81
C3/xfMDk/AcNg7qgTv6unTMsCy6NphmSgoRCNdV/V6/5gxCQvq1pXh5y4JnqdPatcRG5EuiVBdqn
0k3M3z7NXnqC/QUS2iLKqW/Me2UxM9FUCETtQLZArUL0RCVf1nzdUsCVQYG9YCLRaE5GtL0GGsQc
MZlm1ddS0jEu9+iypCGTCQ9g66rA/Q2i0PLm+ASkM4G8xRGuUQATR+MaOUaG5pYXiGTncJuRx+PM
jbyTGoimf3v2/sNDIv+Hh0QG5KPxqMigL5an5e90GKsza18aLNWbBcPaBnKkMIYSTmkZkXtF4Kqe
M1gPm9J3x1k5iUG4BWP2Lkg66Vkl86GJewqqPIGgQrJmHByscgneii1SGAp9bfYCwzNLv0+GXnr/
/79d4un7b0+oqSgaqhRd01ls66qyKGX+xrbxQzkt9Y6sJT/w73CYEZgp0PdHXaRxsIrNNEvnfHjL
IwP/aUmhXhnkSxHJ9lbEwkCDEpBTEKT6osDgWAD0qA+ElreJq5MvCPYSPHwT0YVUn/iRjZUic1AW
ZsAGIxyX7N+9QultZ/HM2Gu+MhxhWiLUP7DCG0Lb2n0FS5ulx7if+uAN6MQxGdTeDkfzLvfBiwEa
1SkiyRNnykxmcRKX6L1uXoKw0MDW4uWHH/EyH9Ie4rvQy15GChThm8xZhcbtVfpChWCbJEKCOauf
8AMqrGH91wTCojKZnvN9zhACHZNqt0Fdw5HXW7befstkmTkp+z5iNiYvSCkXYWNuU1V/qzC0U2BW
CxCRql14LcHqOcg4vtouobgxIKWGRNwYsoEtsqcwav2QU64TibXh1TKEyMI1kTAYVb/lMn1BPVKO
tfwQtu4VmXvqlQLhCy5HbMsD+5eYKZc1SR/w8Ub4slAR1A9zgZpgs/er9hJpqP/EEnMw+UB2kjX7
BFFKkMaPmUgYy8dRXdQqO1KV8XeUEWmqzkxLQ7CN2ixvCFH6gL1nOrqWiQ6GUAqm+l4CELALbKNO
1Y2jWxUsyVVz1YJZzRDBO1mLKFiL0S1GqamcZb8j+oixvw/fFEjMNRGeTRqubcp8axnkZDOTT4wt
YAfaT5/JphYi+W9nVIpR/iHoGdSIdjBwHPf5ei5mckXQEk/l9Mj6l7qfKhjU+Ws5qe9123waaeXG
anfHTW/afZt/Y+O4ymFd2lIUncEIsTHp+je9Kh8zG1uVTUxrgF2YhdkNTDY2qr8Hf82ogOmAEUXu
WMiEp+EfLGJ5E02ss5Oa4X0pBUgKJRQny6iQwEaCOdQJaHC1nkPm8W1/nvpuE2LjAiWwaYWYWMvB
a5L6y5CvitXvOhqMRgJ7HYjjhyBpjNe6XaIsOb08LfhssF3jkUkBDQZsf83JeA/pwlZC2KHLzREp
EeugiuqbmRi3NIkgzMyHuAxFNxyJ5MD7KG5zVXe6bDr3UfEU681HITePMO1R9KRrjXcSqWfde2tu
lbzh1xn6YOfmtpEk1EmWL0EGjFFVkQmT67e5wItnpJ+Naf4hOOC9JhiM8ceHQOiQIxOouMIx4zSj
dYl67R7zfEoxIWR+tCcObNPWFTDaalf1wcXQtC9f4w7k6oc6DfXGkDCm5v6TGZfHeKmxaS1YbGpP
qcosU2XSK8kWal56EGfOekDW0g9ZwrRyIfPcXk1fCBxY6yIBOLGOEksTI6acM+FUyujbUSMue7Hi
yYA7KhEt7MxE5HLVYKpcpsq5yHV4poLNT75OhnmJxuQa69OJsRItNWLS0kzRWnSBa6Q9l2vLLYbm
NEV0i3pQqAyDZA/PhxfXITI+IPladhDy8NmCXO/o0/hSAhIiUEWDHDCIbA6W35vAF4fbuqa83wYz
E7/EWC3v76lBElHzVqpJeMb/4iIccxf09UwUXF8VIJygW6QZI8gK9imWxdJtpYtfStflC7Fl3BPq
TvSGn3LrPwV6umqGmoUiNhiAb+/mqOCA3PuJZzTklflVf5+9SYRxVEkWSgl/U6QgLCJLJOSDpnkQ
2PSIQGII2WtsQ2eUH4Vate708OYPmrRllumBcCMsodUtp4GZKKnDGdcyTnHpTdFcNa5TsBrGSTeK
NwiQ+yTSiB7jEmbOpFzoH0ANolUVjQeaStTE8ILzDkV0HKLoyxt2Sh27iK41biQ7LUKk0BmmOfYY
9JKTwfHmaEWEwkh5VaJwm6YSq274XWtFVc5pWb/64XjRDYQ7QW68SgzQ4qRhqWygNuiUbxirsFcI
P8/5oPYjoi6yvv790mRVT4iaDnCqOQOBLmSh8i4zk1uyolcxzVFosWIQVEKXx6xADUnOhJ7QwOhz
/2dUYABHljMG2acOoWoH7gD7u64frIGhdhCN9UKXLNfypJ2DVtWZEWf0Zt1tFJBrBuLE9YWzZ0IV
rSXSF9EQPcGgxQpDJbt6RXuAwEG65csfpeC/1WF3VICdsjwuSCILRKYGOrMx8ZhBkEEOry0MZfDL
Hcg4y5pUFN/JBuHnc6yRm2uS72YydesyK1y9x2X0MWUzeeCa8rFwiGLcbrUgt7avjkSpRG3uJrBy
VRPh28x2qiqZW88md1BU0NdbyyRiSLZh1NYXlYlYKKKnNyJ/sM1Sac8hvG5CHK3yqOeRuG+b4Hs2
xVs1ssznPoz28oInPxP9EEvXTixWogYeAhT2T4ROEVk9wONJaVzIB5tAAqcQsFnKWpDfpnZrg4ju
0/eMMYUUnBkXUR14stXhe46QDFXytJEn+SWsm3yjAg3n4lI5ZG3cBlZhSWDu5LY/jWzywnKnk0CM
ZoO/lusWwegfqa7PG42XxHGtpfFx8Lu32WRHXhSZbjPuGlr1OR2hk7VJ+1geutaPGRfyfAyadg+q
7nsWeBNnoXgfjAFcSY7mSDXeGKKRkcyMpWuxnSJTIZy2REmILVBNv/ucGNuSaruNtALdGsKKVLgM
Xf+Oy3p2sN8h7cxfaPVHp08RhVRV8WqiNx8U+Px65ZHK9CTIwzku69mOkhvl545AR4a3kWZDJ+PS
NFueZNkN32XPgfbye+84Hh0VsV2G9RB9UbVXdOh2Ca4UMClNPPKaH43XEvR0zz0k18cd0HWa/kmf
qrNg1fzh6rAKSZb0U2ZItRmxgLPSS9d/zn1WLrjoZlM3WA4hpOjlYKAcHcjsnAyvHRGF9kN2VQq9
2HGplwAGVDnDsnZ6EAvU7Qg52MKiIfYNJjNt8oSwZ4gAQtbRbiQ921GRnW4FncrHqos1YsB6bc6R
q5ZZuy+s4ZIauESEAptnlcvNqpSVnYQt1q0zUCRdXx4SNb1J7DvWsBMZ+amQmNsYDdoSo1DNw2aO
sheZsGGQOFDtQtW8xeRxICNmftl2rcNUEViSk+doHXwt3nQFKCpLGjzqkm5r5dZPFBAvn88iaaQx
D3wyDNFhkon4hJyPWqBkzJb59Yl5u/iED5GDMIiuVQYxm1mUYJe5ikab6Aqoc4wSG28MGiR+jLwa
v1ZWpcnOcFwiDkUUa1nKpK8yhH1KEOFq6gWUpYGKv8TPjkZWPYcMQFfoVQmqDsN9RybvhgAyFNkV
Syx91gtoymG6bVkYst1ntbUqGqL82qEG2rzciGZUYr3816e/H0mTvsc2TojC8sVh4YkJeV6tfr/4
1zcoFxKJRioj8e8/4vdrkzj35BEKl6pTy10xiNYKkCJnu7IJg1n3hA5Qv9NHoEAYVcYOnOCJWpkX
zO+NvPzO3x/0+ynhCZc8jvt1tWDjxr4GEPj7YSL69BckaWGEf4yalu3yUEGApQ2spmNZ8EooZFnN
IFsxUJX9xjYbtQWysLSCHcfHs8FWp4sn/6aCgyh+f/zyY34/+v0VATRYZHvLP6YLyg66KINknwtT
ICRVBvC9YTidsQoeq+EQNVDCe6IbyW6r7TJmnmvVorj3LVDWaWjOp9haOiZFQ4MoNKxt1HnPSyY8
10Qdn0fIk2thIuGrqhrs+2UlMY5C2kf4bIqUXK4ZXrKZMXxEWCOHwui38pMRsMOr444YBC2jmksr
1LLDpK1UvUA3L6jaVZMJb2OxycJarWQUlz1mgAxNUcQqOCsmvFS+WVG3k2vVJLF4TjC/6n3xTj3C
wCuwokMU1q9tJoxUiblbpWg5yQE6iq0yX4RsiajLcjckVAfXdalBruD3NyzC8PZqD+YLX3M9J16W
UaU2tb/rBCb5aelFGfpMlBjqUyjF7DDIZNa0JVih4fqQY8Bnx4WyAZc7OlQOJDNGrJSWfb2vluus
avaKWwX1NVPVei9L8HqkoX5WJRlE50wzJZJ+uoaziBCRUUeo18FZGiN69VzDH+WrXtP78ZW1O4on
3jKUGvln3x7mRLB2hcoB1ghZvs8lKrG4CpqXYIpam5wqqkuDICs/7NO7YQTXwkfnJCcxwrKoD27D
nP9RKq7fA64LaaxbzwIVtpv64VEl2bgxBmM+8hIhSEMGVTgMixhUXtQpIBbY7Bh79BhLzMDUlgxP
0vzOFIZ2r7Sms6r3l4SYiQ149E+taCevLNTPdDTCfeL3iTvqTbUq2whTOgC+kwDlHrkJEtBO1nfT
XE03QRekVZL3XC1T+Qkbq3kLSBHzWPZk2ChYe1WNfhnxOKCPJSHE7mMq1jw25UO53PSiepkGDVy5
JSW4AFr5JTL0C7vMDPrEeGwmobygLzgNsZRuQaE2exBCLylQ1x11uT/PxsVc5eQMPtWSYh2iVN+G
iAFDWhPQ+Ogn41qTdkOp3iOC2HkS8cgNhO144YiEbdDBj2CAJ+64uvtUI3itCFglrsryUozbKvEc
p7JChq1mgerpUMsiTbkEA9AkARo/LVLabtOGRIHhJjUMHmZVB/seBmdZRp4dpHKxGftgF6l5vg4z
/7vtk/JJGomAz3sD55aKKEfSeMCk+UGyYrKN2o0wioXX5cle6cVir/HKrZHlCKLykkX9Lgw15HHD
2KyNMH/zZyl5MvJuBQKm2Q8lLaiYsa4weEH0M1vxLgv2ZDMl4AylZLTb3B8guzMvMfXxGk2kehXa
zIZeTTRssfTxklYi8mqIlJbBwe59FUUPqN+uZtkRdN1PnLYYQEb4CcTU9BaVzDjXm3KY6mvNKzes
gmwnBcVq7mZIfmGzLntseNmEUYVaQmYOEb0rgAifqiBwhTbZ1VkeEGRannwF+TOk5pwGhLAXnBtK
LuxLc+LeKRniVjAeYooEM87AO8Ts0/4fe2e2HCfSbtEnogNIxstTc1GarMm2bghZtpmHZIanPyuR
/5bDf5/p/kR0ExSlqpJLkGR+395re5gc486dKCgQvDV3F/wB/WUD7rn5ZCfFXcKUBnWXh9bLmVs0
Tb2oURyV+iUmoY/5dHqomlJxlpAX9P6trtcD9+pc20fufBPSdQqa3KK3V9CDSzrfubGdkVGmIaxM
B0Rg4dZ/srWRFo2B5PyzbOiG91MPcFj2dyFaBfirr3mh2/d6REdtiXILrRR6CnOifc3svFMelt4B
qFyI1txPNg2VdvK+R0UxH5eRoOgpX3auvRzMurMho5EaHKHCMx3rib5adxrsgeURFbgpT3000TRa
mq68arInEEHXBPkiruvGMEBd7HX1pajAXy15eyHoSv9EzXLjtZyc5GiPaMl86fsBeDg/WPeS5KqW
3JI1qUGda9TuBCOaihp3R9DS4JFP4zwUp9SvEbTq1JK0hug3BGklvUvRU7bRai3IY/kTzuu8p4Nn
ktSMgsnQcf0Qr06Lx1DNlPddst8EFQWZQ6k8eyXs1FszB+W3eHPH/INrrScifZwyeB4+C/iuSOHc
2fh6YuRSsQudkRWGt10PrZu59Z8nRFeHrCM9U7Uhl2BwTfy5625WyeSsD5i7wG0Es9qseyY8XNaB
3fjrcTfnyU5PUdJmuVcGVtMhPFV7JetwZvhWVgUY6AXrHeIc1RN9gsKsmvBONmriIh2ER2aKM0Sv
muz9GB4vpi4fTzvc+/dRSyLRRPidnfmYQ/9+7foG6+aPYx8PdT1FdDk2qQlgkTXox0uky3w2KpGj
f/z0+ixNVF7y265RU7K146jYfbz6tx9aDxIxN4DgAVD9579gffqPj/A9GtpTFONzVf8YckNJ7TYn
NP7qK/mnV/zTsY83NSauXOQKh1rNFhkIEVlYUw4MJRHkCDp2vGmrGLWEelpaHl/76POPTJt7cM36
2anojK0bN0z6gOIpiOT1saeemVp8X1mYV8gtZhZvTlHAdBwwAMtZeyDH/BGiYrU11RnAdfXmU/LZ
Qy2s9D2neBXQ1uCJqGGBHzYwqDwzf/C7JVDu/6MGVGG+5HTTtxONBUoAdRWkFqTOcjk3w/g9Lqrx
YMZbJwKAaNYBBGtgwwNJPvFsmwwZiK44iwCxMk+3hycrw6ncZPCxE/dnXNW3KPZ2kfBxOUSvwN6q
jTFkN1RifzawAobkTk69jscycXe1g5K2jb4MhBxuaBVsjUJ8cwAbq4IPBpFGe1WCOmfBFJAu9UmT
0xvpuvRqUWTt4NlYKPQ9Pr2br7El/iRmCOe48VCO1lOajY+xnGG4mN7d2kEoiRKjTT6+CcTZESzy
rWPWnxsL0iaVXNsbbgsiz0wa4joVIJ3o8V0cdz8sDDCEuV3cOCO+JII+Hr2Y6t+Mwr7GE28a3gUl
ZMgEUeWej7uO+V/aTwcUNjTBo/JBy8oLApAtxlUMsGh5bevWtPtnmvsippiey+dhtu9tcv+wClnH
LtG+t56l7/w2uTXl9OAZy1NWDdOJLGxkLH511TXtqdaaIGfulmVhFtRdiD/Bn+8hOQ03Q/jTrYgs
zSReAARxOAmRLrWOuJaRyHeJgxqXQQ0jF1HX+C+hPxqsBnyE4MIDzjouB+/SMNnCH4hw3KcO4ctF
oPgEsGGlTP8jTWJoeJozCOUmS1MaaZknXmZtPJB3dzb68Eba48kf/OuulAyT8DUSE19n+oi4jjQA
dDaIWNL5mpDsbdkN19KzTw60Y797wU+JaHnU3kZfXmWDkR2rCC15+lyb6Wfwzg1FWDruXp1etL4t
9v5I9BJFhHvPNOHHOfW3SuD48Fs4tAwkR5EKdzuTC3QYJWZUzh6y7U0gcuS1zLuQZpJqeZEHSxOi
ELTa4alPJxV1m+EZP1gVE/lILWScCjCGxOqqAZFeTMgI7UnkmNiBA9JyID4SfQ9fIIm61J9m1oKs
1AMPceR8j1NY39aL993tcRO4WNpM4lq3oSw4GcNPZhPWyIeQQ1NSfPQg5u1dO3xKKoB1evvMooxY
YCYwxcDfztLp2keWfZcI/sFwNlOu9IWQxPwHzsYszh6q3P/pjUR6DVUdoCRC57UghCdb+aXFlr6x
QF6Tooazgoqqws/hM3TkJkXbtXOp35ufq5y2P2AtCkF5QkeihZKhT7JG8krseVaDeKP/NFm9R+Cw
JAaJ782Psi+zr597GFYUikAD8hXU2CjJGXjJuckdTHWt1U7BoiWobeNG/Q/JFg0tU1cKnGKfddxf
Nbt55IRnpHFiTq0GRXeGE6qpKNnJnCoDsevFRonarUbZGnXSGZIU2UiM4K1AUJiMOC66xSF224xu
CloF3M1cHAJ6dEVg6Uya0Y5oUqLhIu7c+VhSKP7aUu65tFWG/cQTKHon9JRV1iJtJZu08bIvGIKX
vSgaEssb+RDmLiY9KyfTAKJKqH0pJiwGiha/IUIIGcuLWaFLluqLNNKB/pdd3LBaoasVPgzW/NLa
/ltDPYS/hvHiHaNmMvchord0mX509CGbLLtP/GrvjqUHby16Ug1pul0IfwGbHj1iVptRJnunAN0J
5XTYjpIEizBkSm9k6NJcu8CROKZk/qIzKgtcbn6n/vmdm+w8yUy9EUQE+2SGyZAVs8V6cBIOH2iL
bWvrdx00mv3gyDdTxoCvzDnaS/3c0kgjAItTEEX642T9HDxWw9K+2MQTTapg36krsuzPZV5FO7PH
g0e8Fhxo7c2MU6Da1Vuj6unmkKZ0P5rqcu0hkLMHtGu10DBtOidiXRWadX6TXEENZWeCsJ+HhNJN
Nydfw+nnpAHkyEqBEq65GQ3auxqlb3xhi07pVHd+ZpQMDnVN64CKzBaV5Sm2l/LEygnSB4sZ9GIe
rkmQxdnBoga7waH+NTHoGqfZm8jNfE9AIBXBtCZyLBo/LY33ljGG1pr95GYG8EeuBtMwb7UC+ndv
WK9dq/xdfd5su5bfKa/40jWwI2Hp3MJJ7jEfQgz1QApytfPtO16yZYqQyvVPYT3SWEN55zcFA9XM
CRHqBGn72r3HZQnzHZNkB120Ig7uOAkfPL52yrUfDZhl6gZ0doAlgkgrcOIUk8Qhdkvw4QLBHtUz
SkchavO67yV8lNrdZ/2NrhMMU/eEqIiebE1c+VbKJEkuTA6I5DqtDf//V+X8D6ocIXQT1Mh/rcp5
/FGWP9r2B0yPH2uMlMJ2/XrVv6Q5xl+O7dJHQoIjbBgeSCl+SXN8/S9YJQLtDQodsrs9VDv/ymxy
/nLws0PUMnXL0Feiyb+kOdZfxLYAKSTQyfaEj5jm/yDNIZrp37QciKgdw7cAwDnYLf5MbXKpr2jx
SBkhppYEK576K2sIiq2W6M6d/txLuwkqYdaMkKjvtpqsQAqpg+sz60YrZkB9HUWv94MTJNzfnl6f
WI+VKFO3U5+HONHp1KspbDtEVUA0Jx7z9fH7ricahOB+dyyd0EEeAeJqNAC2G9j117110yc6ZdGe
0inByOJWyeVQ67SApNbdEWbksl93aRyz6rJS3GMGV5MidDQHRzKJj8kQkkhluatHKCi9jHBc4tOJ
Ipo2Nh2VbrmMSCunoukDQ2cBC6cCmf9kYphznfKSLFhzilbOu4QOaGr5Jvfx6NWYMLvN2POoLTHy
Ze6bdiss/WsxO/HNbKZI/SbtkFmLsk8ChihAOjLm5bedPtyNVpwR3AGLYjZCogW1hu4ujas+AnZP
mYmKCm4OM0pOttUESTQll65zD/7Yh/gu4i91Iy7zFKVUJoUB6HK5dqM8uWg0Fae8RVPc2VvrOMmF
0sD4lMVDfFAV0H6csGuNNBUL67Pu5I/tqJjsob9JEsDtRcnKyygKuswgTVraTVtqpvbBo6ETGcwl
KQEBevK+lIu5qcFb7kmBFeCIfDDEEAmMwtNOOpMrAqwpSFZgng8jXgVaBKClumNKxALI/PuxS7/m
U7kvE4QcFuJxGVLYzsRASvzCPN31LfzuSG5G9DWQvKAKRDbtL8M66QmUIi9BN9BbB9fIKe0kIAYI
gtqZ+AM2dIWvrbaeTpZl/NRKzdmVkKcDmdd3ImvkJzMLbAr7+zmnrDrjE4h01zp4xcjMdTatXYm2
YVtry73rw3sm2W+vzR7a6dy/IDsFh9TQAu7F9NVEKrrN0BgdJkPRzULn26jexZkhNU1fCIXsTnXC
PQEwzksSQrc0PAJu1BW0PGCsKHAATXd6CfUjsWmzUBPHFxwDzuucGScpvZbc5bQJ0/pMf8g8zkVz
bPsQXAj1VcPKcM2hCtf08d7XG24cIPu5N3mK7TTvi1YcprjDWZp52Smieu11ThPoAz6qZjwvDuuH
xsFmq2FkDz/5ZnZmmbUrvQECRWM/mMnwjQSelDtU9anrlMOPSYuGTI7IMVbXjYlmFhOkkaE+CGu5
RcoPZyRp78tm7Hczs8xqQr+r2dyytZYLsTuV3GI3aQ/zbGJCmdF0uGgRrUZdYJDXjIu+nLB4fU9M
9EBFVrDmAPVrdBHOEUuPN1MyzADRqm+cHYh1+xFqf+JgrI4qcqDQbQOdoPFDk5qzeJckzZcBTcbF
yo9aTcPHoJ0YZqV1MSBe9N08HoyuN+jLThvPJlG1NK2YMyvbt6wkk8U/5aymtaptjo4qK3ICfaoa
lInz/KWlZMDaTJj7Wf1iskTk0QvIVAh72nNhPRaG85K5yO/xqtn6bpTFi0Pk1LY0YkyrIf15cRiv
QTf+6G23Ozmes/DnCEsANxYgi6z9nHOanVwBZC9CrdEt+NA1CpOhH4/7lhVu7V8bFtHAMx7WoSP8
ykbSrlfUL33Mmpo5pUe/GXOsRyATkaEVzZcs6lFR1iI9MYAcIeQQQI66TMblLb6rZQNb/bhgMsPn
ABsUYYBuEGomYPDe9br1PafCUKFQ75PpbhqS7mbOLXK+myY6t5BllYugZVnEF5RMp4WGFF09Umxm
57DkSmCuBH4zoR/HATshEuyNjTJ6Nw76m5nxqNCj10gjssdS7OpkF4LY8Ip82IXx/RxRgjVjRs4B
VX9tM0PuUEW1NWdjzGpAhtjqLedZTDrXQYJvZ6JVtZ280lSOwg2JXiANShfyDpkH+2WUZ4eUjO0c
svhK5BheyGQdytGFzTY7+2H0fiBjsA4ocfLT7HOd1zTIh+wFFDlsSu5UXlN8sa2fWiE7/E50KLoc
NU4FqK+qf3pVaQa0SED+EvkZjfCFCowck9Y0Rxj0+S7NYxAjsHPTsiVqRQvPi8G42X+vZbScwkU8
498a4OfgeMjIgNhVpU8nYnIHAsihGVAiJqbm7Lr3qRdvGw3ilWfAayHeATm4p4HtnQFJF0YxXC3p
t4V5+yYTnX0J023hmC/DIF9Ek4qNZfQtMHyB2pBG3MZPy2+TP75ik62LBOqcNt0Sw9zvhO4HxE+0
F0EV3DWAQpZZfnbN8CvLvpEcO0UoiQliKuIjclgCT7vS3eZiyU9aPofHJo9PoKgxuUdLcUfRF7KN
TbdIN8N94VbtOZ6dfhd3DXEWl9bgkhQTWWpNDJRxSlG9PjfFENGx5MsjkXoAxUwknj9NQWjLArmo
fxIpix6oSdkimtsyZuXGYvFRFtyLFnMMjwQrwduh/48C4aeN+WdfoH2gUMnyM9V7FFqfUX1SFZmv
654FgAeEhZryZ+b3RLZJGE4WxTY7KX+WvqORvoWduowl7SVuKlE7387Z8tg4bXfIHOJfBrAuTBvQ
ZBrCAv6R7FNtsS9ZvFwYp28SB2CULeRz4yOdmnXnBgAW8YDTUWsh46AUYzkhWdBWXBNtCVjZsRBo
EMFGCQ8nfwVulelLUJEv5UQFBGj9xi3tB66cL7qH8E7W9XRssjjwmc+8b4ipCbI2JRHLvK9tVACY
ynZ2PDJ9GGzCiOIKopI0keSO1blYSJGq1EbE5kvBLX0HGPZ66kFW2RmDOiWLT3Fdc+bF/ssQFwUl
1eo0RbY4hugVGesscJS0XR9RZZabOJy/6t6Q7kciNDSsFZhx6ZugqCxfiZVGrGEx+xoyDfgSxbh7
PaMNPyvATupE56S2TxKB1eJWEt/x95D6MqFBCM4S30i20+hRNJtYP2raN8Z8TBeaRDM12IcIS2MA
P01snREiY4bNd2f4IJwa6VVIV1JO03nbm4iyU7v9VEIzCAstP+Mj1e1h2epq/MY9SG3FZFFqloNE
HdDcC1+pFTKldCgGiDlh4grENMyqM3HvgLneaarQ0GCrCXS66iy3wW/ppR4Ua6tB48o7OvZ4m+jt
zhW5caJGVwZ6WT6K1CCXukmuRz+ZAleYw5E4ryByYpvmBs17lXIyW2azNeYOq2Sag4OWyIBVuAgZ
FvJg5t592XbLWSQPc/yMaY72RE9JbP11HGyZnCfx2fWL5EC7Bg+kpGZLyStIG3NbOjC3MECDGtMM
5oQqOFDr6sfUz/jXzsykD/2kXS9+hlOwN0fGPSysau4e1TGd8Blfs5GStWZrhGwUTnyWgH3QhxNk
L2GZYeVRhqdB7vQEGkkc9mS4Jj0KDWFKKuEvVhs+pQuT5Za+6o6LRBfePeKt5gTB6xk/A532iLgn
swrGNg93Pfl3CpbXnVID4MWAFq1rgGJFrR60pYu+yEca3uTRAu9Pp4TiFS9FgqpoyQmGoExJs3ir
dTgH7Kh8kcNDkXo/RtTOMLWrmzI1NMSNGB+leJroHlO5fUykZm7JmUSk25JgJFLn1U/Qyyx2HBLK
yV8exaRUpS7m5lxOBlbqxe8NfnGMP4X/hXlgfPDN9ApxKWXBSj/k5vBjyEJtv5RBGGXjdsY+3U35
Ze2A1fpj7ZniHHViDjB933YWSIXYIU8y9yDz9RUlJt7G3ZY+WmBOI0RbQGh15mC6EtjjY/6kSVse
bdqotqfL03t0S161aNeQadRlO58L/76ZHZc8CDZj9Ja73nxewqU4mEiohaDTutEXg3zqLDqRn0eG
g+rdeNJuj4KFmzXG4kCl5CszCkAKBYONC1SgsxokgKrBVCwekL/ySTLYHhyxi2vCV5NEPgxjnB+r
3h0uGnWyefEM4rFP7pIToZ10r8wenknBSbis2ovtT1u/TwkWyg46BsAA7wv+Rb9Gfx7bFiGT9jGR
+XRq7X7al6rxVxe5GWhZ5Z4RmSbgrGkMwrZdL2oLEZkpYW35AN82qToLzUYj2gdT8JEQ4xlZQwUJ
Z3hxU0wOBG+JbaED1Iz6/CqfOoYOBxoMCZuU3YqJRqKXlnC6+IqQzTDhmxPv1PjRruiL5MjK6po2
JKS7uwJ313bseDtXQCKeI4dQkg5pVYF0qcM6q5WpHoQOnlc/dp8jKOBbUkIY8GZOEltenHJJAwkN
L09ULAg6/q6HaAHJj3YFvU2ZAGSODAETSJ3mc4xsnYGH2C3nq5vgEc7qagsT/ypVBC0h+r2gVp1j
KLSR7m6Seml26bLYQaMzpabFgNYI/lOWD+fYeinAaG7Mig6Y9H4Wfa8F64aITWZgoS3wRpLsGqu1
qxVVvzZ53T8PVTsdRg2r63pcOiCKRTzU+3UTOi7Y0zzqr7BDrZP0/SIMLCD8M8iAJwwk6w20AfLV
Jnx64xPotZ20aeDERLZWlHIIEhWqmi8xuuzMqU4jJQkHZzjoFknClSaHQ/c5YTAKQrIDg0QW9vte
NjpwBySjNfchdPx22+wj0iuxnuDJFlOs7bpoBHkorT0CNZaVlrzzyyg+6o50T4t0dmt/HLWbryRv
vzbrsTxFqB9ppGut3XMJ8Ttw0vSeeET3MM1VFgh8CFYx84nh/GZRdqEx4tlBWmXcQCsHFpIWRcfY
0bkz+2646yTqWkIJOjrOnrentfhlNAhLmS0/BU0Rw9hO9B/1qQ7F17qnVlCQt1FuSLXlZPa8TyzF
ZEAJqn7fhOouacTMdlNyjql8stFTSNNljzmjdQqGDbTnE6KwYN1oyycpgM+ut7WPwyYp1zbX0Ee/
fOnrx7Kz/H3m9XJHoOpriE38YITmeFlcTirybeR+4Rw9RUV1XpZsvJTOgFW3L9NyD1VUslTPD345
nCNNI17UPzAG6NxdUFMK0mDu1k2h6d8wXz7Ynatw4MYTUXY9N85wn2BHnZUFqGoglg9mV6MqNYOJ
SemRqExAZRJ0DGfe1jIIJxOZYV3pKRqdPH0mwzX6OpX3GtpzMijU7Atlt2skrxbS402b23DBlvBT
XDbuQ10zNdC9bR3XXOplaN+FfsK4Guffu0Y7hj5Uj6RG+oCRptrhhZr3TpZhXGUW8UiMyQWkAkYc
i4XBZFbRpTFfFsKVPAzqX8s2pcLMf3UqPrd1Cg7IDOnXope5ZDqS+zLKtmMKmLL39OlsW/aPrs8f
Y73wT3avw7YR7jEeWZ6FcQUGJEnOJJG/hkVhvJWyCigKfIZKIu6b3Ikw6OAlNyMzxgmrYrOi6Ybw
zu9wAZZdsrC0rDrLpVaYQmIiUtPuTPd60Dtw18VMRdwb0VvV34wxF5f6dsoL654VCM2JqhgPTUKa
T8yIWM1LfU5NVr6RssosUY+kMGI+MWOPOzSj2x9Z3e4aWcpTFjbN1Qgs9Cqy0nt7fJ2nOHsxKb93
eufs00nQfHdevc85iu8b7orRruls4zFG2Y5nzTxPoDk2NWEchFYt7WHRfPvoIgHBf5MhBWup4Tcw
aH3Iw8chnoKaDthuqLMZvMVPAryXs2OniHqZjrAA8bR93oaPWHCYxepMMFLXmq5l28570TkD+X/j
t1xL2lu7bD/HlTJAGD7AFJV61vsqGtrjZrrehDVmlAF+keIUYRgOBbGusF3Gra+G/2xwFros2HQr
LX1cDzEXmoM7mfs9dS0289wPQToKrObmou96VWMaVP22UxtYxLSrCYXxoB4LPAjbyuAEzA29OqRW
9JSpkbsZ/PEUiZjYsKEMfLWZzeaOVf34fshci6616Tx1kwQtj7ITrg0bXW08Rx5IqMXRpe44MiZm
EVP1+rzgTh+0LM+wUMTMFUjjBoNutkyunSWsApLcfm3Mqd3RDadqoJNzjoEEfpZNBSFYJz1hyz96
3aPJiGKnNJ7XlU7FssYtYuM4TUZ5mjhRSNn4bkgvPtZJcS4Gx0fjXfskkLXYsHBfRz5lFYzalFtm
hdmO+OMNU46IrvN70DWsKGV/5IIpoSzGjB/a3WRkiM3Dztgt1As21uT8GObJuMyWd/G81KD8h+mD
4J59Xt3HURrExjgEvHu/ScPs0VmIsVhcqseJiVkJpxt84Ere0l1iNJIWJgZp30UmDthBMb3teYS4
Xyb1Lp8rhsjK3MV7jZjKxlvwHHZ7utjDsRKkHHp5tfUoslM+GncIrRhqorteuHd0NbN9n0XQ6E3z
7KbuPWSOnxS1siN/72yaDjjBmn2+YHGc6+EpSwvcYIA1Z6+nR2lTM2j4E4DmmLN9MpewgVtjPjTp
U56IH7hEADwkSEjGKH5lHX/bw6DKfHp82P67QwPHwaS4yPAIo1Vyi3ZbrFb8lTJDnHxlGqK6OOyF
HQK47Qm19g10ksKby12Nc2rrLnTf3TbDFSDw1dMLtUYPwb3uAJdwv5WZf+78/KqQMxxerlXY3Z/t
0Q3STMnnslvp0wVvHIOkojaWGxS2NUXeHZ/M5Ibc03PXqzFsWS6EvmdHt18eJmM1sNXpPk2oXrek
WuVS1FdKUgLSPDVulXCjMDVOUC+5Enw5joF8WDq4iWhn4Fbw5bVDrTTX0h8TqcSxUklM9ANoShcv
yQhrz6ThvdHBgizdcmO02mUWEA5kpz1Q6H/Yy5D+Sw3JsqXsq6ax5fgKTrvYQDxq74sl+RIxK7pv
UeTRooESB96CgjPTwSSPHlgIpOK6mwv8QUn80C61trVC7niLbaNyLh4dM7p2mRMPdKmvJ/WHlrMl
r9x0O2E92FiOCb/BWw5u91z6OaSawn2i9fNs0wbfxz0KGDxy16NLKcR3oE9Sbr6RESlb/agV3DIM
hDmhe25jwzyVoXGdp9zNSi0Lt71+8Jrpc58mLnLW+VGl9xkgYXYExlJ7HJorCbwaH8N4ygRdWJpp
9aHHyxVraXjKbefeNGkIJPSh93o07hcDKS2luLbVaZsUdRMULebEIg8/ZaijZg2mitmotEL3ANEA
qK4Dv2nWJIWAEXgtUXRb3QBeHNHqKXzh70zxQ/O778KMb8yyQuuvVcQyml+j+C7uo5AcgAFpGhIS
nekBKjgld7ZJNrGdectng0oW5tZAjuCC6N4wkZZ8WTqDCrBYrXmBLvRzeivpEm7yqLzWZt2+KqL4
c5m+sVLFs2Zjju4yzu4OtJZjsmSr7+ZEIKnCELa3oIcXbf3YWpwg7vIgbd1jvUSqXGSVlz55QTXF
lTbChV2cL6kBV8OYxaFrZxTlGXm8PQyJOnN2el3NB6BFCXdgo+TWJYxdSJkFzy4h3mBSzC+AhQYa
7eLJ6sxviSjrvRx1oNhL9VwWlMqJ2ss2hCJfmh7fTDfBzcqoJpaz8YheSTbzAQcyXsHeegwTH3iO
O1wVVfaYWcjC/BS+PZL/HUoToMop+RQmNt7IICqmtkkniZtlK+icbA1571IYGZn1tEgjDg6ShU3C
DcuiPQTTZikJVPZc7R6xbfcQWwhjZv9rmdXosI3YP3YM6VB8bsyQWOHUUnKLCEpKja/cS1N6RiV3
o5gZFOmg6Og8XCwox1G/z3HQ5vQU9mamnfuRurE/p8beEVWCeYRm/mhAnuTGhqUm0b61Wnu0Q8Q+
RktAY1LjCZkM8hUazFnucGT+8cbFDiVT589YTg5lBZPFNUhS17wVxWUwuNIk9C3WZxunqasjsQQg
ayPj2c275Mia+QzB7SrCS2AlkyrgZdXOqporIFLdcYShV863rentmxxpKIIboEXN9cLqji8ie5C1
+Gk2y4nOGr+/O34d3c6FZuf3KEPy6/gRNiij4cWxSzpA6Cs3rs9bDHEtr0Mij1otf9EzoPha0n2m
iWBvpTBJMEdNBGvuIm2y6axlAO6L2SjPu9spVqDZYSm2WVHBKtnXNhbD2jK1HVc95lWgw24psGGS
lIAT7TDk/lsXVnwzS+1cR+lyHtQF1VIjCjWc2T65lLJmOWBjZs24T7QOpd6S+yW8m8iAec0adO5b
1kC6C8bHA60f9nuW5ZyF5bbPcUZX7ZusyuZgQTnGZ+0idXtEwkU7CMKdUJPESLwlqMQz1Jpnxprd
MhVnR6dH5LvRHnHY0ShxueclajMwhJSMFMcU5mys67e5mb7SYZOHpOvg9rqMZeADH5oqc6CkZffD
zCmmK4xTySW965ZZ2W4QXBH/1++cdnq03CooCjTnnkRBOcV0IOOaTJW2g4KTxgyqrlcd8FMlnbdd
6BsFUUNChpIJWjPzSp3pupwADUTGF5kjO8tNaOJyMK4TGpxjXpLJldq5IAJ8+KqRJLBpbAi+tsTu
PBLIiCQBH2bZVoSPeA5su/YnYwxCXN31tuU0XLqI7sLEmHE0Biqv8QKTqfC/QTy8uAut4HRsqPZ4
N/RynYOhSofVYFW5d+wGCHHkhvBL/r1x1TQ4NdN/O/bxI9pidDCoIqJqZNkCrbLRzhLIHZFWrnYT
HVEdDcZEbmnhEPuJchxybYv0ViiN9W8/T7YX/e8if6rXl68/89vu+9up96xUMcExuTwM9Rae6G8J
loY/tH6g2qyv/Xj4/kt8fN5vb73+0MePv3/ePNb6PjJwrU1hOuJM5FNwK5dBpN58tFOUDetHG04M
/GpRaUOR+aQvAuVVRFiIFXVvFMUUS6POjrLyKqDeMAHq1Hlz5uw0DJ8TCXOyQNsUz3F147poUWX5
NV3G+SXOGaZjkpU8s7dPGhZ4ykOsSvzRZzb0524JI45QKRY4HYnMoUqaZv70a5N6DoqQ9TGqA5/A
I/VUvKZAr7utin4mEioPiYKuisufz6/v566J1OtTufq0dW/dOGYqaRj9/Xm+CqYmpJuZM/fgj+Mf
v9b7e308/qef+adjlgrTdtujVAV0W+V5jypw21XR2+vDWJ2n7d/PrnvrsfXZ9eG6Wd/g4+E/vfaf
3qroCROHukj0q2qO0GijrkTfIFojydfH/3hQ1A1rjo/nK/Wi5ONF6+P1aUey+iEWfVStg2bNSu/V
brgmqK+761PrxibACk/H+ePlf3zE+lDoo3gPefp/Fdr/oEJDmvXfitD+o0mWqnz9XYL2/pJfCjTc
MH/pqLss0gMt3RQW9KVfCjTDUHQoy9Ft10D+wrTxQ4Hm/sUyBQWa7lkuNUafDMt/KdCMv4RJzKOP
aM2wITv9XwRohiP41/xOh6IkZFOaRnhm6vxClvgjvauQbttOmTNeeSLH16MKi+tmUlYdQ5luzIXY
4rKOhvcL/v0moMabj9tBQjO27JzoMHb46kgFiQE/+qSfr3v4Ooq2iINOeWd7NaCue+tmHV/XY8zM
iT5ZD2oy64++GZ/1KU0PUTU/xtUQLVtf6c/00oiaL7q5XJlxFx5WfdnHxvjQn9EmZcAerOIzCCJ3
3ytjL62DMojdDgm2E2lsbfpfjK0a+UWqa7huTNmh11+1eNbHLnq4tyTDtha1NNg369PDQDDw+0/i
bCPYIc9SqKIDarHfhkhvzqmQWRFauL+H5fenEZ9cWtzM+mGECRPYMzUX6lN0L/9+mOcxtelSi2km
IKyvqCiXS2brNJTYRRsCN2XdXTeab3SBN0na+WHZoxmshni7Gpk/NgY2BoJAVk9ztjYrVHkECY5L
dYo+aqwUOe6QcjPEYYYbBiYr1Zv18PoDHz81NuazPQr6YqxwDrOUODc5MUTJ3WLdY1b2ay/pRaNv
/3haT6bQINOAJoo2GY+hRyMk62ruXesPro8RO3Ov+e2pj3f/7T1Lob5aeq7McmeCdf749Pr9afXL
rb/S+h7vn7Tufvye6wuL+ljPnGuZlpnBkHuERqo9jTVXIOycptC6ux5cN3LJX7CehPuPQ+teoV62
7tmSeUGJ4uGP4x8vsFvatKiE6OxWwVR6fPPt6kZ6318Pf2xcda68P78e/MfHv73Vukt9LD1ktnj8
eMm69/4+f77Fb5/7b7up/10USovw8cv++U5ElRFTNpju9rdX//Mn/e8++eOX/u3f/dt7fzy/7q2b
357+bXd9KnHgFFk5PVGmd9sVN/Bxeq97/+Wx9+viz6eTXJSnPw6u7IL10kGkTsjMH59QI8LX99qy
8Me2msk5wv2hpssF+Mfl9sfbrm/jLJ9i1BdnIKS/qrTrnlEylKyV2/XhH8dIm0MpsFZ3/5O989hu
XMm27RehBrzpkqCnJCqVklLZwVA6eO/x9XdG8FRSle9U3Vf928GAI+iBwN5rzfX/zMpd5abbI+WB
5CHlOrloKQNnQLmcy8PJWQvlqODS/qdnvx1XPo1lEj1CrQ+0B29BT7m//SJnhyQa1E1CNNlOHZ2d
kSH3B7FY4V2XjkDRHZMr5cTNdHOhLy02yb3k2i4eLXKNF1gLVONG0rAoaoKu41CLmtjLk5xVLdpa
Dx8Oo9shfZuKKnCehiC3r8dScKckp6aJg20aE7EOuvDOU7hRq+zpW9yYb9SYodhQYC8ieIdT039L
M8oaDRWYzUBE0EiEWRlFG5ILcmq6BfF5ZDVVWVltUMeQOErRNT8aTvjdWIZhW3AJgsJD3yVoamfz
4VVe3wbFbcKR4iba9OKSRh45E3GFk4v/dl0rL8G/J/IR8rHXR4gD/LHotRGV1z8O/f9xGMO1+p0p
MPLi2Tx5sZWHvs7KtfIwVH657v/nV5ITPkc1qtx9fDUtHs1Kx7onr2SqoHN4+ZQf5Vwn3spt3Z/7
3Dbf9rmtq2qbVuJt+e8Oq0sCiXz07RD/3dPIw96e5XYYuc5L0jeawvR6kBAfJ3Hp0sXVVM7JdXKR
K/hFS0QDUewh1w8R4OTVh1m5KZHXVfmYP44oF3N5hZSbr3vKBy3ioHLuuv22fD1mZCrUbS0q5loH
YK5U7i29sqjbgDhX8lO05OdyVAdGFzMgJRTuu1bcmyBW8cCDkFzipip0NUOkHtlEAEfVN9FT893Z
i4mnq7qNHTmAwrFUI6nOz63nlfuh03YSuJmm7lfDJCqvilHPfbUV96ClVX4YXfgmJXUFApA+zQUq
1FCF/6K09fdkGUz6hkO2iY17MhiWS1gHOzTp7jFtMo2aYf1ZdRRzR03qCwXE74R0EICq9YDjFus+
HOkfJ/qyDq3XFgbQzotBytHbwCYX7UwS1PpMhPZlBdSdDtt8HX1PgzJgSGzvjRZZuxWMG9gRWxSC
sCwnQNGFY+7Jk7wESvwLESTMu6Wk7glsjFsEUJCjR00tTd/nzIUw6eKKjRmR49d0jpmuvuZGOt3n
cXVWiaooGbtTTXeQ7JQJ9SO0KQA86rL2Nhiipo3ZzSlgpviTrS0K6kRyD9+HAr171CPUnhVV2Dbj
5ByPy5cyi9+dDieXNr6p7VMfVpcavWVY78tcRVLoiPOcFUFwJhQKqRD1slhNfcuFDNAHibVylmnt
PJp2tq/tnl+vjoDN6Epqfi45RyNuUrdDQpnDTVnNkfGoGz8y8iCQmUUDoBDK92k0Iy6zz0Vcv1l0
o/xetDPmxzAPKVBVp6SaflW5VsA5aCg3IgXlu6g6hClYSrNohkhWRPGhm9mazs1dMRMN3XFSrdG1
b82WkKfeaymVYZ1ACPI90XBj6lRrz7OR+55d02r3yvgQOfrbED3S5M4BqMU9CgEoHVXV7bRAhcco
EhHWdlYw9sdFgwybt2Uv4wHx41tBWeFh6Kvlsf9C5tLUg/6MCfWzWuWnQuQGWKxthnYOs0y5a6gY
ZmEEgGcxLgZRJvDgQqtyMBtWOKGtiSQ1aPzw+ekuFciwOxcKESRHyswQpGrUy6s4iQnwchvke/Xg
K/jL/QCWxGjl9d7wuje4Xb8qYGOo9zoqWOkDyoB8M8+t9WBpJwKkBvCR96De7JMbBjDgM0RN1Q8F
Z/t2JM2Mhk61qktyXdHoH722+kU4zcXqAw0HDT+HTdTAVTWXuNp56QUNwrC2Gj0DRJ5wvxUBCIFT
T1B5EMd4ELlE2xl3Nqada4jBB/48i/apWsYWBbTNcbD6r5LxrVumRxubxAYyLZdKvT/KR8zIGv1I
ne+Ksr0UQVi9uRZxIdpy6hxnm/P/aNO88YW1s02Sx57R/qpqM/dkI/f3AxdxotrnF083j/AZNTLF
E9hRNTdrRCN8n6wGPMFoZmsrnKvLVNiHefLmfZN5IN1cY038Sf9Y8a9a96TFcLWH6mlp8EvmmG/C
NGiG5LP7vIwD1/BGRaze04BFUUb+gGV+1vupPtdJ99QYkbtfYA0scYLAoqnmtVZa3JAxhK7TsL1T
3WMeRRb+xeyCMoaM8ZQkurK0nvHzF9tmmffDmJaHidzboaciC8ig3QA+3C7J8G42ZUthvSC9hD/+
ulRoDdH1zju92VhKsOutcAINh5SJH+ozcjTU9p1hniFMJhiyvxoMRmxoi5xPK6CJLkIXu+EA8dBY
aELoAZn1FkN/yq/xYEGp60USrcUpwWqIuI367LVU57UxotSqeGW+YYKrBcC8sgfy/dSINLylIIZE
1aYvXUckFGKOfcWXi9c1+rkMwc+ijMh5XvZ2Mj2RhnQhQMHauZ13oh7mkBiigCVT6ItPZfe5hH9D
r7NEXqlk0Q4T/dNgkM++xB52HbegHDrNF9Q4SNtiMvTAh62iiESgLrewZZcmGAen2nYBidtlvuzC
rNvU9QTmxv6SewS2IueKaUxipS6XN5/++6faqV749yHBapDMjp5akPSNf98LtuVocj+aghcJl/CU
6PVuQt+ECLUYQE+GzwDQhl1vvGulhvIOiQPNNYd6Y0zXO8Ct6gyERs1dRAq9qH0r9jkNtc+gAhii
eMNZtb4ShVvsKj3aex3pxXlAirbW5E9Q+MlXbPDGKwWE/0jNduiLrSfMssPgEsXzYJMHcBr5g/FP
M3Z1EqOt92grzLjA2xxZxkxOiIUebRPaj8MyaX5c8Z8cBRaBCB1kO9bF7bv7GjuRT2iQGLJibIeE
cki714ZR1JpLoxpwuuu69Cs3CHjq0I94nQe9KKDFbdmwrczUaIDMJkSnNuahwTrT63N7SV3S4ugN
PqbE1nG2Q6Yxz+YpLsmA44/n90BBhHV7BBaY3BnLrlw6cAQDApreMXfzELwsNmBBc/JeZl0l1hFo
PjY+XFpz8N701mnQoR2PNMIIxLV/5k2m+M6Eq55/SrEPuBPA0KE/FeR/ARaJEWQ4J5z1GM9rXHnd
hIOui2piSLW4Xim2/la7yIPwIZP0SRjPqqlUdz87Ck2tonyjopYfICeeyx5ZsWLZz9MA+FbLn4sF
519HJiaxYg6RHeSoQSc9w7LGsWDBREeAj69t0dcER9+nbom5fLbQB5BatG5dElGXMdwYRfLQfFIh
tNy7SL2cBDpKyX/DSYNxy4mk87vhfejjDRSxCZhFcDGcDBlFqGNHTNVjnUIGbahXjGk8w/DCxQZ+
+SXI4TUtiXLv9OY3kwiMSFtCwHzYcizHW+GhbbbLbN+XjZLtTBg0pT2fA/FJV9pwXxb4wueKM9+I
G6fqxg3+HCxWbvyD4DPaviYDhTbOCPlUhb2qhBDqKsRI6UO165Pis0uBqOd8fLRDD8ufNt4VSTzQ
3df7jTkW932EajzEVIomu3xqGTnUtd0ga+4unlGj+xiMddbp1YNl6y+6yKIJdpPd65zPaK06SdX6
CAXzOn3qU+3MTnxtxuNkaVCl8/Ac68O3CukQfi53i2J7BubhHBuE+WdNjz6BryH3N+m2YxL9SKcX
cFBos6Zf2aiQuuEoOoY/7dAWcC8ME5JXYoqQdLttiJTGDYdgu6Zvrjvms4uKeG2o0T0ONMgpwltZ
O5jqigKqfF8ohHCmRXCoGUKrTXmuqqXY2KrZ7smzQQlOS0QxDj2EctJ3zg7PSB+ySegxY740a0PA
IycA3Kax5xy3yTUvgN+afHLN4XvvkNuaasgGXD64KIu3SY/n1fL6Ux3ZNnVe+1RXe1wS8cEjYw0f
XWqN2qnzloLxPAjvhIBm+vFrr6yMHbcPa938OpZ4gltNnDqzIt3ZNE7zfvheqCMnk2jNJx74CxlN
3LFV3NbtyrbazaFpc+OSf5rMAhNMUd2FhvpJH3NhcyqerL7/EbaC+UTCSeVEXwBnkew8RfpZMWsc
h3q/j/Jps9BrJa0piU4kNtynlKEnoEpQG780xA+Q7FcjSUyrM9dBhlu2y8cN0qMvPay2DBQq4LFr
02jNXV17a00AOVp8N36ofh26+SuWsm1o9MSoGuUndBLxLuvywC+scN9ny+yrelNxzlscwAgJ9M6B
frzdEBnIxTgyEC2kTnJXJcO9Ff9oXP2+GXX71RCerPiIuZXWe0qte0l+zgsa/m5oGBx5VgQdd+E3
KrDRDtF8LoGuDNEUbLgBQhxkg36NXaiETDYoGISn6VHTsTDDGL5XKo5Rdjj5Qhr5q0TBmTkkAexp
BGDFmOA9FnnsXS+oxctmDOe7oInUbRFmr1G/hLsCbuOq5/5Hp17x3JUnvJDpmr8XowOtt/xspNxB
FhaGuei9n+PPakgOEMC6X3qnnR1v0A7aPPwCxUE5nuC9dv4Fh9V4saKaFHKlEgPLydhAoyB1pWz7
O9tPoIbvQ3juShuSsjuQD9yr4c5V7nJv/EYsX3pH5Yjmr2HimG/v2pRec7OEh5Cq8J4a/TtgoHmF
hdpaDbCjomDZOV7/s3JJGQPNHanx9wF346o2bYo2HjFnGLgPUdb9aPIAT+k0nVwCeuJajwk456IA
Tvy7jZKqRDioNN6dRVvSbMBRQhJcwZ56dJv0BdL2ftTcZ7MlcWDgJnllOPPnJqj5VvtnDb09vD9I
2I6a3g9qi7oLN25NW9xtkg3MwZfS1N+jcjwrpbOaywEXHBkaVRov9yVoWND0WrQfdFPfNR5fmaI9
Nl2qXNTECi7VUmeXOjiZike4s1w1TsOhmbL07rpOc/DILODUDrdHhXoQ+Tk4mG0ljiQ3wB9871B/
+3U3+EaEJ7rGFm2Ol1Ebdx10Y6QRIO7HJcXuh1CeFxI+K4CjFVDEQp7eOxucV8LwebJM/lWUCO4H
bQofOzGZEYI149ot8vLkhKN1kRPKkcs6mRdGoqXz17oCFvFu6ZHLq7/X9bCqVzoQuF3tKrD2reAh
F5OeH2Pl1Bf+FDqn/I7c0FzXL4uYUJqt9u6MXUQuorAzLknjxA9jD9vv925yfWubrzHD36Nc7yq1
fskqgszzEf3FbV8QQhgTQyvkesUuHzagYzIYvtzWWBgxVvFcEqInnlhuCHAbMxpDbsJo35er5MY4
VYmztecnucoiuAiVgOIjSUoeqRWW8GounabFj2MNyyWug8OoGXfqnGTnabLMi5y4C/+rsgPadFuX
zUOxC1p8lSnJAOCHKbucDYXUAjyDhE0wkTtDnaGdE5B/GXUtSEUX82mQIUBcrMrdXZcbCM3bpiSp
upLbI0wFjIymS9K6D4vHOWRYkOLGkH9hgKbKA3YS8NlYAbi9uU64tXrr4QjgiMh4BgxgqOoLos5v
+03EY+6zhcBHeSBHLYnLy+NLTjTjPUo5//qLWiqsvfjpV6hK24eS0dejqbjho56UTxXQUzRc/Obk
xCbvYhW4RbWXi3JfzS0630JEh4yPR8l1IMaJaijTuwxs0NpTQ++SFbDZQjyiR6w4X8Og8S5yve7k
w4ON0ihIXJX3IXYLenisjh4Bh+GR3AVeVBwylG34/ZXAY/dK6NkXRFPOpcKnutGAAvvcYzkXuUHr
kvagVtgw5aLcEKYiZxuvhZGkHf4lL+q2bW4gfI4xlKaDdb7tG9W1s/LSFjyRXqNZmsmpX5QgeqwK
rKWErqYbwwmQ7jhdHWwJMuyRq9bxYy8mZtd2B2pK2EKnSf0/FcEVPfO/qAggxui08P89y+Z1LvO4
CD/KCP56zG8dgfkPlWgp17RUjuUYH3UEGpsA0hiCR2M4dPj/mTFl/QOujImzwmMoCPsEhcFfMgJT
/YcHxUZDZmCoqMSIQPovQDYicehDxBR1SAuJg+FZ5EvxPFJk8CGRiLhEolG8erw36i9RxxC5X9XK
tgDhYl7wj334ZP4mvUlKEv7Ts/0hWYDFp4Ki49mCu/kX3jL7pQQ4BqXtkYw9AS94LdNTeGfsys/o
Cc0v1Sb+CTbigCeRFHsk+evoPL5oZ5BtB1o9JVlBq0XZdOWmPP3nl6rB8Pnzo9Fcl+9NNwwGaXx5
BI19DGuaNYbAVmZqd05LkaOql/ZYiIk3GhM9P8VpCZRj6F8hX14ZxWenBad+JfrgMsMm8hvrk4Re
twqnBum6jvmlNotlBSMsPcnJoC3JNgBIWVfFdFTCcToa2jKu8wQboVzHcIx+rD1Xfp0I/mFMXHtQ
47dbXBStN0mGKzs+xYIh3NQgQ14FdFLQJ2VzcvmDdg5iDqlf4zYVZhHbiqkvwSJFVY9N8zbpRdjy
7CT2NlzK+1Q08OQkJ4lrVzF2vq1qtBhBwkKwDFaeyfMlEEkVfbue8lMGcahCjT2R5BqLp7ScEUE7
JmtHNBFN2Zu05VSuwLZNw88cKENlpBaPRH/tDDpsUkJlCgOM1EzJOU/ou+Ri25zLTtMPUieWo9ql
GS9EZjctmTYRjj2iYLjq3f5UzMnl0sw82nvBK2fufVerZPcJE2AufIGLBcUjpt0rV3WLgoobF7G9
Cdz4DQ9wi6Em/YUtn4BjsSRXycltUauTL9ZI11VhCEm9nfcPJA8waReiYJHvXH4rbhNyT4jB9fYu
5VwwGKSnyFnVTattviTcQvM2pVqOO7r6r7ft4KhEI2uAwYjI4JLKH3cSQg0p2rvp+jQzy0BAQl8R
plbI18g/xBy6x2E3mMsBcQqSbcd6kdsI6AZRUnE7orcUA5UWnL20mxfA2Vae3oVbty9fKG6ziBmD
bthOF78ESzSD5Zz8deiWqu9HE3eOWC9X8Y27GA35zYfSHI/zpDzWgWjCaxGXULclVmYKFefYebUI
4kTfr0R1TE1QWF7G0WE2LOZ6Ey8UTidh+MdANYHmchDfFMveEc8lf7aDeM3XuaV/zC1qvB9+r1Xi
8KuVL6ola2pLvMOdfDWlfEm/JxLABXOClynWibHaKqbrtB9mfjSBy6kiF6IfuSgnk9hwW/xjl8wk
L74BxI4eHYGvKnp5YZ4i3LWwQ1ILLHcIrZuj3IpiHG3Mvy7iddXJm2mxIxBC7bfoG2jdBbq2kQ+h
lOxsqqz/cju8nBPtS26Fh+teUHb5100zvXCB9IUKgP1UTOScXDdXE6fvAr7MOh2iAKklOy4avFQL
q9DmuvnDnp36UxmU/JCI1rKUMMm5yUyq5oucncOC4Aw5Kye1a71HXDJEHBzip9sG+ej6tvJ2NLkP
BCZ6goVLuLv45KXGSn7etjmC2FX0T32E7bzmOgs/amwqtMLiFKXltbcfF3M1yrfmhPw+5PuVE90Y
0p0XqlDfxRs3bSHAimZx1rtuj/ALxI2BZwIQl50YZ0CcABA4yHVfuZdcLjXcvLdFOSfXXQ/34THY
pPPdPMIsaHQUFSqelUT8q/7uMLd1OmbKRTCTfzgtQRL0j9ZoTrhdHa1xo2XOu1zCWAFFTvxes2gB
XSQWR6klE3Ny8W/X5RMqcXKK4p3Cp5ErCiJx+bhiiX7N4s3/7WPlw25bSGzkcbflv32qf31JYW9G
SCx3xqzTtVH1XyVns430ZRoRZLmpgo5TqF/oPlmbRMi/5WQUAnbCY/CigHGqdgNR9xa291W6lBT8
lhjeptrNrT8KYoqcuOS3om9rCFTmOnSbSGvmbVHO0eb82QqPyiyeBzMQMNA2mYgy5zJXACNQcbYD
+jfCHs/QbxUHSJGPug+54bpOXPWaFF99itafn70TwLomPg6cX6vRXKJN3lrLPkGHuNWJw3Szvtym
TfeVj2PACqaeExv0Q2zTgy+4tqj5wDl9eDIfzDRNr1oTqdxw5D+oBsoAGSmnc0tkyCa2+HiahjtJ
CwN+EcfdRu9o9Umb7YAtiyGbwllHem/lpOkiCx052UfuXGKYmoN9NXyXnw2ex6Lcl0W1HFr9XsqQ
5KckdUSp0z4k3kKeVIuZNh+tX32CAbNHVTVP7nvdRkhTCZjnpmgmugedYxkesddGghlBTbk5ktKH
dt7pMZEMVfCJlIOaIC7WiZ+DoZvZvpkSXnCrELU06udR4xLSIp6lz5Q+2pr30jHWnecwPcYjTnYt
RY6T2zsrBLFihfpRUwztOlnMHti3jR2gm/d0ktz7ihJPpC8QkQI4fnMOnqD6BFGVop3mUIjF5wOA
zHlMTCqLekcbRmpF5OSqFfmte7luiAVwhKorABqykOXk+guQs7GN3s1Nx4E0OO6adYfaPh3utdqC
lGgiEyP3SL6MTnGnW9rD4I7hQ0dFHPBEynhZZ9xq984DBKZpV0kSj5Zrv9oJUYA+cQqUE01epYWm
Vi4W8AN3i00BoTR/VJN2KTIALamrDID4masTcpk0PMh+hInrmPMO0LUufDMflj2Vk11yXZ1ig7pu
czl1DDRqcbj+c5V84PUY1Jzhs5GpTDxWCNquFdcWCZfPCLhc6OSz3APnBhM0dL5j9oyIVMmdl7ve
YPRybhJXLjl32yD3uz5kmeIfWYJIWK5zqB/vsJpt7aroj5jb+qO6FCYfn5jlx66ttKXAm7kEgOzF
OpQnbK6a8zBr1kGukhujcOzF0I6OjkI/b6hRumU9VV3HVTfNGLiHoqd+A8l9yy+FSzri6QzX8Y6c
lFRdX9d1zc/QDZuNXjEyl6usXFN81QBJ0YlH3TbcFseHihEuoe0ZapXVMJL17vMD0OYVnit3uM92
wCs646Qhg3E3pM7+dLX8jtY6dWp91/r25+ye245PygaIdrTyh/zTnFNb2HXJhhk9ONU2w3N/bj5h
K2ti0nZXVeInIUE5L73+PlDwjtJd5m5SfROlL2byoCU7+D+5ciqTByfZdTr/mZ2jnVw6i0rA//tc
JLQkzz2phNRlhNTg1CkH11vb1iPivtHzw/hAMw432bqZtrich619LM7uWnQwoTV9X0K/3uS/8F81
3a6PcBh/JZiNSvL41DkHK0nWKlSxBvXEK9Q3OuFQJ55pF9bfwMIh+xt0gBGbiKwKbd2viP7Cftop
W1RlprFz1K2dH/qKMGTCLShAP7h4iJ+b5NKq37I7CI6rs3Ws3t1Vck9jhb/oOl5Tdzpa6+TrfIYE
9mveGu9tuRo2pa9csMeRfzh9hW68dg/6D+2x2IyH9AsShZfap+Kz95ZV9GDsh323gmh5cTb0DewL
N510yA+un99p++pbzI1ldw+9vas2MBdoAwXKAd+ufTYGv+q32IbHzi+pBvrf2pXxUBxgwmOfX5sb
8EX34c/5R/RS/SrP2Kq58183m/xLYa1sbrOfO0Jl7/XP7RfT/9ntl9MBy9KBVxXviIRf84IZhxzL
y9GY9g7S69VsYiRG3sAly6eAb+yKfGPXX7pkH0ef6HXqtd8Iguw+2GKRwGO8y0GV0Lq2nwifARKv
/jDLxwj3/FtYwqzGH+rTmpkgMjZrIDETt7X4qmnIURyYSH0AMQE8dVNpIj/ha3M6O48gUR6LAwju
J3sCRr8hXf6gjT55jcayL8PdMm84Qy78OJ777RKcab8/6n5xF26nr/Sh2x/6OURj0fopjQyCfSZ/
fiL8wfZw5e47jy76IWlp2HwyyVV6NyoYm9u3LvcT/bFI91V5P27V75WyqZYNKcUqVwh1BRZp/ub8
INNlGNclzDraxZAnGQrjV3vQvFX6Us/rk/UZlIJyQpDjl68WgZmcAYl35Zd0JlZU9Z23oYCwuM6+
ep2vGGKjeTLN/fB1/uxhqgflembs9Zh91X6qEPdBAn7zsM4fh3eVXyW9z3LN6Adiol/BDTyQrgRF
PoINBVYOyyeyjdcCbyHkkJXzYn8bHvMLeeKH6Y58gWrE93nm768MBzfwx6cBPD+yrh/huvnp8ffR
NsQAEJY5adusBDFO+AZyuHU2ctO/1u6Mo/FYzDS4Nl6OAXkV/1Tvxnfle3Yh/WDNTdpn/Uv4I/1c
x6iUKBasSS1ZB/fpa/1antRHlMvhFtnsyapWdK33YCaXL9nBvH+ZP1lPyp7GwE8IxGRnwOywfPVX
jCX6SKbXpu5WnGia5243POp786QeUoyaL3rkD+/cHacHKtgrc6N8Ucu1s4UBtOr9/nM8rjgXamvu
ChLYsZlfazRZ1ymnbG4gHoevNGPA5nq8RZJtVuoZKsQufDXxHKzCJ4ITBJ9/A4piWOnc/Y4r4hK3
7r549N5A/L9MG9tf9unXfIdxHk+x+0BakdpuvDUnTT88FqAnfdtcB6vyzN+NDJ572mMIL175HZ5x
B2srSl9HqAT88/Vkt9wnEWHHW6RGj9+DfXjmznNf7Bf+qFm6di/dXj2MnHkw63qgQld4IVTQrn79
xGd66E6kI6W+jqCCXyoYMt7D4Gdg+vhbX7wvODkA0JS4Ro0taTIGv3x9Vd87+8Bag1podwHlnV24
Sdf1Lnkb78rmmXsvgiZCjghY6FUb4ISsKzRkZ2Blh/ocbPOj/YJix90pK20/pesHJ187NKy31d7g
mgLv0ic/lnIkoINk83N+SM/eu3lJn8M7iE3fCm1t3cPAGde3y59b1BR85CXS4LSRDyIrTJuPquk0
O9IF7zWXgQ29LO7ShVjfFPdG/YiyNW5tXFS6+8VOXMbWe9MGIm/AYvQNKmBH2g44YMVcKG5I5Byh
AV2xv856aozsPRtOqdkmu1jsk8m7m3//aCOtGcW0sMyIKE98xCUIZ8v25IpYmcLhhgoz+bH/PUka
tT+C0IJKI+bkhratviqlSs5XjcbUGxvzGEKnjtKUFheVK3dUNCLETc6UcnZSqT226C19xzYJHWkj
BpxjHZSEMJIdHVUOgI+8IMvHNqhBkATAMqQBgUzM0EKl895uhKtVFYpmT9h+5Fwnlcu35QYX8S6O
1JNNTjQ0Chi/uvSAiQmRtIi9xdxtneYN4w5W+IW8cT/W+PHbM18wtyfc6daFVvnAAkA9hQ+hQHW5
DmahlV1oBwD+7U5axOSkS617UoMgZAth/W1ydQL/XgdYlU9pICpR3KFN4q5NzjWVcO/cVpo2AZGO
UOsjOMLJgNxUNRdkv6IS3ImSoJwj849KWaqr+zxCeGBrT5lqBFvXozRVkREvgj6qE0zG+tSoGlJd
g/Nx/zLBWTmMMTAga0KR/LuApLoiywvIGn/GuKcDKcx9+UIlxugazuogb7JIZ+TZD7E/Wb1xXVRH
+A4uQyVvCD47IaBGNBWA86JF+1w1JETSA5iO9AEmuDCTsTMg6IWL+IYb03rNSVvG8ECG61q68tB2
wSwI3MpHNYgRQHxft8lt3TCoQImCsyTLa1Jcj5x69kGgfFbb9h5sg0/Xyt4PohAnS3SiC0L4BXzE
WJSTTQwB/Gll8fhWTNb14asFlRgpIPgIpZyIKQMkwL1vxJm1/jZLx+LYA6YsW+N1aDF7yYkKDAix
Sr9pIdUQcEhZVX7BcnJbRGoVH4W6VBF5XPLr1QR1iQRPlJYaAY5reDAuhjaX8o70Dl8nosxqSZdw
GEKu8SKGJHUXrK/WellhTYS3+brsqlO+kc2J/7P0/i/NON1QRYPq3zfj7n8O7z/+xdL710P+2YvD
uKsahu1AEHLw73ofenE6/Z1/dt90YeKljWdi/pU9tt/dN4PGnGph78Xfq+uupdn/TfdNs0yaif/S
gLM1xyHKQvfoAYKfsf5oiUWdOQ1FUxl3EWLcRKhynUbclQALW4XIb9exQqprIkZfCHT6hYSlNLLO
TQ1XGxTPc1DWDCmFCthGDlwIXTAAFaKyQMgIxXDXULcp9YYbLG1616JhGwVju+mF0njkpmlR2/JA
KPE+67ViW07OMyKaeeMlAZgArbgECL25XTwiRm3vBkTNulA3L0LnXEjJs7rAIUMD3SCG5s9dnxvk
0a7USQvFtCa006pQUSf6cFA7RT2SMFtugaW1LwiKP1tG/9JkavlqeKTHF9O95wbtwetHtMYD6jsk
DxQtzfqBQgduDKHrthB4O4oXboKAoUE8cgcZIAPPhB6cuu/KEQpxT+/dU2+DAiND8BEs86oTevIC
YXmPwDxBaO4hOC+F8rxEgh4jRV+EJn0cCMrSi/GIUJIxqpDET+rymI5vllC085NoN1QSW0Q02idP
6N7lI+yQexHX9qi5ukUM1rMnJkBo5h2hnidoKVs3QlEfpBcicqtdV+btxthqhDRrYFS3JVL8AEl+
jzQf/ne/RsRBjkJcbBej4GbJ/GErNOdal8F/ZNinUWj943Jta6dFOABG4QUo0geMz/RwhUvA9MZf
TjsSrYx/QBGhlGCifK8YCcUAPJoIt0EjfQfCgbAE5tYCeChaDMXacVIyCVEoRiPg8czsvXUJ9Akw
1raAdKp37nAkb5aRjhPWyNlUzsmL0fuDol2qZkzvjBlZlIvYys5mFeFbapA8xSl1wF9+CRMlvsvS
ofHFZ1OiUf3cQfrJNLBMZY6rgtjhDZBcBpQl5CHfIZHyUtXcL5GYe3aeXB0KbNiW+druf1loOu9q
rfxWIAFE1VjAc088KFtuBIuhUl9Dkwyi0B2JAU2D00KU2IHoVKococnYfDDuDewkI3m+J8Oo/XIZ
jde0crckF+7jxkpPE0ElmeMZp4RyMLlOAnZtFjNj/vDZsynGwTDmZ9upFZRr9V6PpnYXtXq+CbRp
uGv4FhFqA/eNgUsPSjoBbDayvWpkBxs/wCpoG/fCq967ZAivANtbm3lgnJ+lxSuOnvbsljhvWuOz
kUX9W90XT5CunlVVGXxUZrDLYwh/y3SahhGypaZAOItg2IxxgPhcG5cXOybdwwoJF1SM+E4b25Fx
PeaZSuMc4kLU1xTlkJqGet/E/bgLFsXZunH+ikCmvMt1F8hbyT2M4yTWjixy3Fe5ewYMle/F6aog
VsIA6BouypuKt7JT3f5n3Vfl2VGD88I4YQvhmuKwFkSnFonletaj0leVrrwDZafukPu/6VYVoDOK
p804teRitWlN26wzyP2wUf8rU/aAoL7d2wwdD3FlZndGRjBWX8BHwi4x+FanAGBuW5B+Q9lvajvS
RdiBw60qOgOSgrQdMEZuyfIR9UwQvEBPTj736MfL2rWp+ogOVm67sKzJXw/b5cL77GaDT0KfoQMN
AqeW5OcIZtp1kiXJXWEFAIRM/m585YqttStt7LoHz5joBgCOT0NKM3nSbUIBZO6LybesjiKmahMc
WJk7F8g85360nmbQrBXNU3zpZ7853Xs5rr4ty7mrZV4a66/bb557uf22eN1TrnTksF1u+jArN02o
1rbtpF3kIeUucr1cvB2xN+imGKn+7L7fTM2edEBLz/N19uaBlnM32/TtMakjmOdy859+7NtjbrvL
Q8gNdGPBw/UW3ibpyZYr//4VXJ3Zcofr08mjfJi9Pkw+y3WWYuqJv3u2k2/mz0PLZXmMv32v10PI
7bcXLh8zNdxcTU7TrG/Hve3XNsPTDCCdhB7hJL/t8sF0fnvq26H/3P3Pdycf8+GV3p7x+sgPh5cH
5W6hWz68wqoadDA9SNwbXfkX97tp1y3Gd3Hz/OFFyOPfXmhFS6rKrGbHKfAttAb9+oDrXhNScYI8
MDEZFNXwLkAw1wPrLim54StDWO6E9/Xbeqoepd1fMgaSKmuXjzyC26YOj9rODgBlC6TBbb2ck2QO
eYTb1itP4Ioi+MAWEHS9pEL3MNUp+Y7czquM4uNBDP/lrFJDMbouz7HCt4Ulyf8f9s5ruXFly7Zf
hA6YhHslCXrZKqlK9YKQysDbhP/6O5Da53CfHR23+77fByFAEqRoYDLXmnPMv91ZhtlwyiChq6eo
B9Tzwngmz0gfH8Is8TkPaA4YosKvKJfhASY3hlAiz780GfII1WBXa6ptbvWWpA6SpzuzoIm93Cd+
OB1uh+gnHqM2783ONM90xy4gO7lcZatYQrjlySPNUcrhtyt/cyYXuBLmHzm6bYBYLqKMZV2gVv5r
4awFjv/u5m079TR+DZD9lCJr16UmO9WXSUr3JNbYJX36KGO/3betZF7lLzEBTNZIdLlDTYzLfIKJ
AtMB5RRnrZJ0a8KYutlMgCMdKirzeLAY4pxpajpn3dcc+ntUecOJkmAfReNZLeS65lVZRMGCHJOj
oLKrmL3+Gs6hr/RedbPuYBEMXnXSJie+qMVYZf42mrmaV4OhQdVrvfIic6faMHTzdmJty6qFuxDJ
PoYuQg6qCQoQrxZ9ov2pDRrpdVVT6/ZDGuHO5Dy2o0xgj+L3mTXsYFPt7Zw81I75lMFUW8oTGjx3
2RIQam36lbqF2tbYdFaKCcs0rLPrSgsJmEZ1bkz1ncpuSFuzYAQNoMAZmjcDlF/LiITLGd9bOj0X
hiA0qo5zM7AyQdV+nYqOsROedCuw5wWjpxbTwBQXV4wUdfHc43Vd++Jr5eOzOe7Yu9ayqmO83j9h
3NusHGOKuexTRdSbXLG0v9Z88kkPzAnuVE6D+g3Ys8mhQuOQbxkAzFv1/QMzHXDsEjjQ5M+KDKGv
k2tXybvC3DqijBoP6j2obnDmYjBFREEhRt3Ol5KhAcO8W1PcbnB9HgGrLQCRLQIuV1KAsuLfFtEc
e9gVC3E/aiVAdjTsfPPr/m3PHgI3HWPcMaVGA7Dw7zug2hX/cd8M53sXT9EC3ZKzoe/Cadei/Sd1
WQGYzfUj/e2248YJKMU42ZTJmkatWtyfH2f9slXvW31kv6b8XSwjdrh1x1I9f7XDUeTh0Pz8HdZH
vPAkYhK0bx3jWwP5dh/yfzMYPet7uBZpVKuY+SPmaqSJ2Ya23l930uMFytxJHJfr3qN2IbV2W6jv
QN3kWslwNRVHe+0Fq2gWlfuiFrebc66/jWswVDkTn6rIHYp+/7lqYeHbDB6RxyqMRCVAqCyIWyDE
7WYlEXpaUXhQhO1e6Sf/vZhVNuJ6MzK9BtoylH1EhhTrRvN3p88EB1l0WdUijmUdTOQc0+hvQkLr
SvQFeKeTjIrnqr5QX53SP6g1dd/tJsmpZwnm9hQSTInF1tkPACU3OHzM3Ty67cXpHRPSSFrvUmKV
aUvYhjzMXPPU5xMc0nYFIwF+Am5LySSQEj26dFNDlZWvSjRTE1DC292gmw9eSJiHObjOOSF/Bqek
2e+yWM8vk5VeoyT9Oo4d1j9Z54HRYidUb7bPPKxGa0YM7FvnqD7F51Gg6buhxKcCjL3bjU0UXXo0
IG00a0e1d3QWPh7UO19VNM7nL73K8247g9tY6VlgngRG3RI7RPONuZHI3yejss5+W9oXd11AUiI+
ssu2+HWQu6qrGlDdMy7VMvJ9At4b75jo8X6I+9e+9rU9sWG0Z3Mr3DTDyiE3DftKBXA6LPGYXjpR
9gdX1k9NRgyIWFyN45woQtvGXzg3fb9rdX01MdMIGtyqDORiZkfsQEejlicrRV/Tl+gfsvX03aHP
OItQBySmbhthZSOtX8OVnT48l6U+bAURg9tbzVqBMVyT4G4y+l4tWL6lSZu8EEPgSv/RS1uOpbb9
OjpUTukyfb46xNh1rhZ6O/V/xqUC26Bfi9LdRS74XyRPWwMP7c5xKrijNMnb9TovV8lZbBA3k2C0
qpUMTd2nHl1SWnKt7L7GPdfQZYlewjAHmdZF1UWKj0VoxLOAsr1Q6nQTXo6U6RGp5vBiaziUo6Kk
LZd3pLpniwzUG0MKR508M6+VXz201AUCndLvRvsTo6644GT+Dmh3DryxC8JoNPeDR4jnRKVZ9TvU
olQNDan/FhK9htcO5ETrX7ywSY5gR1eZXb4u1FqvlI8r1IzUEOfkDg+uN8EAj2NCATmhBGWL+Qog
Pxtw9J4y590d2p6olnG1fYW7oaM6rQOu//xscY3oUwfLsGlWzJpcF8PKWhsosuxwexBFsSC7a18j
rVuYbC/0PVyCs10ne+1iBzFiFpZbC4LDXdrhUbRqd+t1XB3Ut1PM63kXaxKh1Vrlb4sRpJfqU6g1
z0sIf7nd6a8dDE3OKN/0+KDuV60MtXZbqM3IPP7Xc9Vt9aqYyiHpG/yA6z/623ZqVTedLLAd58/n
c9V9RTqeEnys29L+memYUas8b3Zj1UU7MQNzkXb6pSyy5c5fjOwZbsaqDntOW19DBUWvrnXXEpqG
/iCkzxjpNPpn/yMai9elhkW65KO36yc6uvVCC3ohdWU7OfW3qC8PhWcElCxE0MYYv9syovNnDSEp
gNNlLPL2ZzjJVX7h/yB+xcMoA0EhHBpiP2Q/4t6kJqnpGfrbYdGeFzP+iQ5k8izxQ1qeviH7JXxw
46i9C+Hb4udO5ne3Ta6gUpwXk9rXkRITIobBHn5k2kU9Plr0lB1iMM5D2IZfGqN/caZlehcxzO+k
CF346bW8L2VfqpLLO7FWzyW5HteIgG44EolNFBDE8rUe8y7JWJ367F2SG7/vF4fwjMgtX9p4uVev
yrfGrp7Y4s5PqvHBpi6MOIJ/13naW4wz+MtYt+bZFniv6KIQGw8X8bHS8eVO/vLWGJO7L0u7PzbS
X17HOj6pDzF3o7aF7mdda9kYj8x+OCAYrz96Dn1lOcOWIg87fCKbyLj0U4xtan23CzWFxXey74XW
4oycYOoYeR9/t9HLqHfVzzHBY6ljklGfe082bvzPtysiVGNJl1iPQzQbV/A60edLzoBshsk2X8lW
6I7VXMH4kd34VsR02tcPStIGUbPSss4S7vKXfph+qPv1PLE3RRROD+ZcWHeL09G1XZ9gwMj1cr15
oTJYneREwjf8g+jdHj9/YNGwO5EW5pyGUafVni3P6gXH2i62g+119/Fc0+SviGJUn9r2yhdTjyXT
wiwPZN9nZ8NOIXStX4kuL35sjj+QqeG7N63waOIfflnM/KpedSFYZqt2sT50wge126knigahhl2Z
z0Kfk0tMIMxOvX1IlQTCutVrAj7bIFwDRGItTrFb+U9pRIHVn63yJ+7+MwHi5rcJ296eiXJ0hvg+
PUUEJ31u0UdobRwt/a4lglThuUWCxgnpSWqI8iK9qH4mkziEdjJ/75PSD2KrWRi/UR01Kufog+L6
fJ1i7vcTdrs3RltmkEaWh+I7lI9z51HaXF8HFjisaG14y20qYZprF4wfyvixbaNkq7aAloYRegjf
pO+iE6qL8cLEwHigTFyACuHztJPcymrufpDZy88dmlzovaJ50EMSRtRrONh8i872fiyN6+9graXX
sqIOjXh4+NyiHwiRWxb57knbIpNTdNdiTvR7O5Q0FNb/MnEO8FPvPUequisnzbpKJ67vXdmCKFo/
ij8cgVoQArZuoNeEabpdm9yR1OzfcYkAq79u5SJGSWf3Y+idFfjjyrvM6xZ2QdISRkIff+Z/vaHK
iLHOjdadJcbqLud/7bJ2ND6oa36+nwYyVK9pGPi1NrwidsWQbYn8A52a+k8GUZ+EgVXdfT20+rUP
Y30XLjkKN/FNbSDnaUaL3Ij7zpjrq0A+SqJVp99XPT/PABSF0n37iyE5pcix05/dKK65ti0SFnU5
PC8eOtHBcJpfMvextffivbEKDVs5r9Gwf15K3mMwpIn2qnXR8+er+fGX2qvs11DLtZUznl1cQxP3
7ExIQGMvfPf4sdSmmQU9veiT5hk2+XCsshCnBwSaZzzn/ecmZTVtS4qz78Id0x1Qq/beNMR4AWJh
BRAdmm963jyqV+Po+drrbfdKaQXwCocEwmovfiCvSDDyKeWHFaf4o/jEFpNaaFqO9mTMs3lk8KQh
JbXSL25ESbrEJfWrYK/U/UH7kWokSaCgwTV+DzlMQEb3piApOLxouONB5utxTO910NvkVchuVflO
xpmUg/ZhoocLuaBeR0bf1JZLH4pNPxjG0xTiRR1pFgcY8i9T3/RfRhd5kdpsjvKgEnBytBUnMfSd
fTfqUXydeoQ4fQioYOlXC/b669X+d33orRc31nBelR6mAh1GPenv4zahbPPTGO7UF9Qwk9ugwmif
4O1npyQe5gOxdfYXKDjMCdcXCyHuerSrwH9zrvZMf7xzTa26hoLwCDuR3XeEuRe1KZW69yQuuU5C
7by4IYo5Q5uqk1P63pOzFDNFQ0v87AvkoX6rvWW9hTQLHcm1tI343k6J/WUQ2X0U3hORjjbHX85F
EaP5g1UQmVA3It6H1dB/a8f5Tr1W3Ol/tDRKv9JfcA9y6qdjT44Yuy0UIN61/XNI/OM0h8Z3316G
YHHi6UIARfRQyEqnisj7UQt1s4987d7T2ZmM9dSknrY+X21hRef/3xsvu6Sb/6feuKCF/H/rjT9k
OZfp4j+7459P+qs77ov/EpZhuLYJxM+y7L93x3WLvrfjgEgxdQ58j8b5X81yayVeO67hOh6GSeE6
dLD/Rby2/osoIIxbDliD9bn/T8hrEwL3fzbLucNyfdP3Dd6GgaV2dbP+za3aDlAVJ8fA6Ze4l7xi
Nj3O1JRcLts0pl5HKkP4/bVtnU0mNosvmWdY24qq8y4maKMsuvECMhFhqAYYTFmwmm7tDwtx8kNN
QyWGnkmIc9lGrRUQXxyPZXLprVUsDzVjCMV2bLuPqVmpV7Ii4oaSEjYbRuDG0Y/9bC8c3zsvVuGf
JUi0HdM4nY75mv3p2K+MbTJmdcw5Wp2i5iAngDTr2m2hie1kIpOZ9WSHc1g7qofMyEAnrFbBmbjn
rCCNFz35q5/PHMEzLgW1oEhgnhkQF7vMdi1oTtzMSGjYUgwAQfTvjdUDapGsm6i12wvMJZAoos8D
3PfYp1pmiLCyaaxH20XPCzqoLHSjp3e1IOuxUzNwZiqFvqRI+LnWMdXNXES8cCa2keF2p5CCNKGX
+YV0C52Kqa/hWk9cWFJX4S0kwkmCMpANlJfbIjVwwThORh8zC1N0aAletgED/ca0YQgmTnJtQvgi
8r5wGFgipUsP5Qr4Stvi0Ry9nyCqKBXQrMeImX/Pl4J6XlL/8PBmMq5yn8KRwqseO0B40rUCTGws
lRJ35zGu7z1id60h3w+NRuajPyEddoorQ7JkM7a9y0CxMe+izjTusLuIGcAH+R0+6rR92pIGH8/Z
SUMZ6TJPRwtO6NJVm/9YsNLuBh81Me/mbpTY7VxxaVOrxylGtkpnMiVjLJVMYGVLXTfvGo2bRkvh
3LIr665u7WWjEaa+SXJaR6gXp8yfGebCuWxtSd6KZsd3ME7ZOwk7JaLEl/grraMkoeeeeMB2Exft
cLDGaMAbkJGybHPiP4hGO0yCHhDkSuSkxXgt3VBcLacjhXhClDhV9pXhvnNwveVVPUYRk28PiXYR
0rhWGzipg46dq7zBR7+bvdm6M9Z33cn4ddBMgs6SmIkAjy3rwkmKh9lETxLrCyL8FJYYFAMyJcvl
2o58rNFJ+D7sHKa89tNdMJUuMwGjI5bpgz1Dm+lbjnm51nrSlGatdOR/3De2b22c3ScdxbI8i4uL
Zvr6cdbavVmSedr6VYcxWOeyrFbVnbdFGdM/Jk52wwkQvdpaBjUE/zntZtJyuaUMMmA/5g0ICEr9
ZjQT5xMGTfu02NHLlCwRZyhh4nfYKE+SPXGwNJYDUwhRHNPEM9ZBDQP2cG9l/nTu7YVcng6nuNkk
8OGdUhgYbx+zVe1Xp54ZDMQsqwLvuFayK9/Z+qrIq6KiP1dr6onYmCpGmHW+bH/mHqV4lQYHtRB/
bP4ubH45z7cwFZiwxgpMNtT/OiBAxPuqu/y2STfEDgxBaxltwCmh3PQaltykHpDIOEiO9Soqghb2
GE2eNYGG2G4yUZz0ZzYNAzMZE8fPulCFX7Wm7pu84ZBmuX2QhkbIfOiRem44R2ChCZYxH9Ybs2F0
h/671cKslFFNUXd9l0C93o2E8LHPb7InKYwJgralkt2e8ebsEmsaj7PvNjvTXpDwGKINfCI4NxM7
9rZBMbklSTPfWlFl4gtZSdiqJ6Fcap3eOCcnJMiI4AREJPq5S63iaCHOBOF8TMrmkPc+eTcavXJ4
fi/Iix1iXBBcm1X51VmLuKRvQ5LWRglEiqBJwsioUVaYmJyOJLQxAVdkzhajc7mEGJSvJDHFezvR
fuGx8k+JTQRYSX4MrhBVi3ZufGXVBPks/K7la9B5eKoTOlfVWn9ShV+1A8wrS1mt4Vd+7vS+3qui
b7JWeHH4c7lSjYGQcJQNqW5MgUKsDIXbzbsk7caz1lJHFMTHAA9op51KhjQH8ydgCz2AFCr21iKf
6O2E52aU1rHvN7N8s+XvyKBx2hTRTLlytY27W9PmSC19ugiTQQ8w9pw/CTXUQG1JIpjF/NGvPrfO
UAnBOoV1GaZ94II+OHqjmRwRWO/b+YScyTslBeUM6BRL4M04ozWG+mb+PDb4Hf/x2dXNIdEpu2VL
dDfL2Pv8Goh63ZrMuz4r4eqb+ewNTc41N+ePsTR6+F2OdRb46wO7RgBW4a8+m0WC4wRTUb7K3bJ1
B83sCmMKrLDW9Ht89RiWmBj45+V+cmmlOUiQZYcxzCvb62iTeZ3DtqTpN+VBD4lyR7ELPM4aqbya
wRI0penaGdAxEU12Ag+aUYA+xF/0jhNEX9QRmryRxulEwxXr3q5ZFchqQaAFJ7Cq1MXGtfMYA4ED
Xe3EtGOjyvsFgYbMAsj7c7gWIFzd3bqvqu+lFuo+ufRPetR2BAFzers1fm439dUnWCQEAUaUt/H8
RVxb+/qojv5IX8Ol1KpaeL5NKTV0CYekDsCMAkanDizUmcLxrBYdwdkHU4af5yBi8O6cuIvpUvvJ
RprDg1Y7S9ABx1D/V51v1Xv5x82FQv+hdIq9gsiTImaEpA+FWY1vayCMcbN4+TdpC6SS3aif1YIA
NrGTBd9IpUfiauD5A+Jv/ykYfwWEUscXk7LqUtbT0Sy/aqGDHa9c98wYxmxlDhxL6jD9JJvDIiuo
JycYmNZjcAzJ+qltFJ3EQptj9AZWMSAXNkhW4IZE0Ib038oufSVJQ/93D/Cz/XdrB946zuo+ozhS
+bJOqlV4e5ZaS0NRU2b/oaj3TOLt4xhyrlvNnKofp3Kpbzc/16ganKyRU3vjRLhl141pqCPGVt9j
bTvVcEmb6iCAQdL0oHNtwigRaY6/eHCXKyLH01Br3iFyidhO2vI3MN2/3LJQkpa94ftPtwaoWlMN
0M/+6K39e9vmv7vPlROmKY0gZrXdbUGXpT0awJJvd/3j+eqBWx8Wgaq21dZMAHXo1XWRjA9qtWlx
E+CfwasF9Gu1mAnq4dWe4LX8OK25TrdL6O2mWhsWsRoG14uruq0us7ebBarCYljmczcRO1Aa+gTx
k86F6h63w4y/SN2mEFofbeHhtFwd1jdzNRJyimde13vHoRm3o1X3V7WYXJfOGFfkbe4kkqhEHJ+h
6XpckTlFf8ofQpBg8pgMWQikkaJGcxRrAIlTr6ARtTr566UwX8Uz/3zob1slfYokZlpbLmqrMuj1
qj6tSeNLoLT/cu3HqzW1wJEt/3qEhMylvah7mbU0ROKuXY9lPVAMkrWKo1qdrYnD9fYqprRjBCbT
kF8ictd3VcNcgFySlvP654v//Z7bS4Zrc0a9orpvkqZ36t2tuvsfW5HlhlxAPfK5qv775xtRm6rb
SYMWdatuf/7H20vpKfpH00e1cnHdmRPEvz/YP97F59u+PXx79f/FfeS8pW6jt8OeiRBK3RX5nW0T
lFKmg90VDMty1Mf561SKiUbFaOLAa+5Fqi+7blzZ0Ev5miYeglG/fs1qC663v9j7stUFHHT3UWZT
/Z2p8B+G6O+dC9hsQfu8axYNSTjMC5DWItoWJrX5RMYvk12Sh51m4Rm580bEPdXFkGqvlM4c5Inf
7TtYzuR6cqXxJJGxXFEQrwxfl9Ebd32jf3MqpOfA8Lbu4F6iMqUSTUEwNUu6t+vHFBOzgLGXe6RK
XGDcfTfCPmsYn26nLm05FjrMtLKkOUBa26Euu9+hEyccvmO4jfXhDa99EjjOd28lL7s1+cWzS8MX
6ykB0z8sDWztsB+qqWeg7eHRdWCwuqiNCg6XYyazc6zxveVSXKqq6zn1JW+x15X3cfxrnD9yPzyk
dKZgcVILjMr4Wzfo5ca14pNomJBSTT1HFgabrn4w6qjjp2qw+kb9LyfEDaX79sEMqUikDpD4lplb
33bfNNf5ZWu71lkLGMXMtZWnwoSdn7MJ2Fu2t1tEy7KmMCxyJyB08INC7pNPaeJ1KD50Qt57hlwP
c5+/FwD79abNdlaiPzYrPbFKLLp2s9vixiyZcYieLF7nx+J7+k6UvjxVWU51OhfRKbXoAzDLhnbd
8Ms6kDMjF/V6LvAoed27vkgq6m30Kickk8QgkVkt+m4HTZ2PbgwHxPbOZirsAORVvk8Ih98alvee
sqef8RXw/sWw7PU4+QqY+iVE18+IRFPdI8I6OYfYDpHWJPyOOvyeuJ6s4xgZXzzcbQcrr05x0Yjn
RHhfUObdj77B7D1a01aN6KHHfNc107hbTC3wKWzsaPisHAz/oI0Nxu2iJ5MgDX9pg7zyB3mUDNYt
nfcKPAonOCkM/MQxp8mEARY+1F1apcvBFjkufv3BT1rMo1HXktCeXvVhnh/8WctIU8rvqaRuJsn+
aiA22IraOQxNszOqHBb+CIbU6xdrP5lut+398dFMBTHJAjBV132Y63DL093pNNbfNEEyrTtUW9CX
7S4V3tYukKqXJdVpb4GDmA8oFU3YSNBcB+jfg/tMZzudiUXODUwgdva9sewPW9rPAifL91pW32pO
URC8wUB4DfFi47S0BxO6/Z2u3yVSQEeekAoJs0KfPaA5INIyDNsJDPROOH23JdHmyal6Wk7lH31J
vlSzdC6cWYlfjTn3fXWvje5nz+TsnppoEhSwtF+LYbyW5O7kMQ7r2o+JyvGw/0dOd8iI4GWeD8is
HOSvEFk1pH//i+028gj+IwXhKwTKuga16Qa7guDyD1zbESGHm31eqGqdAesFo1YjpBrCqwTBuhnD
/jeDXLoPkwXIgJNTVQwyQD55SHqQ44X0z4UXYwm24QyEBiElUfajyiDch/60Q6nTbq2KM5/bMAjt
qPuYNeG2WRx+A/ABB8lJUbvkx3jUv9SuFp7zLtvHru0HXSMume42T9ok8DwbYwa9W/4aOx9nLOco
qAO07Om9Hmti7mnC0pxOx8dosJx97xzGyvs69hlVKQempWfqvxLat/YMfMAck/dlzLfEBhGmZkbx
RrJ/7Ut/uAvN9tVq7XEzg6TfzwNftPk6DDlCJ1yLnt+6R1xEpa2x+9bvlCn4TAMZ8cLI3pCRHhen
+mrEWNJllf3qKyQt1YJtMxVTt4mFVXxBEL8HRrjzDKN/zN2rtACjyCp/BnJBs0Y4AuRwlwddnVSk
OVs7JFFdAGZ89ea/99H4Y1oVNsv40kX5mfpVzgGSf/GT4QWXHYIKMwsmGV8QSz6UJm7zct/lnGoS
Mk79wbGCBtlV5aJMmPQ/Y0xw72gMfzwy7TK8mxTlXCjIC7tfQtAGpUyy39cvCLJpts/RhcYT4D0v
E2GgGQWA+awud7VVouVjfLSb+gRCeODlVROk/XCAgI/xu8EqFTH19LhU5Yfc7+9yi+ab5UdERiWi
Ac5m/JpL/PFp8l2IBj5CJaDZyuGjl52Bp7rmuMhI84iRgMkh2pk/BhdeT1hnLnbLLWaKLV5jcR/J
JAjhLbNv4L6fQSB0bbT1C9j7ixa/CftuKcJ7NKSUr8cKBFzYvwkrO1fMhvftaF96x3HujTK+a/UK
QrQvsFrk3j31Zm+fFkB8o2hF5lAehmGLrIrYb67CTUDYwD51Exp7KZKZOCUUJO2cYHDMchejmd2M
Q1VvkhE8DolZKBGQ/8WIK0yBHZxfRMr8FXHExJjR/G1Wj5FNGUpU87giSjkVvjqZeZHvdZy+iEV7
7/ykOU9h325J6M1OTFfv5xBFyhKBtiBJeU1MP9j1Q1Eaj97SdrvST5v9QOjN4ncYkztA7LPgZByH
zb4frJeuIQm7j7kuU0B4Fho9uZATZJbU+lMdISJry9SizKMBaAAmRlIMTdg62vZdAUuQFihcj2lj
xr5+WDrSClpuuMm6QyzXRC8epwomWMpPVrguAfUzZweBXMFw3YtWggWqqhp/eJvvQ8DFYZ49MPLr
tpHrvtRZi80jfnSTRl6qAex+GW+Muj1XIoED3yG0IaGYvOfUC5y+yDahoZdHWII/jXj62iPr2Gpp
A5c9BFrCdSymLilpbzeMYAfz2bBBiUTp/UJn19SsLtBjtw9qCSbWSOOdGMqPvBrJs26ANMckvFP8
HTaW7b2H6ZBQRGUIaPnyAbVkgX4RBq3lHlIIGZFdRb+Zc1DFF1Hvf2u18tknOHRjiGSmJFzDwT2P
ZXUY8aWfzZSIhEHX4WyY1r7ux2dmuVyoOerwH3GGsz3Knsh5JxHRlzXmr4hhv1SgRq9jYgQj4IZC
gzHqCB/b45rYWTzbzDp3Gd5vw0PDNFv1k5HoxkXrhk1daheZggEy2hr7NXijVZ5U43JuqTWjTVoi
C2h+REJ921QXSuJxQ2caUh5SYu275q4YIeZeW4JX8Ptk3p5qU/kYJb77MCf7qav8H5yOsLExmIel
DRAHPZlxP7QZbm397PtcwRMI4Fxpyyno84QOzBi4s22dKnN+rsU8PboWECVdM9odNfCEUJla0Ayo
2qOAso3b8WjC74lWbjYA9D8uFkAg83QR9L78WaXiV4JdAJdZj0iSodVmzPXpgaClIBu/lgwJD2ZV
O4GT91jXdIJBgeQdLU4NnBB9/YnskWucNebD4sEeQlfq5SNikoK5LlEu7ZY57Law5X0m4pa5F/lN
6N5HhNo1LjidmCzEdrs0ES1I6jY9WE5L0kZeE46NWS23BFqYxCFQxSdAw/hAcFHvlV4sMaWHSyS8
pqQvMdCK/yTyLkV3XXB9ZRgZHsFgP1vOF9c3CAltDWjYo9z7nltv8X7YTfMmBwrnfWe+CpPBPdm5
TwUJXbgwdhTwngwPcQcO1y6YyK7YTRILl14tz+TErBEspMbofONzTDyXgVIV+0aP1v4y9BlGTXcN
Dpmee2fUtxro9J0LxaCPIaYU5mNHo3Pb6dNPu/QQVnljss177tJCLQQks7x6BIFslxBdtYUQS4SI
ukdN/ugjOnNGvYCmqHWGMPTFEhNxBSrPcuZqM3b51xko+xYI5S+rdDGIF67DfMyTOyPR9E3VIKdv
fptx0e2bNRmry3qUv/6xalcZvrsqEuOqPhohevrUhSmX+2nALIcYwz7FDFqgYeE/55UNwUWmXBus
Bx0YOqOuLKjJWAIQa8RcnfofPef+rdUn6CEz563t0p4TnhcgGyaOpu3fnan7mvX+E4rlYGoWagxG
G2/DJWilkWyseXqfy4JPZ/rfhiLFie/qm6VuyLFfABCl8Yyqqx8DCmkIhayYI7WgpE8BqPD8U9Zq
66dEjWqnD2F9cAf9MEo4dNVlSJIPO3EdYCQWgUXm65iOf9qFq5I92XsnGn6LebkvsvUHRI3Hb8a0
TYCxKdqZwIHqxWu4fsyF/y3D21G7w+++mF7MODpVEdCZQb6HBJCdMFET4+E7z7os72Jt+pql4cbJ
te7cEXFYVva8K5fV9FqQzsYBWU0i2Q3WdFfhLKnCEAOH+24upKLVY+QHS22u4FoazVFRAPSPKuPa
62ZNi7KZUC/frxi7nbOsBO6leNEzNLhLWm74ySxiJ2eyKisqQbZ26RiTchb2KdfoXf+6lFZ1zyzF
XF1REnz8pp7DEaym2M9x95O+7Z+4X9aHKDxGyJxtR7xwlvjV0Dzb14V1MIao4cAg2aXDkUzGirfj
+hxdBwQXix95u5TO+ibqaC34NkAkrXklLHPYA2iJvGeOntGGzCvGsN3McMmKPPmlLySVuYX9Vs1b
OS8C3Z7EPZx8uK1N0Y99UrrI3Cba1dgjXWUH32kGxUTZVn/ipYFhF8/HOJk/DGzpWwKpTmG4vgF9
KI9G3EJ0LrdZo33vo4kcI9e9Z4zwzeqsL605PFql9uQZyYOf8isVaUQptRh/Wv5yaDquT0zkm96a
EIjHL5EbGmQ/+XsryrxzPCN7drSYGXIcEQ9WGYe4iBn3xXDTe1zuweAX2JQ6kD2Ss9psEIZXelRK
/XljmIze+6nkCwm5RAodCX1ld9Bm6d3EUBc3+lz1xK0I45pRYUhs9OW5O75bjXzzeiLxFmeiRwZH
KR/T19lAeGq8RUUKpw3qyqacuTp3YpsMhgRFs9IoaZRMzp0JHfxSw62dRB+SkYDdlMQbqk/ZZoak
esyl3twD59iKvn9JZju8a8dz7jlch03zo+rxBWTw8kigpZSXcUWea5cwPV0Phiz747f0p7VGP4du
uRpY4iiISRAilGic+UTgjIrOoJI4u+ivqmrf289Tpb304x8/purtGC+jTS5B7nlkqLzAM+AqZyFr
ExX8n5zZIn2ijdtzBnAj/n+bp8mW5he2JPfersmZWaoIvemMibhnpNqkgMfMjHC6Cke7gRRdw1u+
LTz5GGs0BZtMcHpIH32kelGvfxhA+wGg2s0WnTynYSRPlgfViZ65wXC09fW7dY5KgkW4MUKj4YDk
I0369K3vW3hpZCOmmmluo8hm+I37elN7j2jrkkAbCaPyozowFv8lk+2frqj+rJoSu0geiFc0NsxU
Qn5j2SSv8ej/H/bOZDdyJc3Sr5LIPS9ImhmHBnLjs0tyucs1a0NIIQWN8zw+fX+MSlRXFlCorn1t
Ari4IYXkJI1m5z/nO97Ghk2cRCm7c+NNRJqGn0ZNJzf6JdPsorJZHau5lquMfWc/019pV3Q8NMZz
MwHeGx1aq/oAu/FLFnTEw4qexXjON1arfxk9VLkqOYyc7tdtVj7x0jwJ2gfdkNsz24rlOllJ7K+H
XvA7pnyAfQXEbg65W0y9pOwje4u1kL2ZfxWD9V7EqQ9mjcJA51jGTrzWwn3UCNCYsk+JwmJA/9hN
FOoLehzFhkNycRXjU2wWpLOenCl+wrN2HcfoIYymY9SW922Tkey7V4n9Tg3YOuiJU1e/Ss1hYzAu
MEm5vYy7MSrx28zubjmYzrjGeHDZ0IbWWSThpx0IvLmdtRJzR1VU9TvWbo35vsLR33o7ZTx7VPWV
yjz1nW/Rp4Zvkl6LaE3n+4ecYXhxtUQgtyPbQS0fvRkCpxzjg/VO6EqkbBA5la7duM92oFdBfckc
bqaiI2mGBQcmbnbdDyerkBCsk2llv7vG/xBd95XnX0MTuKucAUdmBs+MkR4qg4S7k/+2+WHTufwd
6uQxVcVT3gOhRLEk3JO7Xz73875JundqJCgmiViS4mpKVqItPtO4hhTmPuYRIyKZIhSMRznRM2eX
j0qROm7MV9dq8CVmOz0yKi684MEbZ5Tlvv6deMmDH74MwEftxrjTbXzszPRXaTJVql2DGr1uh2WE
dESogUhCmCQ/75cb26pejYhumeg9aZufLIRzUGNlKkusx613gmG9Kjp9DiwMC4Y4ub36rSz4jKFc
xCpb3Pc9ODBmaKhI7LR1uW3d6CZoX+kAPOjwrYbBfcza6cGAw5i6sJTS6DpH+/819P3/GPqoNbRA
0vzXsJvHArTR39aftLVE+b/Y+v75pf+09bneX4pvhTGPhU45NgSd4adp//F3HDZ/CUx5jsRV53n2
UiXx764+9ZdtKktxmYUjseBgtcOq0Op//F3Yf5nIhspVyLB4BaX8nyBwbGH/J1cfiVdlKgBsfFNH
WML8T0ULXUR/ZR1HxaEmzMI8onfvoqp7yqTtoUpiS+2bK0otUi3Gko2WhMbi6bZHHFmRzfP2YON8
aIO0194jwAXocht/ZqNQGNaNKEJAKDoItsF0T19PfWBt/BXHqUucL4kJTNDPJjDxr6KIqf7g0M8b
ArhI40c/MbdmnYvniVrGDaVXxs7CVrwZnZZcbSL2LdrNRoWet05rL9xJtE+0OeR/06VHUNH/drAL
FuBy9He8dxW8GcrrZMWA3LK2zF2MFSTZYuvXZX4sgujGG8eRjNtAV0wd+vu8jLbJJP1d0Ib4RQbn
vkHhgfiWPrpWSkQY8fBQJfMhMvpiU0UWIEpgF6IavCMIXWYMenz2NXXjOSvQnaH23bg0l4+2Qzfs
0LwbAtznsiaEceyjHUe4x9vFZ8f9cuMM+XedTDn4aMwhfWFby/KmFowQUERH2VsZUbRcRHdTb+gX
MpOHhShDL2cl9n7lH23uKubbrnWTDuKrZiuz9poqP1rh0Y0s9YRpCOxjVB1zm41ununsLuTE2KFx
YrPivRJss2KcPmeU+kw8K7wEt8IgNB8Hw1UweDvMqURTNlOPtQtaoRuRA8iuQYuTJjEaecZ6lR0b
P2RHpLFuBiHETdUZt4kzpTc6aaP7uPfHLfvwZ1Jk7U7AFqNqFLxSSkkRegY6ANIygBbqyNiQc8QZ
dnUucXcV1itA6+rOrN2XsUDSFyrpNlNgutchaTdpbxRUdNAm5BQOB+2OSo5pwD/iIGjxcsC1z36l
5UWIghFeWXDFrkrjtVeVeltl+cXkNH0rnIo9kh0lnHCd+XZKMIeNrXqoXYHSDtzf8J0DJKLhqTT8
dN34ZstZjG172sewJUtMgklSYERKQsGc6dvi10XpctyLZBuxKsQ7FczlJ3np+C4N+vzB6Jc5ttlA
Vrd751VHmAjiSR3yklbUwk3PLsrJlmEh7cqhg+evmk4ZobJL0z9xnihv9ZhdvdzeRl37KH2cVBPk
PE+H+ra0nDu/CcQNPCt1qFyB+7LEe2Fn4dHKiXnLqr6LRqQJ0UpxBFl3BHLfbVvPM9dj09Z4W7oG
GvD8QCFFcph9GA3zd2wUMzk9s+EGysC9thTdRdNDEQbfWedlG9vFUCM6ijaZvuU7XfkBBwmq9qwI
mb4akMmlPW6MMh8OUNOpEQ5uLePDnXwopHV1puowiyu150LpofM2U+zdGT47VvK9NFGwb6B9PHk2
M7k2lO/fTWl+/tPe4YnuvAC3z0SP6QFzbgtnjInkUBEZhWzLZbzgGjyfs1jT79npDjtVAKUcy26f
9LHeNqNdnweKuH2iDj5RnqfafkEKYpuMIJybVnSPA8daxz7nF8twL/Asn1iC3MswdFh2BVn/PGjW
UZEVWyebnLtlmJYR26ePr0MHNck2xxVnMI9ODJiF1f0YRu5dQfMt0GZCDTQh09fcdsZJet01K6vh
Jo4cvfGGKV8PYSe2aJWcbEs/4vOxPyxXgoqqKHw3dffdOMkuJPFOQUCaHGI6iFetrH/cbkq3I9Ok
TUuz+3aIveyyYS7l3Q618ZxSeriLRNKus7Igf+sgQxBHA4IcGpdZx9N2HvViLvR+Sz94qYWm1tvK
oXcajtwXrzSWRPeTF0IFroKAn3s889Ey2Zuya5X/EIPonms2npz0Gaz56mDCD99KqqUtpoAjhbRt
GFO8Z0FvMgL2kQCaxg0jlRFFjjO116Ybd/oJypzNXrXkqi04km1TvcbKYiLf184GwxaQrfytTkj/
ei76PnvT55wStM00Mo1uFMRhCz82081fs1fddIUFyzcffmVWmK3tpD12kMLQF5GqCHluheVi0UuJ
+Zk2p1OG1+uowuhhARxrw2lnTxEPpTZfyonBbSFgG0czA4gQ9+WOH/0w+qDsvcS9k9IYL55Fa9sw
H8faMenlQbnLZxYOBkk11sohY5ln3DZLDD2N8bpArqaGo64qfXGc/GaBIn6pMRvXjvDGve802VHM
1bsdzl+eXvoB66Mzyv7aMEiYEvXgmTJCbLWsjd/2dIM7Mb2yTPOw7UYPtUYXH6elCJvk/6ajzSlP
5EkEIyng3PV3VhKWazyoawOD7E1qtciqEnjVnGbthtml16v53LoxHc1lbh68PP6a8d6iiyI1zDB9
Wen2hekBWa0mnO4qv8+Y2nDAWiqW8zij1BXV280RiVUew95CQLhx5mqLo5PKgYS6zFnU6BKOPtgt
jGQrj3Kidvkn2gxuBD8+znOiVq0zq42tRu4SbrC0ggtcEBs/FuXFcWLMwJlxyMbFWRHOh2aW35Pr
6hNBb+CdAten1f6eCNo+5c3BLLI3y6VJAKzJa1HNv4AahFtGFUwkJnIBhWrO1QrjsDjGqPpLcsHq
6nfPSapDlYaw78qh3wQL7NxtXGcPciR7tOz2mAQG01TW70V5tC8Bv4BAQH/wHWpVaap9w7Mej01w
8Gwmc7ZrmTuZj8GNAm73mvSctKLxockt/dbbJHUVekgZd4qqX+OZZQnZSrecZMJvLXsArkkC/TPq
cOGyg2GOU5gHClyLTQJY41FGFLN6KeOeymTNM0m8rWPdBG+jM33YUwvQPMrlxo/vnNCWn72JijW4
A0B4x7r3qsi81Yxhl34A91Np7y0og0+c3MPRlJmkeBnvRBEys9Toik+9W7/2ktQGHoF+53lVeFWO
TzmD1piPptTathHRC8xGdGOo8Sqzvj+Jvs439myUBwfa3BzoH46CnJKdOn7EedEBlbFgRHRCncFA
ACOWhbPza1sfRKWPZTLI30UYszSmd5i1f7Rn3tHWUB4Z60DZQ5RgiBHuB001MYptsK8Zqt4YCAfu
1LV3Tn6FVzisKl3e+BQAPfkQfFfKF/0vgtGLjHGNPGxhaPvNEb1wmxbFIx8VnGaaSI5dK7qdE8wk
FtI6vPWq+BOgncNYy+u4KGpD00W1UWOkn5z4suyz+mze2Wng7F2dK8aQZHc9RiV1mBzdKgKIbapr
VzYEK44UtHsfXoBW1iCcPM5Qa7YaHeMEwcJnrSZGkKIYyihAAQ71WraFsSlzMW+M5cZJatLESRFC
Onczl8dO/I6bQQGxlxjBc/PiaXZJzascCAiKzn8P7DJ6MzVAux5di/53uUlmBS5ST2snLF5G2AYb
RrKYXgwVbZsshkGuZv0eXHKQd4E7jD9hCeVA6vl9asQj+divxs/JhIue2WJ3Yj1iBfEEE19Z3TmD
F50tbsvV2A3t3hno6kKtyxS70oKu0m0xW/VP0HIdXTTEs9fL21lnBgOg3yLo9G0FwHcD+6lYGw5D
nJFcAuPDBD3XkMMqtYcWemYQXYDbZSGpTo8kMfs4nPVeaZ6LwNBHLATfpQeSuxmsCUzl+FoVgCdL
2mr8afbfoSeeAmL4xxhr9kExwxwj+RJ4Hi1+1OIMy/yXfQ9zig5YtKCDescxgZEEnG8wxrd506Nm
LpKjbUcvf5ysHD0QkoqeXovla/584Z8qHC2hjNODSK3WGDyWzEE2MwilFWesOJ1vG1O/5NS8rikZ
/yYfQ46FcRVrYOusKDl+cQiJrP7wgv4fvYn1+ajN8gFEjUkF4BxTNnRk5uIBbyT3bfX9ng3YabQ7
MJ8l5uo/fso/fwx/Cr364d0qKo1sRFZbmMrn2ZDuGg5M72DWTELHX6c96KQ5RNrKJ6ppTLcF1lJr
vNYkf/JNUpZiVZXxq0VOade11b3RuOA41ZivQQ8h09p/ip2629DtaCjTsuHEWTn/ltywvXS6Gdhb
bkU2LNtm54uJrcG4OXbJWjFP6IP2qaI/a9PQKb8Wc7iDAlOsMqxolMfqh0q5zo7GJu/I9mSu3Csp
zK2rv5ykT+7ab90D6HeoyshUp9bwdPx1YDFWHtPwGBhK3o1YPPPI3Cet4x/DUuqTRVnoLk9iDJVe
fPZcTGkxLG8EaEiPnkt+ek5fCl1UqzGR0TUZ0r0F6AGZjQ2yTuKrlYF7V9WPj574aMTw74fYSLZp
DgyEDBYpgbl/NwYDjQlAE8EV7y23mQYX7SD3vlp1A49kEzf6Jmby3Q6ifZxj318zZniPx+Iw1b0+
mHn61qXuu4ydfVtSMz3oL62oKUgy+WrUJy3HFSo/B9EKarwd89Lqg/nctdM7zOcdyNqVOaQhxw9D
bEInuPGWlU2b0zJbOHIwuU1yCDbp/UInCBi5Vqm9oeERBj+n4lr3/SEf/QG0FD0nkxcgizO+Rrtl
u8sZEEBL7Bw6eglT7SzzWPMsHaJ6gbrrs0HeiK767OMZFlmkrkYDyck3S9IRQUavs35JBo/Bmrjw
7F7yLnkNRAnArMXqOpr30nGxHNbnP9+owP52qMrkUAUUvzQlL45SWHhCwHW686sdZvZtUPAc69rj
WNgvYK+ixIG0BIe6JBs4BSEfaD+9DXzfPgY148Usm/awGA40hBEsHHzadajxXUi6rcrJOU5ZtXUz
UjGhze/E+HWmIcaGue4zoYSa9sjC80ATN3ucjE0k2S5mYjXHka0Y0NeH7Axmtb4N42I10TATW8cS
xfemW0hDtQqDo9F+G8xc1zWlTOus6wwOgfW9N2JaiRIGylOGvejP7w+Rr+PUs1ifPHUjRaVuiAiq
G18TuVR8v7LE/CZDBVhsCQtNy5rmd8OjnLP31GnP9GdiphuGaVMY7KPYyzxZFXZiUifEdkgOrQId
/mI3VLOvx78jtdqbtnoexkBs/N64gg+Ore5qeVayTdqBsICbbckK3JszXsZwplye1+uL6WCdMhx9
wgf5nXmptfL6XNJOsjdM9spMrvHMpKTeXZksxYLjXvalszJRkN0Bym5nTT9D/t7Qbv9o2z/O7L9k
YxTu7ASjRA+gmdA2UvHk2ftUn7OJCQd5Wuw0RnHs0mYT6NHCAdx+WZV1yDVbppkmuNb2LnFofXTW
pqFE6Cg7871FA7wpPEJ9SzSl7br4QNJnDhpqbmL4vML69FEkVqpq920zqS3zGk4xE01jof1DvZB/
uu8m3/+wUcow61VdhrqMMhZ64a3TLM7yhjFOZbd46AD76imUpIQqfKpioGuK4pbIjO2dCrz9GGXx
nc1Wf93WTbg1U+bcfUPCQG4Zr6xwkeN6Utb3MKYY2OvlDIAywn3p3AZGiKFrcaYUwqrOA38rVsWz
WVI+Ap9lVWWKynoiifgS+3Gd4gTbGuBNzm7D9NQTA2S9Do4WQ4NolRQgmQwi+iufEzB9VcmhTkfa
WdJLklfHdix+Ks66uHLIebkQZY10PJfP2m33w4j2r+sX32DAlur00ixekCb6sDXhK1OleNjmZK8y
91m3LGgFUshs3/Nc02xETmbMfsqW28Gm00wG1bQma8kkmj6mLKBwzZ42M/7/lSzzTxPvV1U5jxW4
agpP200SCKIIkmGNkh2D+PHQk9le+aK5t3mXrDKOca5DdwjUC5fpYTEW7FkEnkfOH5H89mL9jW7o
6/hxxPa6TYTgAtVviZO8D84iER9lzZWzKNyQbrdXgXrAjYPM2qefhbZO/dgSEKR5Jw0GiGTG0W2p
FTHzb6+mEKag4y9t1U1AVYMZ63yL1atcZabTr/vWPMo2KO84VN2asXEpi2CF2nMO62WgVD56uqTi
pfV3MfsbNkdXnpE2LB/yqP9xbJhWjeW8hj3uU4cPB4mijssrAtNNZBtfUSDoW0nlrkziG2DDeFJY
5nGJHejIaywK8VjUjJWQ4lK3Dk7mkRW3l5pd6ysN57/mQf7Ec/OcSerSw3Ebe8NLQ47Zz8dfUZDg
2K2nkxGJLwiOjzNsFLgb371pXd15WFAVRwb8731qYd8u0I9UgsUOyzWlsubKH8Zvi0LXwG55fLgO
HFTupY1syjHh6EcQJlVoPQtHHacyOYYRSeiG+oWyfS8q9TRwChiKeJeymKdFcmh6iY0NKLY29thI
NvBnUF3VQZP7E1xQPClJacVrGlm/Pe1TfG5hqydMhmyTvpDe4WcMGrgN8d4kBr2CV1QxdWo2k1d+
IQNf9FFm3wUDUaOuT6IGam6aCZm8YeKhktOpaKuv1pZwtydCdgpZZcxfRrxaHKQYcyXsy1oT3bNI
fyZ5zI2AOzxdTjeAGie5x/XyTZfZu+wJ0cYW+8cix/hW5udqLm8NccFVR33xCySQpyJpLz73VMis
s4o2AVFKgttc2CSwV4pg5jLlbJn6MRTDAQE2iVyAS7gTLM4K02azqjv21loZj7nmFBTE8iURzwmW
AF+hfxR8+YwG3eYk8yBX/S5xqUMK8J9rg+l45s04/LOef0rMwOTMdYy5jQuqfzc5KGiFw6FC1e68
bmu3XbwRMDlOVfEzoYM5OYZXkKX7vPOMg9NdqzmTR2wlGo0D93Yy4a1Yrkh3bfyROL7XB0ea4E9B
0mhO5ekunYN8a0TRGS8zG1PEnLyKyl1ksPQCr6ZwJx9AfpriCMK/xpc0flFp/0F5MuNRfQt3ktFi
gKhiUYfjTZRPIJ7epowm9EGWVb8HqZZzVgwhYOP3MmpkKVny1BkdFmOTEr3Z543nNZwxoXwVGEY7
pKqgmO4MHis7rbxNlFVoshZNfC4sJGkRKBizjo0nZhgjjz8duu6Oo4nxI/MjfFHUOKkR+4DnEpm3
I8DZY7IXo7fCm28gmGcI/C5ZQo89UIcdrlfPIfhQ6sEdZX3m6S/C/eLZ00wIalIk0LviW8boC9dN
Dce4gJqchgsQMK2xIfU1fACbPYaFLinkVufstPI+FrvGZiwZdxSu+bI9whKL1lXUc1IPja0OSPnX
qjzUkIXu1XnufpngS9Zg/CDNsT5LpQnwGVMBVKh/mmwqkwwARiUT+MZFkjBdn7o4/B1J7i+DnQGe
HISxCATFnveiPNhjR41vmzQbXy22tyB/we58qcPwqfQXLnocvSYtLVRqkOeeRcu3KntPYOFiVhJ7
NjNkGx7yyalx90RhKtZtr654Pms475JjS9J/1Tp8arHfrWQTsu6E6KpUPmxpX3n00tZjNfDdDd4O
qiI4TB5b7MuMw3mu4pI3RIlQv6tnnk7P97HvSMBlQmj/IvNmpyx2axPuopb74A64MGbR1j5AbWaP
4nm/89iHic9a5cyga/rKOeiqIAoYv9Ygzi8ypEKw5jZs83BxTjZbM8MhTrgh8k18VODg3dJNbmw0
EXYg6a+uMGz6Kp7DxK2Oic8hTPkZBrdw/mhU5nBf45UCHrnL0uqZaGmzE4qco5pIB+RDuTGy4LPs
qJIbLEoLe+HjH52wVmFVBljMebvqX1D7u83Q/cTNRGAvw6Xfbxq7wFZqOO/Syc9zSOioKPF70nMV
9/MbnQcw1Pz8cXT5ocwHzyWbMKLq14r4oPyw3eHRy5EwfIsMSakQFEL8CkY+VztOFZSIr7JydDay
G/ioQ4wX9WSWKzPaxTJPD9bYHCy348E3jJVsJ2tFxVtTPwZIOhHGvJUbc4AzYQBkQ8C43X1sRHBm
W4D0j6MBGTOBYiI2Ls+439g0ys3QK/0EQYE5BDBACfbSRUtvTCAx/OVEhr+z6VtN9QlKv42hkbGf
iMqrHW0tH7ZCKPfZFN+XGZV6Q8sdm74rtrvOON5FGkD/iO5ulBNimBuxKveXZDkbCEwvU3pqs1dn
ZHKI6ZA9l1n9zFRK+9AXAh+5S+wTs3uwx+GV6eI2a8Smtt0bw+9+z3wkvZI/3pgClij5LkN4yLj3
IvEpgmZrJ9l3Zm3G0H8oJodGObx3rj/c2abD9DVot1nvPNQKl0eTUG6XbF0nPFVR89G4ybYumhd2
eXIXdd49/Rcnw4khGHJqxUOaPvVd+1aq4Gb5XlDgT7Sd3rJj3bfiraJ5kIkFh63xxuLdGklKEqL8
NszOlZu/+fZ0GUzn6gMqa4O9M/dvtu3ecSXpydrYE972ONjAzWOfwuojgClYe5slEu8cSNNCbVMW
qbpdzicmvWzFzFGnnLD+sFRGGbmnaX6KmvxtXKB0It6Mbn+XOeWtGIrnVD7xqW14So/4WrYd85B6
9M9q6M7L9eqIJsVZfOafvAcdaRbOQ9A2H0OJqjXH2GrIISAcwQJYAnlUcAbDcBBTFK/stObVkvFm
lGjrpagxQ07VAw7k18qjQq5ueAPYV9vxVkaLOc+ZLw7h/loUO8bZ77ESNCTG1UPjP+SWQyWXPtbe
tFtKiXO2xauhUi9RZ+8chSuty09V3WHLSgwyjIQF/eEhjlGqDAw6q0LjSU7T+GU0xm+mithAm3Zd
tuFFdMmVriyYlWl/GNsFUsvcoDHow0zgf5W9PFd2uIs7/V2kDFx1VXrIZC9oz5qVsMaPZmNNdKDw
OveB/EDYuk0nWM/5iGjdxwfTD/f5YB8KTsnZvBlYHmV3CZ1x23KPGNZ0iqS1j2J97GL9ZMdsvA2x
m9tpnzTlIQgM3KX1OnCYupQ5ZSQjUyWi/14QrlLVPQaIwO3CCvTz/SjJ6rAo3tlFtM2i/HG58Vsj
/ixSVA/eaUV/T2sJln0aNIX7Bs7ktjb8+zRR26b1nhm0vw0JcTU13nLCZrmqzFdrgCBoTr9z4YW8
rJuHiUd+ZTkhF6eHPjlY+S1bj7uqh11s1rSzWoTAgicb9aFk/1Jk9v0YRWSVyk/G1+/N6B2suGU2
bmd7d/iVw2zLGXtKY95QurcBiXrjtcbXbDXfXSafJ9t7hq/CqSt1vvPWeaLUbGsY9tFpqxfmmB+w
6qFKfJgqeCDh8Tup9HOeJ7tEJQ/MnI9DNq+TiUEr/go/j88m4cKienI0iOSRR9lPv2yTObAjHvNw
sWN2v5BhDrizJ3ietWFe67R5z3jqjby8w0f8ZpfD+9DiugwBUPQkckiSXWZGsKJg9h3a+EoTXkAU
gwAqutFuvOEdc/Sc8NkW1qXgmgjP+17SKNWg17qp9wVWXyZpsGxWlZVd4vGJ+dJPMHkwSO37Jk0+
0pJhnBsfUh3eRfN47xEQEEZ+mgXoH1H+RBTE1Ul/q4zuTfBQOeBYnMnKNhEz08R8SJvoHR/2TVrb
6HkccDsWEx6wV2WoO6AeGwJ5q9KtliZ12Hn+QfQMU8x2OIu5PA82cOZZ3BuZhfzM+9ILb5oguYOv
/YS49FjzTlnNTEQKCyPnBG6h4NZm9VSWubiBbwLs8h3Q0uCaq8GgkjMETELzTntLIJDTV11vU+qR
3bOabPyohBU5aE96vdwsgZ1dgvBiBfVOE2RaRehXrDMGUklDyCDIEa2wNQaZoDAuKHdFXZNkOss+
Pfht/gSJbNsLwomFEquWnFZrlue0nbad+yji4UhCDnMCCn9ov6kpF5TJIgG506PrLGrM0KGk1ee5
l6d4si/Ynr/EqA9hXeIJnu8CpqjNvBjNmw/wiNcie/K1DlbCdV8n7yPwp+Ooxl+FUTJJsWy8j8k1
WHvz+DxY1efQ7fq6uRua5k3L6d3FWZwl/ov2eORyWnhhFP6a7OgkUcEZi8AQK5hi2mynRF0cx9be
REZ4SFw3YzTGZANfDE7M28FHi8sYRifFKdbzPkjYI7FibB2w2fOAr9IdHXeF58beLpVdlB3C25aP
lrHQXF3rmenWyccejzvghjPOIZLpi+x57Ic55LvPtybyAwGLQ27V3H4IT0pe2PP+TPz/wPK2vj/t
RutMddZTkdb7UDyMc/RKRPbRUQo7KVt1s0MuJ4ZC7QB7yB3wTARqYpCOJX8v/24yOQ+m8MFK6xMc
AwUkBavO8g9m0nrEVR5t8M7ejWF39TWU+4Y7RUfPdmbv2r54cde1NZ/AF1I5P5JVaHS/T5VHSpz5
8/KXxqyixSvkuBf92I1uMao7T4VdPnR6B3aM8Gda5I8elhLZzZsk879gjBDwEepqzjNvcn8zc4Cj
3zVGGSZs3jjzy+JGjVWzK41m32DzdSSiCKgoGiZ425C4QmBuEuNExL9YJROvA3hDNWRrP6D11pTH
YGjOk+GeplAcQe3uacQ6yre+Q8SenvqZqsZoIlfYnWX0Hi5S5lD8xIP3hdoKzpEZKB5eJ3S/KrzI
jn0Ig/QnkN4p0OTMJqc6embzCXHtGmTxduj00aNPgtfmmn/AXhkN/ZwzS2SZJXskvHU3uR850zQ6
h+ZzmhY3VkLfEx4uuQUhTPQ+d42Ny1h1Hbfk+ntsA0yg8jURQ/a2mf2+LJlhM75hlM3XTH/IpjVn
CLti7cdmRRvJwScqG+CaOKlJH1r2Eze5sfrjafzfrsP/jucogCb++ah+jf8n/Ck2n+3n337+GEfv
P7Off/z9no5M/bfNZ1K0/2L+tP/tC/9p/vSdv5QjOFnalhSA8h3Ml/90f1omZYjS8XwUbwZrcA//
3f0pfZiOpuPzv01soOZ/cH9K9ZcvkBFdvswTtims/4n708LX9S9MR+n5LvZTR9j8hIrYhMCD+h+Z
jtL3yobpin1H08rCn/nzB+lwzNWtmPdQnOz9n3g8KCBqeOEKEVNc4vJ//vvPHxgxaVk2cmeJ29If
Uot8RmnFTQ49DX7TktGog2CdDJNYxNRxZlieEnd3l2aMOolGChEM2AHwS/78MQyemR2ihcrFcF4s
fQJhjXfxEC0FKX/+W2EUE2Ol912Ig63CS8Cw45r3NpBEnb3ALv7Qk7iaYWoe8p4UrzXzxMCkmBh8
Bv05IQC5yWP2+05VPjfh/JSZA1iXITsag731k4i1YErKXaw9a4PSwHhaeg9DROg/0N3KnTmaJsy0
K39qN7Q0diRL5QGmBrSGqSLnmEU9DUXVL1GQtGacwBrvvGEDujZV+EBg9TVVlYtjhTmXSGPAcjNW
/owiC2QofKq4lKq8KZk7+r9pgs9qYh6jYqINl99a5WV78lHBvGzgBaeMrTGr1yqbzsihD5aIPlTp
gOUfsoe8dOlRgDg8m1cGwcXO6z56HylRSJsJB2t4NgJYWL4hJcKvo9I3ckm9jMwP1Z+c1TCy7oa8
lLKo9PeuGmewDMALh/xaoHjSgmHVq44JcSxwx+cfZcinOrqs2mDFeJvT9Ahd5L30vKdgqh6tqr54
jYsz1nppPHZN4RAfSF2ffIzwQBVsnEIPtlGzohKqkZDfqTcahpqkXVh9V63ANi8QwYE9FGxW2D5v
Uyc/tsPwaxiaX56gCTvr2l2Y7HWcb+cmvQkaRWcRUVN2EsKMRqhrwSpxnSMAFrYglmbwRJccKOLq
t207VBnwltrrjqlT+OC7Nlse60elXK20fMp6grrILxYGVWhVNK+o2LmN25AhjMtbxVn2CPP/Ze88
lhvXsiz6Kx01RwXsxUVEVw/onUjKpzRBpFHCe4+v7wXwxVNWlusP6AkEkBQN7MU5e6/Nj1ZC6hEx
A/rBbtjxSv896DCZUjSFw6jXxobqaVDE9rLrnG+5FcersisvKNc61UgWTh5g2GZ/WIxW9qi9Rjqr
ivxfvNSm2MARPxnomqf9iYHNDoXVPcW7ahGrEPh1WitBvE875RKNJjwj6ja2uOjtUFGasFruhBUK
3YPL5WgAE9GfYzF1JOvw0gCsgJZs+MvG4j+15L5EHrYo1Oil1NxXI3XOdSOUZaMOa5QTFg3JhvvE
XP9h1upVQbVQaxQ6I6JPcxkCkNOjCZ0wVWu0jczzZ6sTsA6qklEBF80WWa9fxo+I1CYnYLh3xv7C
CJ9bnw6znm4EB6UFLVow5Goq8wr4ku5T7J6tuKA0Eb0W5GkCFtiVRmVi5MeKx5CvlPVTF3XRMnYS
1IXsyUJnAJGK+IXbVlrtGEqUkjFKiOAwD3flY9dKNrJNjcBT13Sp76wRskATCaR6lndf98ZxjJE8
NUuG4ChMKXDLSEdjkQ8/+YC3JDCvik/NPCqDb2bS79WW/MmphCTCb8xT+unETiqKg/ed77vPueAT
BREitfcefOI2mi2uf5pH0++pLI8NpVMLNsyoh6ydFEsLwE8yYC6it36pNJzkHsadWtl5zjlFnlSX
6gNOKgrsGsc0dddr49/FpR0DKq3uhRG8dKjXlcp16Pw0+26CSaoZHJR0eKD7FHOVYPcK31tDQvSo
xM9K1lTk6ogQVKU/ilh9BJvHmcziBtiuuw/VOjNC3/WevFRx8EHSHC7AuHuojRKtQlo/kVbT0GXU
qX2NKUXaSqzlyCXFb9zH1m+/V0b2oObte0/I+cIYUxo15DzUirPll6+kbV59h1tQpH5ru0m+Kn35
rHXcNOrmc0ZqdWWOWMEKbvpSaOKx+uByEbDb4aemp09dV2zNIPzZA7QN+3Gj6IAxGo+rCcGTCC4y
kH/Oyp6KEhoj8BA0jZ6dlSIgYNeCD9GQ8Mnb69IO18AkUbAb6i5OxLp0my2x8c53gW9Kb/xrKK3v
42BOyDrJmwTBnYMwZW2lnP9GMOVQYM1zgEDJQ6EfhearG6gftqsfMrAVa380m7Vv2idXpyLed0d7
0NwlUrBr4DbHnpISrB5gM3iNVSSfrU79kNa66j2oLn7tpD4Zxr6PkquZAJOUNiD7JrfWMI0OQUar
ptao3KT3cRt/eCHUV7LfNk7bf5VGr65Axl7bQkPNytGF3WljKEQfa77/MVpUEjtrWBAYh5XZKVfd
EK8M5V1UMASjytlNcfckh7SrKCIrnfHKWabu9xYayLLSqPKkI40r7wXr2oMHvCtrKXDWTWHsAgFv
rbLVL6k7ec0Mbh4UyY1eYWRL2273OjcNvRJdkdwjvXKXFllHCzpbK190W9UakcggESlC4KsYhEtB
LatGsaqmKD/DOtp2aEfyTkNhab/2PXbqaW939Bz7hER14IUDihL9zesCJJGV8S0xyvu284jZCQF5
fkl9dWcP/YfT12slse/wTjyTNPeYUv3jzq95C22X2p3sDtXIyL8RKb3A6qHwuOHm1EBXaadVhGb0
fXYPyubBHP2jdKDZ0K9EDxzR9hBXTS/dpc6LZIoNw9lUefTV7CguiCB8yUd2RKrJi1wkR8D6zcq2
cs53VNaUzC62GdV+imEq9XaL/abNAlKi6nYJIt5fyLhAK5cU9MZ5HNhjvEjdYUpVQO+cqVzd2EMM
k7tKyt4iNw9CNYnw4QvjXH92epjSnQlaxXkLgD/vw1H88CN9K+wiJmtL+YbESy5z62KR4bbvIsjC
aHQWVRG/10i1t1kebmVlbFtEOEtameqm84p4a3I/fAwsmOANlKA8gNeac4hzY/MV788TPBUK8mXx
YcBm2Mji2YhgW4Q5RcI0jk95zXjIzRQOB+M5azlcKWW8QN6zcvkc4BwhVch9jSLhry2/fEMXdhno
Hqy8LHwQifuRwllbY9DgEhRSJhteRS0PbmASXa0GnG86KgJJ/83I83ipe+o5N77hL1mYXfykOSjU
7LfkTGOIsQCqOMy1nBETs3qSphlSClVfFUXl/NWyJ0CT2aCwMDixylfcpbQNNfoGbY0XALirOYF9
mqbDTSmSZWK0j5rMv1vO1XDU986SPyofJ0BVdaeokjo66/Bu8PFQZNmz6+DwbHz1Su8PzMJIEpbh
g7Ot0ZKonbkihYVuoPQuqF8bM8ahGDA+iry32Ii+hYX3FZ/S2TfCh1oPz5qr3tkD+rw0UY9GRQAi
jJNyxMFd6SQ2kSZAEA0shWSkAS+N91TBPmGhfdDi+LGJxSnT+I0VAW+ko28IRrp2mfdqIWJFPO4f
rcLgvDsZ73HWKqn5pOiTORZYUelMOtGg/2KFo8vJK6c2JVN+SuMvBoEUuaPN4vjeJbP0jntgiCk7
NB4/Uk2rSXQgtNPmoiWH74DbsFtOBi47jTcU6KHgWkdG5IqZULQn33w6zovOpXCPOUhStkKKFNxR
T6bT6lsG4Lv7zKC7FVac4GClPKDo47Nrjw+wSESNWverZyLOlSPDlNQ1aHGlXM5AeUVa5m1E8T2t
zIdQQYMdx/5X7sK/2H77A+nwhz7iQlCyb8Gkd8lV1hUVhIdGoQQTN8mhdGgHmzV2WRfpE4XcwepO
Wuke8Q6SrOuVQC4qhElWuQmybZQtaTaGO7LDv+ghPZyi+OnXXGIHLX7vdPgfmtzVaAJo60b3WpM7
S1nK736twItIuztNjS6O1kLh8xFIxlRKaMyux2i64KFJ6z6oIRLi3JUo00VCpRVR3qAWXP6bRzOT
34zQ9Rn3yi0n3B7Nvq7ZNFtVk/F/U9kUKPvvnHAeDJ+oHPe+QwMceYQMIRRygUZiMAujlR0V9wg+
naXhQGTxcWpY4TNAiafB87j8L10g3yieEdVEnaOhJESvSvIheDVGyo1lLQqL/opE0pw1QFZ8+9K5
6kXPyQwZimpfFz03QZVYBjLZtHpzKrLuUS+pD6O43TWjvpKYDk1veKgMArvLprgOnfai5vLNzcOT
EgrOLyoHmGyBiKc13EHBztsly45SeRtwTNWR+DFU2n0Ea7Xs8SpEY3DyU85QhfOiwz7ZZBWianB/
KoQc81IawTKqtZfI9tdCWlta6f2i7ZJdaBMM5D6F3RQVGk+jWljPnQi5AAbIwkgeaqrSx4ODt9rI
eppBnKMctOcL983tNLwplHc1D72P/6SoQlulNiqhWUU50fE79NwuaijD9F+IFl9mnX3OWa8e5B7Y
2x+NrqI4bU8pqS56+xH47g/kuV+wiH5rfPHimYy3SVDg/vtq5vbPIsrvkTT3Kwhf297P6YoyQvId
hF+a9R1e5F7T+lMZXHra1GvPzbYyo+Mbu1vNaHaFzmChT2L4tnRO1oFIw4WX5U9VkUP3FrgEU25q
aVAiqCBlJSm4iRx9kOKYjN788mJGFZFEOZd5IlRPdRA96KNRrZ3B/wiluWm8J4vrni7W3xtqggfo
IfaOeHha+gBI50k0lxnm2bCm6SMwNKEW4OkkKbZ+zr7eE+GCYjHvlp47jGhS4XvfuMLexQ+Kbl+n
E7Irz3/M/xf30LzysvBw00zhnvODM/A6dWFyYE4AxDR9wPxYn+vUNBWyw9D4kjc4PTHHgbYt9WI6
eujgVFJ/ZhT2PMHmtG1KxOGYr5B4JkUnqHgXQNkGX1ZIVHgHzwkoKdDWeW87hK83ALIwQ9z2UfU4
R+WKSF66pu03460Y0wXRHrzADUgd2wPmRz+oVzPSfP616fS7LAudojphYeds13ku1yQfNs/OnHPL
192dwU47g8wdy3T+CHidl4EET130bTHRtdO4iwjJnIo8MU3Bcf3L7Pxqe86EneHot9mpUS1SSPTz
5/VV1S9dQKN19Dr2+m3N3dZSgNYts4CWz6t0XitRzTW/qjWqLn+u/3ldz1tifuy2O8zL8wTmCDao
xt8VpgOptXmYV0Vg12zYedV87g03gX5Pgi84kHE1r4r5S+rtxMMlGBIdT025Y7CQbPUVUp7Yv61f
M7UxJSumsUkc12KvowSSIoQxkIqPGYhYGFYzXnrGSiehsLdo5jeeB0ULroSTYn6pGjEp3eDF07w9
/PLBv8/asZEuNN2HsTe98rb1Ah8hOrwEuLQT6nqOt4XMASWd7n//EIOyuK3c/gZt/zxqpG6jKZtX
3u9rEJPNGSqeVEZ6Wj5ALJR8/rsCGXj9uYY5RA66LVOucexV81fK1PaKsabdzN+ldYtLLEao66rV
EiWRcKB3urK5vXQ6rOf/nN/xXz7mNDkWxYlRPO8JbRhTS8hc6j8cLeBd7J2J2GbeGebdZ3qBKEZe
YDIszr1hN2Po+8YiwADzzdgU6xSG986dsyP/5eeKLN67vgkHKjW8KXnij9PO/G3H8E4ydGNomIly
f9uTprU/70nz4udjmW2upzOSpY82xjcQ5fBhrrZH1upifv08+Txaf9lFb7Pz8yNl0J0z1UGmlX37
lxrJtfJSV+nmtvOnhVdtYaHtP4/w+efN/zI/Ni96016ottjda8DVvh1gsqQ6a847+/yKz///fRec
l+etNs/d/mdevs3+9vy8+Ntjt902Lybg9PxUljCKsmITtRtStFjfgXUdlmpLaM38O3XHgoivVwQ8
6JuwwptgwQCat3gndHst7Es61vc2/FA3kycdwfhIDA6S8/tUgrctm6PVmvmBWuN9mhyzakIiOTpO
cuik5c5Q1FVeKM1OwUJ6mCfEuBLaoWHiJGiCB+1YEhiSq9j/bAzpjMZccOYpbPBIFDwzv/6fz6aS
zmsn9ccozsd9TJceIMKxmyZu0E1C/3lWx8u+nGcbvSx3kHC3ndF3dObxBx7nJ+j9xUshcZ4lnKGT
6fCZJ7cE0z8XPx/rZ+b3/PRtdn7ql7jV31/6+/Of7xz0dgaVUQ/7kwWTfDO/8veX3955jmD95UNu
H/3LA5+f+vku/+yxz0+fn+2F9Z66wCC2RmWtf3vy8/9vH6dP16Xf3n4kXHWTB/Xz7e0+V85vr/vl
q36+TU0JbNHp3Et9flTIzqWR0O2n+EGwGVC3+mW2D5qCbAvgcw3Ce/XP9ovWl0TdTJP5sXlu7svM
i1WP6nAKXFCbANm8M/VlCr3/YzLMD3qRQcmxR0dH0ZzLiD8FkPBlOPl/LkdJLpYUqhiEzuf9mYQ+
T5z5vOdNp0/oGOUGF8D93JmxkB5wtZsGSSoXuLVVcVNTzmOmMaSmIYi9ml8ouyI89LeeTjEPIeqo
9XZmJNGfTKnQ5HL7KooRGjreNFEbIK5BKnb2CB4/Nl36TJFHavu8PHv650WsmO8JvQP8fEQQIyxn
TU1zpMsjbgNzL+IA/SeSjI3HrQ1+s5RgjjAHBJtOkR1SLapD/ufcb4+VpWpzF4qfrCId8VBPeefz
pPNIubk9Fqr9NkKgoo4mMmxe0JqOufVRjc7bE9A3uNVpy2qsmNvc/BhcePYBi/79MITpviorRr+W
JUmPHh1m5y08L4tSf0F7CDZ32rZzty2gM0L6yrSZP7tvQ15GSBp8KsZT462YJvPcvKV/e8yYxo/c
+3wP58v7rQN3m583dJtSU6uls5w357yJPztyYr4U3Zani5gYGXqldbGbm3EB6LsJ/ESfbkjoiHBO
rrNDFBQfbQBAcd6C5hz487lF5wfDlIwKhbFqo6isgdEvq63gLK+EfsHFhm2LBBl9yrzsDZA8iyR+
tqqhOMRtnXXHPAvr/SDeXNUpD46i/jr5Z49RgdkpQQWTTiMvB1zBH5M6pQxQwfVYfz42FERUhR7V
ZUd1iXTCz3QYg2+GR7gLNUhr3VXtF0sbOQbn7eTNm2iexRf1PLGiN1pVTfSyP7fOvGE+t44Pv2Cp
2BBu503wObGnk9Pn4u2grEUGkCb6mDfDvIH+2aYi+5iEIsQYO49y17xRcuFszBx29Hyk3TbRfOTJ
sLXgZgIqqXxcme1UUR/sYUdUd4wCf0qUmkbnewvBkMEolGZClH936SSsu2ndeRqrHQxeGwPnZPk2
63iw/lWf++d5FarTeryt72luXtRg5e417Be3IyPU5bqK5Ot8gpyPHWcgunk5z96OJbJSMWNSP8sl
rWmRyH5psPUhgJGI4StQBNXYdrkrIpO+T/H8pj6F5vlZYO7sSETdrsWYv8z7UoEoHyMUk8/FeW5+
zFIUGg8MIOY9jSgG9PzTe/y/tOL/QtZCqCe0fyut+Oj+6y0ro7/8IbjY//jbX/74pz9kFbb2V2lp
dF9QLNiOwMHwp6zCdv5qU7RWBSddjT8TbyudtBp/+wvaCRWRg4W0wibwQNhoHf6AapnqX03Hwb8F
/0pi4ucN/+e/b8qPKyNJL0ur35b/K22SKxekuvrbXzR+Tn572fRdLVMi+jBtCz0TxmcpxG9ILa0V
RUuTJtsPCBAurRrXDy6Vb4Swi65ByDpq7ggDylw2nvvTEpEHS6mTq19W2h/f6u++BXqVf/gW0tHU
SV1iatrvcZ1tpSpjIbV0n8YOYGWLtpuT3OF4084WUNQNnNy7UtjL1kdv4GkKGGogGH3ub31rcnwz
yrypif5uRf36lfS/V5vMK8ZUTfTXFMEITJW/rZhSQYiSS5SlOrE5WDUUICLNqC3j2P6R1KF6jXvq
RllVbw3D+2ZadkYfWgio1JBkLeWB4qW9btKOSBDLoocfY1aznTGawpOtpa0q3TY3aGnZWe2tZe7C
WSChSOmqHYQI96B4/fN/WMmodH5fyQh02NskO5REEMnzv2SiFoqKD7Iq073qjFTT7V5b0+4uIQG7
nKAcDChuOZEJe+5ZcpOBQ7OojCVnsvwk+/QpyJAXpLp8dbG2rP/Dd2NX/4fvxo5umEiQOEim/f3X
71ZXZLV00k72dOoe3E6sOkON9xl22q2nOvRtHEAPg1G8WU5TH2JLB0bQFdyB+Jxc3Wi8JMrFU4f/
+L3+YccEXKcibuKLOSobalqnv6yzUFUojFWlw3BwX9SpDT+goX2mIJKEJnSqLSwvfg3xV0tDbla7
F8LSs1WWohelM6ndJa3/H3ZMa9pMf3fEAsEzhNSBRLEt9Slg99evRG1XHT23b3cG4RF4RlzlKEqI
4rpU7pw4KB9j9w5DmndfdDEdK02sBwvm9GiKYJOUFHcJe+zPqZnZKLuVZtX2MSEchrdnhKO+ljQY
7dYtkRzH4MEk+mcrMgF89tpJtOrBbCCwaWF5p/UXGsrWHuexBepZH1cBly2K7Ma6dYdvWZO2S6k4
/YZ8wZNZwV0r82pvGdmbX9d0gChwL+JQ44a1OhtdqWyyrBzOcFTI7PsZwNQHWS8aLAx5u7Jhy9CT
7fu1cMpgNZITgaaHli6q8ad/vyfqpvYPx4ltaeB7gVCxI6u6+dsKThNHemFSA2LvyDzXk+xseO6x
QL1+1EOj3NOkoq9QyPbau/2ZJKXxiNEzvWJtRVYCiV+QB7JKNcU7Om35USb2sAEIPKI0/9H5Gb99
KNxjBIP26Lv297wAzRPA9Wb96itLmLQbbSV/c+uJi8woN+71apuR1nXodPMaSf2JunK792lNn5WS
yTyHA8o71KK5to4AIeEPYl0pmn+ZJ7Hv0EuT2b7LkC41gnjwKn1gMzbnuO77XVVb2lNrpsO97176
hd1c0zrRtirQ7CcqekuAtz6A5RzuIXEta3YeTNUQrKEWLq06CbfUxNAAaUQnWFlVbHwuU/s8Dfem
OUZ3tZNHd7r1bWiIjehpT9/psa9uxrGJ91zgVqoAV87BHSypMEc7f6hMwCoYEE80sOoTPV+kPEUc
3GkBehjd8+6TEIBX1VDdtQl70MbhmJatdga/jgFvOAtbvUqrUFZtXsoVKgvn1PlFuTctIpHh5cM0
z3IEf+AbVrWKlbMzh+yoSdr1ZENVpyZwkLqSw6YAmCAwJt/ESWOQ9uR+Tdv2WeaZPMzbSMQ+zHzf
QHfXVWABDfXN8h3tQCuZJm5nwZ+ss72RKGeG5IhDFDBDXFX3TmEH9xRvj0mdIEXTouDeVdrgXg0d
HLsAnBF+F1tFKbTHBiERZ2ZUfbCyNpouvJOV8xsBxwznDkjMSidVYNHEw0m3Q9tceGYBpikI95lB
3aXJ63dCbYkQ7QliGbAeLckRXjqR1R8GG4yZMXCVDxUSWmHT4HDp4/BkTpNqUA1cPv45Gm0XMTcq
bj/TOM3K/gGlCwAibhAvPSHAm5D7H0qR8HNTAgH2rW+M1wzeyNXFgR8EYbAvhubrFBJ1bRIsjW2d
vDhRdBxhD+0QdRkPplool4D28LxkmOpTOvasZC1zLgMGMZHDz7PicU9GvH2ZJ5ZXBnsULP5iXhyd
lJuz6dnI4nfUbScBmvMYtknUzGPebxM9G0/zS2hjQ8eSqbl2cJVuElttl7lXefflNImTUe45SKgX
TItDwckUgBytu1Js54dMNcXbRkgVOTcdQS7S38LB8h4jgoC3XmSSOKObCi1TJmpoHfwYSj3jfe8R
thPBA7JGbZjfQUMS13lSM/w/DObwfV5KSjme+XmkpGicm6sWt1vgx4/zpG/dNznaxPhw0l5UTd27
3HWqGo17+tYxcUdjX+RXJ0YtYPVO/eilNhD5ejzhZjyEjeG8EJhhU3OrukcjI0cj817g8ds7H+vy
rrFCgpxFBVCxITFJJav73KAFh1AP47d3i/xNFsROix90aoLnemAnVmF4mbH1olkVPd0ssfeaieO8
KUx7RSHge5w1zrWUoH/1d4ma4Iquz22Gl0bUR1M0cKRImxBUDdLUa3dDjUrTdaxV2MAriV06jhwX
azidOIC6eG8hR11XXW2tg8Q6NSU6scAuy21kQufy8N4vB0koilMQVh0nEf2JDjRCG0baHorRT51T
2wbSB35RchJRnnKeKHUpltp2nGBzvpGiYe3dez9O3mFj+RuTk+8uQSaQljgCM6X2VwpqwAq13FbN
Q4COg/4c1gKz01AVV+Gn94HaPbm9Ikg9cuQSqap7IH0MkHOMCdiV3l3sB2C9p7UZg0PYjylmKxC6
wMDMDp7Fq9U09VWtxQrBFyEf0/lpjKXxNLAvl9UXqSpT+dc5J8bYHR3690tN9phZumDbWMee+5Dt
GPMoQ3ekYASAHLqufzeRom3MoDo3JI3CQ+EkIaRcmdgcllXObbAZjjsfX8hOQ1fZ8gZvXjwCC/PM
U+BVzjolgGAbpbj/e3JDVCdQiKhYAiksl1S6kiPb7yq9oDvWnn218xGElOraa/jWylL6NhqJDLms
Jgk2g4aRukTngeMVDDSMYTMmssD5ADNA8VMiWhTtm6qkJePVZp2HIU3utMmOYTs5G4PaP/WGdqx9
2Z1ISzW0lEynpj2mWai84twYnMRcdTrBAjIAK4ll9Tw2Mt1wQxZv7SINNqbiH+AXbPyofQ0yBH2S
drdqREsvUq3HyBsw4SIHYXdUXrwGB7ffZ1sArfZqsLzxKgscpKGGZBc+i533OR8/4dVryYW1HclB
L6O9P/TThUCLL2oigfvE410AbI9oiG4fwSY55DJhBO5xZR0IJjjBn3ROiULUDDU94ZkEmFUzsDsN
s++qzKKV2iEDNZr8DlRRdladD1I92oPrGl8Y1Fj7yCo/ghCSSgFCGcKOc9Eawz5Yw1iuib0F4xKH
8Ixso38Q5qgdU9vkciyheyDKoJEC9+NaNgRZtKkwvyIVyN8C239BJmUdjAp/NqKrYNXEZAsKDUWf
2XjloXEPpcAqRSfRWkj0onu1wMkJmTKnwplWIHKVitZ1hKAsTLKt4qzyfMp/czAG13YmV9iWw4W0
3XI/f3ml9qr7vHEwR+cKdRjYLNaQEcNC+ffOwbYyenjUfOeJkKqS0wACMKPuufpL098RCPBW+INy
R48ZjzRrVinrC40JzDtmgKjBR4DnhI27yRijFk1r7ByjuMRlW+76Cmyyku+zNm93bf9RWml2R+Ya
MYFu+TMfpbHoPC7gITJHREd7LSyUjaTiuoszwzhwUQNvwsZbOhrBasJLsdph3CLwklNhA5pNh262
9Ad+QoR3iwZ0puwJ1+Kg4T1qF1t2mmrFlj1ob8ALXDgj+jpT98BuuvjdOjycPQQTqKqOs+lQOCUp
AEo3V06UGePViCN5hdplzW6ir2ryJEPxEZvBePVrJJ+kVOm1gzAknGxngzw0eaNjjZLE3lGrWLT4
zSunjZ+abkXPT649BARI2mkU+cbTxEOVHjjpvsleXRxmGyT/T3rjlmBE3VXTYSbg64CpdMjCk0KG
z82g/oT1JBbuYIcPZZPw5Qbja9sqZDlppANpCpxjODfdIqzb/BgHfE5scejW4ApWWh2eRWUzNjWS
cKf4fbSaFxsEAyeuLKziVh79mmtUa0X9Y5Mk+0hxoAt04k6mPmVXYaHyGISL1xwHF5FQEDN996p0
Yfth2NWe2sOdLEmE0tEHLMskFUedNOqjUzXNWm11St4aBwiPBF0njrTO0HSOlF/DOCDaZn4mn/+r
yY9l65gLM8FYFqdBdyobL4eGGGG7S+ruKOyBej+ykTXNJxYV94ej6fGmQxuxCazkveSG7Ei4g3ea
5+YJUi1gfyqELGAqeA0K1VSODhrVgo7CYX4JwOxDX9QKChHnp00C06pVh7NihcZBKEK/TVICTRZF
W7irYCJ52dx+DZB2w5WlZvGFUJs3tUCJpqhnjVs6gn6ufSzEVUGu1WVu/qDGurUrqOAghR/yh/kx
AJjl0itbuUVKqDCUVojYGvzyIYt8pGx1cZ2XXE3XDkK2aGamJ70dnZx6w26crgqRYDiQVr5mlzHu
MbMZ90MUECYQl5CHRwT9JdWWfWGgWu0F+n+1q8nS8YpHqCZLLhsPtoZNNRvICka1WC7LUitO0ome
NbezT1ot99Ls7JWp5h6gL197qCNNffCFtjQrvqBbO+Ym61TuwPQpjxMlu95Mh49M13pu77jdyE5S
9VLoEhZMHkW5aOCzD8OoqgfYHyNA4GkZ0IkK1CsvVhIxZcgN0lEZAL7rCd3fiiLawVS8B6OR5XY0
enkkB6M7tAzsmq4fD/OEZkeT/LJMwB6NYQ8Pks565pI5iI9Aqwa8kztkrgjsC+s+zpv2YHMQHRmX
t4uJ5pskubPiP0JgL1657avirLsgBQGrfFFU0oFIYEhXjBv2PcqddRpIgua95KQ38ZcyE9+Aw3lH
UCl42kPBuwWnNiMBZRy8e7ULz84YnPHeLkWtPzHC24FFw/nNVx0olS/iROMUCci05iog0RkvwqF/
L2I/WiKyelXocGmjaiwhwD+JlFuv0tgbjNFaV5hLejFIhBPnuzWaX+3R3nWyfVZSvAzt+AYwakTz
Br7Ge0LfBTSxDrMttXLuACeOc1cNU0LMLjTrewYnr/50hYkhMAzZplL1YpUXO10L916810sfoJdw
tzURe6pOEx6wOBDBjsgZSqwnMD/7ziaTsWhpHqpfs+aBcT7JAAW+lbFnVKOVNthxw9WXVtvvWtOM
tpDctV0sOKYKLTjSaCqXqmw+TFLlYBdEX/sIKDsGulc9E/U+BdDuMkKXXiz2lNrIUkW3TE3pYE+n
y3mSWCu8OAIfvfNRjfzOsKm2BQktGjJR5PYWqYu9s6hprRFelCP+zCWxIUiZW2wpkaGAUg31XSiU
B8Xwq01G/uu6z+JvvdMwiJ/KO4nEASNfVN1R1q6QsLaI6l0JsKHYoUmuzIKIvJUQVlvL7VCWaD9d
VnXe4eAfFa7bpGUCbYuKr9GbEebJFRQAdBbodRNKAe/XWP/gxHHhNETmF4EPF6kQ0JR2Nv24KUDH
Aornhpa+0XrHevGEcXYKa58FtUMFVGiHNPYRiTi+8Syc/EvZBPEhyLkFhumdLH2nAxtXVEdkevZ9
ZE+jr7R8D9Ish+Fr3ikx4O+iJXWqLL6KhrQnzEPjFoBssKQRhKqazKKFxTmEm/boaNp0xWVsUDCz
Df+sxCitAr0811Fsb6paeWk5/aQBd+3h0Mp1nnP5Qg9Rkp9iYLwuXcSXMZ4Q7GvOeG5IOt2igc7v
SZ7CYwjIDZPOAqyjzU250LctMT/gzpJTG+ckYzXPKilMJ7UzcoDjdcW9UMFK1EFVFPAqcgKSV1YM
XENTQFc6Vg3SiaC1TlaHDCbOhvMe5y9LJTtMs68+BWrE0FcZ7ltzUL/mKlkRo2ebR4J+hl2opu/Q
jQCCtvJeHcUd8XXIQIn52AL9BkqN724TdW29jp9Qy9t0IsN2RZW6uGRF8Ai8cKWMrjyx1dplaFFP
ooVpr2VESTnMyM9rRnE0I47+PaDkYoOqF3D5dN3wFP3ZmfIQGSicMgS4q6ji28dmeC9F5z5nIUHi
+fBikzgFqBdxNaTJgkI1sctjAIp1gk5qCgJGdIA4lUfa1PkIf7VDH1dh3YTlL+kAFpc2I8ZQSWC6
hzwfDYxpA9V1uS0qdl1VELOaghWkNtHVEb6wDGYbwZAGgOyM62ZiZxvXHp+lRdfbonQ9wkFilrg7
SK/EE5ALlr/LBh1drz5lKakYYJyhlVRSO+RJrB+Q/kMNs81VXHyTY/wtpBhxIBakJ2Udn+1hXk51
Ikb9wN+LIM8O+dQ0L6fJvDhPzLlt+y+fdqe+++erO9upNkPnP0o93WpIRYtWvCFqbpaVGaM/FYq5
SYY02rVF4uzK6QVzszjD11DgoimdMl7VU4d1nrThAAriB6LwvUG4AoO1EzjrYB8r+MTEBQk3OatB
e5+C8IucUB7SxABalidfh6RHZ2agDp/BnqN+qRKn4U5TkWs7KpWFJrAHeTR+H9yClDUbAPVG67x7
e1tWbvIIXvG5VCUGjUnNNSuroPks+rLUj4NGt3ibO5392JS0VZxWvqp9kj057pA9jTbpaR4Aibbb
K5mIIO/K4ewPARBrGx5xlOETw+3IqsFviZN+59VoNLuqoZIxpPvRRGCPnWwy/f0ve+e1HLeWbdkv
QjW8eQWQQFomyaR/QVCUBO89vr4HoFOXVadu3+4P6AgFlYZMA7Ox91pzjjkJqGAVeFDgpW7YWoqq
So9WufxkZ0MQHgRYmiPOKVNOOjeu5jeZHOc7xB0KecB6xULRSeKFq3HTlqwAZ3yKpUlZN6Oy0mdh
iTulvZhlWZzqvvAtjmRXEAuL34opEE0RIcHAjMwlxVqfN6egoNgQQPhBrkmkSJoVd4pUCi+VZY6e
wRzhkHXh8GAJ5FnTfui+pjTyjaXzh6VTb4YRlbikgwKCQlS8lEVwInlG+OwDqneqKeE9zqMMRw/w
YhYBu4rJ+GdYUeOBg1Yak/o+hNGDHsTGrzwa3aFraGkL+jULFGTaYVLbjTgjUG31HzkYGZZeGvtV
pJCe9dGjNdHQGXqKvCyoDbcM2/SAxQcUVa4iZiaC218Kho5ZyRSuLQQfIrN3y2qESFiTHhBb7bEt
WjCCUa/fhXVIzHpWSq6g98LZaITQnVtLdVns/yZib8+CUj/oNS6x0CiuqTRITxTbjiEFBeYo1nzS
WMHNoFxuTRf0u/WeUdOO6/POuOvo8SIHX4R9Q1z9jgSup4g1gpP0rILDhmxggKOlr5LlqwdQm3tm
5g9TeJkTzbgkDeZIUdC/GrOdD8i8Jgj1UOukaRIwfIjyqVIqNowlqVgGJwEK0mBcxia/mEkRn6VV
6WuI04nuZHlgzLwMUgIFK9c/ATE7EelxbknF9z4RWwFrFhcpCfxTrfePfcvFuA1FQrDN5Wdb5wNq
UjUhuLUm/rSPCk8XaeA2qPaThvRrYyKEVTHT0U3GnlXCItpjOjf7vp/fo6hjij420t1WlrI0xadt
pD9K4metqJVXlCWXsM5806uUGN0qUo5ZvGhUMSqvl2WOsamh6xkuL/GMHV6exxt7i5SbwmINlA6L
V8i9ahvmPNqW0ct+GoqLh10Aug9FOD2xnCWlOtyW/H5ErILVIRgcaCPVs9ifhqw7U+bUzpP0bvT5
tdDa5iFa8L0UJBBcBECDpEIxmRzbydfmd1KM7qwCZlKYksnE5j3OcfGW4Y47ocw8oR/R71CXvIaF
UN73dQB/n3RFZSRhW5xo2YApuVrkKDiprOOoCNvrCpdFPQIUZOxjbwEwfuri/nHRUyrp2s9amXaF
BvViDAUm24lKRgakZFbqMKtqwWR+nO/6UTF8XSeEYhq7L3Gco9MClh44wVTucbE0XeyTbNRfonoA
ZhVSSROWy1hj01BgF7hiRQjQVjlo81x3A+KubSss9o0xFgcwHT0+EzjAc8rmUFXMnblpvDfPZIjn
WtBdZxThx3lIb9gM4zswtPIp7SRXr1VxN82wWNKoKi+B4EgWq0gLv/leUGMvmll4RhT0xr4nF7tl
+U+puHpltGcWLq7Js0nx0S2HOY6PvaLGd7pAr5lJEmYVscEPE4fMhAw6T/dRy3CoNJ1wThqBF5XD
+1GjGIAs82KqgbTv2z71JBYhu5CuhIMsBg+cgM0rKs2e0CgLRLNV+6QbBo7UkMFlqLPLwMMfVR1B
AUGPy6MENIyXJfk1KJnuVVkiHIv+MZ7M/m2Yxbe+QxhlYAj1I4ldDDGWqNhmiQ5hjx0ioj8/57TG
pERX/BJ1DXks4nCnT/SAKyZ+SaeeyZQ2DtZUvqjEa5+1Vq6duZCJh67wY815G3IQCumDyUu4MYF9
toxbCYyL38NSGCZjH7P+P7VrToBmzZjYmDMGuLzddJA7nxVufYHS1h+niKqpVkqXGA8MWUL9nrHq
hVaFQPG8rFtvWqcWUkPDVzbRd6YyR59sVjlRACM+u24kytJieKVpklI4CSR/4NILSIEIJhhAA17k
+SwxoTgr649YZkRuwv4UjMwIKxEvbU9b6hjrNJurWHoaScrxg0SIXaE+UUnNT6FSSE47Cr8zDGD0
J4LqSVHN4Sqk4I/Nd1GbtadWaPQnNHR7ZM3vsTh0FyOTmjOAr70xApOSkGge2SLYF1gndnOl3dX1
Qj8Pp7cbUDg7QerKT1EIt7RoMMfVGBVOkyCzQMyni5Aw5YtEuF2ZpveTK4fxL1zQmddH2mokzcyD
1b3kYUnnQEIMqhspbF2dCzvlVmSxWCfx8CEgq3YBJQtbbxkw+IDTES1oBvGglbxpCCn6GcmMd1kI
CVegLtSM8Nn3Vd/WbjBo0B9Wr6OGP3qHxhrXitpV412kmTCfs9VlVXSwwuJxX4wA8+lo02LKCmW8
APhbLIbktDWuDcTaa7f+2IadjDMYHUq6N6YrTQHm6nVnFnfG2qZWJ6m9aNNVDrVobyaM8EmBqGee
pfRKpi2hXLHwKy1ZdBcdHv8xk+iNApEamozHguKil0N7VpPMN5nGnnAsa7Cv0+wQJTkrhSiiy2qw
ArWU56LJuEyqxFMJ6F+5cof6ZewI1hxz8ZIiMrdaxOnWmMLTFUHuMe4tO8UCTzszNvtZuXxGhhKy
Qs6tWy/Fl6JrxHeAugUp1XqxExfpvm9Z+Od5T2wyGxI/V134alMKx0rET4hzxMWDd6oKrVi75saL
tcov8+poiEr41HQSBbtpPoVaL+O9MbABKeYXINTGn4OSINlIBvZhNO+TGLqLDnqrYUp6RwubNKgp
AURH/LFKAeU4MNWTjFL6kY61B/yU7gGT0MKk+pf3QkNvU6ay42Na0XBBtdYT/kHfikgGZu56JoPh
LAww2SSpqa+1WNKfbHYpSIbPaRB/EerwpWGU3gdWOz8RsnGitPAUV0q8HzuKS9vxsB0ZgVj5KlOO
XdVlpSvneXDIQizFHNwc8W36rDY1rAfKGX67Js8VrExnLFC2qMydU1Mqow/1MUSd5EhcN2ya8c05
TKQnGuCimxX0cwbWbh6VLZZ9tDtJLSBOkaQFkMhUKpIJL+/QlNNLYWm/hHbhoSwTfeaZ8vPSM2st
Fnnxt0FYKekqxSZzOm3qvogWiC9504r+PNRkWxV0NptEFoBOGtplaY2XqCy7p0K01EukyC94MHX6
/zc91eInq5GoUBcxQtjEQiZgoZxVx6rCvbje3O4ryJr+3FoQXR+3u9GsIrOKY4trHbGEXZxYB4WE
STCBq7Z9+1EU46vUpJk7IcFQV1RQb1R07jfx+p+bKW3twzhfKDb/JVvX1pXaJmXfbv2RtpcdBXBO
+cTeJLPmZjajEYqg/c/tIiZKLmyUREOigBdndeD8XcWu1yepq8VDq/Q/0470hWSZeYFxlcluItrt
lpSWkBEt/TUxNLTMwypg/nOT8LuSjF6U6LjwaEaCwXXpK/8lO9+0pdvd7x8aOOhdndKr3US22wts
L/jnpVa1+3arwXW2EFBGLlXTENmTZsFOm8aX7cl0e2x7gXSTV28f4W8vmFaIsxAzvvzRs+ojO+Jb
0LppWcNIWKg1N2hnBqV1zKzAYr7qkend/aUW/74bRAIT1RBj4H9Jybdf2zb/3x77vvv998omd/5+
5WzNjqA/2DO1X70H648/e267LwgVeyJuwyMHv0jjMlaPgdqoJFZGOqBlLUeQYcF0GE1oAwT4rr8g
qIT9ttVhMqaqPUHE+et1jaXAmrC9RVAOBZ1hntluSavyXUxIcv+vh7bHzfXXtlst4Rv+bJSH75fb
Hv/zmuVE4U+t0M/l4AOPmxA8Ifjqz63t7vZEH7MCz9Ke4JrqZtH8PHQVeOt50DNiBjmtsjpvj8yL
bDlUssO2m6PtcPverVnqDetJ9a2E3uTPw+onUPU5pUsSRzshHKdjXRXTUaY8T1GPu98/tsfyaGFl
KFA1T4kCsLuMGMLti3yrymejCXdh2kzIRczi2UoGpE7oBTKyU2Esof5cdU34opW08Qy9quw5ptxn
gf4xyakBe4Ziy3wSTDCPtJv9JIepFQy6l9f1zzyOnqWieFRSSrDjtJtp5eNBD0mFCyVkB7PPBE0+
mRpLfCmVnJkVHnj64TmL5WuOc5hcvfSnabHeoRH+rJe8YY7dt+6xWwpF+WrOymHAg+8g3Q/9VlEu
Kocbce0I9cIa9ZE2vci1doV4EJ5DNfSiZS02xwSKgoo4GnxAG2DM3P6gFkevnMaojQAsrQL2DC+I
isBuW1iXKwIln2uV6ibo7CyDRshM+xDoyiVQyaVQ+su09ob7DteIDgHQsE7q3AYO1bqhq+mR9rOr
tf2rmjX3VMz8nmBrMZTcaDa/Ku2103PdKTvr0IbpF6O1SxOQ7xPGOIdN9Fr1/LWQ3g3agN1NY9ac
SQsKK+1ZHo1PIMMieVvOZHRf5ppQNluGgEmffkHQ4r5dzc1qJLNY4DIOihJAf184cZ+qYEDFXU8N
6BIG8UcNiYqlB9EqkjwdSsQWCZ2bIWdtGQT3sUk/MQSlHBVqYBsVIHULa4HaO3RzKMiQbuyNFFDV
laaLHmVh6SZ1SB3MW5ZBIFfYci0rsWMgDwchxOdNXyHywFfSP7cIStdhzLHMUnKm+FUTECERPMTd
XVHOyq7MQUhh8bRN5jUu+MOBNW2G3R4HSkgjUKc5qEh+gNjGnuq6p2NFVVKGA2U1ym3uZHKb9K53
0EY8UqK68N1bAM9ARRBTJZ4Rs/UaOMeJBuqh0osXzs7fREJ2C3VSopTadYJ/UEmvtyVJ3geLSg9D
ifxliOud3os/WEC0nLKy1Lgc24nL/LB0qcvbE9HB1evcYcklTvNHXBEsgybaRSEZ7BYNoJeSS4+z
of0kbtbVxiMAZsI2OrZx34jyDnrrTBMlJ5tuUvcqIi9MDkHiiQIgmS7qpmeMjNA4BWHeMUuW/YJQ
BLeBzrZPwslyVBLdnqYZXskoFqeFKBLbzHPtaSmk9oGuuresy4btoZA4sQYb/aNYzAJXIWCibb28
y4GsXfKlMw5YJwkIVCkXkHdvHEJtMp6EPqrpoAeiR18RQacWPE2oiw8Wi0S7rAtOUAVgd6FrEnIf
VXYDvkFL2sqDqhfLLYoqt2zWkDaCe31qOItnofFD14JeSaGNRmWCZNuJCK+7oUqeuVAMAD340U3H
aWrFW1Ke44BXSmrlZ20qFmusYHwy1IZqvxhyKVx+ZXHcH+V4jO9jRYCqkXtKFciMVZm1N6D4cZoI
MIoi4xipyrmkMUuk5XCqF40eAeGrdm48Kp1iPE5S7M3ZMtyLvXyri+YrEnOLp6CoTbNSXHW1g/Eq
SuOBNCOFUaNBbFNKkyvlTbXLLUjFaqvcSazshrLoTgi/Pykzp15CGZG63xQzXVTHs5G85FViMvsf
GxBiE0fB+ITQo7PlYRxtCZLkAdB+AY/sUuumetHkWb0UMnJFLDOJpwuzzpmcaA5V7Iyyv0HibSSd
VUl9qAcIF4JO6grlKhjUwqsyDfpF6czzhO5qvyxEf+R5NLk4JSq3ibtVrZ5HRNZ2v+YMh6pAbW+1
uUdBlz/r42leWuumwQDCVP6aS/N4BgpWXRJBetxUN3VDVTIuxSNQwP2g8/b/s7JYWh0D/ybcJjdN
MxQNN4cELfPvVotlkBNwCEq1TyUz3Y8DTe8uDwQbzeCziWjxBna7gW4ze9oq7pj0Lv6/fAT5P9we
pmkyoIoEgYg0ApW/ydktcjz7BEH/PheQOwUgSoyQEUAYo9jlQvaeyczPEQRUHtSD6E61QseSc2DE
VQlqjOBNlHFhdFrFpuIg5dfBJE6C5vKB5aoIeqhytmrU/7zhVprp3zccAXQi7gl0+Cqq939XvONm
yJSknNhwVqfvMjAyh3AI7iRlQfZeZqqvDSYxjoN0GIjf8lk2pe8LblY1/RGPM6ncqvVJipNkRj90
WXwpKeZQ/NF+IVDRVMYvpsBUY+7bkvSRPI6XP+6p/7OV5D/MDWx1S94IqjpfYxOc/4uJYG4TPDOS
XjLUFUzdVaF0467lS8DNSRFUH1BlFOSOtYO3ZMbboMcMD4CoO6vblTIhWGj7z6P5A+pgs190881a
KyB1Ur1z5oERryCeVKR3gyTQ/C5R79Qu651tJ/x/uu7TXMHI/WSWV7hx2zXxV/evbi5sMiZmlP/1
T0/Vf9B1D8XP+LP4N7DuX3/zlwPMVP9hWCB1DdmyzPUgwNDxF1jXNP/BIpWwa1HCKvHnqX86wKR/
GJrFUW8YmqTq6mrz+MsBphj/IKhTxP6hWBxXGszdf366+z/jzf/kAFOszdDwbwOTpDAWWzpFfFIY
ZPlvxqAeLna80mwOZMMuoKwzHcKikMT5NZgBjuKMIRyoN+7ahHRnPaHuiXQMQR7ITfq2sqtMqq9S
QHAjMabp1xU6gpbMz3s9cdrmE2YXU+lU/qEbFZrKQnpoIBoD6I0/a5S/yJ8i+kuqyYWm7EMXqf0E
u75E46ZH4plr3g5dLqTOogWgNL11vZaecSb4Va8Mp3kMMX7KK6SzDrgC0gFAWHC2siJaC9XnYbZS
D3okoWymeNEoZLuCXCBGqZMfs9zVjgDU24EQBn2uZUbX9Y8CE/nGYuZlgGxzIT7RFZqRWSiK6QQy
HgHI73T2jI8SXA7WNIm+cZOdakEFG26CvQtHosxRlvSDVF4krMwNrV3iW35quvaeMCs3crHaIQf5
PbxaBDtoaptRyk4omaip5coRRICEZctMHdPRhRo1dKiyiSeqPYOkwYCQdpk1KrtAAw9ZVjkMz8+o
t35Ro0MWZpzzLPWHQrpi6ZP9Wkdqp471iwYnlP7lvs868qTAIN0x30ejtrYJ4gjSiZpB2lJ/ABPr
rpGqa7aR6vW+DMWbcMsjKfTiVi0cJSfuoyv6o4m1fZbBrFrBJD7UPYzPK02C8HWcGI7zkcQ2xZC/
etXAuaIDiaqBC05WvNypee/ni/E4x0C4ZuLVrnX2kFIaMeh1uXqajbuWcsN9C+j0kHerfIWacl2m
P/WafLBh6ZEba1btJMIYolzMH8uBKKVIklAvxwgmyXRvXRDTD+Splk6mJyJWkOwrKK2MWknl65iG
bWkcZbelJbyPTeE5LmD6rhq0KAK50bOe8OIZJifUPnvCe79rX8jN0w/o/x6JsZFcpRzbQ2BIrSvr
FUqIBrwRggJBqQkDbteE75lJhziGQE8la9cHM5J6Ub8RvVG9rrFZbUqqddi7VVaqHpQEqmuhugAk
I9JvIYt+MfrMNdVZtct+3ENJe0mr8tYuVQFKnQAtuW09DCVw7rl07nVrlh2JmEKP1aKoIUUoFKE/
RrmaQYZeSMr6MEZ1euqHEPwZK1gmx/MhYbFlYmnHSSX4bTjWu7ysr5hZB2dCTWT3Ocgr2UBIx/RP
Q94L3DMb0SNCv4mBzMeL/oqiE7LISIS41X/IyXBNZgIITHTOdtpVj6wMtXNWP0CpMe/SJOrtJCEN
URvEhBSCXyk4S9I7SCFnguRLqqG4qH9/CFnkpay8fGvJv2gdgAQUZtRezR4Va76DZ8pII7BI0Rp4
FKYTF2QVpTg1mf8QGUavhhaWimAMntdJ6/X7uRCjfaliVhvKTvfG2Bk7g4SxuntL5vqU9Ga0z9rS
7k1S1DNTdeNev4RJFRDxQk9zDLuHXut/pWJIRq3cqU4Wz/AuWSYENCDtTjVQFxnqY31R2FzkWAfU
9yk3LApuse4sy+1dKIlIWma8TCviIdU8MV/2qRGgLC8XMogqBiBVC82dZC571G0XPKggI3WafNnQ
HyWMirgOWb8LuWig3j9LHB2I+CYmFsQkIpiik1vUDwSaQfEyaVSwfJ16ba03MLTHlkImRxK5g6SA
szXetYAeZ8hUYhReM5kuJgqlV0GV8VnEEUkE41zQhFUfBIvg0U6Zwzfyg22LYhYq94IxQi+fItF6
i0YaBYU0VO4iowXF5/MZ1vIdbpVxN6Tli0kUNwmFmkDYDs3JMf4lleX4QJYNgd+LCadaILVP6Mxb
CVkujPORjJXwPlj6R5JBFzvUxXInNXApLcZxqS9qN51QMPeUoC3zdyjFARqo/rnqcvVBi3+Z3UQU
dz6iU8MpAtRM8xO1f1tyqh6L/mZVyaUUs0dhEh87sf6pmmuK3ZB3njGa6Fu45JFp1x3niZTM1jOJ
9z6iDArp81TDDsYcguXeDxeRBZGsuJV4N7Zxde0l47nAi3Yx0WjiNyKJEb8qSI/4lEjCWUktAbLR
8jkxcfMXKfqlLOV0Tozf0hLqh8wiFHFGPaorBD5KuyKR+gdEuqVTL1foy8ujGjCGyin2vQnNttQn
876hkIhiD6FZPBItj67KxsKDwzMj42xBf7BrNbRQFD+mybiF44ziQhSv+uo+migOk0ZLDlqP+iUS
0ZO05vIZqAQip1X6ohsiLfNKW1P7UN/jb3gkiXafpiaUVJXRQA/oNsShdmnq4gGjhe7kFE7s3qpK
jDJCRhml+lVZBVlwqczoH9OKkPX+U8cqACorITZHTi412Gk7MIHPaWRj0u4Icd4FLYpJwlykwCpP
ijj+WBTtTkRq/6LoRFep1o/BYGXYrY1wI5ErD8F4Qv8T/6WmH6WQ621sLT9pgP9I5l71WzUhhQcS
+olBCVCGwnU8p5tlarc5sSbcPCRjqT2XChzeozt39ZOYMsURcn3YaWSVVVKsodMy4HwXyxNBzMKO
3Mz7CqmtLcyt7smlGLihhDCV1CmSk4ntJvH40nSDjfxSP0xNntKFop1cpRQCF4I03En6LU+ra6LS
L0aHDKk3dHemHBYtYFhTopnu6r21SEAulBVUWenMvhTR8BMSVewwWvXPnXktyI5zpPmtbUJqTmCo
EtrrF6BSbs786TTjhQxnGDsy4TZ33ZDNB1QLn0FNs143euMSDuIaByhIvmakliOq3U+Jmsm5zkc8
clkOW4JvkjyVuDUcqWx+TkZfeqVUPutq/dFVyoAxkstIqKKcRLc5l112izvkCYyGJrlSbiXkrwAK
VY/eOXI+7JQRocjo5ibG7Ao5vCwsP2KQso6UFHdNqelc3dc2FTH1cKFlT4Ywb2feYDUv1b0YCH5p
5joCvIiLfCWpHuVElOzDKmMO0N6Uy1c0JjKNFkDFeM+Qd6ShWxk5IzwWuLFKa7+ayS7MF+ld6DsU
c3nDwIYaEf1nJts09BwrnpE4Q3QMKC8sUq1Tg6igeg7iNZtqD7sH+NZe7w+DFo+OTozO1IvkQgnM
QcoleTGVWrwmORm+1i1OO+GgxIQH6hIBnxiz7aU95Ym5HLs5HtxlGdwck5htzS8LA/2E0nyyytEz
M9MbJNLcCoGo5AZrk4e8PHKMiTTippYPXXCJII7dYTn8INOJSAtm+aQhELuUqHo8n4JIq/1JEI+p
Udxkg9C1qUAjZaO5AFhEJxRdhwiasaqKdof+62cuSAgKM+SWUw+UFrBsjNmc1kAzuFlIwo1t0oQl
+ol+gRlQsUIQ1h81NM1HzAPNX/e3B5ljS4e0eVTGFRrUqMgn65TBlL8laZ52AqrLNb1DQ9mxM0cE
g9vTSGxFT+vFa92D1eEqUh+3W//d3f/usWmQDQyulPO2v82arHFAylQU5Hm9/+4vtt8LakkG1zL1
mcOMaC3f//O3tTSntfx9v2MO70Ym/vh/eeZfbn6/BYJmIihMNJXff02omUDkEhRG0WQy9ed1/1+/
JQIpVl40eBxOgY+51qXd97v9+QbbS6VVz+GtYLT6fpoMCnw4RmpS2KSxZ2msqbpS2WvbodAo0JC2
J8r1CNhutbSB3DDgcvb9BNL/xTHWowzyVe5IHSYjfdOooqGmJbPJV7cfQVKc0F9mPlgx+FcMdf/y
Y3vMQuLohkUq2zkBJ37XZ3t5RTNtuEHixv/J/jTkbHHEokYnDFRJXndolHOEflMAN4HoN+1vu7U9
pqrmXkzILJi3JhxtFkQEFnzAOWMGiJMapzAtxk1BK2spwHyxYfUbFUA6ItBZA0VZWy7DAeovlMrv
Hxsm8Bv2uD1RQi/KjEXzN3bjRmoMl0HwgjE9b+zQ78eHYbK8uZTPG/mRXjMr7pz33P7IivTHiLAA
z9r6yH/4mtszClG1CrKt/faBN73wdutvd+V57r1FPXFEn7W1r71+gqxFTibUtMqJxmmO2y1zbfZt
d6NqADyJWRqHFdCqZtUANyt2aLv757G1sRj0tp8e7nFrHoHO2PdJw4EGaVD1Xkm89QlygdD02OxG
Lz2jcry8IpqxwwOMa7d1NX9AB4evgzar5t0vx9fR81Eb2DqVaQSn9pycaThIyyG4gWY/5mcEPn5w
a3Y4XezeOwNRdEBWOAQL+suxdVFt7N7XN8PczALRvk8b9zUxnfPkpIfXwnBfTcHTr/MXD/Qub0iC
3I38lKX8KeU7Ib1xYvv5+TXYSsVMdHDlRqaD+OfALPiBz4ZAijf3eW2O7d9AwW1yv4+LM7odmGS3
jmgMuJV1I93didgWs0JJ2xnf4vqiFlc2y5L7LXZ4jYaZPafibsH+r71Bw5s+pvlaWCMhW90+ko91
Syl+R+SKKHgwF9AHWjPx1/e6cQjC3bQcqCkzybnjvYMLQt9dxkx9vB89dgndz1Fx6uSM1ZV84+F3
YWL9RWPngu0SJdccX/kcRPmZPh8D4mIzAwO3R0/nonBIkNozX6SAji8XSwpSRYe7OKOgPC7Qf/F/
EN5KQgk6Il8cT9bskGzGTmBKoFsXkwXzF2ZFaKhUgZAJSh9DsONRVLXV6JIl3aS3ESdmreC6OsaZ
ZxR3TP7XN5voM7jshfJtUZFF2SlSdcUpAQjrbnzQkfVS0clc8bpwXbv0IbDEA4eFHfbgwHZ6zfgE
cR2K7c28EnxGOApNwGDa8Z/6Wu4QlmLCekjh1yHKwiDZ+ekLFLP4RblCv4fo7aDFVh+Liyw5wyU6
kmlkH1XaL0+sMKXaoe4qfuHZp1I8mn70A/APwhfkz7/qyCk+2Dr5/BI8MiralnwHXx2xlxc9Ec2X
OvOPffskejs8wO25PMTNpROQNf+q0O8Ih9xRHgl++VHkl2SkFZ2+SI3XoFxP64v4iF7JJa/Rtn4H
X0wWNfbX4txVF2RLdBufs+osHH6rnDj1+D4cpuyhk/eGV+YHDW0B+GvDmWh+DDRI6jXvViE8FzBv
doR4/xtvN23zc/LJIdBrgicaB2wGbrLrb8Nd/rNCN/uCU8rs/FxxKjIULTt50asHC6xaWj1JuR/W
D23xzp/TSULYxvZQr62FwMVlr0ussfPdNH0ImVvNV45HdlnvvC5H8cvnyf6NWsmHlOwHZ1hhkuBF
wFY72bIvfluIcZylfZTw1xZX3hthHK3l7De7v4LvsVIkHUqIanXh4AojNzLWt9TYs+atWC7RC1+O
l1zlAOxYo32kL16r6xGdosREbc3abLkUWNV0yKpI+huvHU+qgH/jNsu/kWqhZv3kSG4b+qSuJZyj
8MJBSaaSUjma6vFgv+J/ihPWm2zbSkV6TM3nunqyqq9e+UlANQEdO4AjJeZ1ErgobDUeLxmDcG9+
tAFXH+ImzZtCOLV8HpjcDxmGH8mXxnkv9UQY36950pzyef2QzlDFsdAV7yJ686y8l6uLeVukY91J
a5afPWalzfktkbOdYPdhLR5JPi8RlT9fC+DXL227A6PLyMi5Ry2QjEXOSeIrcKMdCAUcHPXLJEja
S4H/LvfWh3llD8vNnu06OJ+xY147+y6OHjV//uIM1iWb4YnThGFhbPakL2CTtK6juvtUHhQf7UXm
MJSnZ9ozCGlXOZVj+MNx2K1jN2PsO4cS7+FLx/6LcXViUTTv+KPlWPzWuLPjo5yLF+pMsyczG0M3
KWHZ+KwQu92EXw2Fug9OFQzW8xc45h3qhwZAE3Pyu9lTb/rVuETb0BQD36JgkO+UIwchnwTZ9xvh
vndsA+puVDH8RX3rkTyHu+A6eyNZmE+MnPGZHYdNh61l9HSuHZVf1sCP7dDNvpmTN3voq+YvRh+G
0olzjZRZk8tisJeOkr9eOdTQHXaxg5wl3xUvDJa9y+K+t6nyJfQg+Q6Gb8Zn/WrS24YL4ArPaucX
v4UPfOC64A1HdhZlHLxzkgvfID9YBvNSO08+3tWbcPk1BTvxi03Xo9dm1Yj4bB3Q15dPXqmkMOxq
8YHEMc5gnmWo3t5eyX2ITuUZWcSn8bFj6wvPxkNnj2+mbX0YD1z+2I9gvYmb/xy/uOFji2rWqwi5
5mnmdTaMfG/1dbCj1yuh6jI6SEfhGX6waXNsKMV9BUHOvCb0U5kmPJCvtePQ4rMWduyA/iel1Wd/
QNw/YrfymUqmh/UrO+LXJ0celwvDCezuWJ+5fplX9pL1wFm/cCVuPfR7Z+Mh5/W4HvivxgfLsDOU
GQdLCr/OoKD44lW4CM/SkZ3Ev1fyoJ0vNoJ+mxz2C5tJg5TFVnX5/nwtDn4uodhoOU+1U4Vyhi8p
PXB50XRXK1+yF/nGbizPXJ6Dm3HpdhzRCmOUbyUMWWwr48LVT3vgLMuBUbjJZ1ScZPYf4sydMO95
x8XnUmYi5uBDj/iYmJ7wPUlbuTBUUmf1GEXbt3f+mDlKziFtoQTVmDgVyz4+s+MZfLIXhkHpyJlH
v+TMN2MMeOPirl3e+RbKB98G5TDXULasZqNjETzeyvh4b9pzzAX1gx9UPGeatG74xGGfH+ZwZzz0
Agd0tWO/FCTueNFnoSFF53DG+uIySnKw0vPhAxg+WzhvXOWB8Z+/mtaDVAfdT7Ddbz4WF3/egqU4
hh500LRUvzitA8NnrxQLcnpnJjGUeCvG1ctARMCBWZRA5A+ZKvvJvK1HqbrLCD3nQD8roh/UB4rG
E5MF1Rvvs9/U4k1me+EjyqrFn5fpRv0govDaP3Pd7BhT6w9Io7Bqx3s2AZqL+wT79ej3g5MfwPiF
u+IU9Ie1ps9R31kuqCAFjU3i5EZjz/1FeFyz7vbYxxwNI5/Vnil+DNRKorbl95reUwf9BL1lT8DD
CV6d4dHUQnhbtfdN4xBcXdE+yKCEJpKjXT7NG4t0u9JshgakZeT2SLbljNNdaDzfz/Vbkfv/m73z
Wo4dubLoF0EBb16BQqEsWTRF94Kghfcuga+fBUqabrViJmZiXkcRun3JS4sCMk+es/faOSF3b+Cu
FplugBdJmot2wUsInej7PeL803rxgTetJdo2mR6e84LO4payCbHG4NnjUX1QobMVtyxRFm2J6VMc
lJkOxtoEwP+YpK9spxNfZkJBpKeYrtnVBNyIbeWc6+rJOJvOoeZFZCCCPCncluWNI3x9XG8DuzrX
7dob9q4RCTyLfRO3sIcuVObyFKjVOeZ2pSLWj/pGRgPF4k/lyutzH52NyteQ6RffNmf9J7ZW65py
ouQGjnyN5xSE2G1DTbPeYKeGdYRaH7nwup1TZ3PvFjvsyNOl1bfd6zh75ISg11FkMn63zcs87OV9
uOWFHgZs31v4WOyBZXmMbbTpW3En7BtFJszTHfE0a34QBCxyfXsvXdt2y51WvbBecQcI2TNWpM0W
4gjwFX6spD7rycbxs4C5OiE567IyewsNMGJWgPLYa7UiPPnLTgINEbz8OKHEcVxOHNxbQVxt8AB0
bK/Ubi7pe/ZjCfWFowEFMEKVYafc5C2eLAJI/JhCGBZA62lnMe/UaFOcuk/R/RR47KU7pnsldsT7
3jioj8obSe++bgUI/QhVi9sjOX42pTELsn7Q9MUN6bJDOLs0dKR7Yj6tDwTUHPjj1wb7Z/oegV7i
KJM4D3l6MPqnLOATI46o26S4h0nNpbD3xRvWeWEddBhMrR8PLmJ2gn9zOHe3yZ3kU1v6BjfXjsIW
ld947FuSLJMTECpJO3ev/Qq8CNhIqVr7e3PHyII4n0HyZLe+geD7ySNXpfhA3TVFSeZrGwX8D7Ip
UH+C99uU5Z7OF7nHz/SbkJKSgKbRHfrsf9imrKNT+j173ZnFhBc31omBPFfpJpJ22DqL83Sm+ciw
s7sjkWYp3hjuNgcmLUxP4q1MA5HSBaccYTMyEn/Tj7259U1GYhPtWnNPivwwuRJSOwa1N7Z2kV/x
z3ELCR5lwDgDWs/YvTQSoQzbQqId+2XHl172yuFpYtJtHFLpJeO2aT2hnbHF8J6Zk/dTRWzOzVxu
CXfTWfmJMRIvwljTOLwOuKjfOd+mySr0OhBaUwdpdbD5F6ZH5DACLoIDM9z1cPjkdwbq/CpmEtRE
blA9mwBafFPeZp79eA/KaYt2Zy1M8JVzOHpzbnhwrHvHCIrv6Dpf2PBwiNoJHsNjSmeXMHZ8gSON
AHbdQsKMXp5SjTIkkLz5K6JJfz/om+xYsg265bM0EHrhho/hjkO3IOA71mBemkS7pwgFpX5i2HNn
3Hc0hnVEoUHR8yT1MqDyN4v1p3kbcRL0ESeneEN5L3Wu03rGfXhnkjz3lWte8RS+QWeiI+JCDUsf
IlgurnHvDKAHPmxgaMAFm2BiGPmAAVwbNyxjylt4cu57LJzVGorS+igLUxLk3niZ9XFP/Id6CrEq
PYgD6w+3guXylXitc23XWCejv8Fp47bHebxLjEs0PS75C/DoKp6DOH7VfsO/GlJQ8RUihjQRHZyU
zmtv889F2wx35esE5YKj/IYdmFXyKFzOr6c1q951Dt2JXVktvbF32w/+G9/mt+q1vzCIgZiWFS7N
aHO8dcYbZA8QvPXJI3wzSn3pXJD+3vsNnTaEB++sGB1STxJ/JxfaDtKFUvU7zzjVezOYD1y7qend
8G3Zkm0AWNDV/f4UKayExPRQHrzbwRmE72PmZxNnS8KZIq7IuO+sTWS+oV7YNI2fWIddWlMrc94j
o/i9k+yLbPFM1Xtyrd6crbJlzWQz95snsFj22bzSZPFhsiKxwHXB/a5y1z734zZUtiWTdhp3zFGd
rZy6NeerHbhxapRwY5KLlp8TUpe32TGioHdupeNxLvaMMcy76NgE0VUddk26gZcEqobGHGFarv6a
ncXRkF1tV2S+tiNv9B4ziBufsDvrG5LhpKNxS+LUAwbMKOPDxAm7M78+tn0oRyhXX2ANM/zZhK8N
/mI6AEHld+YBi81p2JNF2FweiG7dxCfrVqKl4Fq3iNKP5LqLh2Q3EIdJFaqeih/B8e62ERvxmPhE
tZDNtLyYr9HbcO3ljRwf0k1z1bniO37izkuXk4weATsO5rBz/azco+KsznN2U6nHyvbb7oEXGu8D
q4eLiBXkXLJltDXhRCY6N6LYCuBRgbRiTaw8hzX/BkOkurf87gVoHDfSKxOyKCDDsddgabF+Hysd
HYYLjWto3mqoK8mGp1i5b/QLeltS/xYdHegPVZcN/4pNCcJpAqWYw38h85Ymu68cndj+qBAkKBDU
ZhWij1agho1e1v9WBtGYFEUQO22/PCx+VHjdHhZPxpp5RJaf01fhZ4n2halxnHcX0+u94UQQHRIE
alr7uThhdTVsPEdz0D6jUagiX8fwK7uRX0tHhlmcqhjpMGqDQYaNrHOHO93ezGdE0xGDGXwPuEtL
X8BWAd0q3NYKJoWnFQgVd0LGyS9TN8vsU+oD+ncui3JHq1+GxMKZHSWJn/BNyLGStnQzpPO8fV9T
DADmswsEjG3m9K10eSBQ1t/Eu+mL0R+nppJ0ZuYmbnTNR86ekBafHWzmruMmT4O1xYyrnysS0dbV
O7r2jIZcbStesp/kefjI6MLQft8onwbdk42zy8gxRQM+7+XulM1v3U+OlUFDMcE67pwlfp3G47n4
MTuXNQ51ARXHSWk2jMUZQKkdrFLmfDsybBs33zNmQh9E+wAFEBUCqzyKjlrapC/1AzyeLpiYYOzs
PUX+w9IcYKveJ9wZ6Tas36s7gvsQzJvZEf0TzSHnJr4FTaiUu/zZZq+a4GF4DhluX2mp+Nm+sIdT
p5FXyGUs4fYektdhI9Ep0tbTCwQ5JcCIZyxeei8hY+L47DSv9RMt1c8+vaPSkoJCvwz9JtJvHMAe
eIUFAtlq2bF0AF3AoCil3rifbpRn+xW1c9AEHO9PPJLadnzon83XmFWUkfi2igyPXckQ5ApcsgH1
GjBETu7fXAFOgT/FjVp9G4g9Me5q94J64mpZaJbP2bvKuTfyF26RylW2yEHhuvgMCSrGy8/1R/1R
fTpn49BysqevcYtcALWA1jzkPNADqbeu8ClVvlNn7Y+g5HZutCN3RwL40LMD45bQnoj+woFwAVA6
p/4judbPtb9WZbfhY6nBoriNGjfUwAXAOgu/G6iXi7kuBmxJebIt1aud9O43LujUW3bRkdaA5ZMb
BFSMxc2lAmAB3iXB+EGyjzvy+PBVY4ZuR7HrdwItAmJzb9yxkkR3lLdnB2ut+1hvq5vMegH4boNI
3CwlthR/fLh3bqI35lUxyDD5VX6gx/b0zgDIXFfbp/iZEirlVebbknLaXO1L7oAZQorisuyPz9aN
UW3oi99qrOSZ69D8dNOtyjk+KM7Gs/ha44betHtiQ/cDNIDn5CAeuRO/m/Qylg0N7Sc9Olj3jzro
BPez8ZIrnNMb4JtL50k32QE2KTsyt0J4gVuybJpgdAcMIG8FkkX3Not3o+qr8styND2ixd2F7kam
3vVTuMsIzHMerUo69VJ0idbhaVQIzv6/f520dRbUztSQuGRAiFaaJ8O0YmZEYtWMcxGB18joYyK5
6Pd9TpMca3Q8QbaOsOLVtIdEgoaMCjuWlX+agZr981+K9W9/vKlHI7oH+bGXy8Lr1+nc7+f//vH7
ob2e8pXmzIhRWzasA//6+ZnaKvtoOuASabEKmuBb1j+i9c3f94X1RIke28a7g2bINzkOW0P8pw/9
y2f+frqx2ir/+GpVG1bbPOseDMNG/NfGPoPaHUys5vD7R9Ss3+P3rwYDe2XFZTUHMvk6xYc4Vgad
ICbqPz8cx9c/fsw/3udEEsEzf7z9+zEFlg3irKLtX97/x5t//1tcxLL3+xl//EumxxoKGbamP/7B
1oBJu79vVxN1GW5YZ/P7KX/69r+/NorQiLPyzGOFz8omMtuFrTb6KKNofq093KSct2MNoL5tin06
NjsDSyVBs7YcqFpzjgpmXklK72rRHpVsTTSeHjrF2Q01x79MIz9mhFIwIJ9oTYPEb7Z2M7bvk0j6
sLP+3Onqm2P1ASyBzwHmV9bClwJF/QwRA3QzIwtYLwhGdPo/s6RnHlpe8maddKHXbAdjoRBYUI36
dhyVndwiK8hCy9lpBjLZOHvO4Y94Zmfs+7lFgyc/1r9an2wUfElxxa/NKlilD9O0HAs4p65M2tw4
b8C242XwhU5t2WSXtHiJIuoUuhzTCrvBAil1gL0qkK3xlJPj3SacV5LbuCu2umKxdmnRZXnHonCw
IMK4BkAGvWivdSK9Q3m7K41sG0Yf06gxCyo5N7PgOMSptiXJ2xlAXZjzKoYmsAGDQgN0oakTWm8C
ueiaVH1BahZ5VVsbHI5QR3ICYPrKLmI4r1GEWK/WaehU0yid4d1MofU990LdZLX6hZLkTFzvS5Qh
YVWHJRDZpwLPe8o/MbmAd4ISwXyzQ786/MSl/cEYuTwOsjYGlbwQR5Ek21raLQ3SRANfjgDP4Id9
+WzNKbNy5dA28wExyb4omLMs4Ukk6n3Xjpd5Vt1kalFHwYHOmAi1JaKsfltAgW8nk1qM5T5sUTXq
6nVwgtF+NHWiL/Dm+IOB7dq0jxE9z9544zJ9dIj+FCe/VdT0Q6fayoVDIgGEMFUnRpCuR8E1I0Dg
u06HD5AxOIMWnWqPPb5F5MIVm03r1FsKtN7WiI/xQqxrr+i8m1mdA4RuU4s72FH655IxLgqN+6Kf
X4q6pQ/qDHRTsY1aY/mtRGXhxoN0nDosGnpFsnxjBaKgDYa9Dy3JOqemsExTad7HTfpVASFWLXkT
FdO1ttld594A6DR2AqJJehLogTadITYgJHCLyXl9k3Ty61KrGahpG0QEgQJuoT6JQan2XbG8ZebC
kqIqaGWw1yADkDZoA1856zN9ijwlR3mZtOnW0fRv7iQYkP1TONnvPciXkKn0YiHVWGRxFWKEO5P4
rdmg3B2LaKPI59mKHqy4PIA97OlY0f7QJvVePLUFDZ3cGdV9yiyzVnvVixL9qg22cBtDfW8+Zc35
abICH2fF5RL4QGNrPqqGEm6nhi/uzDOb1xgeeyMZXamBAxkbByWWbhY53KLwDbGxtaBA+29lcnCs
cXjIa/OKmhx3n4r6lkwjMlSMdxMqsycq6mgmYkvhNL7Uykwt5uornQt/DrXhNiMI3FuTt/PhVmky
6o92drY6oS+hBmVvGl4MKDBuAwjDgAsKzYXpdjwrNmp0MNN58dNaodc708r0se/asKPIKCnIxx+9
Wx5QO2N/jzgWhmEivLRKj6bZPScDp4tCneAgouhlYs2wI7ebzK+fcqXAzGIsN7UkPcU8m1xd4yUB
Awgzlo5MIu/taGZWaSbeMKRv86Q8jzHyL7XtowDfIQ2r2MCcMGu0h6CHht201zrzDH7jaCYEMGqz
fAPwikp1ii7V99jWX5ggeWwZQBYHLV7kTUNQrxdbkWepkOVMCxjXSEiwhZGN1Y2JSzgnB8ce3irM
ZcBBaXtKrD27Ng/pmInkEufNm1F316acbrjmN0ur7hoKWjGkTE0l+TmyaXplzmM4NZdiWQKpri+J
ToS7VLIxtBZMprBIfnQBql0A99dMzBFVfFF1QNWaCco6lzMvXckaKgpTTzJGFF0mWEM96z15zD/B
NMaIq/sf3aS91eTNPsIYlbF4e70Wf9jtku6RBoujFXLkZ/3Om6py4ZAjRkQKZ/UP3ZD8QEKcL0rP
3b9EqNV1Z6IFsfo1l6zaFvaY0B4cUj/tmpdMgJXr+vJWu4DRWqQ6c6Pi2yhU1fsydcYFTfya9x9m
vPCoyzhXq1kGX14sPkJ9QgbvpLC9iUTT3aCuXlWlNNSVauZkA1wlhFrCSlQ8SfHwYajAEi11HXWt
vTq93YxFjjm4KiW25+mamEtHdercIvskOBvhHC5++vUI2FVfyuuDJKAxypXOGDiTYA/QMa97miA2
2l4sVRetZPaFFBdKeTg9y8KZ3US3920VkuNDLAeaauNZbmUqdrnkrh16GiFt9igv6icGOr/qhoMD
uDaiWVuT9U7+uu1ZSoaCYDaNk5bSSe85fcZ0xHAPYzAdw3zck6+heFPnQZSWhpOlhYybZMYMUeig
NRH5TsmM8BzRcnQKRJ+WNn86uda4ckfLCFbSnTTS0M/sm2Kowk08Dg4/LXOSshQzlY5Co70uwYXB
Cxp1eYFvQwvAVg8ymFhUl0JsEnyJZqukXoI4zO+G+lPJzN3/W8r+J6liCiU23tD/2lJ2fk/K738x
of39M/5hKDPNvzmaiV0MoIxpa4aDNewfhjLSxhAN2oqtWKaKBk/DAPpPQ5n1N92wLZLIHOyCmipr
/2ko07W/yQY+M9mSFUfWVcf63xjKlH/PzwHOia+NoCnCnJS/2jV7i9SkXkjMAKmBQGSt/VDyaWld
qp8UQG/Do7Rn2pW6xp6woT9dqH+42/4c2/XveWYkW5kcQBQH8xw21794RSvgWI1JwBWubHTwtP/7
Yz7dFNXW7APySUTj2Sb75f/1264W0D9ZPAcdK1aL5nzXvgzkIRTERAY+7SVW0LA7GvWW1vZ//5v+
ewzUv/6if7HyZia8CXvkO4IZGJY7+niMXiNSvWnvpU///ffCZPNv3w7fjI1TS1XxKwIP+Mt17XJq
hwjYPg2KKTzEZC5bunYreiYhWmk356TLYh/sT4ddECrLrGUpoP4JzIlFV7JSs7NVlARvSyG4DJO4
iXJGmTA1NVjXFtCxYtPm0jqZctCSn0NrVJgQKTLKbBp9qf41MlwTvPAcoKxyV5Iau2mhbJBFwRXO
GqZo6XQbSo26KdLprJv0gJOlo2UsoGWaDTJq/rfp5H3cV/Jer9R7oI0I8UkGwbUfsa3B69LM4ibs
kxjUCsu+3j5nTseOnnAUsuuRdqf1IKw8fDgPCQ1GVOk7TkYyMdhMDCMMaErcgeZu37tZcOdp75zf
6W+U8xVsxxpe0a8pKYfOJNFB0bqzNVWeahgHANf7Se0/NdqqmKnpk5Qa++VwTurmDbXnlY12w/j5
LBnT86yCo7LgprlLqlheB44hU1omiNgPzQ6XygK3Kjc/gDehzZs1yv6RiYU9TFfYD+jx6vYNfDov
DHEuZcLof6YfV1QWJ09hC2xtu4YzT6l+axKfR7gET2+GKlTlS6kRLHvbpkddLndYAIJ6ygE6DOBK
uGw7qZlfSukAKqDw+56x6cDAtGDDBt8kVrCEj3PkDY6QlyZU3cP8nS3iCkBnY0SCrUZc5wnwXR7W
2BcpdDJr+da04hrVX2XRvbNh5SvBo3GdFPYl88Q5Swvfmuq3laorWTSHS1vfauZ4NeriW54qWhRM
FNevU2jiKs/G7VxdzMbB+9Lp6JggA9cGI4wewYoZ30cGy1XdCvpfEh9SVb5OU3WB3EB5gR4Jqwzt
JlMwsNAYOxUdV80maGEy5Z9O5XfcY32kKVTp35JlY2frE08vaEtm0gU4Ar2rNPnpMn6Dogt1N4an
m2mMqElxoYufty+ppq/1XfflVDYTztgS/pChg834aGnRvmVCB9w84p5TOdU5eGcUoqy8xuYHaXQT
kktJVSWPkZ/CPDznjrVrOK54ccPPTObXnaO09/rCbZIryqlKMfiPkpP7Gj56N5fifZ/LfqniqZga
7p8m65mvUvFSolETAJ+Js2ad/vMJYxP8vtCOzaLThO+2Y1/4Why8e9Z4/KXupLZBLeky371HQTSd
o1q9m63k77cveEQmVU31iVdvhFia30Uzh5Yx6hYas/Z91lL2iJzfLpQUSOQLaR6aARLNMrP9et8I
sKxZMd3MKsc4Le/fOFdHXicxtKtqw9MtR3IlB73fqMp8AyRPJQa+XKL3MUP9HYdiuzY2LGKz9oO8
YBfDwDJm7SUphRJ0A2Teugc/z5E2Hbh8v3eejKuVdZdEqqh+U1UewzxpiiBN8de1yHSN9YmraHch
lpERrDuru0bMPLONrqJ4pAUzqOihIlq+dg9JfsmgtbSS/F0o/YMKXz+jq7PoPKnK+gcddWYplIiD
jmbBMafraHGNO6N9s5Ky3eC5vGtnM3JxfwV2Ga1pJzHuv6dwbNfOAHFBRV+glGxoyLB+egqBPoi4
i/16O9kVA51ZZTGLgE2Q1nLNNZDpqr6Vbcp2ozDvjIqBiMkDGWcgi6r5qa/riXKXR5zT1nYpWfJ/
l6NM9sgmRPRa9GeckownMI27Rcgv5VCamnyTNNK/+46FCuombhJy1DyB9FgN7+01KijlRdUX9bvN
J9Zix0Figw5emwNzhRAL3lk61V2iJ3ftiKSnLa+SCu+pTWjQOUn7+/li6bdkcT476nRtxvnaOrTg
pPBWNrmdZZLfmaqK61BE28hKHoaFs7DBi1hO+rda8XMO07rGtGRxJAanNn+MGBRD5/mu0vmqGtyN
rGV7WWh3k57fKXJxx3n6x1ksBHioB9X1OdZ5RRfB5SJRGbkQx3twQLNncKpHDDUHOlTpcOnOg8yl
wFVQewNxazGXVayLu8CPV1t2xWVFggz0AdDsZDJ7Zv+hIy3ObY4+aHGilrOu+p1YeFATMJl5f4vP
oVn6p5lg4ZH1UwLA6EY25jdBd6Ujj3y9JHPDFqPqxHFEPE1FRkAFPN7fX1CRcgNDCmPL9YY3yI5r
uhTkGZZpBwc03xMxIftoUmG86/pXduSIRL7Yb1NecPDbiBK74s7SO4aU9VusRS9txhQ6sfTAtJbs
NLONDxyjFSLvA4du+2ZtkA1t/rEoJoDldVUzQhkpBt1SehALc6wFjTFUHD+cJq+aJiiqUzvvqrrr
vL4OU4+khrt0Jsqncmg622S0KbFxauuSRyhucRFOxV1b8lCoYrroVXwzhN25IaPVXfvV+brzxX1+
1tL+DjQHLGjAMezRR17CcJOOENnB0jKSvdbCon9pEDOQpRXADuH8kKwXAM2BMImlf6Mw9MBEyXAz
TqpNDOBFWhjHSDyxpL7T2jf7+eqQDpOaieyzykoBHVcVaHWM5GgOt3N3bFEeEMYnW9ltr7aoFYks
2NjCfmmbNbGeqFo3RmnfWKNfKKRZWzPDKNghuS9zxIa8P391Bo5FhmkcehU2QHHK+H/V07ibw35X
q6P6PMXSxjbQno2UNWE6HKe0xydHcqTRGNuxRJa8SCbKtIGxQ5Lo6OCNV9PiVoYFybcSKgTO6dBV
nIPjuqPZuuCEMxu/IpiIRq0AxhxLrLH6uwhpO2Q5CSrjBGosB+vnYo5bYGLZXM7cJCvCyR5HEMqM
d5eQKUn+IVXZwI68sFdgz1kbiARxxa1KRwatXlVo9Csj/dCpa+9s6snkLDV64fiiIvSMZviBvydD
QCe9Sb1KrSPNXI153NHOqaKm80Qx2dj81Htp5Djv9PYmVYmu6mhhl5LYWpAuuNdI7ynaaUantdig
j9uTujS3GnzSY7dkT5HE4jMKVfK1JfVr3RN42nfEHBdbE88gavUG2BkNLrMLafopKJ+VxUh2oz19
Aqkniw9xsj0aij8y+J778dHuGYLZqrRhd8DdFMs2PWCbcFb29FafJH/pvljtiA4i/oiuuOL32NUQ
fw+P2IVXzWD4XjVsQH//IRIcCuNs7PT5FoflyRHJm1I4CWpFwt90LZ94PpgDA9+k1ZBgXK1IMlub
UtArSI4CE2RqQt6BXM49R4ZZLsrYVdMePhSHUOjQ+uOsJfdabNGDwEZFdIFebiCvKqBeSQhRKsqf
etTaQKDE03ONOlDDWSTv4DNgh0jj2jesvaisj9BGa0aqgAp4eaMs4mu0eKjCWKnJSyMltMVH1/dh
j9WTIUwc1fKuV6v7EhIlrdHus+PR9Kv6Kym4IUhM+tRVhuvzYqGJx322xgtsHCpe9EaIeEXNLEB8
LfKokL6e012NK9ZtejB4StGZSQ5GA40f/veOYqFILDvheQnPSWWmG0JtQ6slA5HVI5pPCg11Vx2g
Vdo64HOuhLaeJBR4FOg9U5h1JyExnzS+IthFqEyQvsEtPBvZkvv6wJ3W0dsV0IeIzw3BlCXJR4ZR
F1lBwgkkRdngmPhGjAWSdcOYSLezEFxvr7lLY8I7jDp2eqUDnKDK1wST/xCpmZ9z+vKcnG57Nhnv
xUpYaKr9YjNsKJKZZcBAdheFQcgWvgUSSXU19T+iZSOeRPbBqWhE7Vhqbt3o1MJFG0gajaS6jtjR
5wXAwER6Kih7jj4GKh/1yVBh4vVKbm/ayE7wCt9YCZhwLVa4VuAdvDrO7mvQAXh1w0fa3tAdFGgZ
7UDZonZNtR1T1iNa5Q4k8I1djOmmMrSTnmQfcTmV7G37wVILb8hVGtoAzc3K+Bo4sMLuz52gNdTe
Jxb12urWVxGpP0TzZgemXjlnDyQUjcrrauqdEwiz2ZtGhwZCBrEiZ8Nzbo73Vo0mT6ksrksY7yOb
qVWuhj1KiBlShTL5sZXewAT8Ic0F/mkNKLqa06smw6qQ1GnaU6PeGGWOacHsQK9jtlXUsTl2lBa9
gjsWaZYQGaquEi9OWHeKl3YDhw2NW9oE9sFJYWvOSRdEJK5qrRg94IEvBFbRCdalh6S27tV6BED/
y1DWFtOdrGirxyjiIgWHe4s2rJ7rDiD3zsGXjCo9fMArVhqo8TICieIwQ50xHlJyJHS5AryWjXxu
unDmsAzUGX25560PMiPijSKByXBG3Y+cvgEBmbLajIGmP5M20b+L3HkwIQvvqawQlAozdLlqSGMd
5gDccScK4QJyJs+1M+EOWcBg0Ni+jQcG4SYx5PhxbHvby+qjoeq3ki0+9DYHqaGovL7RTTo5075E
QRTm5hQUtfgAoeSwKPKcKR1ACDKIOLvb+Ny5utzu/eRXhD7gOo+cfT8h5cGo3Lm9yeRD73omR+vj
Rsz4zhzMzVKMtqvS7l5Pm9yeeFdp07bbCaRHME7rnZbr8oZAHbTWKkR/YzvFnBhbxek4FNMoXjhj
yImkHQb0c4tErR83Nuy2TRtX0YYOxK60ZQO2OL2Hjn4D/WFprFhrUsvrS3nZOXZ2rKb63OdI+R2S
ztWQmi+pAQXoS4t4bFsLIUM0115LpfZbBUMk/e0PS4rfptTPks9WhtxOVYO+vHmvdIaenVAOGZmx
jRyeBrXwF1sE0tgg08kKgn6a72ye97CaSs9piaCKUxnAfcX9S79wR3bVqzxHsVeVyn6u6ruKeWwd
AaukzmaoJjdsJ1BMRwjtJmUODFEUl/HYbW6Vypy5Y9sveULNWNY5vYJSKQMrAZmdWc2mGoTjVdX9
YHCSDXGAE1mVfaRahO4alqA366T48G0eSp3OYbbMIMP90YbDYg6acgoteOSlHIzGEz37MlhMI0Zc
iJLHpgVGxASk/z73izIxfKlhgpmQc1oP30VX349F/GCV4VOZRuCUctQudowTmuAtlMwSfAkk00Ws
t/vEqJ7hQarQDU3Sf2xfpR+Fv2415luMYTN7OdaLRhADPwFXF2E+hKFEP2tmm3utXKUBCV7bIdcE
wdf8NLlp73RDPzmEsaDeA+gS0klJedmoarVLLeX8lBEaVB2NUMsAH/q+sDZWVmyLvLnKJf0TAQoz
FAz0s27UIU0VF7r1rMx0k/y55njXj6C3Bwp7BjIsgmEt4YocL72GfrkzWcQH2XwyKZK2Sil5RQs7
ydIH8wjec59cJNkmcRdAJ86iAX8FZqI0sMqKBl3N5SIbjRrJWnNyF3R7Wp4GHI5w6jRKeMhDHNpD
CLELrItZVdhdbOsKrxRnM+e7zAABOzfPKh0MAj2IjyaVwUxTOwjleUV+8hs09c1g8TjGcx6f8pTy
Z9alQyWr9/nUvVglIkp9XhglFjPypJa5N/ATihXErhapcbGB/UhRSoYlHVLbhCUsDgmyKgGfajEa
0kyMZ9ELwaktRuRMS3A3F/O0nZVK7CRiuxyNt6q81p6HlGzuZpq2i9TiEdeX6gh2Ht4ZWWhMXyRA
D+m9FUnFvlKNO63RNAAi6CnWpT6TLYYn1VYSacczl1KxWiGy+5nOrxahhmyIPdtpsug286J9xF37
OHX1rWrhXtTC1gEZMh9zZcIlaFlokw3nPBULdjzijkdVvWUkZxzFQtgIIpugLthdC6BL7RjTcCJ3
YVW8/e7VJpHJ3sQxLY05NTkOGzYkEEpdZB+002SiJJfmmdRC9As6tWbMyi4WjvAKHDAPOhyVnBVe
HATd5EOjxJZ5kGo1P7V4mCqxzLdimp7DFBmjqcq4IOYYk4xEsWxpkPCn33UxvY7rD+8odIrNjq5r
W0XBFI5gdolD9FudVmtjPIfVovmqCD2AMF91Ib0CpLY3XSbyA7S4R2KeHR+H/pYxSLtXOsoKpbK3
tYMwOiNJacLfEpRW2nojay+Znsa2K50n2+gkhp9c0zLD+GjgryvsdpMKWN1zezSN4i6W6Bp2JLRS
6FRULBn557wQE9LBiVh3n7vGVeas5EDZIdsky4cMsXk7j0O30df7i5FdEsi6jQOrQPQ9cefkkgRG
pPs0Q512naE+ORH927z0uwhBZNZGHI2Q5irTKQK7MwsoSdhDCwXPz0TzsVwwWsxK/lOaaLOyOB22
hkFZHg49Pi6ChT1u7lW8Z30ZQ0NTMOcnayX9nGvS7cgY0RTiRHJs4S1CzS56LX2U2QYQDDI1uX53
Whk9X9TmO7Yi5CxvpvSjLrXD9JgFOOpmTJFV7ARGit9CGxkqWPD+EzXIyaA8K22xIwk4QcHAx9Dt
vUu0kpBEDhDgaQyvcbIv5osO8/smDcprtQhEiXiQRwOZYGMhVG8EFVsGHk0gywTP9R+Encly41iS
Rf+l9zDDPGxJkATBWSRFSRuYRszzjK/vA5VZd3VUduaiZKqIDIkkgPeeu997bodJwUhhE2DUpPpB
ziroRzDDoNvkTLgZGfjVUEHh34hBsJo8PCsG2ayopOgEwSZlASI6boIi8/uTxca81ebYrIaSj1eO
P/t+sGM4PJdwfGc0H6EeLw66wFw4kCxWk+QjFCxCUTKMHvWEHKbVrIVMdviimOiN53156mX8ARR7
DPL7/N43SBD9inGAJ7FLSO18tkaNXEn6qRdoQDciDCfyb7v0JnxpnrebYBEv02QiJyzQLuUYrptC
6eeLtta6YF0WBZLH8p24w7GKfXqklOS15n2ATll7uN44XK0ttVpNlobGPGRo6+smFFxlp2MW7oxx
IsZD2gs6bWwGuWnN897zLsy8eo8rOaAjyHJKbxTLwCqvui9LpqUcSslRhxykxT4H94g00fxp0Al7
GZHFyLB4QNlzRJzhLA1060Kv937h5VhPpZtA6IJs1jhb5yIjECRb1IKLnwVbDXwwnQEIPmKsPLwY
PX1ZvpsyCIKhFS6cUN8LtB9jOz4i39wzJ7jUOHjlnjCP0MAdKVfvQzxiUity0Ba8tWrI32kMPsJB
uU2CeuvxnoZNfxCYOSKcs5BpFhFsYSl9r/XpqgrZq1rxB7GAJKZuAdppAmctq1jpQvGUwO/GBmgQ
3aQJq3GA+D1KL03Z4EcAtppyL4CRzz8VQZR436xnlcKX8RkB3Vs5mnwsKooBuGLMQmYyZM5K3qYT
GMkEaXVlLH/3nSqkBk6MGQ3niJC0NmoZ1dQxPfrwITh0M9qCsjZhPmSnCbISTX3KddW6Kh42nZAi
UGB1ybxShCBoxpuq4MytMWbRowrEdEOyb7UdeSSXlud1G1HEHdMDuAdhEPWXHPmhYQxvcoTXIlRO
Nf2lVQRZdFnow5lC0qB/7mQe2qJQ1g9xnU+HsTYek6a/iHoHATjl6BQEhKOo2TFoeozhQaUsuojK
XfRbDp2InvWYkjDQIcv9FnmJTxdBRZzdACgPhPCjisfhWGss+6GAsSNFkRCp1H7TWNZ2YxDOB9Tr
KnWKedFiOnqjP0R2po/FVpaLEqpYY136dCOm331nfWTYr6A4of1HLT50rBYNsi/Eb0I18PuiikxP
a2SU7OOT4mCEAY50n2UfctcrJM8ufgtbcsQ0D/WexGOVKJKCr/BiJg2XMGKBHAKMVjEyIgvMJ+oM
49ZJ/lNVtjRQuz6wR/Ap84GlLGkRSX2X7DQB+kFU2UJpnIcoy/c9E4eLDshXEZ9RBIfAA0Td1Ybw
EbWl7wpSUq/jUVkLuRjsoDkSx1ah1Cp71UnUM22BcFMBVt+RLBfDXFmUZSE7IMOeOqMrj7rZboFq
kRyMvmNDOBXgqNn8ptyIl/+qhZLZEE3/HYe9aqchNhaGFA+dwAjGo5pvh4ndpM7ZdKHRLGVvps3x
mZlGbtEArG6Vdsf05W8V4IOO8ChRyUkNrYLKdL2C/lU5n1N/90Jf4AdE8pNhWOwGAzl8Glu22cZH
WJNcbJqq8JkPpWJ6tqBlELwL46ap2P2qAV6UBtY6REfKJsUYUeTi/S70KBYQVfbeBaUfMZRB+PF7
6yJTp8QXE3w+BFhyAg1o+825UhJ8dhWEupjiS5Kyxk7j7hiScExoRcM40GsXetG9qYNxNDuRhsL8
nFOv/CgV1x1FZBVK9JXL4qf1g5Xp8WOtOoiWUZErNsjbze/d0CXWzZpfYz4ft8p4shuT1kWZzyci
+ohllON6y3JmYiON0MZa6gXjXoQbzhDm/MiC3SyIitqOlGndSqa+DMnSwxplvVs9Y9LQU0HemKSx
xpwAIvBkC1FCnZoTn2Z75EpycbxLq14VGouukU806JIVy0+zQms1C90o1URzZU3sylONu4JmJSW7
8BN1BBhIY9hipASBaRg8g0o6cT7hRcrUG/KEo6ghCtEqKZ+ovZSFLgorcxB/QohqKyuwDLczXKnR
v6Y6sFyi3bBxySRqBUYzHH+/a+tOsrlRcYPpQ7i2vDCxSVDB38RRIBTZIgij7B1VUWVo8+whBS46
WxiLu9bE8VaaM6wussAzCw0Pq3tQo/McRhhmJqu1Lz3k0CM1pUpcqSOsISLHdSHDyz0VBDxtke8C
aTOQN0U+VQ/7o1MJw1kzRYOGRRqeGjH5TlR2mUGvWloKJnYKOXkpI2VTidaGTIjXPA6GC8kClJJI
9ejMrP0p+spEgzGpDB7DlHBqtt6b1gn4Q3j5ywLoVo+PvesTTo3GIQuAt7XWQtBJqrcsEcvQ1OHV
CMtHFsNdMSmmBFcM69oOpOhl5JXzTLbRTquo7QofxgtwMRAEOUB/OgtyqWCPL4twY+T6Z88AXpMT
nlnChJea6YPXiZJXIy/P/byhTdpJKSqRDS/CoK5EHXAcdMNSOP60TbeL0PdxB/bnjjoCrXr9Sqbw
htb/l1eEBzjNiC0VtGtyMIPPLeYaIez7peF7DyJRhTejWxtKY1MBAf/r8JMa9bfFXN4WcKip9HuL
xsCaDm+ZiOiOAzKjVVuNQn3dGNqbPEfKiRAveVGU+xmtcyks90UWMERKu3oLRvGYFnMWhEw+rRYT
UK0wwJK87l3os+w2YPfkaJls6GvdsxFLch9iluXEiq8WmIsIrpdDougi0wdvWHRHIx4jR1P8kTRJ
mkOmNXR7tVADghZXWaF6d5nyrOiQ+wlecJPUyrPZ+EyOgaO69fgfiLQj03HX00WiDI3Icv3MPIwS
KqIild6TpqWDl2CV67kb7YSbd+2RcbkiFbDapALDTzWLQX2OPzIDEbvtxolEB3KB1Dh7Id6tty15
oDnElH8dDHPoeb+TyzlPJfc2utZwOpLlzUCaykKcsLhEOnZ6CXMIWtFWRG2Cf7/wZ+2EtNJUY0ZN
Zv21EMfc1jW2UA421hLDwtY0pvLJUPFul/qGlMRzjyAYH9hAEW7qTiYoxHKA6o3VHsrBRAw4HddV
Nnk0U6iH/FIzAQwYp8LwJcoOK6jd3y85u7irSFkgr1Aa/M+3ssgNJtUqisSiUPU1rO7jv/4p80P+
6ve/JcZ6Ul5+f0Io3iJPhvY5zZUFAb+NSkx3xXWkH8+PjdImXMPkv4s+BNIpO9xIqcdr2yuIrjNf
2VDZYM3qZAsFygQdhCdgqRRYZAcInI5krYkn8fHQ+icrqIT3J33KwVvVlnccDW6WTP7IGtjDlxFe
4zZskhRVqHcqIAHFgTWdeQ+hKxYt97W2MkwQcIXYWSdRLoiTgY81+nJ4yUKmx0TbxghgvsG7Y9IS
VQNhW8x8n993ldjQJ1O4YldS4sTaC72Kl7/J11FRvMZB3NBJ6F8j8hXSwesOoh50m95UU9QBMJwT
Szn4ldoQ5cE1VMLpjq62XTPXh8HdhvEuTQdicflE0iKleEm17lASn42iZXCKnFpP5siUkqeNundX
hV7MyTp+StO8gnWU3wcZYUZEDNmE7ou1GS+/lLYPwMV7PS6uYywwppWbM3pW+DB6j+akrnb0pDL0
Zh0onKTTXFiGLDFSrG4VdH9LTRzmCgv9MOri2Mh/aC1ySNeSh0W0bxoa617zCi4vgVQtndJykUvR
TkznJ11FnocMOXzKlPzY9TjyAjqHK8mvLZcpPjmCTJd7OV83Feb1DGBGlJLR7COtMvWRXdhCCtaH
vbk2DKU+thMnKL9ujooop5tpsqCoD5G1qRmr0X3Q2jsqHVx9xG0EoVxsaQBiUBEtYhFhTJi1mwvj
95iZ8QNBxcLMJLcL/GGb1Wg/woBpc5mNw3LU6OVlXdOtMKi06zjjZv81ByVpuSPAkNFXAXRE93R5
0Qo8/3FRfE2BAjUEm09R9HQmCqa4qJXPajTLkLpAi3bqoIE6rHR3lPUUpkr/I0f9ss3BRVrM7owp
/4kU7Vnrx0+CbZAVhepeg13D7M2mMUQzUlLKubP0QJYXrPw2u3ETa0d1lADrwE90mmBSr+TDC2F7
IQiestunYSmCX1dEQhjr3NNtXeqNbZbqDLDTdAUTW3Yr9Kg8Kp1x8Cy1hxib0DSjIHeqJjV3Ee2i
bVALltt1nrUtlTrAG8fb4PZPtz6BBrtczGtqEEve660322tk5RB5hbmOlU475h4T9ig41CXuBvRQ
8qqSSbI3JC9bZaWSOaTxGShcKtNu8tp/kuhD2pqkdU90YFu7FzThSenN2ewFtspPh2ujMlqvhCa8
laqgLoWqFG+tVcJZUY30jmSnWpZGzgE40BlyMijfSh4FlcoTBtTVq557yphlGsXVs1VV3OGE/j37
sxV1ENvsuSkZIhWDnjxLJkm2ac9cWKwKMtD7Onqu5x8qj1XwTC8U0ZwU+8/eyHyp4ZB6HwAWL5PI
Mu8sTDTk68K4I6+Cgtup1dmLrVU45jIdbuRRZoUi8ff/wnKXj5qXE9EbvrRYMaBcM1v3LIHRYimc
g0jTtqFe90fPV7tj04T9sc8KZd8GzDHnP2/KnhBJK+2YUxnaoZaaXRUZcMd087mBY9b06CKz6SMZ
AAC38TxeEKR4lZr+KwFAGsbKivGxDzJAH1SJTyka1nkfVsjEU3rrHRdCGEjmRuv2ybwSjn5VgSPq
dBXeFLPRSpRwbXMuoTESKyuSDt+FEWO8KOXnSI/6zVQc+17JN0kZG+eJVyxE+hww7lpkuD6lGssx
E2BMp57FetZBcKO2dby4MnZxD2VaqpkIqgVKCTUD3ILIsVnmQUUDXFhVBOeiCzC6g6Z2TE96z3QR
7Sh2VrVPjR+BMsmnTVn3TGu0+FyFuP2rPnIBKGSc3Fjku4558qAkey/Hpt9MmB8NfUVjn5Mdxyk2
geYtg0EMfkKtV+lYfZleRMMtPoJYh3KQFEjr07ay2yylPqo0ZqNzXcuUZNkjB2VxZxHB8LQvK7YG
PSiZ+umbyUeIhRAMlows0+UJFGuFilJfkHbJgT3pRO4qc9ormq4fIg6bFE3W2lTGdiepuHIyWsAn
I4+gsoH1IcURS4OZrwszlLcsCIPD7afxwk4CXiRErNO670Ka58aIl3fEV64aE6e0JNCcFv9PpA6Z
LY6cQ4Kpo3KIGCxita91qQQ3TeytQlOMZXsC5Y7ljVJI9sNnQMdggWgj7I0SbUumiN6hDnog99VM
gxQtF0ncMssVouUCcmdrvyKuszTscaAnwJuctknQTGdjkghAA7UuSvGxNvX12LfqPgk7znmGYbow
moCYhAH5qeK46Xz8lbomn5gKIlRVlIcQFd9jUt0DhMzcWeNJLxiWD5qkHISJFTeouw4aZpw4BPXR
tAQHl7dVtBdJuWKANxLfZvUnhBaDwXJsiXrqsvd7q1EPsF+O3SMfmI+MIpzMsM3ISxlUGIMepYds
nBq1BQ8UMLBpCzl1hQDIQRe0e6Kb8605dvA9zLzcczI7+pPXrVvuN0br2H3EIL9R1pHHl+q7Ckuf
2wwqgLuqqzeF2kLwato1lUniaoYAJ2tEiZf7r4JoIXunZbwZ2/I8DilbQyWpxA77L7JMGRQo5tz8
cSqjOlog4oF0JtE6K0G9e7FSrizwMYQm+G5rgoQoi+pSk5aGVwWnWdoS9SVkgWJPWExs2RP3nGzA
6hrd3jCadT8k2CBr/fRbOPJJLqoUsExQTo6RpEBMNRQEHQb9wdcvgl7JgJc1SN68n3UiGwfNQI6b
ZJ2+ikXq6FKUUYYL/nFK5WJfT5QXgoKJLdWxvxueRZcQMd6yT9GNd1H0rPhe4sZTtp0TuXaW3uzH
SGscNYrOWj7SJSFDl2QStd0aYU8t1PiJtPPzVtpNHfPBYt78f//s90s3/603WcjStGqkWZ0S9JHq
huJUeu34miHukLGZwlLHUKh6eIKVYRR34fwXv9/JGWN+IkTnjnjjgU4xq7V66ZoNGKDJt1EqQJaB
ysDw+tK99Mjdb1DqtqEtnbMX8637tPYS48LgIQGspPGLachWnykXSEzjRlBX/cUcD967An+lv9Tl
xkJLCCyItgocNNhuWH9e/W4NXcgRnWSTrfRP/uCUX3X+KTJ6iXoDCMazfAnr4/RqwB6JiThfaueM
2D3a13djT9z9QRDXgvMMMykHncYB/4Q/1boxIhQ/jK18jJSlco1J/CFNz54gLW7gkBLs+lXcsIta
5cEoTl1g6xf/WU2duvzoigMLArZchX2EUWa2IzgHz5ci262/TgjTIZWZbuKCtjW3mWVuQiIvKrJN
SGzYIIWRn8qPXFy0TpocTOMmCJ+8dcR5a+WOEQ5pDz2m/qvcIixpGEW+A5AajioyLeDgYF/K+JZe
OXWr2XaUViJyRdaOCx6Sdps9R8/CG1ICWknYHlb5ptVWyrP6kcg7GQYNdsHguzkod8uNuFWdFlub
4fgMExcwweCyrZNyEb1174RsEy9jm2fe3Ah0c9j0DzA73Utwa5+ldaUskdoSXs7Kthiv7GpIiDZU
nBKW00V3JGGkWFYJKoxFdhfBLQBduUXCgtDhAbZmY3vNcTrVZIDsLczDaChxJPRkpC57cpjc6do7
2F9yHGcsYSumWzsjWHBtRjfbp8/SSbtl/VLVL63sEB9BCrYrY5MnMpI5xFW8GDd5tGVuHGErcl+X
9kvr4g2Y6A1HS2Gf7swDjWMKyVu0TYb5DvCpOEbHfzCw69bZd3UoX4ULQeoo9DfpdlqpuzvCyVVw
SHkzj5AYJgzWS+mT3PrwHVrpUTxKXwPt/oUGxNaOTxV73Bt2iAcLcKps82IlhZte3aDEaNhUj9Y2
QHxdL43tCAlH2UZ3U1y2VLKDa9Bk5lG121u5zo7U4WgJxiVc/OB5NqjrNlcEC6df2fUeZ6brX4c7
aK+jtgm3xr3KztA0ITjCbHxIF/nsbTmbxiVQkAYC23e1S5csgzXNEnqra19l31nUr7Wdv1Q7jzbg
A26gLTzBhsrQsc0EpAAnPCTS4T1xq4NxLjbv4FTrPfzUFapcLIj28Ighd8lX44LGJX8hBoheNFSc
eA09Dx9h8xP9wCJGPFFD3FgpR1E5N460o+nTv7GUKR/M+WZBPQrwDd3vBFneUeGDQanpZFfrQyMG
6y2/C0tGJoCPbs3O7JE7ONJH/SbGKwatFgCqEoTtEhWotRyW5guI5Ssw0P6TPAS72rSn9Do7epDi
Aghx4mvSO8KNXlHUcElpB4k3iLmf9Uv0DuqqXIGCvEzGonoUkD2v1InTD7ClJnHSvXhVLtYliLa0
wTzIpbZw5BOiWCePBGbch6DazYbjRrZiTKS7gZuf9Jd+bcD9qnb+JnOKH7hn3jL6AOc0gk9Od9B4
OHii/iIrBh9t7jCn27XGU3KB3R+uO+Bfd/r2LyJw4FOk2nNKME4bhyxTxMhI6/ofH6IVet2WLXFh
fKHjhB1tmsceaQ2xz6xANzwLJXsNN42MHGxRWEjzbI2zJ4g0Zcsnvyieg3eoq5O4rD+pWAkuGReo
ExnGguRY1Y50DlAfbyKAL7t2H1ZcbG4mEq/mrWnWPgBTLS4iJunc9tiywp3QbwxtiQAaeZ2+ql3v
DudRHWHXPyGIHKazANZ7OT5Fd/TcAq3gBczIWl1Jh9HBeKc6TGOBUH10n/7RPBQEMdkioDDhOpyt
/XQSGKJyYjhYe+JdvO/eXAIuXlMl4sNQbuyIEme3F+1mnI1X/8qW8GpslS9hXzs8fxFFPQ2DFD/a
MnCqZ8KkoWmiFF2KJ2uFmWEZvOo//g6ZuD+z3+RXbKaQhZhIdMxIISNa8Bo2DHItF+oG3EkEwKJi
WxaM7yq1qx8RqKobvYlc0idpK5ET8R7t0wdRunTt5pjuftEsqdqQyZC0iL+4OSUsZaPnlKyHYr9R
t9AZgVGN6+jHap6JHTdtrWfLVMlHXjLoJTfB12YKGzHEpt2+ptu6IJ+F0nkxg3C2woERLCrr0VYQ
yzAAcSZSlzYiQb0r3276ZbAykGZflHEhr5tn6HTgcneYIDVjQRzHXt9YPCbSCU7gqnE4usvn8Ns/
RLltfondVmdNPY8SjKd1axvQPjk0Dbb6mTnNjhlnylss77Dkxn4JTG7YIfPFa3zMXq0XzujSvhQW
hrFkDCi80+dHjut9ace4X8jnWIXmCoJKXDQfgBf5s0A8VJAEKEUu+tXvLvrgTrvErjf1jNUqN0BM
Ft1H9pBv4B0Yo3zQ+glcc5cdU6jar8Ez7Ob6k0dOAt64Uz6EJz7dteR6JDswt+5PfBAT4J7aDm/g
eCzrApWvlchR22nYoAWuEs/0QnmIoaubq2FLup+06BxpMyHSeGkcqD4W2KpgoX95UKUhP0Af2nmi
DTr3ZwbQ0PuS6QVtsucaweCyuwuvE590t4Jwl57MXQjMfliR+ZnsEkAhDrwwZAP7wFE/VOvSnhAm
5sO4HNf1p7dVhKUVrtunSHOEfl3fIRnhX2w8DDSLlA9vh0FxXMnADAqnP2ntXg82uDHkvfEDuQLI
gTbTgJnJa5eW7V6AKW4jJNaeqwuG7vwjQ3O5ggMznIW1j6QGZa2BMhko54oHM9sQB+SkjVNNJ+6w
+pwWW8ivgbhkYIX8od2RDWdiRcpc+Yn/3hCILCbBYjU+Aacw4vWsrYxJ81kwR9KDtZKtTc2lZg/1
CyeFaM7sOTSNXZs3CkmhPXBgK76rp8a6NpEDHlF7i9KtdGGBQv4kh3eagtlTfQpPGZ5Kl3g4/9o+
iM8htYwnhnHNAljzFiDLuvgkkyxg03/WToOCT2VNVYwyQHf8/FjGLs05jnOokMIjFMI3+cAikXxH
l+7NoHfndCvlLd+X28Btd82r+lQkm5GJMJpSwAcBTKcFHqiAeL8U6m1pOHBc0w14zC7dQWYasxPk
VSyAMKi9kz9d86/irQhwbiwo/UKTo/m3r62we2Q/eLtS9Rtv2fiCdxEbFrHfqOQQDs6Cb4Dda+NU
yQvRpU16yzZhu6uvTDu9hwA+6jD95Hv9mr9AgPUc8+Zz/HKzZzyoS6VZDnjzDoVmF1wsrCP6suRh
5Spxs10AU1YoUJbJnXNck737wSKnNXoY6Os9eJ2YQzEPsH25wDcw6JhPTNy84qF1F+GcXnHKgH/g
OM70OkIq+oHYc/pmYysxRux8jhKk8ezEB7qVa03V4YIRhpviHU2nRjBNXxEG3EU7oKOPnse1xxn1
gxtfcLvE5dyK4YdoOvIMwtKuvts9wUo8MmxPqOoQ5D9nLNWuB0AMRt4l3imVra1zN1mb2/Bg7gH+
ch6ZyCU6BCdODv4bz0yy64i9xAIDnhXu61Wf3IJAcGpmQtJBHcK8wBrD3aa52tFIFwMos5E+hep4
OPgKstJWTDyLK+Nf/01iweJEFdkYS7IdrPXk2ZNsUjxehbdieBPzS0fGzgtdZ18ACcwJKtwgUUBI
zfFsqG6DWm7Mp7ZYeT7H+oYoWM4+ADC/uBjsqjHHeAqaLbi/Q3obQKwtOsBLduWqwYIu+9cI1uaG
oYXppAQd7Vwx8luXD0K7AjYhmH1U7WG9Czj4yWsawabsBHce0Bzl+Fp104u/QWRrsn66yTbZ5++d
ufB3yc0/AprLSel5tAh2vmkEPKkfzGcoRDmwmitsMtYexTKMEMTibnjOnnjZ0ll8Ey/KjWYGvxZ3
FDXCK16fDkUycvZdbnNxATK+0bujUEi+a2+HgGSest/8L1bjFN4SIO6j+cCw+xH9VE7ESG9brNRP
b29i1vSo+Tgjw6a0nvAy0tcr9r2bQhq16xUhUREzLOohp4GTPb5UbrRij+J+aV9oFbBfty+0PkhX
rTC22LLtn9Qn4TVdk6QBadxf1Dyq55j1EOEnH3nzDoZL/ax+2LV6CMcT+R92vw06G3jSp7erH361
ixDzbuW9YBsu8aHkrkDMac2tuC5fAdNk5DA++LB/kNALGshVfCAGWgmiMtca/Pjq0twRcz7M0c7x
PyL85FlFEboe98E7p+roh9UPpDZ0zORjpMHnL747MijYFSCSjwt2+ebRXgJln3xpL9ydT+G7t0kd
C5ZLaFs74whiW/xitoDowpqeAxqYK8gdS1bjN2EvOiVGeQJdFqHN6q/vGJ3YwYHbaqhX0bZ2Ayzw
Z+k6LzazSIwazthK52IuYk0mDBv6ef5xvEsvLyURA41N24ehLZ5zNsbyLUHLvhzW6pEbh4sUXKBu
fmN/NZ/Ihgh/olv3ySYgXKGxvma3Md3k7BMXbzNsjStrFA+F8cXUba/sRzfCKPwKiBJi4XTlhw2v
jW+301Yln1ThlLYMtpyIvW+U45TraG+jb5USg5ORinJyERywV4lPrPL+YsBucYjwwNzyY/6OHN3a
z/1NganPynvyrwHP08J7JN/cw90LR+jRRY8pXsITy5HMkoPlbMG4q37UD+21frA8Bk8gixfhuVyT
aAMJ9gD/cm3stvFFXBkvAGDWJYLSfM3iyWKpvXK2vndvvcM05lHcEagJ9oiO1O04Sq/HFwp2aND1
vkAnCbB7LTLyY9j3bLncTR/VpZwx0csYUVhm9zfzZRx2lt0dvc9+eETEr6YbTdwAWAXRjarfMY6A
Xij9ZocPRVyPjXHGJvIADcey3xU/3lqTHYJuCKcEnCyWjr/hP8w32m48FidWQTSHROjxYqtN9aS5
w4ZPQNwrq5qB4B2PcbCAc0VLAuh5Tl+IjZLh1nE+PuMl/Mg4lgWrYSV+lcRR1AQrBQ+BhXwWLiwK
xzgU7/ULdgqZwlO6EHqrLX2NWDqm++rGQATdW4nnCoxm3N/v4kHvcKDCx6snQI9GxSONeB9D05sf
e1w8Je4nGg2hFO7wygLg3IW/fw7acJnGTcmtYsW7Wurg4Vfs43iePBsgHm1r+MpCotRro9F433ot
wJ/RMr71zdjFccjEL8JdEnL2QqWMQrRvzzEhkJsk4/UERYfVeeRh6OcvEbKbZctkA4830e+GUe9V
aeC4NBD/9/tlMKtDqxb6JtaDxB16kD6NyoGSeLjStb6t77y2ur0ltNBKkXPRhEWfsEoLgUrl94s+
3RND8DcMF2hiIjCGTlpB5gLp80BkWTlBwcEc3SMWRBrPKt5TlBy0aMfpS9SimxCffToWfeGbiAYk
rM/VsVflLzkWyX6JKOZ08+Lxft2wZPxXpq2dQ7kCe0r9beHuLv3xWym8g9d4wMRUv8U89hLpMgHE
voj/mAvRqrKDXjldCP3E9jhcjLqNNxNWCzozDM684lmtH6OKenX+PjQHiKhh/UXQ9M1Kims11E+N
MMWskeD7huS91wtaqONjLAQwWqro0FlfS6NxjkffKQT5qFB4Wp33lEnq1fAojgyZOA99pGKpFNLc
vIvHcGfVN+Zz0U7aOvZRA3nDdO8n+cTl4ACTqx59ouLLFDqQs11rA8r6NGVNcC0vwNEXOJ5S7ets
qLctLivWmSTZVgZHV2NwenEMjpWA6QQzxkhgRLvpRB8alTpPMWvjYCbWsOsyDplWRzOwTGkHCZO6
sSz5c6RpvDJlw1uEiDPI7/Twjz6mVvtRe4SPgsdTF7fJWks4LrRiS3SoeozKgGpYMpf/9b+In78i
14AAKv5PCruJeMnQdEvFnckv/QPoog+JnHUCDOZehQ+RW2AKOvYL2QvB2BGyk5abSo3cQoFiW1Tj
/e9//X/yXebfbkmKaOpMiNQ/+C7GoA2NlhuVI8b9jzcQ5VD7tA4iuhjCLFACPUi3S8Qr/fe/VwI7
9B9vW5IVwzI1hlvqn+HzYq0XgzxIFZOWdM5dP/WVTqR3fx51vPCTiJo+rQ7Y8MioQM/JOJnKNle2
EMjcf3gp83v88wpIsiErqmpZvKI/rgBQLcJJFV4K2NYOcL0AFkL4DnITVeQpOPkAwaIZCMPtOzA9
6+6aByPW4iTc+eM/3A7GX7wWWUKLqpiqJlt/vhYt9CSZdExm5SUAxSxig5+xAslYvAd40TzBVP/h
Sih/dQPKWDwMLCYiILb5Fvk3hlHMxG4qCoH4oYx2n9Gnd0PR0Ely0monslXmj9+Qmrei8ADGgHPF
iVoOHO2RA+AyIVosIfReoYkmYqVdxDJnfVXjH8Fcw3aL46qqnk00IMWIMrVJubxFywic0E8Mce+I
w1ah2Vz+/qL+1TWVFcXAImvO1Ks/7uvRVwt2Jb92zJSNUAcPs9DL/h8ent+b9M87R5F5djQR/pZh
yP/3oxtwOo+NRWRWV2k32DSXLjV2vUHzu+GJKWjBGn12mQqAwb7FN725HSLtgP9jwL6eXGDhAUmv
i3O/91Sg0hI+aFP9tpqZWVK8JWV1mEYAGoUOrb72zmIb/ORVWq3//sOSwYP9xxOgyLomi5YpWZI6
3yL/dgsQNzlIvqxQDsxZ0r6RQyvQ0Tgxahkh/RFAE6ZOaijbAdqTOLeVzXVWJc++1CNwjCGM6MO3
b8nfZlzd65m5oPjQCiYAi15qVv/wjPzl2qGoDO7YvAxZ//37f3u5Sm3puRHycrmzlq0E1QbDFfBG
qBdS2t1jRuqzp/9t0HaRQu/SRwBHT2aRmCSp/f1HJ/3V0wMQ1xRVFPUIQ/+4BXyEJZJgjpUTa0xP
jDIe7Zk2Mgb0hEoZ/LXG89R0jNh9xhh9kH79/Qv4y8dXsTRZFeG86dyIf1w7/Cb/ugcHBEV2Jck0
mcEy1tN4N9soWsgkytXzk4cvKwYIMl+cTr5GJn2lGSczYJPDxj58ezMQZULsv2wAxDZGTMPVPxRJ
Absnocq2Guz94w3Y5geciB02ShqmEekhUJaaGUP192/s//lkTd1gN5ZV8z/WJTSo3EBi5dT5Tmtp
sf83aee13Dh3dulbcX3n8I+Mjan/8wHFTCpQokL3CUpqqZHTRsbVzwPZM9PNZokzNVW2ym0FksDG
Du+71rNsA1cgqrVlD2qmjtASj5q7SSicR5Bfvn71c+siI2winqkA94yTNcHsPbMxU9aEYeL0KJQm
upFuattFK80nzcjKKJB09YXPfG7WMlWISSZ8H0h2Jzi5uG/ALCedXI899xLBzXdb5N+//mSXXuPk
k4VWreMTZcAi8rsebbkyRXph8j07JnkYNMPluaDJfTom3QhWi17zUJTa0iD8SB2YRdyeAWbl2aH/
xASZ4cIqm2v8MgdMTTTj0Q8nyT7xyl0o2+tWxR8qSF3sSA5fmQ4Vg2AIvoeFv6wrFMCtwUhulOEx
KFibhwkY5Tv3Rei9TcAx4aHS+PrCadOj/Ptsb6iqJQzB3OMi2T9ZU0yraAwFWNDaR5w+q1nGZyaZ
bToiqKso5TFzquQRdzctB3A3IM3pmhRsfQs3m3/9Vtxz78QRLptVS9ec00mntB1VDIVRrkuSA32a
7YFO/dohO920h0Mva29nAKwIjN3Xr/vn7gTVpEBY59hCN8TnFfpl4nV9rR5lnJTrcQwAsPJMVlzs
q7xo8aMx6Urv0n5oGvEn15zPJywH47xlmKe7Y7cKw3EYBO4wk8yNCGU2W9mXQkZPX3+ys69j6qrG
DWY2N6dP/ssnsznDGa508jXAcIDb+kohSj0svQt7TfHnttfQnF9e52SzpRiJ7SEcydcgKWrFJScJ
Z9uC0AulRxag5SZ9xfskzDd5FfXM28U3M9o4ZXTk41NraJt2CW0YzZWRLgz0WJoRqMuIndBsDFLe
cTYIvgf5oEPBVpoAbhqfmpHp9tjvCzVbwQ9VFr2louiF7tO4QIJdz3/wU3xguscxPzI2Vln5y7Fd
5mmQ7juTDp3WOsTO+CYC+JwglHz8gc9c2XQcKPFMdsgj6eUXzY9WqMgL4oDspRK/GECR186Zczyl
1eb3NXo18U1zUEqAfSwwN3X1PN8gQ9KO+Bi3wg++damtIlyFrmP15sEvgp8qTLx57NHBdsj5u0pH
zVlKy3pRl3o03nFoJgWCCmvu0gBvbew2UYx4QPTBUziORz+8/XqkaGcWJjaUjsVkoKIMs053S0ky
KgbHtHwdpQAB9KB7AA59gP/9IKT7RjWinalDfMDO8+ym0V3lBiaQpg6r/z4Pre2QmQ+Y118srVxo
QfE4Ksl3zTbgHBu1nOWJvhqHgMJOSZCU6j/J1iYBMPCaK0yJq95T3yVJsrYTH7C10aUyg6e8pXWq
AAQ13Lek6x6s2r0Z6+ZBjym5tt7SjDIaIqlL1FWwMLER1ia/EJGEbvTNPOjwckaHVDf3eEkOet0+
YJnzJZDwbGMY2vvgk8+nODfwYAg9kfprQ2Qt+YuLPOSye2TSmWH4Gf9XyhFxBZ6Fq+l96mYXE4bX
PAS29v75e629r/IKSjhyixZChY6cr07cbW94a4u2YCPV1ypq117PnKaZL4aebfBZbIHtX4+Bfudb
5q1PuJgdyEdlzK9xu8DcCYLHoIu/yaAY9zUhq7rnK/d1Vl2bjfPuWjbVfCGfc+yIdzFxbnmW3WGN
y+85gzKmPAxXF0bImYVCd6GlUnyyUGU6J5OJl0It1eWAOhoMWe7LYVtDLr2yXeqQqbSI3HPfQwTs
SDIkchaV2x5XPU1QmOvrC+9lWs5PJlBDd0xwEy4sD/f0iEKVpW27Is3X4ECggG9jRSHmMsxJH0Uv
19hau0V4r14pRffaO/UPLVcfKomyJggESYkteXOGUPxNV/cXFjHtz1OHwQlNtW1dE1AxT+d26Q8t
NG97irIjfNNTCoFUlsYL4nJ/5/Xym5eSq8YJIFlXDpytQOk2TaN6Fxa1CY58eong27KeCWHx39Oz
Yj3EovOGBryseIQIkK7w/6XK4pMbgqlj1kf9sMsSxIlGvpETTaOePOdm6yIrTiIcjfYPK90l2Ako
y/d38P7G69xTkD9hLNGJ59BdlLOerOejrdwZbcJnCWsd4hxsLTMfSXIn9SilYn7h5v95ODE4Hxkg
GSxqG7p+sg+r4rpIYjxVEFqbm1p3ab3LVxhUszaRx7LLjkkzIP0x4M+3+evXL/7nDtqcVlPNAQnt
uJZ1ss+M2wJ3kxZhRxG0m/ArzfthOFKtW4Z2ue90YicVxENfv+iZMcWuHdy1A4ufnYB98omLKs8b
v22SdR4j+URLWMTV62g3QD+iW4tQVSPDI9e/phGhx7H9/vXLf24Bf3/aTNXgY+uaqdm2dbox88Ok
yMykTNajVZv0FltGh60jvVOvKK3eRol9aDEH0N626EkroC06qhNla856VTzLxjg207dFGN8OFV7+
ohdUTPLXYbg3mmswftsox6LvyEt3689pgjfOoYNNu2Xx9qcp7Zf9T2lRt7ablDeO6T4wcAOP4j3C
hA+C8sLp4NzAMCj62VwmdkLWyUsFSIU9UbvxOo7hGjg4PHxnlVrNtYPOG8sYJ8raff76xvy5Yebj
QUw3gJxPk83ptsssAGsqIkYJxJ93yTkbtCNIhrlaaI+flzz20oWpOxfG45/bSlPlSG6o02adFz55
CKyKIkbtOfFaaZrtkLRr0yRK1Vb3X3887dw1tVTKXYaALKiflnHZdvVhyN9e+5l1sFvO8DkPGgU3
lsqcGFNjH5v6MlKtpYAtYFbMstLAadUMmxBRIJAqgnCN0XlWvEsj68x2iWugqezfha7anAh/H1q9
ovdZFGH7lfiAxjB4MKyeOYAUtLDeNe03zYsQ+UQworRLQ82aVtrT53Ga+hwLSBgrzclrs4DULpSj
eO1awCVMjH5UQGAtqE7OvJ4TBQbTbYZBE1wDJJLM8FmlBari1L8NMMHPutYbr4APXn8Cb4WGEVDw
UBsa3uM+jSHWsBIQLMpjT8FM0+UcZxyikILkVq/K7hMTE3k/EWQ+oWN1YWKgx02CT4xQdcQQnywD
pRQLqwNe9PnjAPFc2ElAnzCRU2oFB9d13+uK/LkWJMOYq5Mp3l8GwiAqDY3AxF+grofyrQfup+Tt
GhCXe6Vr5SuA52UxHQMuDLjpIf3jwgp3Ks1owjVPB9wYwXANTCa6oVO+exF6ucBa2MM2lajRSoAo
ntVs8wwSCaapd9w5C6Oo7r5+E2cfLiIHaF+4Ovz/k4mEQFY2D36erPF0IqniY6uxdhROfeHQdqbe
yAh2bc69TOo2tb7fRzBuNyMryixZdwZNJ7SJBCH2Eya1KtstW6gjzAP04Nyb2rAOQaPvpdfuOzFe
eiN/7lSmCr1Gm0hQ/OTq//5GxkjFRgyada1VcC8avsx7uar81zgdXqzJyllVyZssrZvJCJ+Kt//3
C85VMFnQTaGqpxU5HgO7jQNmsyH23qfrLdGXpdK7MFnrfx6SKYIxM9JnoHxPas3vH7Ov4kwbc2YM
O6bF4ML5nyVFgjrLOcSDBuWBOSsy6nVI3MmsqxnlkOdnLRoTXUIRjzE8cHJYjy5b3ql9F5rucwoz
RyfxaNYjD6w0BE6Xp+Fzsw3pDCYnfPdMWUbYUoDwa2OUnc1W6eotqT6vXErCevX9oF6c9c9eJ92A
dQf2QvzRuUm4SI5N9Ws99LeK1oBEjovXhrIpSEiBsiYJ35rkzQT80ingqjp2pGTvhRkCmK8HhjPd
kdPpgBtFk9fUDMJJTtY5t9EBPPllvMZkjEsH0L8A/ACBsoRaGaL9wiSV19VdwG6CLcHBFdVKFd8c
YR5TtDX5R+9jXQnTdl2xXYpYIEFNB0Q58KV1NZTtvXVtud71UOtH0VPMKBgMqlG8mnX85Br1Q1rk
r26v7gtA9SS14WWS36SwFqWvoK5lv0SpmhKkexy18t6A1lS4hDrr9keY02wPREqEvW7v8RjftwYI
mMKRu6AxwFuoSzr8c88hKjm3n7MwXZQMexXFaa+CtdT3AcNhFlshrJ3vn//bsdPF51UuSioqQf4W
qZdWVfPsvXeosDL/4e073doTtDWVFFJWtlJuM2BLIm63HU3O+fRAyK5DHxQMa0sjLbaP3myuNGlR
R/LlXiNf/miCajOq5lEJ2WXWHRN2KcsHWBx3oyk7tqXuVSyDH9Gb5oIcaQJECfZwh8NrncMiiyfO
lJPYKKMV+71lcInCqq5aYpnSaS42HL6lQsAHL1Xg1mlxEuT+fV3Rz3KUC8vAuQ2GppocIzF4u9Mx
7vfpInGaPgoBiKyVWptpfXbv995WjRaaXz7mcnhVC7Q6XnJw8+HCGUc/swRpTIbTpplmrXG639c1
nmoT+/Z69LR3cG0vwP6fHI0cXjd7iIrvjWasjfXwYU/GMgvhTvCi5s4+94xX0dYPWQlQTxR0/Yqp
UkVSJgIK3cuW1HuwVLn1QyCTzdfP6rnZlZqWZrPfZz/2x7G7hbbaSz/P112Eos3JNmVDfSftHmSc
bcYi3qqdszQCHFqoNEmgXBXoSGad2jwkNeoIJ8A6Q5C5M/6IevMlFer7CAsuEo9aOrzGlXrhTHX2
9moabUl6MZzpTldfU3GjUIoqX2OnuyntTiIaevLrYqeq4cFns5UlPSnN/moQpGp/fbHObax57any
rGuWy1z9+9hiyuvqyiwZW4SnXOmMZq039zw1KxJuLSV6wFm/JTLuvUjUd+rUS4htq6wjQ1xvHrDm
z+JaIGMGPm2o2fWFN3dmO8Cb4zhjsAfj5HYy66aeNAHOcyfHOn8BN7YcRuslspgu/cCZcT7dqxm1
Jd+ybmzf3Zq9/3ThHZw5V3FnVNcQNgcscboNLBwzrNOM6lI5tA/T/elsd+1XQMzrF9NtH1Q1fspT
e9/H4ibET4bOI4+Ml6ga32vHPyiZ+ZIB2VdMXLOOduHpPLMcE0fIwcswWZP+6M638C2zkTo0SuiG
c/WU/Vwek4oBFPrlQTTZpWbwmVMYE7KqE9ao6xz3TgYLI8PL9WrM1lQHltJHDQ/PZAZ5dV7YwUMU
DPyf/YXHebrHJysv/XrVMgw60KbuTjPULwf3Yux6qXoUr3AsP4/oGHu84U597efZpcK3c+5u//pa
J+PNVaI4Ms2pUObCx6pCD4OpBqmLE44WvpZ9DoBNIGs0jVWgljdjkTuYcMRODC4PrT3Hsn6ciL6p
SUI6/TxZkHiem8+A6lM6+aSTgFtKxlWhNaRoO+qmUoojltgAhL5RU6yFIrFzdkUjj5/kYySaKe1H
2HzFh5lp68FgX2i1YFeicVMF2qbMnEWWt7dD+O6Tle1WGUo6ZyvwYFNy0ft8XefDSi3dXSHbGzcF
+qIMKzlWN0pXHmMAPkT0cmzmBNZep+2wMRpcamXzM4rqY0s+IrbUmz6DYJJ644OV0CnRXSKNckza
V6EDwibpx1nxJjZBzPEsN12YL576QpTNt7iy1xJkmTIYwxUgbbeftyohOQZEmmWJH+2TcOnyUZYm
KknceObWRhPkRH65THuU0mr6WiDNorJYkYNV70Z/SGChZqwjdkmST84IBC+wMo1RB4rkh1ueYJyg
tFpWkd8h3Kw72HSAorohIiCiie+blE2i4RIJCz4/4U9M1H1kibASrJugd0i6bdD5CirYM0IYXrwS
nXXkGquMWCChFAcwenh0GPWjyA6gzudGwX7MUftNRR65YUGNI/VStGQHufGHiz3ICauj8MTOEvKj
DfODL7ODUtVoKYijD0ws7fmPSmjPeoJvMYvzp6jfwDKcOTa4WxoHzw5wJK/A5A2k2A3WgcXfir1r
lVCrBnCAEVjLWtlMQ6K3y4M7ODthD5hIeZPTPAAkfYW+dWXEcA+9YN+FzUvu+D1p9sPq6+ny7POj
OY7G5GAgWzk5sNplVZIuy4SkV95c2szIQXc3FCReoBIyB3vRjO6Oj3hhHjy3SaH+wekVMQVapZOX
tYIBhoo/4CKj/aOp7k0Wp9Tzswsz0bnaK51heo10bGkjuievYyIOAl7vZutucNdN1+CJggSf4tal
mpIjpwO6GRxcqV+HxOKU2uWdwrkZn0XVsbnGVGFPD45ukZZp0Vl0FPBwJCWK0wb9e6fYe/7vG4QC
HPrEzPPHeyb/RRCieAWJuFclgGRB8ZFA2X1dy7tYJ1JL2DsvJV64soAlewTRdJAzZymhoE5UeWs/
yd5zv75vAn8LV3znDi0wBdKmWkviUMio5vsEhfgYiNOumQ+5fTQaMHAx02UzTD3CRLnSJbTSYJic
TurwamTjOhsJ3AmcK811SKlVEfK/61WMMKfFgE+u18wxwvuyOEiRo2E3MQ2o9fg63c0cMhj+r56Q
4sh+4igVpwT3FgP4rOhApucOci87ke+e0iFcmDp2AfOGAUdvrpFRPPPb6FqwSSWrIAKnQBWqSp16
rketT5UBjKMGQjjxwhWRH6vEQKBeJ8UHRirApCps7r4Fy48wovNNIg1q81j0Xbkc0Pw7Re2Dd3Bx
aGtwKOg9Oq29rVRMlIn0Z02Px7aNnsa4gL6RTiJxPJ+hxwtMWMGvn8Fz66VtcER30bsxVKdn9Jf1
MlQrK83iNoN+SI9Jf0ztZDd06irWiKv5/3qp0yNaW8AbzkE+rgMHkmIGXzijxg4m8aqrlQsf6+wu
2eZchS4FORrHud8/l1rqRV6aks8Vr6uAND0/WwR9vpz27ZE2fNN84sVwsoMbvvAxz+16qNJQkmKr
xTnsZNdjS2QFWcL00tP2hYCeplhe6vrGCdydVnB/+ffXF/b8K1pU8qdg0z+qDcCpUbfAMVzLSGIA
k0eoMq+aNzznifyoWUOgOi2+fsnPqeN0nzXpY6l1olZ2TsU/Y1VA9SdBYR31SXBFtjoCJExgNh8y
6VQ5G2v7oYLNRBZclzwIcSxjKI5yYI8gSR228LzHRX1QWKgqzK74TNOaHWk4rtwBaYOl5FAnSB5x
UmsXI3qj0OVhihs3duHYV6McV75X1FeO4HnrcKWRNUBte9fC0Z3zrOzCEL4UzdvqSvMeZIIxroYJ
l7rGOk/1x94t7zIlGwhE9xYImudBHUATdpV4rpOfQG22w3U8uc/LCmgSAkBCwvIrTp/ZFRz/b5GA
OmEBx/v6qp4dtYxZg1YQrWn3dEXseo+stMBN111ZfCTDkwttJPbGDfi6G91c1M08wu84XipknhtA
8IAoZFLQNf84GVStMgSFbqdrCNUf0cjtc8fqdUjq13TSYPSyOMD9OX79Yc+t/nSeULyr05fP3fUv
M4/qyhhBMuTDmCWEyGkk5Oi0pqVf5tY2EtptkpfHaX/y9euem/F+ed3T83M0mkmbW2qKsblfiYQx
FonqptO1Z5m3N1+/lnvuSEoJFJEYx1JmhZPSbd0JAj0IZVobWXTf9203D5Gt+1RjdZmQPB4UPy3C
3Og+jatBDfCyC5gZ1A01brTnVc7MqtaG/57k0I9su7+NfOMAq7JPPQCnRoLIT9HefRsvVmUCy/Os
bxEayYWuI8vrid2rYAwGEeAca3ysG5AmY/zA3Ai7F/LUMsg27GmxReM2qXBrk9z2/GkusUVEqjbc
8Jl7E+e4kUqF84YG/nrGyYuCcc5eX8mOxGxUWEKoO3vaym8tMu7qijQ9giGRUi0yq/vWjmZHCBzH
Hq22Vsi9bjzbh+TcAb8k04QluIYxEV/5Ogzh2OgPZhJsp31zKY1nwY64rxgbRCos/KB/Nv2RGKz6
GOXNDXEPxcKJlV0fW4sO/GyoBD+VUQ4LK6i3ZMzWN5YMSIvC/EpC74Ul5txD404B1DQeeFpPRZ1J
UlToLgvq6gWnq9x4bsFR1Kr5bBXWjobvc01E2YWZXj83eF00GbghHFrFp+OJ86VPbiEThJ04NzrA
e2S3nj7XqqsSEm44pUNpUwuuCt217UVEGqbeTU/u+9qP0gfZ0NYsdNq+KakdevQz84oX9PaEW7Xj
hJaId7B44SU0ANXBZi2SFguwZkGD+Pq5OOMUMPFYoPPQmW6oVZ48F74yJGgqE5hHXrpEP4XDXaXi
3Uvtxkz5VORvFbMQU58ywF+PlYCwPddFmD3kVMh9jIiKW6/ahlm4zh5I1UO/hdVpRWoBTlz47UR6
JE+tsfRsA3h8AfGyVgigSNQpGlol9zVsg/XXH+rPxG/Qj4gGtGkzJSj/TCPmlxnNtQeR1rqRrHs9
WpQU1UGpiWOdE2Uh9X6puV4xz1PQ4amuHQP4CpzhM+y9PtkgdRavwphjANRKEYgL89A5IQaibVpH
0y7B+aMw6/fWWHgtk20hgn0TJq9KUh6CHGO0ZWJErsk4kXC8K6s/An+8Dfr62qL1NWs9Tp515Tx1
yzTIPuqYGwWlHplb+jGQVuB0/IkmEztCa1D7mMrPC9dUPTODoo1AKoDAjcbOaVdTjTzfpmyUos+W
BCnF+P2agWnDU7ckP6MR4er2Yx5uumDrdqAH8iger10VdkMXvKtDqd/SQKO7nUAMMrwpn7MpUb1p
w6s/8rgMyRv5kNmiy+pb6KhwT0hWdAtqHJnN02KFrTKP4KqS28nDNkAdt0R4z2QFoDLLnXUSuyZp
uxlnKWFsc52EHCOgLjx1vuCmBFsAakD6EgoUbTtxTb0PfIr3z1VpBGgNXWWhlgXKU8W4F1b4nCFD
mhmNqc26gr2SUMQ+dn84HVOwHTXvvqXOPYvdTNauEbLNS/s7xNIP3/O3vQ/7yY+suW/kh2k9aZ1H
YjC/T5vCOjGeKymPWtO86/T66Js/t6Gu0f3nDxtqfQzY83ddu3GLmgZ5sINa3879sPt57anGjctq
4JtRvKJaiCVdlkSmuM6BOGSOjxABmWJbmF9FvR6TiTs6qN+zfPhxYSycGwoI0gwV0QqH2tOu2kAz
IalqI133UZ6AhTRm4H3vU7/qV5znuD6he2hNhRDPaf7CZxOn2gVlyZlNCwZBgc7cmlb00wIvcddl
mU4bNDfn9nVJ8WQ7IIZbt+TaICddu0O5GPGRzkJYy5ee4jOzP6USejqUcdkhnlbfM3rsTZeG2Tpu
CJEssmht5jDMHED3c6PEXpVjRtoL68HiGVimXgA8tFp7RU7uc1CLlZ5FN15T6htjmCIAWxcIIblc
qrVpm967hpY5JzDpGAqCQ9lbrNjVsCeU8t+r2H/96P+H/5Hf/fuYUP3rv/n3j7wgeNUP6pN//uuY
p/znv6ff+d8/8/tv/Oua5La8yn/WX/7U6iO/eU0/qtMf+u0v8+r/eXfz1/r1t38sMnQ1w6H5kMP9
R9Uk9ee74HNMP/l/+81/fHz+leNQfPz91+s7twAaMbbnH/Vf//nW5v3vv9CTTRKF//r1Ff7z7ekj
/P3XUyj9MAupZ/377/3ySx+vVf33X4pj/VM3OajbdJYFJ8xpOuw+Pr8ljH9S5zFprqLuERY9iL/+
keWyDnhh958mplINhTYieJ2a1l//qPLm81v2P/lrdJEoEnFo1W37r//19n67kf/nxv4ja9K7PMzq
6u+/OKL8sS3i9Q06jxy+Uc6xUfl9ERQtCWg5EmmAReXBJthyBvSdMbq36pAYQp9TmNswkZc42Edn
ByQqNlsNzqBFOSYlAWY7RF2z7bTB2OjODZ7SuUa231rjFLLNC4maAEQ7kox2iyH9sZLEhbbK4zg1
dq2mYRMDIsCgqEAFidRg4j61/t4J85nfCPIAqwdbf6QTQmUlm6qm+XWi2c3CCW7in+MIkM3rXzyn
UJdUFTCu+P33rroLn6RVEXrYodeCluboxfeo8t/6sCm3zAYQouz7kG65qCptLmxj0Sqb4WcIFhQH
h7f0qwwTjOO0wxpdHDFpurPtVFQBnAMgdWX2bZ45OuEZprEWTkNinIeYxgx6op9NsRlNc1p+YB74
xTjM3WGcK1n200mJVUz55VK6aECws83hmr5yHvdmbRzdS/Upcd+RlBwNALbMjY893ZpZqvf1Nqns
esvtuw/hqC99vNTbcPpC/kSqRCBNrD5dyLTwF8hHYUHUigAdPJKYoWYErulxEM4Uon3mvbvlQBnM
paR1FSkdPomIihhJVVfoHPh5gzB5ybB/9ILyJbfmDTWD3eBUP3vStPdFaO+Sko+dNo1CUZ3tSG6G
d3pTScJHs3zXWkoz09giLTPXXxsD9oVUrd+LjoSEgDjAeRB67tNgDtrTMGqbSeGnlzTa9S6l/9F5
5EMSIz03Y3IoRXQwYkefpW63LFGm3OL68jYiTIj9lU29jN27oQtQMClGBc9xNMkufiwGrhQ9DLAE
AVIbzfR3bdjrGmlfnNp6oW1kr/B7bbKCX2MGA/UIX/veeLCGPBlPsBj9ycJXv7RVMgPCXrrU3Qlg
5vaLRIVaL+jURsmH1bnHLiBSwc/foeW/BSNBep0edwvV41AozUWUFPmW+PYhs2gwiGwvtU5u2bvk
yzAQWw6fCEQmECsfa9Zm8X2OIw3SAEmpSpqyQhBUp3ZmvumHYBdLE1qfTLSr3E4fihGKB1uit77X
u0WkR3LrNu2ec2W8cqZHzYLcS0J9VJN9KDIsznyRKW6JUSG1TM+yYqv4ML78Emxqq8X1tp6+mI0y
S+mrr10tzbZ98i2U7jdTTfeetMhFcaED1j9iIVZ+jagJMQZMLkyuJLhQA80IiFzoVvIzDaPm30M2
rPw900vIhc7fEyd9lqnqLb0Eh0xJtanEdB3lNMo6D4Op4lTbzy+ekmwI04LTXg3llmpyucX/MZIQ
xDE6nzsKYcJRgH0zbkW/doGgGNOFUdLyOkrlY0wzKJJ9QqiXBaWmheDkZRF5G6lP/Cq+X6oXfgXS
HSdHY8OZiOwbYUfY92LrpiwtZWW7CYjr6I66XIzJNKioeOJ38v1uCx+n2+p4/5I6GTd17i5rX603
g93cBhG84gIRwKzFXUKZK1UXmCEXslLytdMokvxY+letKSEytMJYyla9Lctu2ntQ3XQaiBGf7zO0
Hliiu2WbN+NVpoI8MvIWRgQxZ0CnX0VQNcuKH9KctuCuxsO6I7MbXEcMWlmfvnijQVPmPu44q3eN
asxIDstKEioMR9wUvsOltUmyzaGmIfsjfhXPNwHI2bYk82meeqBsm6Zgf45a0FF0gG3Za5caHP0G
7c7vwgIGdGhfyax6Gxw9XNIpHeZVA0Oj1cqDpTHTKA53qQxjZ+sYMaQ5PYJkJwT8fLx3VqqMK3Ik
fFvewVYwboQKeQtNxk6LFjaDdyl66WzHwj/KoCdRiOy8mdd1oAljMs+7QduWJrDboOJmWPG7TrrN
wraB7JItkO/qKiEu3Eb5NBDYMy1EvTSvSaEqIJFm3b7vCWyNPUKkq/hAwLAEK6Pm99J1V3gj5dMg
c+atsvr2+S9URdGStsU4N+rnLtO1a53MkBsy0YHwJ6BVkPpp66bxAZF5Plfds4EIuqoy12PN3Gul
/lG3AdLSXB5igSENDW0r6HroQX4TSM46aUqNhotdkXXtGs9c2plohno3qAXxiCmENj2GiR2ExjIb
dZKn3aKAA0XPYmZ7ON9nZhfBb3HduRhA3YqI7nBMOtPa6SG/Ek3bLenWeOvKIBVhzG1ny8Cvli4x
0jNY1P6dH7yZ3mjtKMEny0ESpRT0zZ2kcsmUT7pJ0A2QlXimrvPefyvI+UOrG3eUAsXGgr+x1V3F
3tpBuJcmjGNHdvk86+PnCvbKHuq/tVTIA95TmKW1NFa0eIQJUSpXzIWXeCTy+nW10IkesIeEyoBR
9XMSN5ota3o5T4NEbN0yeLZpfezRj9Y04ggpiovOXveD0Lc1XXpgwuiNrGEOHae69bLiNnDznOBt
FXZOPcU4BqN25WlhsU2T98xgFald7mkZi10XAtImY/4YdhpxNezImCeafDcKzVoneEsotPnJtcrf
mn9+g0uY0RZqVkxKKNXC+I4wjrtobNqHzMjs1RTy0CgemLGoHm5sl9j0QvKvUMUd2agkJaru0feN
jaIYT14de98rS++uwjaGJ61dtW0UP7TGuEWp2W4Fbi+4dlq9FU5Yv8phlagkEAZjhYeySrxVZAqq
KGnSrPqh9JaEf+1qzlXA4EjQu++MauOgWou63D2YHerwui3lrtq5Bkm5TQsNq3eMak0mODC8ydGl
E0rVifqYiyZdtGncMKyoQDTuvUFV8Ta2oRZYbbn3hTPss2Lf0C6ehZanbxunv3bqlmBc6ZrL3Ddv
R6fqlthBmp7wK0H60kK2/NBosy8rvO5bMwr/TquzFWlK7sKqEZsWDFmvNR64RdsxsPfsTut78rfG
pa0pL22YpnPNzdLH1CdHNIpWfhzJvdeRDskqNO5U+RCMUrkK9C65oSNOpmKqQYWsTJh8qM3DVIJF
gb9zrdhMreL7kPn+HZsIuKKx16+xcK2iKAKJG0OEK0gRfmzNEBihjKDoVWHz2IgYim3fwT4fS2T5
PG1Ip8rHVINjiufeR6q6zU0aR9K51nILA74YuB343Dh0G5GNymN8qMNQ29dxGFOEzPVnJFmYSunD
1iNJ4YBt9nT4d4pLXjNd4HQfReO1B2lnW1Q6TVrifpbNGLPul7wFQwmKFdp8Y98RxIL/kJS5XjXn
hlUbjyXji16JNSwC23/Feipuwwj5hItNbh35VFsrg8IKheV8k5ipOPStvHWj4dBSXzniW+whV2Lf
icFIbYNlJJVkV0RDtNSLyHmUhv6dqQ+reFg/hn29pFVPQTlgxLELgzfc+8DdgnDKTkh/RFGOQAOr
3GyMGuslXhLo+V2Ps/Y2YIu4GCoVRos0QfmxQt4OjXHvDi7F4kFzFgqe4nlhBfaSMJN6xb5ZrpTK
gac1+uaWkhn0XBPTvub78XyMDUK3AEc85PgH5nFWeYc+r5/rCsK46jvFI1p03lhrBu8WxLywLcSj
HOEtpTFBhI58zCJNAkCDzsHKWXyroiKbZdrE1bIS/Qoykz732vzNSWW79ZHuzOw8s5ZZVT5m8ZUo
tOAt6uStBSo1HJjoTeS5pPQBkNbCBtDp/2TvvJYjR7Js+yvzA2gDHHCI1wAQOhjUZPIFRqaA1nCo
r58VWd1m1dVzb9m8zwutulOFcLgfP2fvvdA6cHoQmT4PXHQyW70mZa4fIrMqAinhiearvqPxjlsP
yQHts369pOpnj7/YXyaH4inhOB9yCmJsqb8/V2iK3rZC0H6AoLNERne2YjiWlB4jodE2xuhysVCZ
Em2YJZAYPPQDcVkBkFGO+56UTOEKWz4sC51Q0+3Oed27m8wrC3JT2/mu9rJP/pbohCra9R3wM58Y
d8XVTMY+TAH87Lj3Ab2dQZRyN2zXGCVrjOFjxMGHF5t8bF3vD4bB504iVQiGbbmH6T7BYejBUeAA
x89kjtsicYydLIZfMxmqT3k+W77pTG9VR9ukNCkO9QjAHY//YV3Ni2skw7ZsLZYxGNl1SqP7kfwu
lUjJk6P9AiKTHWxCkSCxxZnywqrMCeUY8C2y0EhQHTThlzFMSzIJ9g0TvYvQlnPG8dmz2V8dOD+M
nOjCVTUrP0nhUPR8oqluaxeqLxy9CTcjAKsbZJ4HDon2qCkanChzvhICzbZ9hthA96CQKvAzO3Af
qa+psr7M+OlSNTxPXoPFyumx0I6ExBV2fG7aBliQEDV/88ojEXt7suzao9Oav2TkkCQp9C7wrCq7
st1QbzRG/9hl9FOXJKFjnQ1eyC5JZnuURcfKdJrAiSGga1QYEAXjuxkXyF30jRbEtMm9vtuXNDE2
/UwCe1VaJIAvOAx7bdjPc+UgrkjRjdjNLfc4L86iuKC0SInsViLsVZ0cosR5X8xkV3ZO8VJF+lWz
CM+/GfCTtVV8P/nOIlg0wYR/yJqM9ybnMainqg1RO5Hb1OniiJ74pMUjj/rEkT+VOQh6epsqX/mQ
0VMg4FMPmsPCzAwU6rpg8jv8XJXVnkZBq7uv7M/uhlibrLENbhj2o7YCv53cyTsY+J7ijDEckzP1
kM/NNyMRi180aUzVZwr0IVax01CWhePCsKEkgxzBIPLnSJqB24zzXuqMV9qlvE8TkgGbuhZbpAwD
JDr3+7B45LwseMdVJU6RpME5tPl0xqB9tVDrTM4K8I22+2Ws82etfJSmSp5sN04vrUUyqoZPvBnr
R62rcf97MZkKGPwuczmeS+Th9KfRXSe2d01kC3h73Hplm+6WwbJOmvNDJ8nphF9+QNzT8l0SDqjX
T5PqzWM+8kuRiENlF4SHa0V6cMXEtVvEpz7WgND0ZkQ+A3Qix6vDeW3IKO5ZQcY9hODk20g3vMvb
7ZyIO9z4MMZvuEFRE9lq6l259WTeBe7txIUdb7NjlvN+WHR4mrF6mJ2e1TtlJM666PpQAvoJHVi/
6ZSDPEAQtusSDp6ahFsaFIhu/7ygRArjQYs2duGhEhyB9uG5SENkX812YFzTE8ecDTL74KgWIYqm
5WirKdATxpRJTyYFt8CDYdkvcVKpXb7UNNoF1KJO18TRfkG3NM81lUtbFNsZZjyOGzQKxFK82qiu
znHB8yT4vLccAagfpzyeH+YVa9o6jj+MeXxOanIns1zuzamV4ZJaP1vd+ymLWexKo/wu7bw7JOuw
9ZrMvnAZBr9q41puO1u8mtYhMTzvRXjVZw7GCZvPSvFqkAvjKloqdnsZKpPIi7KvTsqomg1CTZSE
Rv/EJ/HOgHg61OmJUjB5QG9V9xw/tBKK92S4a0W1vCEPQ7jZKjNYSDx4LE334NXxctCc7DyO6tWg
9xFikuI4SOor2PnhpGmTIPiQqco6uO5DTVR+74lDLPvhOz8goeR+3jbOU5KZATbXrTbBM3Cw8Z6Q
q/ZMy5Jgply6pmkP43YEGh7TdrK1fpdjJz4vE23DyO6+2U5ZbgjcAgRhothysvWx0tKneaT0XDot
2qn35RagkHUAgTqjAYFGS4hGW+9rVbPVtW1hp9M2ziHNIKFndxvAT4MF3CdihHhOcyXANLmA7WSs
wdfESA+Jiz8an+1a1uG9cOa3ccIP4Mw1R6Ei+0wBOOArX+7U5Fr3bP3yvijJDzUKDkpbNQ9RX7sn
W3cU+nmXikzOQds16TeRjAcuVMVHecNbOHBtVNpCBfHMlEodwFo/t6g/2gR2WEcnpp9VfzV0+i8u
bwtnK/H2OaDMtbOJte4WOqlamR3GbHio3NW87zXT9FtXKwNkonWgwweHgsCbtlNND2a59JQ1BqwC
llxLtqfuWJvJbH6WMbd+zCOBYYGzbmmw3pO6Oe2mohs4/W+SOy+VF882mMYvCtqEKz6LleFCG2N5
KubdwoGuJLuyWzGmEWV9J/II+R7y5cwlQc9U5bNkXIaBndB5ZT2BL6w37SDgNapw9ORz3RKYWh7J
zEa0mjyOtx+JXX20zlA+yJIFyq3PjpttMc0DllTA6Ko3rh4xyerYZ2hZ5zZa8AHkPhKhC4LTTbkQ
+z/gyt4wvK9Ae/CQ2l7pd13j+LXGCqub9Av0tS+99s1Q1l2rls85FR9AG+FUMxycu+raTaYKmpUd
yxuCpBjNFz7lsaNNcpWi+UZw1j4nkqUo04eVc5A6hxhJeN4XuRKnbOZfCLY5O1866d0znH22xWRu
yE6m+xzb/S8rBeFV10nowgDdFFQ8YMgYadrCz4XcqUmdaFt30NAceDj6gH44eYmn5YKr7SUpLGBK
qfZSFaNH2akSWrfNTHxKwiOnvpkL2MxRXhyEAzSxppQegC23owexfM7Kt0lQWCOPepP0RjTqDSxW
O6wNZ1Ul7s1aNG2aev0moAYnVApN8c6a/LBKEg9HvMPbxu6/DYmV7oQRvXpR9j2fc2uXa/qpWdS0
54z3Jw4AwbRTQ9QZrILkc5EZj3KhcUqP4iZ5ARZZIPO8LV4rob2iPToGUVJyMp3T79C9xa5JZ6xI
kZ8tdCyl2FkL+JHYzV6smqzsAoQADW0umbW2BkzWmCgQgqgghvs1Pcu64+vTq+wb6gjC4iw7osRE
Kj7xZody/VXcZrDxGqCPp2CfQ7c5Q2ggJpMvxmrUnpirDm5d+6Xc+cvRYClVtA/yhq12WXT45Zo8
AZ/ojdgOnKGHoE43uZvbn3Yafax2vwbdnN+gV3cqc6E2z9aJmkF43dEhXMuwJJkZYKWsNT+rWBAZ
tlQ64TfOfZ3TpRk7wltRru/dSUJhrvuPKHfRnecoaldu74bXnxbGIQY+Vcs7ttOYhzVtFi7T5Pxn
tYDWcOqa5nvsUMitabrt2rG6oL/xpvVLL0otoJvibfVMneSUfsXW1B9ICPHp391n+gJ5pHXBeaRk
oRN/1KM+gPVk3iP4hhOU1DBlmv5n1MrpujIoLo34+ySs8Z1KhYRMp7rI1NlN0fTqUHP7lgaKXI9u
kfF4xvddQ8Azg/D2I48gjCrNya/DQsuh1VZ3i8e733gD8gVJx3vxeAL44pAdN90BSQBShQzN4RS7
BK5Z4o5YlfxcMe/QTPXqkpZsj0RJqfIDRncWlNovLRPqqFZWXHHrLiCX3Uwa2il9KBc2qplA/Qqu
NM4c0qBH9ZJ4hFS1+Lg9x6FpI4rzYGpwFIsRzdFIZVYMLATGG+2zpKSdDY2To+I2W/NnrLE2/LzH
Cpgm3D5Jn3rjStYh32q4t86jto+IcMZTRSLyHAEWKWl5odOZye7IVwuuz3BxTQnjqnmgujN8da+t
YHEEVo2d4dCF6XWUpq3nkhSYtPg/uHjOY3VXNcujPQ9MBkRLUGQhgqq3HmwoWTUzW30FkVR6uPTj
wmo2yeRqodDosLc1US31ndGz8aKtpZ9bX9epeFz1oQmzKc/97K7sSMhHkGsFie0mpz4jLbaN7UM/
rh+R0L+UaCZWPpck7jFfbDfGENU7TScp0uy/4skotmNySUd1O9QhaTsxhLi+n5qw6Ns4bCPzxqhK
nF3P+suKuDhXelEdKuoDV/Xe1prekiXi6+vjcFRrdjCnJSVUtWO5VyOk+OhXlK6/ltyyHqTOOMfL
5occ7ycdNw6FW9fKsonzdohj4OmpQCF1GmrajxlOqC/X+D2RJCL0qEna+cFY3Dbshfi0u1ieylS7
r/L+MMx1diz0WzZ9xfwualFPiOaLFVEaTFyiprlYGmCGG7PxUnlUFAyWYgC8w8s0powc1TqcGb7j
SPDwrgLRo2O6BuCKXzNveLTbGtBvy1CuHAjElSYVul18VkWOKVjpr+jqaQGs8GBVuojt2C32Gb15
sA7OS9/qBnJSEsvsG362S8XJ1LMdZ121MzXvy6vL6b3QP+pkHImITvr90lZq2y6aQcIdbB0aMNG+
PSh74pozbUXuvJEk/ezQcw4jr5/fJhBr88qIE1k8ZMKPqQZu0azJizES/J8ZWPU7x+m3aSqAWXRu
aM9lSd57vGcsia22d9GzJfsqfR8pKy8Z7K1Fowe7okqnBw/rmjbCWuqHhrAvVDoLRiNTha3JlHBy
I/4F8aixR3I/xNsbRZxHTXWMIwjCyS160Zu7bUMsQGvxLzVqsYHW1j8rCWSxtn+QC0XvHPVLUOe4
pPGvkX5cXlXLJ4acyIwF87uFspBZ0l7VGPUkGm99JE21RAjJ9AZ2qtA/Fl4cgGqMv5Yz/ShJ5zpq
pb482IPzMPbsW2S0ba0OLom01W0YMnV3heH47nLSE6EeFlHTquqOUcbv6/KDzeh1b1XugZb6GtiT
2MXM3vwpLpeD7Jttk43l0ZjUG/Ild2OJ177H0TXMzjNh6C+C5DM7c8K0Ac2Yw6EpJyDEo57fNyNh
7MT0mkepe09xM+on16IvlyAnlWyrtWlrV2ZfdnMpu6E+jwOHLJ6sg5NodMkEV2n0CBDdNTYmg807
7917sJr3lNptMCXmgaQs407LdbRtDWdVmUIANsW5pGvSyUi/5xmmAAZisXLQ+L3VUF0AfzTt+Xah
XyJmBDguGjLgJ/IXAtncudV0nVZu3RysSzMfbHRso6lTF1rtu/qeltA4qtX+kJ5Md5WOsUZXBfQh
yeeGsd3inh5q40gOIG1It6ZFYdiMsdcwn9AKtIvH7WdFvlqieIrkInCKpNusSsFwjTlTinLE18XX
0yOv9J5za1YXjxFD2Sl9O0URfYeiObo5FGJF/l4KLf7YO4z9sxZ5FOORNrFeYrxvHGrsGbl5yhxK
L305r0CbN21WM0115oAhJDhHg60ukbdLh5d3l2Vbsq0/DMNtb0+TdafP7WUlWQ1on2B3YgrA+IAa
noWZDF9ZYwAfTqotKj99sxrs0LUBRXjyoEzGDDLX5dmuWSixiQB55FJp5QLROWVsvjKeTDT7VWa/
VGb+nNYONATg4rlIm9BFbcmboannph2XWIIZ28lw4JgBHATmVK50aL32lf5aeRzM4dVpSBmapbym
3EqZtZTmFSJuaE7Rj9wRoPsqqR1azTEDElE/VQnyppWPhsE+2gOIdlf3cY66hcG6Ls6NOx+EPVnc
jMmENbr6+6oyrg5rHu9HUlEIlxh2DUa+KaLc7T09CVM1f44GbMOR4ILG+ZwdRb+9+PSMZT+7ZJNO
yVr6Tq1jOVRkyKgU8amDV903zVQGSKzuxhJ7AF5Wpg1XV48e+AS3dhTdy4RM45EYgFFhYZvWATcV
LBDWL1aqZbjX4tvkSroLRXXjKy8n/KqbDsZq3i1L7ewcV/3U8re24XB23GZLJtDdms8p1rc6QPPB
zMV8oPf7brR+HzlcLnszdOdUC7zC5l+FR+oOyfu8dlNoj1jnBkAOVDs9VKgKmWtJttCQNnfZvP7Q
aqiL+jL94A1JUHIK/Gz3WOvVo/ewrvH0wsBrixSzudiDvJOMEJdcjr5rcaGVUfSYl45Ls5MwTfah
TZK1NH1yEp3N6WK33ZVpLb6wIXk00vjitiDtDHNufFM6xyFBCVNmGcAwrziotH+LXDdkzjHBleIL
WqlJmLSi0R1pYCcV8/lkXRGZrjvCQWlkFOMGI0DMxX+2oc2yu9ZFHxo2OUH0gDYZWmK6Y92Eph9m
6CLa61gncGMjO0zTjzqHARNVzhV5/ENrAM/RzUfV5hSZVnGRMTIGQ9ALUmX87M3fyxJwQrMIdBng
sYyCG6CtwxU1PbsKGmSoQcVxpJG2O5jNe54skhw5KH+WBmVG9dMY1iMJ8NrSbRUrYtfpukKep5og
cSYiK11olXZiR4HjTOPmltAYJWO9pWni4sdL8zMc7PfeHS51NRUnABhIOwcIHYN9jFNjnxlcu6x5
RoJS1HB2h36rUpC0hmHdqdJjbsD8yZ8zMiySqv9QCZcnFIvETjBciewDHpMuyBdOFldxapINqjfV
5+1X02m+WJ1zbTXvxMUrpLW3iY1XlL2BTXxwg0FATfbWshDnkJI5D/0r0WnhmmjP6D+nc9GIZ33f
kz2jku5imIwq+tyrDgqqUtbbj15azs9RoRHzmWcB4qds27bJNnbLcRPHdRs0eO6QJcZ0ZgdDC6qM
F+gszWVVDAJuJbBwfs/y0oCr+XId7YShWPzZcrn2IXxjPwJbpKS7HebxiQh3Rcy8pYeWTsIL9sgC
NaTsfCPPvBCpsuv3edyR6N7fvjYdLCSQ+5CmCrmYsboQVT9uozRJCYJFUAl5mZ54G9RRdYmSPmFe
JIxDStlVGi4259avRgRSU15fdSf3OFIQIMfFSsrOfMr5TnzpTlsiXUsy96bPaWHsLImUCHp3rg+j
Wx/ofQe56Yam6TVbS2sFsVqY9UksDGgrkdbmBLhkmjD+FuXzm4qKPDQzS6MmGjwcFMeC8EhOuVNc
uZdkQSyvO0m0uz21gHgHJEGzXoVZFl2HSn7qPV+DTGG53S4N+C8znyTOeiRHadFH+9CFed6pO9s4
Jx2c29TtPmcj1zfc14swt/LuJPT4qiA/g5orflrLCulZn38kwLNGrmpmNno7PPg41ZtRPdjavkEk
ta/FEoWZUWAbs/yx7pQ/gD5InQJClGZOoUPUTWwvPpNJ55Es7V1KxRUkCk/zSKxyoLtG6hMmeEXM
mB6AglB8u0swdNfKpC/Gk/8kzFvrJqn2mO5OynR3fcFQYZwTnhPRWOSdFllIbCDeMqHlqHjWJxzj
7c5uX9RaLQE09w0nb0ajt7/o/fKCD/4lE7QLcYXvEBQEo0PTqBiXdtM7n14tkv34hZH5fWH6sEkt
5DuQgB6LMrNDuA9YaFL7K3ELI0hxkYaqbn8hJpq12/C2ms2gkJTsLbcRpy5f+plDNrsIN2xdg1ld
3Ot75cF7T+2wYrxMpVWt8jMngzPUOCSOGROvMBlmgA5xdSkrmDs1z1NkFtV7njc+KuEflcQFNMUO
KdhMnTyKwJnjqqcPGnInJlt5XF6X9tJ3y/ghEzmhdNKRWR6oxTz+G2beLOtLq+dni548Heanyqsf
TCWABA/1ESgKU+u4zolENrl8enPPJdlx97ViOVF2dRtzIY+o04gYqiEGS3avg5Z6O2X+ytzMOunf
K+6nga40eZANwk27FImfIkFgE0DLlYuVhATZnRNco6th/ErnCE9Tqp4NPaJ9YDvvylK7tLSNe0NT
xj3dOcwL0IFCk7Ewo73VjxjJ7eivd+E8Yb2aRyKTUzhZjG+xNYVLQoi6NclvpZFOgFIfZu8uHSrx
xjnB+87seZNiV17kquipuCKMHdRUeVpPoTUQyKUvuxxUkN/k9GKNXnFb8tjI0J2RbpeZr8P4ETEy
POGug+k4qwdWEXbwgUTXPjoXWkdx6tyatQyaIGCk42qHbocJt+V+t8m79A0vtaEN5Us3l4SZ2cWW
XJVtxTETJozzyLIawnTJLnwF7RPKqPslWlrfIxlvUxaPi+1exrb6NjhuQaYf2nh5oxXnM+jzlpJY
2IyjFhSxQwPmrTfNgAwB9KWENQZO973PCqbTi08ZfpT9LUAF+vG4rCA+ZiBpceMx7E7yYK7NrRzK
G0AbX7eobzcDqwewnnsUWOUc9lGLmZsw/5YpD6WQ5zcROMkSuaaOW4Inr2Vh6+x7i9wvTon3MYko
VsXN6qXYU2ED8bqd+mvkwD+uLn45DTG7ymjvWqJ6y9kX6W1HV9QoILl0Qp/oGvRduS8SogZsZJXH
3KafgUGNwj47GDXaF2+46j3PhLnCG1payWgNYxLKq68yIcohh9yDVn5kX+bjNjvaTYKLur86Wh80
iQ3nNsmcO48Cyl17eHroqYLFxdeBsZJawrMuVUbAN8GwQTza7ARSu/Rt+TPKsnHLTXrWv3XJynRu
ndHSPkq1jKfO6YaDVhh7fInU9+Vq++xtYWoWK9os19oXCGMWGrgZFLdajkYgq9Uf7YxoimFExEgf
jSOVC1yFLI9lR6oGy7LE4MoIiNvYQOWyMjdb5uyxqcDXm330IvpPo9P+qQcuAO1s1rR3gj5lAppY
FCtLIwk6IYOdFBc0f1Wawl8rVKhDyViXEuyleZMqZ1F5XOhTtQCMDlozyEPZJXfo2+wtAm5Ah53e
PReeKLaFZgi/u8Wm/B6o4U3xSawid6mdg3yMIHijXNkWRZscpAeu2WraI8ooGHYtzbk5ebXSJ8cw
Viby0aOpinb7W+JZtY1fRL3YS/BeXA8FPfmb2JKT4GqtSMhAExxtU4w7+t3zkSfsQuuZ5srQPPdj
DBtvGYx9ovfIJ6Yrrt1+F8EEKTeEcUBFlbBhSaU6/H45Edl9XO0Qx+XZ09TpaMJA7gSlA2T+D/X3
elMNpuPwSLO73WJ7ro+a6JqNPoLwHcd1gvhATw8xwhrlgSbVg4qaZScpApYMZUfr1r7u3R5NolUC
e0lS3zY8WuIeArS4EiSZau3VQhCwrfX0ewMiYJp4OGxNpn5BvDIFNOBxz/sx9iMxBCOSccMm8yql
Mdln/pqzEPuyfFScw9AcbqJS8szJ7XOqT2wlIozchJDe0fKClcjPMI6WbzclBmMa55mgHRfVIWpO
3+hiGHqy3iuc72G/ah+ANcg7y6uHwYhkMClCaHhsL+jQM8ai4qNaPf3IvIgf7VQfUnIqmgS7lBVT
w3hixetl5RRehKXY4jHXGyB6Fun4DA7/+NHmyZEHbt6tbrEcpzx9tyskr4Z+Zw/5ifQNxm7xfMxS
YztLot/hUZ5i/q8QweOVjMKX1fk03Rjg9E0yXHjWzpSZzcYlD7khfsXaCBq2AI6bexFIiYKECDTL
GT2w1gpbJE6UmTmFZJQPIfLBGtwTsu3BmF5NYZi7lk3Oc8bqkNF3P0Z55B4xcQSiciBTmgZAXMy4
aGmTxf4qBDbviJxAP1lYEkNsz74YSDHMxjd3NmZ/KZ0LB2C6sXQFJrJgyu8S5b5th/YR6fQUpqXz
6HEdkNxIymnYlTG4yKKiq7ksxYnOc4vciadP42rz1M/165pYBBXV2rvdz4K7b4TeuPj8rRx2qD7+
0DovNFF3VuYRONlSPC2f0BAxBwxrDvZRXTXPi4+rvq1UTNQm10yamC3ggfoaxytpsBFcUgbN1rGq
/Mjje0N2uiUlt90qjmjGW0agkVq4aaTstp1ZPP1+qoyIbsgkElKr9YS4juje5O++xeyr42/V8+8f
a1cz2Qd3PGODGLQHp8VnQkdcxy3SllvhLq+F4Y1bio63yYHRydETbxeZQHgUKPAihfOtL42jitDd
LfqZbRth8u3VdjXqlfa2UvRIz07WEieBnt0SbO3pdjos3xLD7I9aG/NXSCwvDW4C0OgcMVPUXuXK
daWto/fK1C4R9rS9yZ5kj+VjgT9ha8Rrz56caLy/Mf7pVRPnXJdRYyBwRjVabkebplomNJJqbqs7
s445xsMj+RINd+rY2ouFy77N8GciY2SQcbRrVwvlpVkePOopGnOzTxrWuvGiIfBIjMtrpLrzDxrk
nPuktMY2B/rvBzA22RI0MTHJ1GhWp7FFXvttkxP5kzJUeONF9fmdMqTye0JLtvTEHok/pegbixj5
x9ZB7LPxmp7HzarRXjk5d9Q/2aH+6Tf6s7/ot9vzz7ETnk4mEtYbk66cge/lLxbb2JsUF/MZOmCa
/VylBV5aAgKvMD4iVJLWJhtZv9jxrSPCE0ELhanZYn96tPH+Jr2IP4SV6d9fjEXSHOAbUvstKSRe
rD/7fYtkXABQkcSn68inHWl122IpkRzl+kU07RM3kiCJunWjob6iFZR0DDxMeIyGu6JbruPXun7C
rV2dnTSvzjclNK3mxybJ8zubTlk19kEGn4Lu0xyFU+JWgSMS7WpRTmYOZC2mdeZxKMohwFjQw0xz
EFEOTDqNdOj8wc2WI5gUYJt5uUsNK38cBmEhjLtroij9xeT+Sx91F2dtk6DLRWrEkaN44JnH6mUV
+YOmrJdFbrEExD6aYJ28jpTdfRrlociZGsia2t6S1D9xwbEZWx3Gy8zYshy1byB3pdke6lsXZWq1
OzEzLCwTOMFuo6dvq0dpaRdViHQEh0oSH0guGA/KGg6R3thXK23eRTeV5zjRauj1XGyWqHrUms49
0obAVtCNxl3lss6bLmWblDCER4z39AJd86rf5ovVHJ29TItfaaIUMTNzbt0mLPjsbnIcujA9Uwkk
t+auKPBmO3UGSFmSasQy8HaCrTSk8QMQGVsLOa76eyHX8lGT7iNRzzANaEYHRFgLElCbEc9c1u+Q
Z9160d1XHlXxCXutwiNBTJkhCu1M5/AHR4VxzBdeZp7RRJyM0j1ZkXljPc5np2ITrJdhvqAU1G5p
bld9auuvOQFd4j5wSlSfCA3SjUySPVNL+ekhegQLBcQ0mvOzxpTyRqtk3Uf5GQsyBz2tRSJPxLMg
qYHSMfuG7WTvNIUbomobUAha61vp1Z2fNsUvsxFip5csJvwo5CgMefcKSOnDKIyJ3ietsGkp9Itl
d+XBisp7dftfmT1ONDtu/1mxoC4mGSpbt6mBtrpt0bJenJWOINN+fVYY8mJHkEV2++2//wxWQzpG
S5X88Rt1R3MCe1yWfURyu4/8LD9aA+g9hZcN9J6gJJWpYqojzUMivfmxn7tubxk3yE1Py8d9tTL0
AxWD6MR1ALjGzopmtniql7q91J6tB3qe6TyV9FJhy+DEsfMKvvRYPQGoQDtU3uulA9jVNn1G8svZ
8yZvU9iIx5LBPthG222F1v1stURwsvecADVdDNxe1UbUnfVIvYmqOroWLUtfKTDbZSKsbQwEg7vY
UFyHCeSuN+XuRe+qjEqcqCpJs/AR/Xm9KV0vO0QW0c0qwrU3VsI3mqy55vJXG4/Ti4uSRhpDHPY5
XTqUmfKUZjrhHxhfcpfQV7tA4evYGb3Axfly47rbu2K0zlGsnnotbi7zaDPHNMidb8xpOzQdtkW1
0srDUB3wmXXbyFoZ5dLI0dBUYCVaw2iGHVtQFyeVeUck8XQ06zoscsjCmQngnB7TwB2x7DdxnVj+
ME/TyfEQlTKc7rYIRtOdY69ftHg7H7FfsdOJqHULNw1kTFvmbw6Kv0afYQCV4FtvDBNLxxb7l4Mi
7wwR2b1e71EU+JS+nW8ZVXbURZmdJfnrXFDynx3rGMdMgWTATWv074SFeVJPz2LUrkbLRamqMJEw
a/lFN/FvXuJ/ZDL8fomEluPitVxwk395iW5n0+RDA7WfjQzmVYxRY3IZ4KH1Eie9AJioyjL7GbGV
W3nZ+kMhqE6lqd2P2RQY+kNR0XpPaB/6ZHuShtHNzsVGrJbWrvTRJRk0uplX0TNsNj0FPa3OWvzN
Kfg7IOzfD8Fb1AVkVtci9xR80L8fgo2GlF5fiI5E7tdegLPeY8Db2Fw+AmnI6kIADf7zc8weSA+r
3aVzZTHRRJDH7jOhb29erC6FHT9/Mk5CNVe3GnrdEk/Y/39J/EdENL59ZB438z6BfN5/fN7YEKE5
RB1K+MxGCNXGmA0b3d4Ldwoqwrqfxn76PsfdQzu43ftgf58XRvGOTTzkUGHscKPyZJtVFczRqO3q
0iOswTmV1TKfXUTcYZdz1EuyESiwhdjMoD4Du2oktSoeMskAdNMADd2NsAADryx3gjvFWwQqdFyv
2uLOD00DOoGgin2cejZuWaT++kB7J3cQRtDZT+km7TudSd7vj+b/DPl/Y8injiR45v/tx/+Xif+/
6l//5deFKr/+3Zv/x5//lzXf/gfJv3SNYHOaN2c+5eI/rfmO8w9CYVxCgrA7e+TT8pD8y5rv/sPz
4Cy7HqWkix2cX/qXNd/9h8sjRZA2HFOITP9La/5/Vqu61ClYqVdvjv/bO/9ztboYVU7M/6zv8QBt
2BHK+JdcT1httjqJTUaJjNMi/8F1ccz/lCC/+/GJ4Rw6mB+CNl6vR2E6x5u4zOgs3E/NXoep0L4b
SKyG9P5PH/P/UOf/T7U1Gb42UWhwPy1CL/6yOdbSthvXjXm1s340EkSuJCHe6w7kvMh6X7zm3CNk
ixHSyP9m77yW41ayLv1E6EDCJIDb8p5FI8cbhCRK8CaBhH36+VDdHdOtnukz//3EieChyGIVygC5
c++1vuUdUFe8eGwD6vk2+f1BGfqHxTrUEwOPWGQbDeS+5+GV6+JusOVxchC20shJFs5kGa+CJ8/+
1SImyUaER+ETd6PKFqVMCDWwvi93NyGpDZefcYusGXYgsH8ut0ETQMeUPgYPV7nY3IJwbc4Gd80Q
ivlTbV98JF7Lj5abLHeparFfjsBHQbPc1eDWp5YEDbP+6XDv/zwo5bBR4JiWA3wcsBro7BAqAtdu
uU2yLLQKgt2ADajmtqjSQ7jCVoKij+8V3zM9X4cEL1lFtmujjFxp82m5TVxgynf3KuZP+bXDtTmq
+ZPlpogUw5RCWZUbXz+hlzhaCBAU037VdKh8qPdhS5lF+E71TBuV+0iqEo5ifQqNCAWDRYeO0ORp
rziqoQiuy91ZKdE2qKtw4yy3yJLhWXFrXAbZennYQZu/LR82d9atbQcV+dmBt8lfZCV3wGM8josH
V6Qd/vOpLo/XGqRxB2KvzZWCibP8yrHjx/9H/BU/2hSZtUIitDwB7gfBJtFqyX55eZbnvjz44+dw
VFSZ7Zbvl5cwXL7nd21VrIJqk2ZvJoc22eVnplwoydCMWTlVGyyffcFcgD7GKkLDJPm+JyDdegsl
9qOEj4M+JQHmA1dvl38uN26JH8YLdZjYPZkGciTELw79N8ZplIvwEfh5ODervmd/O7+Tjbdf7rfN
cAnhRqEN9bgLi++p/1dlR9QNR4XPdP3PP/UtOqUptt0hZQRO2CXfL79Ty90y/eSZcW8ZvPJVIvSr
iQgftTvlLi8TNx3ynQy+CdvYZjI89GrRL5TL7roiKkysAipjB8NZgXhC1xeLgbOJ9OR7P6Kf7rIX
QoXegogJZ27X7xmuPSAbNCBt4q/zz0NNFitbQ1TQ7h4D07mdvKtq4HFGjAPTbO3F1rUDrrEp/U7Q
jd8Pmvk35Mu3rPxqtTmz9YQgiYzSnOc0/CxROUOnYnQcccIYIr7ngoKqj/ic0bgY9HNu0oWXiNAx
aSWZ/cRFLPr/a+j/E9SGTOiANev/voiC8YmT6Hv5r1Cbf/zRP1ZO3/qbI5YkMkh6SyjWkkj4j5Uz
MP/mMNMNXIfKktQ+CbnmHyun4/8NzL8JQ47+AG2hBcf2j5XTEX+T1OnABxxYbMDD3P8J1EYsD/Kv
jR6AAaxDdHkk4nAHsD+P9K9LJ6CEUau8FWcjFK+6UdU1nHv3VNlMzJFT0ZdtTiauNbws2iQ3JZmf
GgVkI5jF7fGvTlQ+NvHgecobBxxr8ZWkiwFdNv9yxxz5u4hpCNbRT8Tzv0qrxTNjkD9aNvZ6Fng8
szJMTtYAEnuKizMyPnfVqkoB9oAENblMz2xVqoUw+Y2IQ3n2ZP/SNm30BDTN/hSms02irtmeyI0a
j9VQPPFa31ttjC8YT5OdlEurNTAbctA6fJs65eIZW+2TY2l5C7nEcYo/0/rrQaAxIUtw8qzyGXiE
1OpQwLUkIaPHGT2K8pWBKUtWyIj0UevrGFkczCDnmSlBgqlL3unRGa8F3QubRDjswU5zZiDGQauf
soqGV69AGTSnTH/TolpVypreI3ps+EoxJnip26+cQjY7xxrPmoYYpIdWEnlhktQa1YdI+cHF70Bm
5DFkb4r1mQZqzlCD+M2bPyHlEWHrsiFM4wsW8ica/aAn9HQU2uhvVTdCQIvKX0QreZduaINXn9Fb
h3dy3/eZx4UzNZ8qtpeA0GIW4z6jEEna/iK1fJUmmgtr0esjlymfSvw4mbckPugJb1UCrqEdT2Vs
u4vl3WdFj8Nb6m16I2ruifW7nIWxyPIdFyG33a55dkc6WfIuZ94W1MfP/mBm18LrX+bQ9F5cOvyT
tPTNURGCHbgsG2NwXYyBYt+7aXqNtfGeI87Yah2oMySZjP735wjY7ln087yOzfplgGWzhisPfZR6
Bpqm566t0bNQpUQtnQOx9VMrWzuTKe5tMNIDokey90raEJP91Il6+CsOrv3nCedwnvkLVdOHtAa5
8N9POL/tBtzYc3Nmsm9s+7CSQET6i424ekUYwrU1O4aBdvJKF1wcy6T95oRpy3wyRQcVFeFf0I7J
e1we8V+2uRaoN5Ma3gGj5cuAK8G/H5GRsJLhwo3OASQVmp9FusNVbSw6aEZmhXM0e3RPADnxanfy
vRCmAe/fPdOjpBSzl7xdJdehElv6tf5d5TBNkyKM3gdnuMgSO5JTDN883jeG7yk6tJ81DvsNaS/T
uV9WZeIEqdREJvclYVLbtHUhp/bGuqffQ8pnfJW5ZNgQTDvd8YeRRC0DwYOSymqHo127YJwWT5l2
u/nJQyeAyh5NzuQd1SKHhW8hckee495OtqbQ+TolnOPmmEdthwU2qNndmKQe4wOKrw3W27eoWxJF
Y+/shSiMfBqlSIaEfXSEvKJ/ja5Yq4h6rZcWWB1rJMTlqzUZ70MQTS9+Y29dCFVMgp1LxQxFWoZz
n5twH4coC9x08HdB0G90umjKyIzKSiqk0TwKgChjbaWHGKIrTZzcOQLKOgo4hod++I0cXO9V2n0S
jeTkTgRgVNuArxnEN2wznMYepjNc7BeZogKzi29FQSMtGUqXLQLSV12I76RxUc2jIt5nXffFkyNK
BZ1lx3RAolagYDQ0rL0HxT3W8cYo0IVOc3F2WrJwH922JrP759LrsAeUWPCxfgO1b7Z+NiHAorHj
Kpq9D7NzuNjB6k51h9QTK0v0H14wVOskhWug43ktBM52OPromDEqx24KE6vJwYS17TmGXdP2Lkga
dykcdUOAmDD3hjQZK0VS7p24UxutZ2PtGqjIagxQ63Q5R6AvHRCi8Ofh9KWPE/S/8Bf0A/LxMB4r
J8AmSA9zjX9ylQd1sNWthOUW4w+2UA7znGBxhK+OJPY3dSCMtULe8lmRxdiN4pY/EBdouRf+80HH
OlmngZPsrLBJ9sL6TEnprjVnx9qcQm/nNdg7G50iGQn0OTbNQ8UYCNSL9xzLNNulg417MCcQRYWB
f0FX9tQIVJ3a/6RcPgPEFqQMU8PvbjAle5Q3a6Az8R5FH0zh8NUAnsIU3KNBVae01YLsxS1xDmvE
uUEV7AN88htcshTAnd/v0ZJvmZS+tRp2nO+lSPRZAXDyT9cJAELpjOXRcCThMrX7ao8CLEm3qxH1
Hlvb+olyr8YFwfPMkvCNKKXPlcsOy7DLfWNAekLkXV0mQnAY54pWjXdSLtv1lJW3GhbGBqNMsA3L
5DPmU5yEsuZ0iMldACEyIjOZIUhNPcTept5VWgTbuC0Y3OGn30OnBRxSl0x+QiwQJQSTllVKjY37
GjV5w8a4NehzPFOTtNuSELFNkOCrmRjnbUmU+hT10w82SDTT7eieNoG50spM9rTlXka4hXtoPu8B
Rnw+a1x52Eq8xyaw6T6GeMDk9nNfBp/aDh27qOdiP5YEyiIdT/ZV457N1EDOUQGMz2fSosI3r/va
BDT4XXHXphFQAo1wATos56NNQGeAnCmVFsEZ9GOrRXoQ54a7H2rnZ53kzs3+WcwW8Tfssjq2xo4r
fg9JwWexDdd0Lz6SFsVcsLS+S3TasYTjUaaoEfsh2XfkATyucXXmcDI4FBkt04J67GEk6eSQj4rh
i3DVyRmad/jcKS2GtazbZN+Y+p34cLVpfNR4syohWvQWWsHUoM3MROJBzrCc6TRZct7WA/PccCh3
Lgb90PZ2nQnTex7dmx5Kb/c4Iws7YdoP0gMDNDQWCqqm9ZpDj/yymqv6uW/oQziLBH9ie6M0E3gW
DsleTv8qLNjlwPN2wutwjFn1LWyEfw/MKLj7/oQxPhpacE4Llc3uLlO3URwbm8vCPkngsckEjMgP
7eyFaLqzU0/tOY8oYStkIRp/zRqDNSYyAwESZTPiXVseyrrYMUjyLqraKJVYGy/FP1ciQrmGE3vH
FkEw7g8DyJyfHgt/NglxGdwd1uDfw8D5RwDt4sNMzDMu0V+SqzEWWbxUDo4btGmRt3MHbkFVEq5R
/5WM7mho2130QQRR+QziGUlIVX0DQJieGrt7rrxM4wVlHNjkrnVOOtotSI7Ehd0DCJrRPWrTXYkW
hkWJzRvvq7xV5S0zk/TYmvB2i/zU5kQBDEunFgSCs5M2hKK5mwgbshVyBi+6e1FwhR1NQcYo6IJS
eZgyXDa19VTGi0i1tXAvmUAUVEcDZCa9ZF0WU4Xbsr6hQ1NXhhWggqPhe6cda6PQjGPcXHLPI2c6
J76+SK5pO78fUiDLGSrMfhp2bahbIIExC4TDfF3ZqEYMg5OR4YF79Brk/kaq2EyHY8/8b3g2qsQD
eMS/hoyRn7MMXlhqyo1miX3NUau682welNtjkClR9BQRdt0G1ZHZcy0XRHKlnRU+R+3aNc09mOvw
S1F39nrq0UVoQh4fjI85tYLt7Prfc2aJEC6QUOI1A9jWap53xNy4ea/DQG+r5QKbLJfaDmDaVs4u
ZHlOpaPopq92MccXyw/7nVMzNsZNx5oOz0uqjiW+iad1HDO19n9B7q7OmWUItFlINQKqJtyVAXVL
8yHId/Z9T9xqW7xxOOmhzBIiNE1976V7tLOYd3CUxT6K1Ke2FnKfLKAWZww1glD8t48GfTJYyW0e
xs/ZgOCdS5GZDNuocIObVgZTbNRVdvY7IWTzEMekZPFZdQyzeR5jBvRtxmIwi58RzgA384lPgiRh
cJJxEm44UBL5lhd3StNd7pXGC0uXIyfG1415N7nsHhy0IJtiNOZVE+ceQrfim5eD1VqyNWeEiy8w
M1gBx87ZVgXivZwObrIMPxPTwgkB4OBm5yDwMwNLkx8xoESL+6n1QKWSX5kElb4XjElXyAOTXVyp
8vz40pXmR5WmyzwzZgPWRNM51pso64szaBuX1d+jeTczlteqgWMEDG0V80wOIylYe92W/VpLt7r8
fQPZJB4ABsJykmW83bEu1wkdWjUDHEOOxSesDJEGNzYapxisB4zLJX3BwrkT6qe8waxU0+vZeDUQ
O6sGO19MuFzmIv8VhjJYY9wauCnWZhnFzjHxiHYdMRAFSVd/e3wqiyia7v0QXzLTfQoW2UWsIpxl
o1vvEAj8iNkhrVPdVLsKQMxuCKi8a+ziOwSNXyx2dwQNpO2K6hoXV4JDty+l850j4/B0PWwIHYFh
KtFTpD2mqzGf4t1sDydvufRrAvYgUdYQbyxU1cEAEXZxfYxDyLplV+eqtGcwMth9MUYvn/T5EBjF
D+Bt7Y3pUIfI8Nb4x8nM1NbOKM3bXr7YRpJufUhBkRH8HDvLPDEv++Uk1Q+2uM55bJWHgoN9Q4+n
Jq0RSI8Nat0BQ9suiO3sfZiRqk2uD27W9FjkOJX5udw3esJjFNJiQ59EE9LFlRfBhu57cek764eY
qHIiJ0CBaFnbrp7hi5b4a8okgNpBB27Tx44PB5bayvXxSVRS4mXrraUr7D+jRolYeYJijx0xvLjv
Ple221CKF5tGhCF8RNNoJHZm5R9z8mA+uxUqjrCkSTk3nv00ju+PLJbnSktapUU376vRuiFdJkfL
OAjDQXInCrVLGsoP1gr79NMTo3nLe2RaTqAkPh2u7VY3HxOT4prYiW+q8JtX8H2v2p/2XafySwT8
6mLzYpGZUVmQrKKMN6YkpC1KBYQZ5zfvSnJSdSYw4dLkjJqjMwua8V1JMDoiergnxXOn0s9hgjfX
6jU0UbmcBYGcaTJwAQCt8yPMWvuCrpeuvOOd8aBMN/xbJV6NfMjR7MdE05iN0V4Y4FyrLsyIYfK+
h+PsPUPCK/Yo6tgkWq55Nam5d5mito6cu8bctEraJt66itPbLhLnM1XuK0rR3rPwwZcaQOeQQQWH
K5G0T5Ow413sZtPdpJEjPJWf6oQ2E/1TmKFlzf4fT1TR1OfBDbJNEYxnl4b+Fd4B5Pelmiut0FsT
k3XNQ8/EMMbOAcgQ7BRq921h2sz5pxZgXGash9QX4Nj5MifbxnGypzAW5rZJrXnbaQi4mO4OsmRT
m1rDR2ZxJg09D2FRW41ubLw86IhD0/YLXb26JmjSqS+CnFqB5k3QeGs2FHgJqkUvXREtHfrAQQ0g
LeeEFNzz4zslyCvGW30KHC03dcWoI4avd6FC8w8IMMHMwFGkP1k+YbZkh8aFALRTNWHFBADjjd13
O0yzO+dKdh9NzGx2t1iI8Bl7kVU/gWUKL6GlSbHoxUgtSlzFmVI/O9PhNteNj/9JmHN4giobrAdL
tz4levpzlikWe6MsXmiAioOYOrG1NHqFCnSjKrydU4bfHrA+HS9nVikDGAupf+pcthE9DDUwL5bx
NmTlFypd/A/ZFOLeR3PFR3IN5DTcqsUoJYq5QaEVwgmdVXHO6D1E9pi9IFsBWGVn8BGCBnxIIM5+
bBVPw9L0Mkb71hPDyARKRvj0ouQtGkv3VGqOxUjM+I2r9HyZqugDBmnivZrK815jhQTMEKU84otr
1o2nrT3LeEpWQLZOLLs/m1XOTqXh2jilAAWFeq+wrbKY4TWsZQ8PICmse+eHrz079h2inxTpPmoo
RAbGMcv84+NJp3YGEDIo4fxYV+hyYpFMUbwJQZpU8TxQC9/rOp9XjyZkbcnsPNPKAOdpfSAsIoZK
+PlBhf3THG4nsxzu7L5Iecrak0hHMlEHhD+UrMjcnYgyuDWvsUIp3MwX0DrZtTHkC+aIYa1csXIQ
h+2ECpwLtCVNhFJcXZKByxIRWprmnsXC2xTpvqH02rhkU50rF1XQFBw7N4iuGJhXdAmzi2el4zrz
4SuO3VhvIl9bVPA8JZGMaKEr3qkWpFVJQXEAGqIPbTPfpEdGVZyHw7WYu3DtWCq5Ge3covpFH4LD
H9N266sNDKPCQUPQwp0KX4qOZiQghOaQc0FntTXHfTyLX2UR1Od2yHPQ2myT8l4Y+xD4Uwm475yP
OqTtOsEayLV3fnwBRKj38zC8ur3lnfsBOjB6xe7wKEB8A48GbnXMRqM42ULz4HC6KwuOQgu8YaNk
xfUC8Bpjpc08D7/qoHwZPXUeSsNec0X9HtltRfWA3NhihdoF2u/WeH1bmh4rp4dGZbj0fsx09Ph0
98nOsV11CNNb12bt5wAKTlOb104MwaeyuFqSPCBYasiUSyGurpHsTER6B5YMa3FssqlaTOyzziEP
9P5z5wXzJlhEpOAEVyR/2MQS1U9N7FbnUbVf7Rr5th/ggMXDtg5HaHSuM58ct3oLGbo+NpJVW7Bv
7Iqv2qeh07Zsbg0ign1Hl0Qi8vRblOOrSlbfk3b+VcU+kIv2i0FS6iyld8SDfA0jE80+jF/kY+O8
TlM57+fKkOsph/KMCyyJ2mDLmwwMc+yPNQbXS2X0z7qMEwyu5dc4gdmbe8F3d9niFfk6X0rpsexd
XuOCiUK6bXCk4lCaT+W5xebQrVL26o6y6DfhOHCLCGuEQzu7Y1Sz40LT7nIu4/jddHR2Ejdfey5e
aPZxFtq/nB0gRs+OSvkTmmbADBJ3ZmWbb5GLsrWtSxA4KASx4fACULpNm9AAHCGd+osBZ2DvWzNb
obxPd0I21M3256mgCJuK/NbTBb0EeJGDKLIuc854YZoS+I95a1+n0t+JDqeXwbySTQWNzCZz6ZmI
tr4YDkxW1sqneEITC0qH19E+UgmO97bkRDeaeo+ZTW8KOf0eLIkljitT25FjLRYvfh8Z0SY2B/dU
4JtyfKQQ9JJSYly4EC4EOkoCf9U1OMkMAlToEfRy3Yc0KuvEfpMD25mRhPFNapA2F3UejGUfKZoV
79kmDPDcCjp10GcPoDvorWNLNeERtGjxEYvTxaTSSU5b0uOi49DbX/3MnG9o2F4eBMrZjD5j3nN5
axHC2wbdPTjG0cFpsdmn/Yb9MGuWWTSHMVEAXF01YoqmzYWpF4Rdlnqsu5L2EoKF4rdXCnUx8sh4
7RjuyGoK/t5M6UL1lbHHSz1m/Xbu8/5QYHBLiwbJgERgV3yWMd3wiFdpZTeUVo6sPuwmOeHKZsBt
s7soDcM7uUqD3Y3rQzDjvKULah7iKATDUxGJqYIYByAOC6qZfQ6EFzEjbRvp0N+h/95tC+Akm64G
OmvI92yASthWXHcGyyufe1I2I1RXVF4Omsi0R8OLIe3RCkqFQ9KPIqm5+o5HangPNGwxrhxzySAq
Da/21JfP5hxtOh8XjJ2pgG2mqL9BOHRoZZbDtsxFgmEnopiy3nQtgmPkANbFNqxo9MyQRgr8+LSz
Erqgj869zefac5S62Tp5aSUb7WAmYUOzzV3Mo+tHhEEf+Lcmm9k7hMRx9c1gnLsK1uGjI9HZXMO9
lGrLT+cB4cGAAJ75VxR9SRNykz3klCvfGel4E0aG7zdIDr1jhyeYFRdkSWwqHRK3ywinsk32LdsY
YGJyAUa20+L+GAA1uqKuz97yBSLTNTcjdM9L0QKv99mrWmMX5F50tvjo6Id+3Q91sYtEm3Lcvjqn
dbJdegK4XwKZ4eJMtg/YcLAQh0tpfCYXBGNtA4ZIBIN5q9DJwVRVB63Fcyagr7X2bx959qH0+nc7
any6GQ67J+XN20FbE/YDHKy0Se/h4BAmkNXq0loSokGN9ySV76YRqX1VocaRagyf2yH5wvr/o1I6
eM24cjEvUR5Unm5h4Trtmq5N/iZntTY0AIk5LZf2UWDta+amCHc40Mbr7S+AF39mS+QsVZE4WSmh
oQ74lf2YdcM2GEGF+Iv5SYuWdVwWW8h7apOOsJRmszgpyy+OejG+6rFj/hsyYs3qyv1ECQSvokWc
j8pjOxNMdk27hv6MlZy4Z5THgT+/tUBtijRgbICD6DC4nn/XafHeoB2KfdN6U85H60NGgb1h3udU
XYIhyXcK6fouq+xq7Qx0wexZf8LsEe7shXQGWcc+C6v6ZCJf3wb2zESzC+G8jfPXXCGSsN2vdoVH
2EyHmnEtKeBiwBlU4O27BH2xLxgGnkyCKIA+72zL3Ejc/y8zU9rLHDj3SPJS57mJ20bBW8pmtoN0
3dBBjTtsYtXXsrZeIlTLDLXxHcwDCwtvkQEiJmnvvbPIHN0LZ4cgtMToNiE8c4IKqWrnBKgoZm5U
WTFIkCgAstmbRI5kkDMwRE+rNI2/wiMmZKBXUN7yPEOIbRunPvcamnFwegNNhSnLxN8B1aq/1V3u
n4NwRgG6/JY1k7koQOTUKS/SqLINKIcKghH7CWdBDNnTU1ewSUu7aq/c6Q5jpD9G6MCvPebVVE7D
nfMw2XOqrxmLmWvHdzuyT74rA3AQGDznGPo0TdgTNYSOBvXVcQm6DgJqeZReBP+GbfrFrT6mOEqZ
tUEeSkNn4Bqh4nPUxZiq0mI8j6jXKkPBeYMBQSdRsGWeuq0sZoymUkNBJPsPT6zB2Uh+B3F6xWWa
RMbIZuLCtWS0NKppnwaSAi6m+G3BS3yMtbOUCj/IurdQJ82rP3wxpXWXXcJok8vIZkr8n32ORblJ
Zn9FzJl+hccYnGnm3I1p/sDcp18ie0sDP9i4jhpWerZoMYr098iFatMo+3tpmW8ykgHq8iDbbUYn
wtgRGFhlI1wmerSfnDbZ6Tw290kaPaVu9+pY/TFl8wHUKySblI+5lMZHGMFmjQ2RMRJmKwFhDo9G
e9XsbXkt250wMOaQTTC2nD6xKc7sb0D2kfMhK7Lg/LLArjEQOt8/e2R8IAFIOZK++BCmiJg9AN2G
5CLmYSdKwtNFYb5rg9Kc4bsPX4NQliLpGR8YxBiWNfF3bEiSvH7HI2NxylC6OEDRakwLclAXTBUk
bAHcvT6+iyLjkrVghLUcO3Nj53Z/QN/xFVrdpyGiS+DaISMxFUeM9vny+O7xxZixtvWYwsqxiW7o
quPDqOMPZdvgGVpcsrh7BgIpe+yBj5/hiI1vQ9vrvXZYJ5i2pmuJ9HI7VF5trmwqsNvji2nBbOzQ
4/z9Z+E8iV2jmZDAmU9vJkDFG6X/fIyi4o5xPL39758/viPzQlITNKRNeDszMWindLWfnlxZXYhx
YIdWAT0cEi6xypuWGjLDYlSSrweaYsf9e1jOuvyAujbcAHvr6bFk5gmB6Ls1BZw9IlNr08wPcKtS
yq+y2lizauBSU/yaaKO3hk+8tmmFw2tGa/LSJzU6+eBFyjlaT06SHiyuCKGm30cv/l7wysKBHSic
81sCpWdth/J9YOeFASj5VJn173JIPtsDQSpddqKfjNEqmNg8K1o5erL3jU1suNE4ZzEyWiEsd+VX
+oTRnfH08FGW36TsvwuGfx3qfkJ9AWE2gOu8L7kAbYGIcNdE8hJMNIvZ21G1SVKs4jJ6aZmjZq63
AEwU5lw6ZyvBLs4LsI1JdBoGavDYjddVZn4vRzCI8XsnfnjMi9hJOadqGL1tqUymNn1UbIM0u9lW
iUejl/BDuxw1auoiHkwtIgD7g+NU45PTQLVw5LdZ5KfJ8ws4CwWSCt97zrHLsxQ3NxitO7atXR+u
GpPeGg4gxtGBcQzDGint0omO3e45pCWOjToE85d3N+Mw5mP8xXZrD90K9UFK0WhgMF67Gog/BrlF
w/Ct9COW8rLlsqsIbQKkkEAZ8lvu08yXXSFaUFJDV2X1I+/dYZW6drXpZxKDjFCu4ZtxHO7GFhl6
0Ok+Bj+yEegNVpSlkK5QHwqJvyLIaNvsmFpRDxdevrE6dJzM89jk2B8zsCnqvHll9e5rQAxQMicf
I3YabzkvGqIEcEvjvK29n3OinFWVZ/k+Jhcnr7NbVcCI93uFXdcyVybM151swjPgAM6CiM2Z409r
5DfTVin3zWdMhK+KFk8sBgSP7q8g+8g6j6lpGy0NPRtDUlfjjankoYjsaWOH5V5CFl1PQ1ttzU6f
uPXr0CtQxp06E4cTwCsH7TPkzmuMhBWwWWtuYcPRAjUd2mnNF6vK9iMQzzVrxy/XMw+U7VD8yMoZ
AP9zhV+49DvSnHgHSujNxaxerMZVu2LGXx4ySLIN7znwBiYKRB7Q/8Xe3kf1ln3mhxjte9fQfXTC
cmOXMXJXVyO8Sn55juCNRM/JsNLfeWO66YI22ujQ1CySzd5yy6eWBo8tR8mUHryTzsx3hpLfeF2T
+skeDT7gkg8VuSyU85oBfWcAyVzWmIo2St06CB4GqnqD9ydEErHtQMSRctMeY90e2HOWTNlchjA1
TfsMBPlcDqz2Vb4bpvTeLm7LNnPFugZvvKGDxoJjVUMGEaF5RVbrI4aH3u3obZ9UzA2dFmhmV23m
AmESkTLAVRoG9DJd1SNLReRB/W6SbKsAmWYWzSZSXQsF9wFNHSrsttum/kLzyJ4rP3UAzYF0mI1g
6yWMdabOWLy3JbOykv4WJoQb41AU+AJL1iBxwg2B+UPnGcpdsjqarMkZCJsgjOuPKQW4CsIwWM8Y
EcB3fKoCQp8LeikNznwgdulrJxTQ+l1ROT+LKGe6Mn1H2fQ944qGiVVFqxhBTd42EoSa+a4mWj50
MFZqtD93g4hX3lvRCQ0LdRda5GVhpLwCjkRpLmnEOVOxLkUFM4F6E5yKPiawr62ZIt70h2zf1+8N
khcCsGIQN3P7Og0JYR8kXUAfjU5uwpsqTSBTbXZkY/clTbMfIh6qlcvFuCTaOUiGeI/J520az8oO
v1lciTaacRQRTw7IoN9e7NNcdnx2vkn2tYKXDbjJ+lljt+0461KyPeHwk2/nVPN7ERS/vL4l7KQ6
h71/jOrmW4HhezPbPaOG+VI1Nq3T2KIZ0WBaLDR4ZKO/i7aI2caHydXkvSjCVG9ySFNsPirgyPID
dcB7VPXDUWr/dz8Hv0KXBVflxm5ofPMvnE1/Bg9b+EY8m/9E4AV4sP4MHlZVYfukw4WnDohyMvlf
allr0BxIr+IhsveWHWPJbyyHa3+4zXIyezPjmrHR33QenXni8VrEkjLeR1RH/yL2/T9YOcQfTrzH
wbmEwFg4tkmkCf5wSQOLi72YWcIpbX372CztLxkkeufF8ATThH5+HlwDu4MYSh7GuvdjbzcTP7SA
kQ1BXQbukS0KUa66Q4lqTS9/cYB/xMo+DlB6HF6A0tAyzT+kfX1cSeCxUXiCX4nNtmqoJsjry+bE
2CsOfB23w4idi4kjpFr0TXJtW6Bw//th/IfGmPfQM03B+yjw0/1pWBROhzMT6eEJNQ1DihlaYyI3
VeG+V5KiM1/ezBqWD+S7/C/kjYuX5t+1jfiMfN4ZonVJh/7TwqciohhRB8sTeChxaxkXpknib90h
ACa/POMIOx8Kmcr/Kwvk8t7/8cjC5frJJ9eUjuv/4UkSoCvAcRUuI6hEEaJknvQA2jBsxUFHpFEM
2AlEO76Vs/+78mZyIZz79Kj2ig6fkpH8LkZwP1A76b/B0loCRIiibvorKWLfC0kRj9bhr+Sp9h9W
Kj4xvFK+6XuW7fCR+VOeCibJIURHOye7a+ivGPNpWIQjFUMHCG5Of7cxMyDNOCDQc2aIkqE1A4cO
GKGHCq4xqsR0IIolypi5G1ojum6nQ2Y1zzUhBOfOrLddg37Ps409c2NE5PNHMfgdnIqUgQOjiRV8
mY4olxitnCeB2xMpxy+tPaPpK4W3ePuffjp9F5YBWj0PJxq6j3+Xv1alo0xeaXnq6BuvWk7glWkr
XDXd19amEkwaGsDCS780MjN3//2x/1N6y2N7wg3Yk7gWkuB/f+w8tAbU7608CRMG2jy2O0Sa3bb2
ICgubdP//mj/ebnyXQxD/v9i77yW3Fa2LftDjRNwCdOPdCBBFsmyUukFIQvvEh5f3wOse/pIpe5d
cfu5Y0cwWKUtESQTadaac0whLDKsxPu51GoNvUYtafmxrvwcyuoZjTdcQar7qZb/Gqvg5z+/3nsb
8DKYhGsamGiRFmNZePfRpjW5K1VcCh9zGJReJVmzJfa0xixWZbcUO5YWQVxS9g+Vh6qSBTIvg9W2
dCgCLi2vWtrmwQirh5toNK+AJhMaRwE+IBFPmLuUCWtuQ3EJG8CaCpXcD97B3xMoBkWmLz4wk3yA
91NXEffBNGSW6UeJYq+pWRRe0sir1jmhP9ruuNfIWSNknHmfy0VQBXg7x0pYLXLEwUEhUhECERB3
npmTSzvDunOU6kWPiWuci+dA1PMHruW/J1tcwDgu8X/iBP5r3nF1oHRzJXSfUgMFfkG3QzjQwVAA
HqDOaJtiMTpQCg9z9fjPn9Z7hMnyfTOSbcugAG2b1vv10KZ4y2vnOhmSNGnrAqaZ5qDc6WV61Ay6
+YHspzutdaqVmUBOShdNrRzxd6Hx6z8Y7doyut7NwIt1Gwu6iqVSGMsM/f3rQ1yExDtr/6NXY8CJ
RHf4GQxXTlioh+ZF83Nl/EXeXD1zKueGY3+o2Er5wZ1t/31rA3SxBYI64uLphb8b+0uvy1GLSPUr
VX2lJlihHDGmz8LBUwdaPqYFbYicEmiwtHDUBKRHFtIkiawvdqzvYYlq36Rm7+euFJfe8Kncr2NN
kvMyo2YIISDsYhqXl9HUrjMUSa8KSHZzO+2Y9nVPAjKIBb1XvVYUFiRWWm4VmtpzGMOGos6ywjAC
/QSwLJpby93GYEEgsuQPvdHuu9otjjQllqkBUHS1CpjB9maFalabwgisu470C3zn6gafwX/7JVHD
B312ml2yxFYNWrAPCSthoGzIAx5PYaJb3jASboEb86QZ/fRlHIy9Av9rUPL0QSps3NjUYn0dZvpi
Ls3OhhNV0sFpMJ3eORV29tiG6bVrICr1UaF9MFz0ZTj8OVxcPMS27rLscYC4TWa/DZci5vQ4KYHw
gSk6xzkVHkqDb0nUOPd9Cz48RIaRTmgGEo2DTCPaVZEUT4TLiwPJAjSXKbKGNbpivcs8IqupE6Bl
pFlCZENXi2cxA83HoaB/cOHi7zveVW1mWbbHrmM4t5H424WHGRSNgD2gf5OJCjQmszL9wv0svuW5
/OIok59lwr5L4aFifcroSRfdtXXNhC+D5RQJTc7+izkrVk8BrDqqzwbqQTmuaXYaB7IdqSsmLyDy
521Pl88zA4h7bUWvgZjBXHM/G8lAaKOm5ObRyOjkW8jUfW2srredVcu5/5RfoSMwMbqjvs30mBoy
veWjmRv34EKrTSa/ywDR8wYON51Cpsx9TQVPgjjbKV8co8KUkpN9hQ6L98fu3uATvuQBtmKJG2xf
tui8CAZ9/WBK+9uuA1sB3IbDhMpNrL+7jdW6iWYItsLPnL1Lsefc2G29Rc6Gv8jNDKKV8olCHC3B
tDRLMG+2th4jRBGpW4WeTD+Y3bVlx/7HKLVgMXPbYCFiboP58OekBgCMxqWcZp+vdzjYDZIKm4RD
YEVnrLDI/u+BF5Vru0L3OKrVjmRzc1PYNN5iwHOnLtaiD3a6f8/6XBKEDBKMIASwk3p3Sc6so8mm
eOjrpO4iM7VW1OhpGNJvSCON8oyOvA767XRHvX8Ca0/MgNoT0ADL4s2p+n38n+HP8vr2OfwB0fpr
v79cC1pjDRwBm1fxbs7PcedUTaBOvggJWmWPUByaFjIHbUAyJPjSAp0U8JC+56a1FCDyHdemDBWh
eRnxJzXYnygK+Duduak57XKYjJPjPM5fPhhXf69OFhuK5VCCuYkDwvujWWZE8WhV9uArUofAI7Ej
5SEJwG7uck5LnT0F2IEppgkuQeBCNvAIrqKyFufRSYkfjJnIiMEWz1Eo5UH2MVHH0slP2QQ3ZUfg
cPdQ1WO+Zro7t25bPTJD5Ec6lhiOCB3RO6bhMm1AeQI8Bo7jvgZF+1OdkX/CWAt2itrm6Kyqwt1E
BYJwkZgUFxdhdVSDD+0dgbLQajwDpb7Z2OIgajjaEobfttXrZlVhFjoK8sR0lGk7s3Nsr2uyRUVm
F3uKBQbyIMvdzWURbzp4/Rfu6YKq5OBTGw2QN8KwLk1RHEeDtvDtoWqndtdPpendDiAlDT3Ur0Z7
mnFL4g4prMs8IUHot3ln688a2R5UQ8LnXK9es4YjbhhnW2JPtQMOzl+QLGef4GBSdAt5B4G3XVtd
515uk2hC0fCoOv3jVHevajnjjVC2A0qrU6wpD43eYsQZ0VLA3LsLq080/BM8B67rW3La307ScSB/
jWQ4YQ3q+TRYCQhaIzFCy2LWuJyAaRN+/T8Pqr8Hv9A46eM3doWxQIL+nBviAocMaq7GxwfOaQ0o
6LKHroatgwd4p9Q0EIbpv3/3C5jAlmmbNCls4/0en0h3vYU7CrSSGO2dUhI03PXuMVGK7ABZPAap
aXhtSybmosrKMfO86RVEZzmnf37/+rsDDogRtlo6KyFmMIAg7++pAuuHVksAeTXSwdp2ihM3EUvw
widA9uth3wDQEwV3kJ+mzeLXmAnfOpDK7b4kqbKLJBk+hTPcxXHxjY0IhWOdkBqEjqOSs3dyaeXP
0b1B+29ToswmIFzuRNpsy5E8w39+M5rzvrxk8l4sQCEG70U3OKMua9NvCztcjzY2EW370VhDllMi
zZ9zofp5k1DXvv2MZVHzb89SwmmBasSHwQ5mn0hW+qi3p86N7Jo5OXHlhvJCoPvs3x5idvFI3Ec2
nlJsbr8SSknxkNIF/I129vURUkTdtnsDIRxNkNrYpCkGiks3HWQ900xJLMOPRaIAF6nG//1URZkC
i4uuR1cafhI54NYIfMvdSfHjch5Z35tuLfOGCJ18hPhhAGDeDpmR7+GL7hOloq+dmIGfIdcOnIq3
PToF+aw8nTAL0ZDwi+Xh9sxtYg6UaqHyiDuZzaqh3heixSwjk8c2MHFLB3W45yya7UfL9HRHRWYz
Ro81nFGdWQzFXP1E6BBCY3AwtKxmz46eozwUnl1jZ6OXgF5cscilltHTzZn5Zr9CL4jlDraDGPED
dRNtmSoz66sSf9VaUm6MvD7PZsQGHIzfDuY9uWBNSSRQkIJJR0ui09x4SLReeyqibtOgZdnCB6ZV
kNFg1SZTHl08QV7GLA0f1XFOdk6eL+kPu8rUdrft2TRUVzMhnKQKU2eXmW20bzGK3a6SHvhdQe+d
YAoZr4kkE49tqkOkShkNHF/ozCMRAlWotCfFKLtTgviJw0WF5F4HLC5bak1t0V+DoFafklB1vRDt
sDTd4BHP/5qkS96RUhusS02lkAJxU/uZd+SoZJc6QTBbpiiwrMGyDje7DsuWsgoHWleK7BFTtAX2
9gm7PG6tPWOQhPUiQrxqKIUXARaGMcxx2hUhzJTmO97ZPWxH7WkwU2OV1qGCB5SS/ARQ6oTKZVE7
iZNIFwgaPgqvReTq4dzSVnHL+cmtyUaCfP2EYEzfJqhrYF3hh0y7ErtlrND/CV+oEV2wWlGG0sg5
ziLtoOdgqzjso1Gf9W0bSH+KhzWtj7Sotc9FLl7AzHx2mhBhaRfhK8UVD1qGNLbeJvg01LDyheXB
UrH4Q9QmXbXXPyGcZe9cZOZ2kGa8b6LtwIsmnRyvXOaqtbDHv1UoVZJVHIc4kxqVOkayh5sxdVpk
uWPtPunou2jCLFAytn6nYuwupTZ360IBKOsMyKv6LP6EEpY0F4dhdHMXQ1Rsr+S0YXwhl+O7jL6q
4Wx5bqNlHoGli9trSe5OohJbK8d1XAaM11m/n1HGPA1oxFdpnEWIk/gxq7s7jDwas61qoRuhumB3
A6KWyBivsWTXb/RJs8tjJ9kT1HVyhUKEQY/vOckwL44Y/ramMgGgDQLjAb0ALz9Lko0ye6MKdZso
KWYvy8lWCSsvtE5anuXBnKzqETJDSEIuFBwXUjd4TDqsRbboj7DeblrufBXLKQKCbA/F30U0FC5L
7xQitlWRQMroRLEkOpgJs1CjckMUhMfspJE2mxYYwqangXVnwZMfHJv90+Cw4Nt0qF2CNbcKzoLj
4E3pzypFKoq2rzqpcbwoUzCcZAgrybC756TSnij1ZlsKkEQk2gmcztK015lShgenJ744tcL6iX3t
Gu6mec+OCcuK29wVbaedXUNJ8EQ8YNzJV5ihmGOaZiaqoXUpqJjjcOT9R74FSjFWnfGaiGK6oqCK
GAHzqh9sqMhm5ABpJTW04maqOc6uQ8SYfowPfingQg6vlRN8vjQg1I6J/nNZjdTkiuEp1d2AlXIi
iKIKLwiIHVLGv7Mw0GFtDMdvc049nCTrUMe2iZjX9FpMFn3QI4S6uqPWPFGW13ZqPRGXGBWZPxKM
lY/+lMY21pL2azbBXyY4KVyHVUrIJbKkY1k6D406Cj7Sr1EXHlx8Mn7qIoKbEL+DdsTWamVkywnZ
5895+kx683rEbXUkVGPc9z3g8J7vRhEscdIVAR6QCl2jvUSjkBA1PiiAkisF/YdWupeyVe3dCLXd
C9Lk3iwo9bUVN35ZkZOnqHjSOhTmhzgv1EM45c8s+Qu0NEVcm6gU+oibxZCEvm3NnhgidkRed0Yz
2As7azWG5XDrpiYVKiLTaY4VHtx41bmeUlfczao4u4nxKwVPNRkR/VidLk0gRrGNUU0VIf1uhLPl
ccrZLtek4Rbml6Ce9BU0BH3XOoJ9c5ZeUN3zNSSVuiHEAFIyqujKVrwwwyiAWwzw19xQaFNnl3SJ
3N1F2Ja3uGJyL5hrvBKulh4ldN9ONc4cW9Cqwae5DNKAj46sFW2SbhAQapTe2MpNaevOCQFdty0J
gNwh3VIBHvHRt9m0K2vYWgBy8Zwv/zRN4XitLbQWpDukuNnj48AstLWZQh3moEfytUnIDrsR8cTV
FIZ4rJkqiQQrrvNUFt4ATnHJ/sVwApZ5FwWds64DVdvySSZbYQu8lFOzWEbiUxsPqPLmMfmqui9W
ejbjzn614G00os7wa5Wgnsahf0Sltr5pf8s0ps0Sia+5baEqTLLo4CotiYyKSeaIOcGGlVeOlD/0
uN47PYElmrox2UpxMBp/IOfAfZg397atkcVaamJvdvY5S0Nyv7vuojfT62RWwWaJdNQb1d3rMlfX
s4HUNsSeuO5CgpPYom2J5rKAe5FAYFO6pBbHqYOA2TWxLMaqbfqIU7N1yFPyD8vafLy1ZbrWIENP
kRbXXXwxVBQcbW+d2qI+movYegwNYDbpCYy6POgpITptEGK07lsTYd4w7g1eRcur4WgVpReHkXYS
vXWcnexH3SbuOUAWZFDg8dpZXuvRIPkLOP6a9KrOj7VgE83HAmDdGX0ZkmKToEA6z0BeVOluUz6O
GEgDpSAIAlPyULpOdCewT2iT5pxqaREsbIiNDIavN2d5C7DLqfNoK+fmVDvkiwoXgoxLRPOtGdJW
gLq7Pt3UNfFvI9LW7RhTIyopRG/p56NpVYcD6OFo4+TafUV1JOm+q2JXI0YwZeAeYjQlUPAqGLMq
hnuzwHpvVVjfh8XCiEMUn7AEOz1E35AWj/uqNa4oWovNlMgKEUAX+Bzy0MljjV5rNYGNAfZML9bF
1zgwDHKPm8WolBx0NfscjIO5ox+qraIc84KN1ydWi5bsC+vRzap1aiYKET11jWaPE2haDY+F0ahH
cGsbmqjTup3MgmJxs9ew/epszR+o7T3lk64esxm9yhCkZOdkgvZ2328n24jOyEl2w4y9GUCJfdK6
FuMJ0Zs+9Udtiykj8ykL5hyYxdVS4hemcekPFI8uM4uxgbz1YDgRE0gLDX0WLhBEisAIKGM6gggs
afvVDWEvBAHeW/c3wAnJs+P1tg9FNL3LXCM6sd83mMaRdCs1iE+FO3+jyJlgXztEU9gxOGdzY5pt
d0Dk0WxCw+nvFXc4qGOo3rUd0Hg3FFCGhJV6RWRfEtWUnpITnhEQfbuBWYBQpYm/2X06H8ahw7Hq
5g9SS1nQcuVRDc3KS4zGZbpPEJ+IATN4HBzcsa4eCpj9hqYQTGaO4T6oeK2xTz/1RvNY5+OLpQ3B
A9Ui9FBVql96TNaUhwDMTIRJbpLUyQkB49SCtwlrXj8f40adL3oHeEDmg/JlMrILTqSOuIVfQZTw
bqX6lfOwspF6e4ol3dF6pgraptpBpgX7G5OxkS2mKhxgTYXzqLea4WTgD91btfMNOoCOc+xYt3TJ
5mDK/bQk1MYUroFxA7rTmwi4AU6AeJR2KuailVUDiYbj81wLfRu5VXGPGpv4CYC6tAK6e8fI7a8D
N5g7YwvqsoYgUcSRDxVhR5LZ5BCHDvbjsUswqAfLmsFRa8wjPzE/W7XCfrBokCRXTaVtWiRrflPV
8SHKp2tYz+XONOfgsxWhtoGrPJRJfw17k3suaYyzPbMqS6TfUxzp1wAgoitGPCCDkZ0mvNRunLlP
joHHEXnfXVeb1C8meS+aqrnvexSRxOiZ6+X8cBu3A5rw9SBhuDQdyt/ONsaHcZDaOekM94XVx90S
/k5+mQx2UwWQoEcfu5F2JzfuMB1mhXMeJ+wX0x3MI6xNDJaqXnh8M59IQBf06Jhtg0RdVy7q0ELm
4f2ClKkk4vgpHU0ATcb4mLdAC4a031sZxm7Khg4pRa9ECQJA0dzHAfzKG1eE21quG1JnVrd2Qadj
e2K0YV4kSsEg/ABBhknmcJHKFYUzNFfFeMhVIisdCYzU7PsRHAApfB37gaw2AFxk6ey52QDdICvN
E0vNBB9iydiqil+UMtwtXRWwmTInqARM/UHVcEUEozB2CSK9O4NUI8Q86TGn2XRo7fakj1HtjzRZ
HCGv/HOIfxPSliYSt7zWRaoxqq3iyWlqvTJQHwt6AMeJgvStvDU30feip4fr4nxd5V2QnLBYMzXr
1hMt+KehmM5SwdVlsoObIFDjeCQsVmkiFOoSr6fmKZm6pCDBRGgS8RLHeHDqhkjEYHE1YdVvLlXd
N14RuvisNAjzLHke/mpnp1P82sRd85VUFgMkWT/TTUC5Q1rWMocVk/KsIl8OBScDa1I3maOfaZaN
r5nAgkIGaZZZbG3HrRUMyNvDBfJpFs15aNvUJ8/ZJ1+oPDp1+i1sa4UIuBFHh0kXrDToh90QSS36
2S2yLdKeiIWKKUGdYeLsCtHIeyNhIxkk8tsUuQBZA3RZTtyvmiDH+6nTd7HiMdsASGmPfdgafh4L
CmalIK2mdOKTyI/kSYV3Yx0NO0wA7krSKkECDubEoskKNx8gDCqqNXUL7GbjcOhsae2h559DBJf7
Udd/2XISd7nqnCYHX0Rj4kmpp2TYR8gyN6pifDFRHG8tThQcmghH6/n89rZ8GRymBt1gWe+G4eEG
gmJvpHLjuysNMtsNM4HUXDsHE8GedSTvCPp5IlkbUE8r823lkDud1kAr+1DL7ighB0M5ngYx+g5n
CL8CAdahrNui+E2halnyaCf6RRuc5oHzOcNzMcjm8bl3ct9JXZMQBaymXTYiujXDK/V70qLcemuH
obppCa9CSRzVJ1lX3TqT9UWruulTt0NTvqrUUF4ahOgmrjW7n5uzTWJt2Ed88+AhdoEovwyS//Fm
PRTDDBe7Ky4pVqGNFqK+rHFVrMDRv9Sd8dRjQ8ZmNAE7Mdd2EoAJg0EEK1R+y5UID1qm13cDr3lw
B/GilO4X9iqr2nQyD1st21yKGl4mCww0pOPVAItvp0xZTG+F0qyyjENha7tGo/U6C9Yudalakk1y
rvWIDS8pwIHxUwPGhT28JjNhFnu1LvVPTvAViuK3cMQzQ15zsI30DH+kxrF/1IljxGapbYKmJfA1
yvch7ph0NhpSDmHHRG50h3Pwh9mxkbMpDBCqVAvAsjiCEEzjVtOfUoOSmKZ11o95bRVflNkI74gn
5LTjaE+kuK6a0Ho1etFf9Dg7SNXOjkmdP4SSg5dpmHBfgvF+mEwFBZaSbtvUIrgyrpxD3OrHpgun
bTMY4muvxWKrTOJAloFx4Sx6YsiXVjMeaJ3pGyXGY3zbwZXMrlpM9yJGdcxbchG0AWG0e6J58At6
s2r/ijTqUbgyMXp3yAKGiXu1QbEa2Zxfy4Fpx22Mzw1jfRWFU3sw5n7EWaUUW1edtkwT8S5uh6M+
0QLttfr8BoJcBGTAn8ZNEqgGBgeqEmNCcI0tqLwHS7Bi36EzLkrsLAQyqHny6FqLvbJBOIja13Nq
U9mgfyNVVglads6BhWEmucM1NqzCYC5A72ARmufxp20B55vVxKUiOEaLV3CZ0JsfVRJLgiX4V7lz
vykeXB4cP+550LvBtwZ9WI9G1JPeSRsJqgDspBHZfqi3lT/oFGtvokkaxUSHUbxcpQKgCwmynmlL
qrAc65yiajwT6u7oZhynWIKsHj1vgbF81YKs1sOy8PuWnOPWiknFyOuVtAzWLvZNh6hs74fWNQ5G
Y7OkTOqtaEolb/mdKqeTlpNDYAiSScOhfx1M2e6GNiOGLbWofdq23LrOwEFvXCwq7YDQJloCJJcV
v2shSZRlv5OctmoDXxhjEhsqULsxI/jdavRDbOJ6tlVSVUhnGqtDAYWXKQK8GFYN4KbjFYknebKS
TqlKkGKnG4eASbZzrOY4q+r97KTaeZAAQjqp4NgeBu4dDqLOctjJ2uCbHKAmOLJjNNdANhxB+Krq
Dolvgv5az47lZUszUcWbxzFqQE5f1h79E+NQYQ9aLYlj+2DGWKUF9Rf+DPOL3m3bONZOzVCfdQKC
D8qEAZxa+tX1ywuZNsKiWlRRncLpckhSEt0arXI2utU8VmQqPGQyMQ85uTNzpuRXebYGYd6LNDxJ
p/yuOiSlVL1Zew7iBAoVTrej4qs91SxVh4KuRynLayZguQ2EYw8BCwIG8wOS5ukhzsBbpJOz6Dfi
u+Qhqx1xtDqiQJk+rrY1gQsY6hA8NlP0TADYiZ1oP12oIW8MCcMjgXZ6j2aVJl1tTeTFDw13Yzpd
DFxuGIcroiGr2rhXHCZbU2+cfQBkZl0tkdiclQWtiGXk1lBhsPp2HvBTAF2iCGmEN0SjsOTiwx5I
BRx1e5dqHeuaolOuJrP0dZh+kK4DuY64oHOij9lZlfnXwC2+dIKiyZQ9NQTLPOv9jNsU/SNYj+qo
i/4HZ/5og2kqp2cxRxdWq41p6cWpAVSyM3Btryhrw1QIzQcpxHZm4nwsmYymyPEFm6ZdNJrfqnqK
X9AbfHa0agvmV/4U1DvD9NkpHOPUgaa/M5mQNTRlJ72jfeBQbtkTgfhzgI+OtQFONCpu8yUIXjkR
PeVUjB7KMDU2cZRe2i5T6WTE026OCDdhe5nu2dCfhoJyukKY5KOsVG4fMhLxeNdAw4NBgLyjJhVZ
YXOPx+tFZwt0Z1QnRY9VTysA4/pTlHZ0g2py7rtmQ8Zl/eosVoRgqMZLXZfq/aAVn/HTVdepbH4V
HTQyfSAMJR0U+9M86QuhblbO5YT3Ix1mc6dz9No3nUtYtaE053C8dlCQSo/I3I1hJ4iCKbGtIZAw
V93SrkRbpyeJetoP4pkC4KT7MxYZ/DzIZA8oOSl0uZm6ivTicUjGT0GpjLsIhO4p0IajsZRGrKnv
2W1zmMtLIjnQ0U1nnalso4wjVd1uek670Lwu+Z/ByuTS6npgt5u1NKG7un+MsGzurV7l5lh+nKqg
e1TdA5mg6iUrI6+0S+05jIj71dX8VdJd8TIwFTtZau2zXecHNv6b3sLtvtoGeJUZjxBqQEUqX7Vq
eh2AnrxELjZwx3UIrtqIrE1P+YyMjKzeg91Cn+IU71jtsYw64MO8Ng6QdLW0pBP8DuDrOmvrPfDf
z5/XftWv8L/zH+v1Fq2lB7fqKM761XnKPlk/qAbrBKgMq8HA4A/JhbbRpmUHEW/grmPR2RL7OUAH
mPbgjeVpcC7x8IiOnUywRG5QzXrmZrs9b8+vZ5xlq6/OSlsHq3E7bvWd8OtDfI2v/Yvz2fgF9oZd
b2UBFqScs8Yjyo/JQ91uO0HrY5vmO+fbSLtqrx6y43QdrvpT8yoRreMzwRNlw35aU7gOmg1OMKXd
dYNHLR/3KkqQJcPhHE35tBZV9BR11a4BiIZbikZlVznVHhBi7wVJZ2LFl+46MSbl4AzFGdtdeXa6
6HUgwZUb1drStza+pWwEVmxnFdCgqb0Pi/KUpf3wtayAAXSjUt5NSO6u3aC+zGGxa4Y++8STBGVS
GbLHjLNPVJLXQiJBSEVU4y03zU8GoabRnLDdTIqjgeGj4CIeP8mttcJjM+2u7bDBkelfU8BVwePV
vsdXWVekIIhmqgmn5eGWHliD+3z7kWxW6ogVrp9ET6RvQ23zg7qR/u3H27O0YWh0eX7SaKf5dL5O
SnTKqdzuan0sfXfJ67w9e/ejpDuyn0VPboZR+GVO7BY7oppHjX7Zbsych9ufzAFhurGQVIi1vPCD
xDjZNAh3tz8Myr7w6yVydLmCYdCV335fFTZFODw4xaDl/u3hlq0axASs/ud3t2dgbZZpnzU7w7Ws
La/ZFKzXwRzU8/p26SKuOFfS012HWoUNpyO2oQlLb2oz2RzVSu+8ErzbLIiMvv2bTRMXb8/e/S6p
AThpMiNKOM+e54Ikd2nrGJka0kY3LGgQoZS68Dn5FH6DrTMrktlDx6gz9egRDiEa1Tpk/t8ebr8L
bZlR0iNH75aSujzQj6V2Grspj6M1grtRkEgYKrN+L2IoW7Il1Xd5oYH2/pt28P+n43yQjoOqwkFZ
938n+3+Km+9lwff/O9r/v/7Wv9H+Fhk2lk7SEyprEnCW5Jt/o/31fzmOZqHDMY0l+GZR4vwb7W//
SyURCz0hf8KG0uAy/o321/9FHqCtEgeAro/53fxvof3/VC6ixHZpfBiqjswMaQ5Ckj/VI7qmsmCL
yALrDSnWDlp8sO2D0Aq5h4/Cbr7so7NAkXCj+xYhHb+CE05sG6rXmcPdbx/f/0mZt6gA/yNcfLsc
W7dU10TO4lg3YeNvYpaUD6XCjiqOxBjS360iuAb6936yq4tafHWroFoLJ2/Zj1eXwR2yD7jrf4pk
/+vlye1QXWxkDkkMf34aLjicxsXDdZRj8FpiD3sUI6sHmMfjoAbZdrCAtvRVe2oWjdsH7335qN+9
d4YKY0WQ9GCrJt/570IeGQ1R2KWaeUzzQXwtgyn1LGAF+YTTJ5Gx/qQk4RGvQIoRyFeS5IcFtTUt
E0iVlGg8o4nBd0V0dPOhmfcfXNyfjp/bJ8NYFYw3R8Vld3Pg/fbFDHXaT+pi9CZRWsIYrl9FVlfs
9AJtlzcxLZeGUm5IV+IG/gFh5mUdUgespo9ZqUwHsoLqgfLbP1/XzVrx7kPjbtDwMFiaY6Hp/PND
G8usye0xNuG2B6bHwjPSl6C7WQTuL3LCwmdTTTxDB8eUzOawaZY6dFZjuColC166pySu7w3MrVZW
T1QocSQrBMYimgyTi6rhve835tjJR4MUhtVkm0S7hTFMP2v8YUXSuu/KV6tu7L2bmvt4hnxCFkj5
xWrdZyXRTTrI1ZWbLL1zAempbaLdWyon5lCvYLhO910Y/GoKU96zCSUudDnnk6P+igvhExVm9wPp
m/anUWX5FomzdSxLRUZmocV75yRKNJqi9ObMY1yW6i4M4EdYQmvBUmfkS8HHg8yM3R6MI43rQn4v
A4Ab/68XghBQGBp3OjfUuxstTAw1i6bJPAqnHfzlKJOrqDrmbvQqvX2ciFW+gbpMeCFtC0DGUcan
fx46f+og3z4LBNKmwOeNAea9CDhuKwh2ZWce+yD6peh704ZXPLIVJKzsCiphx3f00fT292xrqcz4
2vI9aCwJ70arilwNHmCG/l0V+1GWYqM0+mMZOteS+i6uCHU+5oSzglLkXDvboC5Jqq4140VK8cGt
8y7R4e0DMAA4Ih+kW0742p+3DtBrAjAUzTiWaYvKdzBOhtveOWxgoCm5D6ozfeeUGyM/sklQpyu6
o/hwp43lfGhmBLlGVGl3HTZmvCFC+OACs61rZQ90KAS44KSD55UGB6ctTzklF3g8TN4aMVTcbt0H
9gb975nbwpeB8n6ZPE39/cgOdOIuAys1j7eOdzFXwUVKtBxijEAKJJRSF2z+zXD1xstvECUEk/XF
KKv6oaF9QPGVlk2XFjtnRnJuDBL4TQXdpgMX1AtdOcNf2gZqhD8713IIBKAMlAlYdwYeASlWSnli
aRMnbiM/mH7/lKy+fVWmaZCTtwxXXLJ/flVp5lpjnlaMmxRg1KhU+Vtx8s3+1n8m3b38wNT2TrD/
9prISh2hoZM1/gp3HitHltKuDZJpoCzfuMJVjKmtopTiCgmIECi3F6HDOt4eHB311Y+0LvIPFmXt
z7WHhZ7oEcwrLkYGruWvO5XsjDKra9SebYD8Fo7yI0kVGFSsEJ3aGI8eBQR1VzkOvaRQMe5g0rIS
NtIguqXp6HvB+wpl+Fhovfxg0RZ/zqjLtdl4FlU2fdzSkBXf7Z8qQFq6RXGGlj+AfCWzt5ogxYEG
gWChcKfNjYDGtd2ptt4ctbaDuxE4l2VdCYdM3+o1aaFhbyjgZsGyWWO8F8DVdhppNfSQXU+WDOOi
EPZ+HED+sSt76zhQr1JXyUTktz4Fx1HrxGmss/Du1uB1YqveTy0QIojV95Bl0H06uLob4beS1OUm
cVRvxG+Mw499XxpBaMzTcVdLpL1sj9C6zIDtUVxsNYXjEG0u9TrsY60sP7AD8hUudov/rOEYJy2b
NZwbFy+cYbH7+3N0wxaC7J4bGNNo+qwbYT2rczTDErKUnVXk4C+CgUUbSlCitM1q5trXoJYTdHA9
3tSA3GE/SVhHsOgW0CUEmY1lPfm5MZFZQicka6kBUY9Pdmy7vhA0c5gTwKUU2co3RfK0KJRd27of
CVvwsjRFIqOU/UbjpJWmuu0XTpN4gzWc65DgtDwkDoDmfeNHZjghHQtA1Mxmmq1up+f/xd55LEeu
bFf0XzSHAkDCDjSBqSoWve/mBNFNNhPe+6/XytILvasbUig014SXl01TBsg8ec7ea+dEonIk87MW
dxOn6TUvRQRchI5+r6D4ret5B+LtECK26ZVWosu4DCayVLXBs95HbQFwZ9nuoE0fEmI5r81Fkmph
QraiPOASYhQ7orQJ980jq8LPHrHtYtYXKC6z+h0cy4yusn4iB/eJdQ18D2URMb8fWwaIvUwHACm4
7OaUSaffaVi44JcTr+wyNaqsh5Fm5v2iQayfuz2NHb1drqj/jx0+t5tqoK3Z2tKNC0GD9oI6HiVN
Q3jfGe+euZ5BzBHzuJdMulbGo3ql1WcxGKgazB+uTqc3kxMyzHn9NbAJP5flR17nP4R9KncjixGk
MBKZs/VmsBha7Iv+3sxSXk2GzcxgKuMWn3eAe43xDl7V4+CWjN5cnTCUCgvkoalJA7DIab+y57ts
Es7t4NNzWZuZiASgsKPvPi9yx0DjJAcURCMBwQnYwh1SZ50tN2suENLo6ZVeOX/q1ZsPjLm6uHTp
1Ismw3NoTHnkpqN8gBSOfmnKTgLryEdRb/dAmdBtZ/MT1vnoMpdqxumJgWGBaQ6nkLSTmgCU0qWM
T1+sonMfUwMCkCcpPDDiYX90QIZ4XRlldfk9OIN8YvjwnQB1ogFWVISNEM2+jnSBBqgpt7V8K1q/
PxN8xFS7Tu/GpILbvHvej6WlMZbXt12+uNfQG9ojhSp+2sRd0AHMIpLb1r9M8wQivz2qhBjhDduT
V6Xk2qfrnWYDemC+HO+t3kYOl/WV4WMYYW5KIlZ7Z3Z7DZvI3k9cayJq+ol6xuC9wX1FFwjeErdS
uUSdnJgLXMRTtR6PVcKV6vOZAR7PR+1yDbXpy5fswb6/Nw+L19yxkplRm+4oyQWBiPaAWcufmEMO
w2+NW+M1ET/zennyiwwCKi71UHCSPrYEYAHOnW+1CbBNt3XPg5BHaS3JwwjVNN8GjeWjMghX+ZPV
3hjD+e4PA/aI0C/mBm/Vfj2ULpMEQHoHZ8/l45Z3vyyxDmSS+O0J9fYvAHUIfRwfDisifp4gmNK8
d68SM/mF5H27Hqvmm5CY5VZOiACTRnihzrsakECdgX/lCquz82Bk25uVPPcmCT1ymtyv8Qa8VPrU
mCi1W4/C23IFE+i6iHanqs6lzlzD6b79xdBuS3v4NcChu7fcGQHF/lsCcD7X0zbEdoH4ssj6Hxkt
UpyG70PTfygZHqrB9N5pKrDpibSizfMLuLqEmS2uoE/IH1wbtwoviTfkurArTOXdBM3xqGu8W3rl
d3SSUz2sXS2/IaX6DVJsdbTRDod9SYDP4DefFSVFgPA1qAyjfWgLORCiRm+6yZJbM3VoQe/1s76m
yYFUwyuS6T5SexNx3m0uzlC3vOpmK4IR8QEmMp8A1Pn1oCz1QU8uDuwHXlLsVZ5x2gZ4kf46PAr/
UJO1d3BGcmYtG738sDRD3A8KM6xAEDWt2dGVLxOG4sAuq9feytcbsHkJqCbrj9TXLfD2reAYzSOZ
60k8Ei4BYcJZEAf5RXMnElak3CUmHas2CR/YDk6Zi2exRzXLHO59pUILDEv2p36aVvxL/ku6wdpB
B3e8xCNpKZYNizzsbkVeq0ZjL/Jm1Weqa0tnci71u6zxi49ZduECnflgWJypK4JbhoHwDfhgD12C
Db6zppsEy/Ottt/2s7ccLoezmpPxwRwRsud9T9fdILkB4HKNbRruBvXi8z6YAOWJdbryWZ3oGAdj
U6+xUTGO24r9oR57XjKTsWpVZX2s58MLzTH3WlbEG3WF/5FUTvNU7eCY8jFfYngo2A7NVbzPljEf
2pxmvsbiJJjy3jBo+rNvAK7qRcxXpA+lgcZpKFhsFPgoSBX6KEpTRLOQXdAFFuaj1IYtdGzOEr6Z
pNy6hR27DvrTti5fXG0tb8Rws829dvKbborgJxPUMe1gi8x2fVCQ0N5qJbqoxAYKor3iOCfyVZtR
smGBPa4TYXBYGNnze/L0yok1xemZEGtadV51V9ybCwEmBU5/s1v8H92w/cAP0Z/WypqOpt/91Lpu
/iE33C6JQXiwLosqgi+X4G5OaI6pw4VnLcPXlpswHF2ifQrISwHGb3TGVv2NDB7BqWaLG9ryj6PT
VffeYGjM19r1AMvlZp7H/pE6fOfP+TL2E/tQtn16XQ7YyKTRN2fNRqq91mfg+taV2GJb3wVg4hRL
MwiD4eAJPUby5lwt28rpUoyR5WvzMdsNHatni+oDqZg5ruvN3OfkIZJ6wvs42dRBZF8OFv2bi1q1
87Szva7tdUaSRdjv83JmHdZrjsS+SybHOM6LQp5GqNac+77pOkZlJEvlVjpebWhKr01EJ/7Uf3Wm
2AjvVQXYBYKv3a6DBWwpn+7I5crI2S58hNM+2R+CRt/eohqv0SJ7yEci/MJgOxaTWDYsklGxsSxK
4hkZ8FYrQ68Gx+Jg9pHmW8w1RJUcyJHKb7eLlqvrNDsGu6/d5l06HVsHg19h/yylsdzkia8zCh+t
aAcCeJPCTA/Yec0bqzyLarTCsUZFkuJviZPJKW5XdvCjcFCKrsAa0FNpB3ZGXJJQrVzoVqnCXA3w
rohK+WoVAIt7Oq4VEgvqz+9CQbJMhcta4GbNCqDlQ9JKFVKrVXAtch5vdGhbtcJuAdb5aWpQMddr
eKLtsTLaP5ZtfEDx4O4yEZomOAaMNWPvsD4bNbm25urH1BTpaS4ylukGkpvhPK3Vuh4STOtRV6cf
jnOtmmFrKtKj26wbpxSMpzuhWGb123OndxvcmAt2DHWZT0IEJDJ0z4d9yWSA0Pp55ZaNhwu3rP1A
CFMcq9Ug9K+a8QCu41UJPurQk9gNhZWg8NS4tTpSuzD03GqKkabXh1ox07yXWRHU+lW8efx3M3jb
lnH7sNfCQY+zXnmKv1bakNgkUcs6aLbJADK+GZ92jJCmDlK9fCYWSkaANQkgai0G3W/alMHnLVC1
ZTYej97+Mkvy7QZFhssVI25Cf7fyZjTwTgLQKF3QtMwDW3LINvhX4dKB3tjKgpQt9KoYqjXeFkZG
C0biMJVAtfUOoR6IWUOMcSIwhaMGKnRkbJA2glSx7hi33XSKflcoDt6giHg1aDyqyKhRrLxSh5rH
aP4Onf0Yj/PBVVy9fh2fgc6rVFKYe5HvZwlyX9B1ANtlYC3lgxzn8jDvUGQc7By7Ivg5oPxSJrpx
BtwPVDqbLDN2TXH/WkUArBQLcFdUQPhhfQgNGjeHocUc+hqsD9SyJdplIGSBs993xZ0mip+QRj8I
5vUOlqIQIrAOkdnca+AJoY6N4ayIhZzUImpEDz4/NEMPrCFEuT+ceE/AUsa4V+TDubeQjIsHatEv
a3ca1iR2bgktkbpziSwAip6WgVofrINQbMUayGKpaIviwl0EwEiFHqwAGYmbgRy6ssq5+qkF2bgp
diNs5iPL5juWAOTMtJJsQcb9KJmiNtJ81lNWi6pC67i7wHbyaggrUTxzqjjvihzpKoYkDxRtKFRJ
B7ykrziTyI4R6yr2ZKkolEmB9MP+s0CLDFNs1Idhy4/b6r4Q+7PFRUeQQZInMeFw0CakhCEsuoMY
IV/OioHJGf+xUvBGb3kij7hk/UB3YhFgNGsslbNiaTL2wWBGarmnfa6E9YjZfhaKvqmD4cRR8yUU
l1NMNM4VqbNXzE6yBVYQnoliee6K6inRHQfDiLrBmH4LnDBluoJHhARauLEkIAFdIv1dG1Zopaih
DfRQRREd4d8A3PpiXo24vZnxB4AcdTHGkXo03DSeBIlp/JxRPYQOmFJJIRgWgEvRjuJcUyzTTVFN
9+PYDXe4h+cwWUidLK3hEXjCEGuKiMoDubIVI3VQtFQ43/g5QweIaoE48K4Cq5p57mM9A7N3BMY1
HfSq7fy0e0iskC3X+20myQJGq1C01hwyHG5lXmMuXZJugLqaiu7aGxzHLZpVsYVG1FMM2Nn4nX00
6G6Qr62/SnI8VkWMrUiFBysq0MGG9YiiwbIJKtZ70NYeaHSgQNgmIdC2ikWbKCot2sSbXHFqSUM8
FoBrBQDbFZOk4tmagG0Jmv7V2z9Kc/zS/ILyZDyrLQwR9RTJwboeFCGXU444NruBtn9SkcMYZjSA
uhZgXURAbzWgXUOyPCvybr74HIdtlZBT3uEKiwk/Som8dx40xe2FnBLuiuQLXATdlO4/oboCswPt
lxbo8ix9DPycLfbYVJw4ofjAtiIFL4oZbAAPRs0CRlgAFE4AC9Px1M99AmuYcQFeHcUfNhSJuFBM
4knRiUvFKe46iMXuArt4BWJsK5qxA9Z4Vnxj44I69mEez7CPTR0KMhDw/I7fk99dPisVLRkp1YNQ
/OR/fn1QdGVNcZYtRWGeFXvZUBTmy/9ePnAoaRUZhB23FZCbJ8xXAXrm8ThfWM8XxPOoaM8d2OdR
fa2/fG0DCg02PT01ihONqOAkdcjRrqJJXz7Y//mZo1jTq6JOI297FWCoLcWjni5o6lJRqlNw1cx8
6EG5S3dTKKi1DVvdN5gTEAEZE8nZfpQHJGYoZS5AbIXG3nIg2eD8vXBS4GwTgjan4jVyFVQbx0WI
idtUsG30UF/oaPHrKxD3AJHbW07+BdCtUN0tVMpGwbsLhfHe4HkbCuzNU5rhfE8K+E1r+7aHAJ7O
Yx6VDA9ZOCsrcuGE23aPmQeXYCHpj9lsM4iznnPY4pOCjFs48/i19zRlgEftnOZ8AyV8wJS2OGQk
GiBW214GyOUbELqI48k3fCI8URZ4c0v1GFNB9d+lUWXTpYbXxXva9m5/NVh7+uQZMzEFIn2YkOgY
WXqLWv64ZnRExeDMN2qlXDZsnxkpkIgGc3GtSZRmJG/rV3bBabDZhwqQsu9dry2Ryx7m4IA4x3sc
EjvRXiWBSW6/HrFYgKDKM+3JnoyTZS5mxCHaJN8Sh2hZ7V+baNJnphe3rjkSFOF12qlvNeqCLfHv
ybK9yO/1wvVPPaVFsFeG+2zYbCaJNOZII0odOWt1j2+SzVqWyyknEeBUFHCH9WVcyQMn52RruUWJ
3DvrGRrItclDTUO0TiZkSjJkCnbenJsHBJ9ZsLoQeCof2Vm+IwRb3quUdBXGG/bNUNfPTtfd21mO
La8H/dW5DvLwLD14Jg+5lqZ3ZN9cjk73UIPFjtPEMx7t9AkNSIcGM5Pv81DdeWQA/25a7J8rTTdI
XVHb2SLSzHHGurj8hDdanqoSf8klqMfdSgwW7uvF87Et637L3yoLozn0K/uAhA/wXOZXJelkUFua
zwtC3yqb7LTPHmIvsj5dQgY//Nl9201wK11vVNc89fQI722O11VC5hZnCtXi2HuWwwmFyO21rg+u
4n1bvrxdtgdzF/jI5SJjRpJ+gPZoCrPBSEKiewCRIZB8ainvRwn2uZHNu9nglcQVYYPiLbQbOHbP
/lYcfK3pDp7D/j+OZXXTVPRP5MzBZ/Xle9+ieveImnAwEW/oiPGbO69GaRugzEn1cejRndsdLwjB
tE+GANw6ex6eSoMEU3X4RHorr9AK3tIpkvDGZBpUdcJCLfAfX2LqWn3Wb0srN24HvcR9ARoWOoEO
7u7yxcv3ELs933rYY6jeLGd4TC09fV6WYjhkzIBpWFEC4GOiMqmr8XHG833FVgjDfi2bLpoay75p
klXElSM2mIJWjZZvZRIgpoXuSE0OhPditGRQYV2/EztpZ03dQODm+HNaFufFT4R/6nroVG7Tg+mX
+7Fd0DOTykMzJcc7PZqLfgVEOwI0AhbILlx1HT+RlPVDX3/kSwJkq8TJYAmwbLo+8x6kmHbaVQs1
maSAsCk9WbB0zqExPjKRcTfyaFnkzCpCyUVl52WnJUe/XTXEFouGTXWLTKu+ZZxvBV1m14fK8hFU
3/scyIJl3cgL7Ir0UzipEe8a6LI8I9mcbIGTN2jm2TIn54o0oHYG3XH5wH30tFv5J85uVlJvRVYN
jQq5NT36aaFHf/msWVUPv81hVNf0DYJ8BE+kc+iPfJFAwEWvTF1u86qUWGXidG/wxGMUoBo778aQ
Xc8zM8RFUapHIG6NFs0YO+1lxhYhya5F5oaDuaV/goDXqbk3dJZmXaI/9TGSVyIlIMYvyytYZeR/
bg5waOeT1BcVqHhZX42XReWOzkb7uPTbTMq228Wrvd6TFEFPCiY+6Ni4h6QQNFNWc5xk/RoEOSba
BCFGDNR4YoRSP/2pOmu9cq3hWtsXZlWU6sw1bewzdKM72XzbPXBWVn/UvzwYgXkRmisZJRz5Nkfg
lpx6JKat/9rubvaYuQladvlnsjrn3Gw84tXW8ngeWR05koGe6OWt4ZC4SIA8ySkaWXNtnTdB1STi
xClWli6IbVZOoqKS7Zx2K6Cyvryl0VTECjPF8GSf4cr7b2LWzGsim54x46sOCOnkkggRl+a+Jwl8
Whf/Xi9oUPll/zFzlrzC83BcjJIlSjmi8i2ZA3Jkp9Xugn3Qi8NUVrzeGPi2pegQtdAG28ztzLEz
sLZ8B2d7pS3rcKTLf5SO9dQy0grtfepi8lly4IuBPWa4nvCg0gYBI11pzDHs1sLpgWN1A+tsuNhZ
E038zAxTx77W35IAUF2VqxExvE2OKNmPjBS8MK1aojjXT1pzGqc1WnoOZSj9RXyxFo3K7kunSVSV
Li3cTrV81mqM0/aXW5jpXboSlrtZp73QHwxJzirKmSFYau8uqyySvsw0iSaNuPRmmcKmwXKlG3nc
mr2MaYbMRJtWiE+xt8zOxHPzUrLf0A3XrfOns6rp4PrFI4hOYi6pmyFTvDtsDFgxOPXAQUns5Gfl
60vcGf6C72SWQVUQYtCwLoV7u2YxGJl1U1JM5ewThdlFdts8zpBfD0b7e6AZfnJ8wPSpD/PSeZLW
XEajmXz1jvbHloKc5QTAB4XfR4aeJ9AwgoZWySitwwYDvM49611rHVggXlOjetZNT8bSSX4ulbOT
suHVABzoEiwDuoaCZf/Y18xpxso9lbqI/Vq8JVL+9HuxhK3Y2hCTpgSEmuHvhF0T15xWU8gdZZEw
TCVMEYHnjFIGasfOuX0YhHnnbvnbmAomHkX/lPfT574iC/e/4UZWp46xk5kt7XVSty4rBXlWNEXw
u+36Dxw3tPAzrN5wAViGPKT5/pzFWqPijSrgqFqMX+/Tx8wb9kyk8R2Sr9J3FUYdGDfKG5jrRybC
7HjlijjLwC9Di+KAjOzVXmsycYfyzXbAg2ZUVkFlUzSTEZwFWeV0EZjcx12zPjZ9dlgPPPPcZHW8
OVaDiwtvKn3nJdoSor0dInmZC3/bOf7Ivu/K2Nks+0hzmpaHcU0AgkC/urHGb90XEjFuD2/40pPB
jNYRhOeYp21kTgZ+C5pAC+dx36UA32caGbp36Jb9lYDAR3/3jj6IudMwLvq5a+cuJqp4fZj161wV
kjS/iCvE+3lI6GoziFt7JGBG/rxyhL9eGqAEHMJIEyjOws+pSR2fvBWjzCOWVTvUnM462xn0Navb
f7pyHF+Jt7DvnXS+x4wtH80hOfkksb+UocdgtScZ72YpWRMSrc2PpsY8edEp4iuL8NWF2s50ARBN
1RVCy/Zm6I61b7/WnvfLKZv25G3uqStG975tsFXQpwfy3ucHveRggYsk8o2hvM/2+bqalFmYkWFQ
1uPLLrXkOrVq78aaUuorK1qEnxz3yfKPrUuh1AL6ouUkOAebnI6q1uRaBFc0OIzzN9iizA24/ibj
lYTMlRiOIqqL9qzNlny29+zPpAlaOc1e31bNemdPHqgaE7S13laf9T5zxMiH4SQ07xeSLTKbW6G/
mXInBS0j/rcuhlMLp3MqvI6B+/pQU3Cd05rOi+W/N2rYkZjyQ6zNe4XjOmC4Jk9UpZ9mw7Np5mkO
PfhTiJ2gIoy5W8fNOApGs8aDLlv9WLvVGlEBjqes1Q7GHJdpkR1qH4qXJ62wqltIKrSaVFKmziiY
KRFhd/0LmY9fjTt9gu0ujmNC0mUDSU5k86lATXLVe20bNgKbY9oQD2CUSyxsdmhmSF40pK1LNdFK
fLucNerCK8N6kiJcdG+gZzUZR3Qxv5lHE0aSd48ea/FReCox0+naUB969If1SOijs91VpQYBC616
3NO9zOyWCddqPUqjOjqCk2jVFYgXekJRWd0mi+KHCFuqLaszY7JvRope4zhl/tPUA3VLJHmMcvWc
GGFqOHTVbW0v8giq+YxWR8az5hKMBbiVuHgtMNLKDHzJppukm3sQmfkTdxaYG8QRpbnii1qLK52V
M/QyhqI0dAsiaa52LLJBEqQWXorBoIamIxgN+XBKOi09i5h4M71knpljMn5rJ5LddEoRcjaSUEeX
Gs97Qb/AnTe2GlypmK2Mg6n3U4iJFjbl7rTXfppfF+54heX+R+9W9XFWs0FLX7zQTvLvLdu6oF3E
79UGITR5BIqWGyf0TpKaMmzHThJc3Rcwo8i8wI6XpRLyWqE9J7jUCmghmcvEEN7WvYMlMKz/uBpR
o2tr3TTj6kRIVEiC0NB/wgY9tTiveZfutZpSFdbTsUI9E1r4pLXJzZie4TtJschvTNZGxnHAl1uu
0HSkLBwyRTYb0VcAEkWaU8fkGwLC8yZ8duA8FAVBmozENXRKIb1xDghuijmUAO9eulZs9oV/9mgY
PyCietFRpQVNZt6Vi6UdPHiIUU7gIBZgI3Z+mGtlkADGWcZivq6t+U9O2bDTLF8nlcj+7rzaIFcF
yaCRnaqskkxAMrVtDCip/QXaKYHG5Xi0OJbe28PMfNQYbsy+78PSkUhop/ZmdvrbuQPSIZrtGvQX
7uGdgLFhN1w6B7idRrTkQb/BLnLmFfOMhEm26xsux7l7dTduFaLaX7GOQZVNFvrlOsbIITWjBl1G
ZM/2fjfxyqGnGc94RvuwHeY+2Mn6i5JNMlTLJty07UmaAAX9zuSEqxkhDQlAlS1n17wvxsC1MgzQ
ILaIvZzGIM2ZoGy9DHOjashKdTEG2Ths2XG82JsIBSz6Ma6t/UFzavL9OIWFptkibHCJoPUHq7rr
W2M7zsDCgt5012jMR46gwkvOxfxGWtigm/duo+XRmujDwV1RkKQzcadTJw4mNEKyeJjktDMzE68C
aoVU8LnyzesCXgLVUJ6cybgPiZ6PB21+z3j5Ql0C326JdMilf72sPujn/LdBmi11IWb+LP/rh8vX
5v/6D5evwUHo2BHEGnjkjcdWyzB6wAuSSbM55y4gZ8Q2fHr54uVD55IrOgzOEqqc1mODRPOfXiBt
N8aSHQNv0D+/ePEL4aDkXy6fXlxDQ8J1lo4M2SvX5fy9sFoESdGTY6t+uqr364Q0mGOhNzyGy19O
Lw/n8qle1RWEpJQNpMb/8p8fCIcoy7980d2oQzMn/9RyeBMXW9Nu608An7sDGcP2UTOH4+Xf/vkN
eocrejRbXOLKAXV5tIbcBwWGw/10+ZCqz9yJhLQuyynrnfFcmSsf1Mu+cPuXVbGd3D1pzoxVn7tC
VAdb/Z9foN1zHFqh6v8uXyIUEeygtJ7BSlasoLIIZFEAUqHDOtKE34Hlii07EaSoWvnyl7PbX5cf
L9Q701oeaQf1y2AJuicrxbHmI3m4iJ3/38LzsrV//u1ffn1VLIUZjIjsc/yrGcfULQ8x7f9s4bn9
1W/lr/rrv/mhfzh4XPtfdQvNLap5S9fFXx08ro8XR7cFMRk6IlkT4eo/DDzC/1cEXgZyVTJl4MRb
6Eb/YeARLrYfMm4w/LiWi9FD/J8MPP9VGmzz93XH0wljwcTpm87fXSO1jvaoSov91O7TEk3zvnC0
HQiwwxO7aVXYEAJGaQ+NqOt8O5zXBWBqwbbhdfQxNufLT9lPamouzLT/m4b4b+pY9eAoQZVkl6dJ
mfA3iflY+umo7c520obpjA3ACsRs1KE9LvcbOvjAYna7WaDi8V0alQt0wxHD/yYN/5t8WD0IOFwk
1VhYpgzz76aeEfHY3Nnpih4WSY4+b4jB26WkR8WL4iYvLf00EubuKO///CaOp43tWeSB9q7DW8FI
SJPbx57tEpSXow7QqZXCVi8/yvHDwhnO/sFj1lJ2vr9ciP+NGUoZf/6mjPVxC+imTwKCZ/I8fKWc
/YvrZpo22C+bO55s4UaJP73PbgmWW4hTmUgGYivHGK/KrjF46pHUAfTqXTA7+89M51kCu39YoNiF
l9d6L2YIoLRdUJGySZvWqbDhUYilep0N/WU1oTNnPvDzOfnJiyRob4/Xbs2fGdPscfTn5dTiNQzW
rjhKnaqvmswtNDuadxnzpWA/GTg60SxNZqwL0le3JheAbgsOue0TBjQzTAguR1VHHySlB7aR/AO8
pIyEjtsXXpNXI7ZAfZTo1RL5iWqazNth8DjW9LRsIgmn3ZraZ6JDH7SV1L1LXlZJUBY7xhAzvfdC
l1QMNiGd983zgpWhjNuCbaXTE7lE9wIgZPa520VkUxA55MkCk1CvpPrunikqhRgeatpwO2EZucZx
omh7XKQWQDujkNccuTj5QidIB8eLRflD4o44pWlXh2Vi9egp5DdWuvxqqWZm12iRj7RSP2jd/Ghg
4AedusCJjePCymqg8r6YQz9vP9AF8NoVMGDbT4QCRSRyDxG2xjyaIyk/vlGPM2Tt0CdFLhbmdccA
6oh2Z0TzZk2yI0JDOyU+s12rwVxLRjFVW/vQOSlZ3APhvFSZnEh3tne/pQL4MAYsHN69ZWnY1ymq
x4U5G1QZ3NHKfTICPhha849DEcullPB7PSPcgB79x12qzfq3lvNHPP4It4P07BfwJMCm3OV9cPIP
GzFqCySWsehHr8+h6DitJpX/MglUs10KlYz2I2U67WKpnzZ+SUARd73MSEGGnH6ryN85AHxc/gXu
RxXOy3JYbet5g+rOkbaCHAkLZSgA7hZwT+aUUlJCOgzqZcD5pfoVufWmSYIInQQRRc3xz2IW6gGy
G6FdHtyW2xqN87fbosfLy1c8mYGjESyaThxzHI9BWNNnhwLxPBMNlHrjfbloW9C7LB59phFmnXZ3
icHFWpNKtRg0UkaLs2IJBVTkNcN40nQmxqREYPAMJEEnHNC2Z2uhBsQgwDCbg12AFPCBWEW0nrP1
vTjzyerhu+XLy7JXJKwatJQlbx2x1OE+1EeDiNug14biaeE8grp71VL3ql4W4qKd/gCeFmW/aB+G
jiAN1/Ui6Ka3c8Zv2DxUOuiO44kmG5IRF63ZbpEZKqs5LPqmjEAZ/cyR2NAiN2tiKub7PfMx+ax8
v4ynbSfF1bXbA30Fjubadj/v5VtuG/bZ5MRmGiAcOg6kB1k1rz3QSVaOP3Lq2/gCAMyX5Q191cDA
0jbClO6g0BtgZomrknm5ejO/Jow6q17HainDrOQH0dOfeg0NZjf4vKWIo3m9eOUa3Ua4VgFU0S2Q
Y+PS3JD1MwTZzKXE2+ymdCYvix/BE3OoJea91N6YMX9ONtVraXmQnwhp7Y3QHcuD7U9vk8HK5uUC
kax6b9qJ66Pxy49t10mT8qjkclSdJhiDiZsEKBx6Eck2wZkQ+RyGKN2wfvccvhBLAHvyuHemrSXz
duV2zu9ndxlRULL9WgW39uUdmUYWZmCC8b7S5FzTJ9RRcKlqlnYaS+Fa5lWYnTzQVGEpeXZ1soe1
OY+sbvz2lEzJqmJwX/MeNWb+jbBJXaYO1/GoIvMaSINuH63N676gyGEwvC/FB3KVNr78IaoUnud6
ticYrh0XOyiK7G3wunuRs71cLhP2BroRi3zazUFFFHBrzIMdGP6vfEnPTMJ+XC6RHb1nWOrye2i8
sGK2TNK2PDAAzjmiP3GG9gLUNx+c5YrDYhTfKAW8qB3YPKacAaVhEjEzG+U9hK8GcraN+qIgn1dV
CgTL83gxKvr3SQGcw4JKEFR65Ku9QmN+NRrmpxQ6o+GMVCl17YukYiFgPMlz4AX1dPo7+zgxoLHe
h9JAGromV5cLM1HH1kwW31oC1xJec7wJoPYMnn+PWdKiSe2jDjPw5SoSPsuKJfdfAopK33uxm7BL
6CZv5yWxghhVOoo7eeOmAYygA0LoQEP3pp0Ltufa7nPWAayHHyYuJuacxaGfnZ81bx0dFFD3aolu
+h0Nk2MEJAKf686+6GJZMKv2XMjuE94liOgcwAuzteS8dLFXsRTvtIB1n9dUG9UvmrF41Nmbo/7y
1sAznYr7StQfLdtqQGRZkM/JywxwL7ArDf9Giz4aSQiNVFLhWOS53/25O4wlynxAGUuUd3lkaPu9
YdVtmOFAthK+Z26714HXNvFoErtTQYbVpZVmSmaT04dDr7e3CoEGnmN35rvRZcc2LBa7yU//4Ck5
MFdfIubIwDAqcbAS+3Xm2TM9qz4udYC2ct0TVPOx8J4wmTdZ7+u7TTYT+bkwzcX6PnZsKnkhuOGH
4rtop5+t5T5UNjFBzXizNTPNAVYXjD/f9fpiNg1y9y750FYuLuzlqnQGGIaNjq2WbdA5VnJNgqll
ITN3gCw6UCmqFoYIyQvgrl8z6uDLE9Fa5GAaaGSNXWjXKaS73vtswjXziX5QK+e+8Jpmpnl0WW3g
YfLi/kcJYsAvnjt6Hj7rWDtwWYwQTzb61CDE7luRHB1THNKU21wu3fM87m++c0bWgZLDuhMF+r8W
V5FFygdOG5vq3u9OjJ8YRHAu73supCnR6NfRvLeL217cbZ32xaFk5u7kVpnA1BzhG163FqKuyVrf
ZdlzR6pl1UjZYouWV6dv2g8fZ1bQCX7QvHOGhlzgdGc947UYJr24WNqUGQe1gwuIrKK+EjYPIV9J
pXCRhqlb1kSTKHO7C8eCe1mT/DLL3b6kB2bIsVhIR44iBD4BMx1t7Y9vFXjdoT1f8t/mRJW6Iflm
tAeMco2lpb01S/ntemyt5OEsUZNpFcXGN+eNgw2JM+rZgrfa/DECNtgwzuuufBxSwIFUytuRiW8V
rhbKrrF8abVyP4iNJ1kTvJDiAh6IRQs023UiOhgHKLsnv+L1LFIW0PnfCTuv5baVbA0/EaqQwy1z
kkRJlGzxBmXZFnIODfTTn6/h2bVn9qkz58K2LFEgSALda/3rDzO0WEJjnipXL1dmwQVTdsXPbhhe
0MRQpCXc5oSInevU+aZRbpAg82gOH51a2NPUOCdYNa2Rlc/7QbxnSJRWzfgV5tw60mYCak0DwmjW
pNjsn3oKvVWYx1++ev5izDDV9yDnCGicbnFlCntP0/Jaa5/5lDDXhsxSpcs+Wl17/AAO2EuubDe7
5wMWjGXFPqS1IB1prK3TCgFYMdjnOfHWug3hKzK4VjsIlauuokTMqvty+QWjXW0WO6Rx68rmRyGj
LTflg6cW1aWeq6biupRBgMw5yW7rZTFODR/mEDXIsoinHZurkerPodXza5mhcsLbuxmFW/VRDkMH
cb9gh0OsjEjCv9VFcp3K7p6iVXPN/ehNj1P8ZmEoG0nKDBDAjk1AzTi67OdS+3ou9q2hxh6OorIY
qcFru6kOrAc10rr8S6+57lXBnXfZB7NNNu2REtLVw1MyJF+Jkd1Jn2S9dItn2AdrkXbryj4Zc3v1
Zbirhpn9z6fTTlOm4lMGq1OVqFIt/8Deh6hxyaEuVLXhwybzDBB3loC2HQ9x59wzeOZbMglecwap
Zcp7PSb53UPotnLRA+KvZKOTAwa/AfnfIMOzRvbuGROu+7I7So3G1XSHx0Ikp4YSnIZCmc04V9vO
70lHVYM7xC8KlI2nqvi8CG9mxEtWr30SJA1EcNBV3QBZhPqz46aq0i8+IdoQ9j3HzuAw8YIMtQWg
fbmAfFAEYJHZqdARiv8ocX6Y5e8BpvWKpMozQQrXbA+R6vdy7Xsqei0JEzzx1CPyZGNTK68XGWw5
dK+ECT54DMXgWEqKluS7qheAOW65T9M9JtTDlpttCvXe+EI+JPjRrpxp/Kz6e9awYS4fM/k62TCT
8JBGctc68TUy/INm5xcBQ2XTDOXd7DhXJmLwwsii65Kg2tXdTx2fYqa5LNbpl2qR4FurBe1VSFa7
5TpW+3Bj2wd95rRUyG6RFddRYIxmPM/6BHscLw4mZMNvSs277brDrhutXeHkX70FwXUko2bGZXrn
ClitSTTGjEsJW9KmF8QZhB72l1rHC6+uM/x9+CDsiomnK7WDpjUfsGPeet3/EQfBo5djq+dyf1UG
tKfczX8hAh73KVfu7ilD70VNckuYprAoiRHPLk01f7rqUpIKN90QN3yxMYk1mmRAKI2H81kQrgkx
zTA8pKhUGIDR0a5XzgTbRxkrqqYTbyq3IJOrlBSEeCRh5RZ+96r5MlioaHzCD9cYv725bJCrAG0O
/RebpISAXiHzYgpsrfHKmPc1loRDHQwEdhCu0xhagK2W9VTmwdcYenjbCkRVmQNR6xMyVb8n3Yd6
CR3BhLM9Tgzlhc36EvlUYiRZHM1I4K7Z4syNtSFeGeU0887MPxgs4arJde55I7M1LMB0F79ZXGJe
uRnBaJUOt/dqcGVIUyFzCI2ZTUmoCmHJXoVxFSrWAHHXKbMAhcW1ZCaob0fcSaGQuY+uMoz6+69a
2WHp+PtR/ZvSQFddkbqkwGBdRGu7IMuFsXm8s5vxDWEuERPqJEKTYuXQqt9dvjmEZsyditrVVArh
fEye8L9yd/o8jKeRQuzkOcQiRxZi30zCv10Nykpq+Us3zG2S+/Hh72/9eYhfiACBnXKBWn6EXzK/
qJsJHXDY4Ks7/fthlof8/eC/D4arXXma1F/L95b/Ll/9/b1gOfLf3/z7Mf/n9/5xVFIyQKrUuODP
uRfLixwJiVKEzL+eezm9ziPoGHPl9M8Plp+Gek7Y7lyBGmoISJeDZ31gF//+pgS/IG1MR5xbZqKT
kXpbrsqIQeEMEbq1UGK3ynPMGkXYnbEeKk/L/yN04NjBNTuUXuWJLG5zL/Jp3/TYG+rxHRvRnqSV
SZzCIarXUxdOTJFzkqE9uyqBDHr3xHljM6O+ufzVNDlEuCgl2TOytBMoWEQXl8lt103eKcpT/7R8
xXLqnQgrWDOKMA6O0V178lp31RyZBADW5ikGkDmF8/hsYmW409CDbLu2+ZlR+tYhDccxGgPS7vAb
Lbxi6xrEFhk5TBuBCQ73LS9QpxUpNIFq3i0PVQC9Prbk3i2Z2CZ2XeLha7/lmhv8GuZtOluntsXS
Jkr9bh2F49owa+KvXARwdpo8jBWt/DFwpI69aZjtEbAwvA5VDaLVuwARdo93VAcpMi41iz3aPHGv
MsLLEgoIpXIdnVuajc/1WKH+7MpHzUdHWrZESuhQHZK3SI9OIu+RooRDyoLmFziXkk9q+doO4+aH
zBWXpCOZI/fgyYXZtbZsF/mjMaz7UdLS5MCdGdL5wZHU4WH0NOnJszVEV6nVHfLQgeRc83UglQ5C
WRKx0UERQkr825ztn37p2WutIedlFMUv4luw4W76n/BtxmlE8NjkMJCcGlvx/uqkaNpq9DyI0y4R
OSMrFL88xBGberD9I2MCgnrEZkSNi1xPTBsx/MqNeXzpYA1tLTskQo5YxCbmlF0uCEgFhyo08uPk
CGvdpyXCM6t6mgr42VxAHpiZh/QpMYhYNbJDkQb73u1KmDZeBrZDwiEpZKjAXJeiBV8UmIb+Cl5U
gknTMKziLi3Xwn91cJajFpi/mzHOLOVo1cwJolXid/VaBla6FpEN5lvMj2OhYfKNhHojGmPXDKSS
2L3H80UfEOaCrd2NJEdiiVeN1nwcc3iHtVjpoLcr1AV3g2wNEJhxI4JXMwGGRsiBrcFogNuKS91j
NN3XPtHBZXOoLSwGCpcmsw77X5wB/YoRBvvMwpYyQ1c6unQjSShprWJ/pc17aLMk/+j+JorbntNI
t0WSHWWU9Lc0MAmCkN5l7HGFwi+2zKof4HH6OrUxz9R75xig/bDGPlwPXQ0xpTpEtXm32RpxJfVv
ZSP07RCioCSPbTeiBjlhUb4FToU3T2xXrPv+4wh2zQUUr4wWpVjTJDAexoMD68wTlb1zuh4xKDo+
38lR1EX2EyKfXdlpPde9Uax6S7y7fXwFRnhzQ38/WCwWbtxcKzd4gIh+C0MgERIRqFeTp04T803r
9E8aVyAVNz0PUPEMYsUgUg3XupvAsgyBGKeGl5GM/rEMms9cpAdDwFGXM+oWINRHrycqPRPopvtW
OPAQyZmyPoGGPjGgfBixBtIgBrDVPrqPdpzi+xsxJ8Hml8243vtdeNFy/ELQDK7KSXvuiuyHMUCs
6bqIyzYEtDEeyykaMccBropcIVclBFkm5OOhbbxv6KnyJ9NBTsbOX+K9dmzQlhSBMjmgMpLmfMlK
UIRCTtswSJpVKqd2g1nDtbXq9oCv+m4241tfF7iekFA4Dwp7DIwnMY4PGNYPJ8nCbSV4FgB8c6Pm
IfkS/pEQtq0Ma3M1CJlshxr3+dFGT8UJxE6H9kvXL2Wexg+mgDs6acmxL7IraZ81a6dBmBHOX+dn
rHWdV5RsJTyfcRfG4VXvA8AmspS2/ey+O7bzNpVrP6R7IWYAOmWNhYd4n+fgSiW3CUbXhRDkzCuM
Ekh7+BHKB+RI2OHbe5a6G5EPMGbA/qrwm8dwb+055rcecVncOIdeGZaMlZpaY6ShQbKlIMlw991E
VvNaF7DdGAWF86FPKjLVkG2H9Ijo+y4xUkmzHm+27yKA9a56SIuTsYn5zvQMwfWnZY/bJKweZ7zt
/WFeoU/PG0JiGwM7NyNZN3jSi4ZaxR5+pvEENoGL/LovgsvQOJ9EjzINA2EEWmdSQvRetmVK9ogC
/aGu6lvvGveyMJ+YbeH83h/DsfgMmBA66pI2onR3GUmqvPSVtdU6QsWikF26uPR1xW75YSCnnjzt
Slz2k29bD3GT3WaNZSOoqgdFUh/NT2LH6ZFwbS91411E5rPnNruIhBLHipS3rENEhkFZjhrjcepw
2UFu79XDwR77k3rPi7bCyc38rpKpjTy6wNd8Ml3wA8cDaMdJ+VTZPWFaxTNeJpc2olbr2WJTXHEz
+MQqvjGLgamIlcFvznux6LlWI/dlLhFhEB+ASP9d060zSTfPpW2/q49GHSrxxKFhZfNBxsz2IfW/
2zgb07GTrNeOH6Hv/pwa74aXdDCwJk/eW87HMUz1x8w9JKQkwvXNCeNPp0PUCHE1zB0mXuhBjdw7
ktx3qpG7B8awMTJCdl3sG8HgVzYZkT4Q+ICOV5vuExmLGwvoVClJsjjC/i76AZ7yMr/MUU7PqKf2
BsQT/TE8+DHa49LxQvBpg+5J9HssJ2hVz1Ir5Ubwxs85K1viPXd+8YPwj1NfXX1Anbxrj07a3LV0
kIBJGk4woGIpyJLtI1uShkEszpw/WCQwQZWezAv6NfbAVMfeoMleJmf+DSb2jVJl09T1zzY5+ymX
Ycl2tQY/OM6VkaEHPE9FcZjyCVwUHpJs8J0wYFZC43jGf/ruCQdv/F4chhb6RZmlDcEH3tWe8TUf
aCUBRYtL6OGJp9sYlwOvGXitaNzMJMH0qe+RI/hIXQ1JGMNpSHzhvZma3/VEuFLfBUSPkNdGBFlT
aM55mvVDWpesBiWpOq5GurQ/fXZZ8+l27PqlzUWoZ4xYHUDl+lIYGDSAcvvxvIkr7zJ14iseSWIr
DaJaHNIrIRHTRjnRh9C41oSEhAXjZT0FYovWPNpAIZcbfUABPHgxNHC3OWpe+gaxGay6MNFw27QX
cVnja01LhWP4uy0s7+waIMep9gLC/exqlkUCIxs93ONNbsK+sskNMlLjZaZIUshLtoH/AKBMOxh7
62oekEZpcHSnzN6z+v00jPDdiaDb9fX4MZSo+8CXplU7DfeKAWo88ZEm16qSH/g3wQ4u2dPrebzY
AncRjR3btmE4V99Gk2tEpMW3IQA4zQj23uHXk6xc4DY21wdztrjmxfAxx/FuUD5DHv74awnxYV0m
2ltEBMimyJs3bZwf3CR+IzNn45netCJIsl2RFoDewdkLFy35bD5lIbiJBwuVEV6yZVqGKZQcv4IA
XGXjMOtCSBLfiGC8isJ/g4boWtmnLamvqfVctPKrGc495sDJM0zJvQhtVGn1xzg8Gf3a8Y3PRjJ5
5c8ML4J6fT0Ikwmc2LnO+KozfV/5NUbPvbNixgsq1mChWTgIYix7pSOKUL+GRSmqwj8/SyalgmU0
CRGVXY7hc4FUifWbp3A5vDoaxvCQHwzolj/aUdv89atmXLMaQRZRDwmYXU0IbHi6ygkO6hAQbImi
UZmlwxbP8xWVvPqvibjHSt6kvKrjRg2+Q/yrHhzyHEPs47xsEPugzmqyyneZIeTKbn5F8BfAHNgZ
AUA7gw2JwNMNBuU7Uiy3y9fqZ/zB2WgVcOVYNcIR9RiKVAMXkTYFsNA/xaGttJVlxcu/NeNdugro
OPtW42LUIgyFWvBrDfdab6e+VrdjwHHSMsA/BVozOVTd2bSfWIfWBojd2Otf6sTKfkbeyRHSRDyj
CAKbG3c9v2GkZzIO12MRAOEQWYZhJYx49Qj1fBjWnmKi4NS5Oh3EeFmEdysJDurJ63aAIsgLYHBt
kX3ILHlqyo06nDov9bSaejmoipfXzjEaZx/RbanfJqzzqWWSbRQgJjy0FQji/vXy1Fv410tFVrox
J6o5cLNG0kxgTpgwWEPchMhm3DVoG8nRxCSC694rNupr9ZiKeb/ufuq0LXYFmsFDu+zPw5NI35M1
QrAagR8oM1BRrw1wLBAK3Ex26lsRP65U+gIPqXvyvAc6FJ3wHCP/qQ6l41JSGJwNoPvctp+iKq/q
kOoxQfWYyyf1CHVOZfU7fvzrpCK+qU44qpyjeiqe4kGg4StpntPOWJ5OHQ4fE6TXjxZSSVqUl0Ai
KUJMO6RbIguxn/xOPLtEqFFeJxNgsY3kqbeY6pVpukLI1GxGk0lHZCVfHsW2xV2VCvwEpObW+zjS
Nbb7+boM8OseerLj37SJy7XAvkDGBWHPZnDWC6jKTMxNgcG3m+IE0INF6yWXoh/3D2kYTnvoCF91
0JFhzDRbVjpUdrx4yNtoDojeoYeklyb6kQLosdmYz3QLn8U4FQzcvaeFBmE3XKgjyk4F3w5qKGI3
N1vx7E2SMMmFmisa+a48lvIQIxw/WlH5iu7sRmYIbJ3eoG8SArghhzo7Pqs/+DqhX1Y0MUUFQ7x8
NdNO7sad4ZG/LdlEUCDGX3o4VrvE+6kFPX5PzvyNiOORSQ0QNZHF2UFSsTkWUL/Vem+WTD+sEgd/
t4FcTMMgYnaI+j47/WsWUQ9JB5DdNZk2WTN7hk3ip6YfsbdxjrPasFq8allRQCndmtrTj/TbAnf7
Nmi6VqFkJSwPs3jcX5hVqQkMgB1uNegCzMQ6zBppyUFbxWswVi5vQOGZ4Ll+QN+X5tVDlFPYol1y
1noPgwKTrZ92i8CniugeTcH5l78rn0jW1so/4E9sIXlTMTHcP6JiOOgFAyRCL7K1Hm6xDvlW1kZ5
QY6TbsI6WbWWvZMGUGrvD4SFDvprnYNpM0y7h9XAELIpfUQkDfdcmBxIsfZXy3CS2hl/BbCDMgbo
NuH1kWZu7WXYM4kl2DDFtXo1i3lvEQa5M6cRv3q8gOpWP7cBYMQsEkQKapjpmNVlgfBzTDQ4zYV5
VUEVW+k1Xorc18nUgZSGYNmGGkOTylFv8+qVECESrBVTxffiaUNKHfYKgbO1p3DYFXQyM858e8Kk
UZEU5CLCeQVUVJd8reEeiJQw3TkNARoOiUUan+qA+F1gHME8xD/geyUePKolxirOk+6dgkp7l+H0
M/FRhyZBis0CT42zIdybDJHRZCLtQKlSHnXqa6ds1tAZLHoyq3r8RSuo+koPHiM3KzQ35MzrsnxI
ZYI5XuSfi4TrQujuez75EM0FwOmQO7sxoG6RyVNYVfM+mflNQmbWDg57KxhhN0sxMwRrdJpgPQT5
XDEZ9qXT3IoSqDkWnoY2MzxZtomiajwSpZFtkm9OWPlYXAev7tTKXWnEJNJOP6k4FSN9NvdwGs59
J/HvMb/rBsOJWOQX+kBnPU8SCaIorxaaaubdsKIhBW4x7DsNYXPFWftiuOmXnz8EAaVRk7ekFCFg
W+6FcODa1orpDa7LsK5d1gCDUD2TLMWNofcXEiiNCJxwimFvFSXiLUXp+zNOVQPFhSWFmRJzl9xT
qYN3V1gPBvW+h8H3theUR0rKAoXsWADbkPilr1CX6MwUBaMuJcbKk9MAqVyNi5ahQYtXoio/7hkF
E9HRTAzU/3S7ujrSeUHysmfYw+CGG3iozUeC+N6dlAauJI+KkSNWfAgRmi3bwU5PXWY+Ysh2ocdE
oBpKrMt2WXiddKw0Wn/cSOInCOSmKlNPIkisK0PjW15X9y53XrMYHpBiebF1UD0yLJN9CTrEDYxo
mgmZn+/CQv+t5mcLMUeOrMM86dmx4E2AFT9Ec8iclh7NjjNCTy70HqBIqs+dsAKH0uqfmzS7mwb2
FjXXAj4AH5oSbXcMtc0hxSFYeNzP0zbuMZBA4EK7LIPhQubG46RP3+Ko+4gVDOSMMHnQoJELpTgy
kFBuhgQjQiW+bie894fYQvIXo03G/Fbugij5BUHMYqhqlNj6ERYdudwIA5wItxUHgVhkZTd5cCk0
f1c75sXOxhfJ6BvokAvEHXkRifqQMMRBL1S026rBPM+vrNe6C5oTQ7ZNUg0TsW4wPSqk58fAtZ+s
yrmnrvmzHrpPPWWGbElqgBKboGTkI8DHeEWok0HyxjJmJK73FIdmC6kO6zA4Pf06yvCmHH3F01Jj
pqGle7AHf4cy51AwnGuj7j0j8Sx1eOdaj5m213+VqX/7Q54S3Y+y/tLEc1IdS3s4Z2SibZeRX564
D9I0TrqidXaK6ZnFJDkmBrhJjRAbdRakkai8q4kdhvIwcBjebNF4fqmhoOvX750pXjMD8r7qN8aZ
qxcgOFkntfvMdfNSthqaH1w5ltkZDm+rugq+t0J+FxMLEFZovPogZhE26mgz5un/4zm8ZDL8u1+u
YgUbLo2Jxc5DNPA/WMGtyY0GBxbVUQ2HYh6WoSiTX99PMUItnVcJOfSAT+t+sFHspBKJnLrV04E3
qdSYuit6lN6z8E1s7Iqr1CRcDSrHS1NMRrzvAW0D77j8zwkndbnnd96T5hRH7t6Me/dhtuhwCC9J
84H+bWQcSXAX3IeBXNBAvMiI9+2/E6L/abYMA/rPy8Ys2OC1B/8wW4bGVRU1sSsH2rRDzsIxSeMh
wDzxoLE1r6TKR/6q5gnzOMNxVo1vIMoyFOeiSrkh6ORgBVCuVPDvZkXziWECECiYflGE/Gg6VYDJ
4NNvkEaNPr4qvHvLLgrAhrGDdh5ztjUzLl5JiuVGgIIcasmXKptidZ1mioo8WXwef7j2iuBQEn2K
oGa+UmV9EAznQ3mo7oVr0hJhLu7rTYL98rn+3STyqdXwzP3vb5r1n87oSiBguLxQ03J9h7TAf75p
vudn3qgREL0kIGKMfpPMKD1VEi2z3Kl97XEQWy9kyoUewdTlWNnAcWproWG5eFXgsgZpb2OpPUZ4
UC3kmIXWJCWLB74IFW1cfs76jncOG2w8juJnYFLk4Fx4lW29jcRI7yQtkiI3RALLkKx97seJTTU+
ttUuigGl1R3431++978lCJbDooEKw4fJ+L8kCHiEZGZAROdB1ztzl+QbLfSjtYdfClhuxHxrxNxe
kel1M1UZj8l5IelpFh9lUigSuGKTh3P45NTyYjXelsXvIF2WumI8djUUy6VgmJr5eYJpUKlNJbKL
++zzzpRBcCvzgic0gFsGDH70TjuHhWBGFJCVqgpXBzU0RWT6ldc6gnm8s4SHYCtCtRulEwyPfDp4
enlI5bzwkFJhq1yn+uj6WLG7am+zYyPYOzgeV3iLI4wdCR7PGQMhu10ltOD7oIX9md31EO5RRHoZ
1ATpdbg9q92VcVVNQY4p1FIom2mwgccNAGYfG5hYm//+iZi6p+7T/1zAPMtEtGIhzLDwbvuHLMRB
clzns2gPKUaDG7z1q33vpxOeH3B2SvHoSpcw+95jK22Gk+s25qYd4y/25HqA2Gz20RvafWaeimdV
NuU5DooH3CdcjGL5JaKRvrUmzX/J/OrPotQZR4y9Vt3YpESNmz90IX95SXSHe7YTXXIzg/zLz1g4
Cu0V4IMNtSWaTLHKstbV113lPaT2cJdFjU1gE/J5uB+N4nHaIdiQNsbJNib+oPC0t7CP5aqoB/EU
eNO2l/2ZgHN9RxDKxm9L51wawjnjr7nKEJUdWsYkMYe+jMV0CoMRB1mnNI4h7kVJ0Tx1YHUHa8pJ
eqZACClidNjkcGexAAduzPViy9KGeKO6Kw6+17iAnSx4ihm20NmsHga6Y/1SK36bUyOpIs1t8y8c
G7EFYm1ybO7QhUm1/NykkLNa7Vkfoy9ksUQB4j5vdr+WgjIits/VmGC26KFXi85CEbdajwzssL2o
vjiqk++kvh2DKnxjpbyr1pQu2lrPChuK8/67CJzvIYbSmFBB6UUVh/qz3QNDXhpJxYVnqaA1xlhS
Vh+KGETFv7YxPSVxN/uyx+m5KTBE12OXJhEOPbppoM/g14wTdtTmh4Wp2sc/qmj41Ex1rJgeIsCL
vEQS4RTFRLupbceMK0XGTOz0gaS4jE40aUpyA71bpsHgVawuVXESKk0euOotIZVf/Dw++hEmnGTg
WdTAg+o7Skwp8E0nt5lh/CGBQ0r8yg2ZL1APa70dM3bKdNDDktPFCRS/ghpXLc2ub4MBn7/pEMGr
VphKdttBjNx1g/Xsh9X3UK1CnuTJ9b55Txrz+3KDx21NfFg5PcfpCAOgjhDANOYVF97wRK6NwVxF
0bWdTeK33/xIXB1LY7Gh78GMJt079OS+1lLKFZR/RkBbZHj6y9RUL3VSXWelmyDyaNXTHgcdmz/R
R2KT2OGNJOAM11Zj3Vr4qCxtd68BnIwGUICkvMdrk4mjxi+m0zHGTH2IfoD0a9py2cbx2TDw2zaZ
GanciNqF4Z/2VnJueZNtWUOSKMvvopDbxkfIlgkG10zG34asMs4D9DRHww5JZMk1NcVxnjFJq8wA
oMcr8AWSY7hDkAZkMWQvVTmynxCjtbdlfHXoLY9a5uabOtQZAPriImb56WSz+ZpJsORsJPAOLZhE
xNJ7bz7+M8xg0LV6PYhTAt9Tj4tN69U98FYJINsnNl4gnYnFsjVu6dDxr0JYMQz53u01h/H/UGAa
gkrftHo6VZvBXV9D7IGkWR68ztkuxCDEyzYmoimfBD4+cXiCVXayiDTdZZjmS5m4m3bSrdWE4bMJ
ar6PRw0iS1keCxVqIAP5EJd2tkUCc9UGo+ZwtVwX5OdIW+oQur7XM44idK/RTjjdF95WdCAaGAPW
2NYJSpp18rzuX18xNsQWuzhpJkm2hmvuoK8dat0yN7Fr3dygkqegfxdN4oIvQUVBhotr4/JlzzBo
IFKpirMJvmKjnU2vPUN5mA4EYWvnxEu9Uyu/lv906jvLVyjqGIK2WIHhnp9u2ccdCID+g4S8frBt
LziHg0z3fml9S8jBvkzRFK8sWWCXUTiMpmb9HHXVw0D/c6iEfIw8Lz3kaW6gHBmgm5P1dM4xMVxX
Y1KvgREdkqLMKyQ6Z7+c5XIWlkegdml1X1UIh4UE2RbyQ8JIxcfwCUcllgwipjEGGPdmNMdHl4Bs
t2+ySx4SsOwkPJ1eJedS1/tDnQOcGwwPt5YBj7eDIXj2i/cGc19SVqJjRtw6Ge0UIaFRwaebummP
2OzZxoDkIBx/7xlAKhl1J4OW6T0g2kQm84Zc9l+WSLNtOpjt2W769jzFxs8GcvqumKrhHNfTsIIh
E+0qF4fSaTRwdyoZ5oASnoVpe+sUAze1Fr+Gkf+eJZiPB6EOnSVEdFS46wEPVrB0DPTnZ6cnfKLj
dokD42pqtBYgJvAHtS49TK9RKY2Tn5wkJzCoaMsiDY09JKdx3+HgGQ1zv8f2li65aWR3clRSxhBa
q1EyRFmns3HFOrw/QbBPj2kVwj1GuQBGaGT9ibYwQ2Ry8lmp2XhSb7McI4LKS/CvNa1Nr0+glcaP
CQzxjak0KjRjyaqkNCs747QwgLMOJUpV9TCzcH5ouwhY3YsPi4QLgxEQ4Gz8iogUU7y6y7JqlUqb
Ab36Vx67b3Yh35bqohhnnFMney9MxnlR330fI9iOPuM+mNz53Z9ZpnD4wbOXs3EqgHbcfUF5SFGh
dsunKdnHCKpmp9qRKPQ5R9F5oWeXZu6uPQppxnVEipuI1oSrPcKP2i1nuRCmFUQkw+JKmjCkxpMR
G4+G3UAyoV6XQ8D4q7stdVI7s32IqNjHKXQrXPNaDL/oztiiDADvNanAz2r7XDjkiF9g9bes/bwK
3GPTFxmC/hZddsdVi60M2jllenuTTXFXfFjFPses5MtH2MQoETMQJAEJIsgQr9UFNRcRDnIQYzGS
4Ei1gJpT5RdMvlFlIUK0MMxd1806a3JMCeJpNQw8Tw/1OWsgnZGxTmvFdxaRjMT3ZXVfuP1jTOfu
JTsvByMoMrE3BnGTfYKrfJFlq8SKH1ryF3Z4MiyarYUgPLXICFplSTLCs996DcoyiJRfFhE4K8Rz
6Mks+ttmkj6eiMXJ6FG+pri1c8+b2H00j60ekNMgmVWaV7pbtCGuuDkwd4s8+ZJNzr3KCGrQbtkE
bua6aAfa+T76MFR6vdmac3NtPPtQzi5CE+ewNNCeYhsPnfcEW+JJYAe/GwmNXfXYZOYLmqb0gNjl
4jJ01XPwmyLCOo1UqdVQnYie2Mjces0VoFkrdQ12B8FKb3COiAeKFuvimPCm6PTHDuUL/yYCrHL2
yhCvlmmd6k22a0JQNOJZrNDKGMggyYjC32NMSPpyRcjYAoukjMQnoX6kiBarBWyZQvoTj+xaL+j3
OKl9R5p2jJivoCvOxEZPBUoiTro7EkRBRTxRPWH5Mq5dBAPWICVmCsW907Rdl2vflicgBQVCD+uD
VU74yDjdTYl2bNYHVtvmm6o9F/wgJLKvb5wIM3iyUJr2NWN0jUiG2rcAtElT2vpYq7DV1eq1L7yX
fLYeG61/SDxY0GEL07lrg5seJZBqmd+6AW9dgGfTNkkfHdP1IciDSw7OTTg4YkfTN92AD2163CC9
4OOJnISs7pkHGqDPa332fgFuwecXSgRWVOoTcn/7Y4DlsJsEl15JURMlRQp1i1OzmdMtLaLGIQIv
fvDH6JcWPVTKwxGfFN0Kv2pNZvAms32FfIcgG1wikGBeRcm5hnOKx03s4Vg9Vk8581ZWH6QuGI4l
WvRJ5jZyXqpUNuytO3t3KZr7oZqDD70ovgwTsYC6b3sjfnb94jD29e8szI6GAkAwqe/Q9erHbG5/
jSCnljrHifq39si3SQPZc4oq8KGk+yhkFZ5kW2NSaEIXc22dRuMgNG6dAEuwjaYJvIMtxI1DY++d
GLauNaVfCyLiw3TAxapbewCBG5uh+/JtLZ5X4Wi8+pn/w5+CRzCoraqXsCDe6iORDnCteAeUdKiK
7qVjo5AcshFQj2AsWq8/a1nEBy2q9B5M2Q8/in+XsduARtcoqYcSy/EQyzdjp4KY95DEWQ47dBPY
YE5YvCHW2tfVQIOjUIoO76L12Hg7JVpR/bhqSZyZ9pqajCfJ4nUDf2auZloFpa9PrR9JhgOaphQe
S39Ux+zaUYwFcNVjljIGt0U4tSgwDHVRNbP2VppQk5BTLwDcglubqmr2OkQpvUB9g6ECvFKSqQWF
X6FwZluU2driRs0AIg/DZCCzz8iTUJfios/R0TmuQthfhoctzdJ1YOeMayoOZcfWdah7qexHQ7PR
Pj+7weMg+31RYYFvwD05Jp0BGcv1meIk+SmZY+z6k7fBdvkwnHNqR0fDNvHGJ2ppl7ou/RjEf0S6
2uMo3Ze+LsM1KYvMePoR1Nv6OatVNqMHFX2rPL8hntOvoSdzsUsDyrCnXR1DadUTF9Nua2P2fIqL
IlZPZnaiMtgip51yo1sbJY1+Iej2llOwU1ZcETYfdqyjT+fmJtbiqZtKdldWpLSgWWxsVPseAK3e
URxkwsbrdr4aswEBA9XFQIrJ0ap1b1VhW4Tps3FaBKIYk9nOQGvUb5B6auXTMuBcmlxzRLdneRes
5Jizg763RfVh9douquRjJ7hRF9Vt6DGvxAVq2OEOFky3QOuwErIRqCVTaR9TXaBbdH9VyCB2eA5e
cKJnSu4B5Nezjjtj+Pk/7J3JctvItq5f5caZYwfaRGJwJ+xFUVRPW5ogaEtC3/d4+vslvOMcV+2K
qrjzMyiFS7JFEkhkrvWvv8GLGexBN1H6+ofFpgP7uunOtC9p4Ogku/YISxTig1kymr9G5iew6aPr
oT0Y2ULrafgqEvxEHTfhocN+OE0f4giWEGZSoAc8NotmeVGehHOFN6X74tnV2zJymybOOtlOb7Nn
nGJ9fuwzwg2gwgOMeYliKeSbyovfFtgKpSjnatj9cP35foS3PRTuC6FkFzvNt24iXga/v6ux6JGq
f+2AKmCNodlSvg5+oBXbTKm81LiZMJST2v+XflLT8WsYNCLvwyIB8okKCOcEDzWcd8vJF5f1Q9Mx
PWaauVMKxOXpSqxpZ1fNrcxNqEvJK4F1bJMxeTcdHDq/XaWqvKtatuflkcvURGYZaqhBUdf/cIVR
gIDr1T6dLin+UnBivRcrfogc/SPveC41Ldz1gp3Ty3A7UMixdOG66h60D3UkyyT4ocUFVGWu8q+R
tFEPKyhRQmmiulk7+ZrzvEx6l3sI1YJZfQzoXDPMr8v6pnOZTTTuC4MmThZVIxU6O1MnkcvBv74Z
xyxeqWG8pmufvd1/b/3hETiMgUMSxJvwEAkejxIAY1kNWh1hQ6meiwVD0BiwMPLhF4JP7ifdfVI1
M6TNZLNMLpYBVutcfdk+L1oiXBmDlQapEWuqZjOSUQaQOF/CUYPSQExPTj0M9sh7tQENV2nqrBk1
8usTIKgqxdFCx2/0F4jZUhUsoOo4nwK1IMuO3lnV0p2FnwI96I1W5w+eVNpeNl4jZfNtqJmiQIPx
ANubQmg8WOrEk1A+kXKnD6oes4oRC6qY9AhwMIfNYilBAVa4v+pJiUP720DdKUcAn0XiZby6Mwkd
QaIzl2w0TjEcm6h2DL+7nezgS836ohB+ylydyz7eL7/LUVPduWSSiuPmC43/V64hiR419yi58+tF
WJypfZxdH9gOU6lov2BA2Fs/LHjzGBgQTplJqKkL/DOx1qn2Vj5WaTHaw2po550aYUI1Y+YluS1Z
/YC8+XtDcztX3ivSBwYXYBkw6s27JA2/L89QZRjDzh1rBCtusQ3wd5YtChPlUaMkcWLERTaVwcMi
pJVKgK/UvK72kQJSoGIiY7IELpXqyZR9+g5wpM/0wctO0THQNqZxm1AojbGpLsZlGXHMGaYEJRbF
4Wv36UxkUYw2Z4/vntHlvOe01Lhc8lg0DHkrouwsN3+PsuEh8kh60gNjmX/b7q7CWnm96Cc1yaFq
lpycWZOfJmUmkLnksZbj3kYPUNj0DWqx4g4I8UShU6psYUYWbaam3S2qQlXPRcoKwcqQvyoF4kIb
cfDvwnUbyJgg0S30KdSa2sHCgV2gCtrmkQ9sHLNq1YPF2Ofo4NFoBszLdG0adjZi54GoGQtf5IUw
AMWemSnJGoMVtJv3uiYRTzVq0dxRoATiHS3MQV0ydrrvujftVDsTKW2t3WQPoUt1rIbfateLy24L
258sgCqwVsOYfigMcuioIRcFN+fHJcBLBycHngaZIA3W0fqoOr0E+u3Qic6+czMIGa2XjxD2I7B3
Pq+qIhTwwp+XCUau1uYo/ZfF1yJBZs0ZCfsXv+QCT4AEx7514pjv3kS7lPJcRQV4ugzmp1FjcFbh
XsTP8RagDSlN9KpBQ7pIoKNpsVGb00JUq8ConqZUVHS8NH8dt8Ur0cd2RKZpCIlZFkuxghLqIc8l
OtrwS11R9WqhVdORKUVHY6rsDzapzDax0ZzLleMkpxwEeXbydLfA/DqNqbHJ6+yjS6M7VTnNCSUa
te0ujSNUxTlrh7HKRTeAYXw0opkxDGTPfas6BLguQIdQhYRj2liSEvq37BmN0qXHMYSmBP3kCh3L
rV+PO2DxLW+XRo9h+i9ZPJXN2Lm0zhIs18BhqRbApMU4T/jgbRMkFXS7mBkq5wtgIsY7SuGQ1e2n
zsBDw8ZkjR1+XGdfUEcBd32XdEsPPIUOzFaCW6ftN3DJYjQgyQwbo/8p4nivlvuyJyZxxMt18W6Z
hwgd1X/qMlKiBFvKTD2UUPmdn7JAAtFlJ6K5wrWUuX9kpknYkUYkERj4YlkgI2dHH3VerApIjiNr
YQLlLRzEUhk15PL8hJaLgAOYd5WlmbWt5+Ckai/bZR5aBvN5HIi3IIAeFp/7OlVNCY37dQETFhyD
dLcAJpD5vJhj1OkE2xaPe0vpgfqEbVR6BL7WlnsM0+LRClk5M4eNwL5517zMNkd3kqDMymSHXONr
sjFASjSkp5XjPIdMwHHznA9jyxrIcw523euNXZEcOmXzkrkFeZBknzGmvMrhc1Gp+1UCvcTjmmOO
upU0qU4ZnUKUulL2HAUzui5vMKu1Iga0dETA8OU67XmICh8YMmQfsvyK45oQJSc7hkbHHC3fqOm7
7oI+9pS741BeWrZkhaxkuP6yGg8VnREu2oxyWP1LA92Sr2VZ3aUfRnttcn+SJI2ILGM38hmXaBYF
b2dtxmEMac8h3w40GK5IPpOyuJmIhTwhnVnZrqL6KqAedtnbFGVXk6gsmETYLwyzzl4HZct0IWdo
iHQwCLZLiFxDKm4jX5+g1NmPmWJ8pEN/rmpzZl4TnW0JB6vG5n6TKfIUCXt67vBUAs5ue46WAHdo
goNA3ypQ0o3u4YGtKBetkHSeTnASFCnrymM/9udPl8IWbg6ql9zNcxy6qJP0OfueVagxnBoXoNrl
942xQ0BKDrErEYTfQCMIBVy6KaA9bXw2JTtNv4+OtbAYGqO/xm2zJgBsXrv1u2UykMV4HSSDk1zN
xBbnnUgwAKkcfqlma4Rz6tsFQOFWV1Ql3xbjlSip7gj9fVbnJplpEuC+u8WhChm5auFjpkOuwWNO
BujPovu2bKHLfpbH7xEZUCurhEtpf0u9aO9H4AOLQepY13cus9cdbf67FjpbIysfw+qzl921rJir
y5h7lpqUbBGsuvXoIsBUWQq2Iiex0SxWIRTj5Qo3P/DXd9Xd5YF3kBG26xB1rFwA8gT7aj6ZhMNi
D9CA18Bf3tmld6tp/j4zkh+LKUemscNlCppGQ7CqFekj8OWL11KB+RYVmGQ7V+iXiynAwukY5vA4
yOg7jEPAvXG1wJwlo541esI9QR/RYTGGWpheQ7WyAs6BhTighn+JgEQrg+QTyhOVkd/5K7tKPhdj
IUdwongF8Vmh9a2L7c+4SV+VgZE6NvUCM3qvqD9k0dxBovxYxnWw/fZTU36bJXUQrjvkyYNKRB0o
p+IM9S1sy4bJbqgevrotXpBo3iwDYEP5iwPQrGzPe8AL8N6H7rdFlMFWG8B5b/1n1T6NI+U9jrLw
U5XcrHeVgxXVYaYofp2d3YnEM9dzrn0u4LAplJwYK1wTqxcmJBBZHe670cCEz2sitGgOYBAF8GSY
zyEq6nY95Lf1skgZjPZrpxfrrDEKNYh/6kLYs+rqs7jh9TCAzFoceRviU+EqoV44LLXf0rsVGo7+
/naWzDRTETloRlz0XzXER4jZFgZNUHSjPYEWuGqLb4bJlgzb9EeoKLWhUW+9xmRESh1i1fJJ0tMe
o7781hqy2jDeWXuiPcM1gwivrMRUlzYqSyT0fsSYRW+KKd1nxJcDYs2YnxKq0bwQIZn9IrK2ymls
GaN2nfnh2Dgrd85H6owoCpWdhOpsFDoacQLmDX4M1ugiS6RlS/mxq+SzigpCqNxN3Mv7qdPvwmKG
KmDRn9lOdcStk200d6/qgYgzqGkmuhpVRS8EuKSh0nLn6K26j2saikx90FBVAG13rx1EneVbf5S4
hBjN4+Lflcwc15HcwZsntXgy8e5j3LoVUMObguhO0fvaLp8QTpuMrNYlrsOGKV4UOj4X7keu1Vfl
aKV6RgYfr2haDlVaPShPkSJyTjOgByAyNeNoMz31nrEt/Y6KEB0mOznbHfvKQzbrL4v3IZmfFM8a
AbGaviUKlZuq3OhwEiGYzoKm29wCYl4XlMUY2TnCZqYRrV8LcH6EpxE0wMjaqEs4zYlKtuifpCLz
FIRtMECBBEOrZaX5JcU5mrHAQqFUjefy5M7KXU/1YAv2BEZxtKheUjv7aSn8VF1lWc53WSmPbsm4
bhY/s6FCJgNFV88w72bRu/aHGY2P6vZYjkh2IeNNtnuGAYJ1yN3QAJmY2VQk/XXcU7t6QsLHgc4Y
T/3YpEQbUWmsKlVZqcu8VMQKTl/669HloV/citTfnnCHgy1Oybx0gC32CiiPk9tJbRTqBEdzhPU+
NcgYQ5IoY0zZNKXbBNm2NFKg6YfpGgiVqN9IK4H1UBMvX+JTw5WYVaktFXyP1+W9GNGrKZbn3MG4
riv5tJwkPSwf7I50Snnm+3FJJcISfSMnd5fN2dH2Azzb2KK6uyTv3tRes5z9jj+fLYhHW3iiNqbC
WLF10HFWZhB9+fhgrBw9ujVKvA2jvPzeFs+T5bwsDlKq6BXW/J7m3i0KPGU/SHr8HATf2rPehG+l
Zn2Uj/YusQv80EtuqKoqlsNGk6hBp2kHJVL6qlRV6IV5bjBLWNl9f0Ow9g0yqXso+heyz8YV6vqX
fHgKMybJSCJeKtO0GCTGbF3J+1LfarmtrTN/FTXOa1FXwy80zjAAAxwHZaMZWL9YkP/raPyPjsaO
bf3GuNpc2+v/+czbiInsNcML+e7aNNefYdd8Msf8o63x8i//bWssvH9hFyzB2GyciIXyLh4+m/b/
/pfmWv9y2D8hWbqWaZv8jf+2NbbNf0nMi10pJM74lm3xo3/bGtvGv0xLep4OJVUZHuvi/8fW+M+u
xhKGjO5BQjQcXEX/w/jWsyasOkqtPOj1cC5sUtSxlnXD0tppsmCZSWTkv12kv3Db/atXNHXdtqCr
WVAf/kSqTXMbf/iRAn3YNvgVrGZZvpoCTQfdwOCH3T/QMv9MgVMfkBfyLN2GnWhL5fz7m7NvgKEq
05SkPBjpDotCiPTudCEG9iqq+fL3n+wvXgqWsGnrmJXx6Uz7jy+FZbBBJYWlvkIbkjT5UpzVyNoq
vPLvX+nPdsV8KF7Jkbbhsgb+4661Atlz6HD0+Rp5CZ5ku2hCcLhkjP7p+hms+T9wCNVrCcPjnPQc
vLcN9al/v4AlNi5FyKeykho5HqEksqo3pSROTu+gRVZ6T4t1Y9QtIl7c4pmLnIlmw8U1v/v7T/1n
gu3yTkyTDBzPMoQt/3R9XchhWusNJRo/bacn/p3olFR6vBjadIG0/9TY7ieJfP+wgpZP+DuLcnld
SwggZxNer/OnK6AZTmG5BskyhpYwW2hvTLeH6Tw8Ve34xHQaSkRwivP5EsuKdlOLrrVdM2nAhi+y
a1BIKV5IXXv5+6vx12/LtnBFd11boFL7440RddGZKZpicgwaICFS+YTLq7XWwBBIth/Ucgju+EZM
U6UgcPJYHqckI/Cj65+lg3E0dfIgguvfv7G/vE1QgdmeqA3YXv74vuYuxrsN/jipHngDlL2JCrXr
N9NEWTjYPBEMWV2zfSvNovqHvcX4Mwl5uVW/vbb6+W+LVUrP7jXY9wcq+3vMeKg/wMgJckFJVI+X
Uef81uPxMAjxI4pe89pv/2G1/NUmgOH8f3/6P92VIclCVIC8gzmkY0DzfBFjfF0MtGO2hL+/1KZu
/OfV9qQtJesSxyDTXCjAv33iws8cmSGePxR6uYOCcSuY5gy6mnTrYDM2JjpIX/uUKSNepaspxAs8
lcOTU1uH1uthPejTreTfTOl06/msHUvzjuNAZnqjX8ogQm3Un/Ehf7Kt7qmIsYUuSL5IvrwovgoD
Bm/Tj5c53XnoP8tg34ksw+GD36P+fieUiyOl8FDsi8l6nia0tAUIQiNPkJtuK8ECJdkTviiKnZXV
nfO5JuzEMVgrDghQD3+OB2rshyfbFje9yaTUCA/4MWSw8wBadS+/W9B/zWauVE3XoRkfogo/ocA6
+sV4U2Abj2IG+meSP7TuODArgaaWkf6kQL+brAoOk2/tmni+tJV+sJuPpIuvqavfEjFpYfW5o32H
jTj0W9OLv1SLqLpntZ5MjyWMkY5F1fhoOc1PqbZidWWIxSPE0Wx25QCGNJo/NRfPOl2Rq5f8KvcO
OyJ/NfC5jFEc4KS8pG0H7xJZGddz2TxaMd7iskObX5faepyyq8Fr2jUXyGTHGzxGviS6PhkRtbfe
XQeNDyfnDq5WCwjYog53WQdD67XrwmA0nLncloLsnCkr4ImxganL7zvU/EmyNQvtxcGMHG539oU7
5M6rYTS4wZ0JowuKXIaNZajf+n35k7SBlT3yUbWBrQdfqksf9efY+xxliRJEDpdw4JwwZ0wGPPbF
0jtWoaECuYaVb/NOfDk/jhYqJA5hT/ZPHkLiLIMymPT8e5Wn/Jgo91PMnq+ewyXI/Yox+AeRTre2
nl7VS+QzlTIcVdrkbqdejyyj9wYah6elVyRlt466UhQ/57HEgifRL3g6bhQslRT458TZtXdhh1jj
paoglwGNySJ4tAoTZ9vaeIpxiIVCwZoKiJ/yg+4xyQp+uUVI7oTpDwMGsqZSBHQ5lmeeDG9tQQo9
hnuXmXe0Jqd9V5WRtm6qWAmNYUZO1b0I+k8Z8XKmxc2qhUfGUnIuPgkcMh4cF2ukNhdHnqvT8u5d
mLmr0eif1LkbVw0qg6sSS2G1cB0gkQ6TffJagNiRMR5ezdYKCeVFLeVBHc6WLs6QVYn98bNDbHBv
Ik77PdanWIf1F6uOy11TF81NEk+vRpTXJ4ieWDykYccX1IcMhv2agDvdH1kfFqlkVny/LEfIQl+x
enBn1aygp/lumcEjMT+kD7i89LKVKDNMwpwvXsqzUhzYbplmDBcr5JzCphD5jk8cLbHUzPeJFRRe
eG176gg7KXg4vYS8redmpiZctq1eHfWhmmaOLKGSVLJxTAXcqemCALPYwF7RfzLZ6HFB0We6Waa8
TwSmYTpflIT9IS1m1hxg+ZG8unVy1Sr7UEXtuwNpaeIZ6FkuRgC7RYN8rEMBFh1HljdQAo8S0SBw
vrVf/oLX7bFp5iFz+wudXQK9h7eFERmX3OKlDF7F5xza1Jp1xuFbW8sJVxIAI+h67oypvY1wuR5v
9TrSNsj673SEeStv1rr9oB8cjwjf2gX/taJxN5ApQn5BEO2cekR90RWbaTQvkOF4ugShw2rHFG03
AcfypP9i5RnY8JSt4W1B3AjT9dONfzc7gXOCs6AiD2W/BXyThT0csTGHKxIOR8uqbtyWXbQp1TFZ
ILjTYHTthK698Gyh0BHKDY6u1mybOxg2GIeS+70OSvsZJBDK61h627SMX7GiQmOZ29nWS7lwqaFv
Y43nKsVEHRH+dFmId8uCXIoX0cVf6jjQs/QLdclB07k0bHFti3nh1Oofla8/x2GONMB4HHzvdmIk
A4BeYMIvybZYbtHU4leS7ccMKzu1+LuMZEI43goD0yIWVB7nVyLZJ6z6AHkacNupQlnrsKzDsSck
b+o+O7CfLRF2iFO86WaAN2t4Vr6LgIxWKYbRgCg+85Sgfq06rkjQRDsJq6L1NHdTV8YP0TXOxicV
FLp/0oIRMtkQMboaaJ4kvwTaHpdKpi4j40tivmA2ICqNyhlnjlGECNqDozvw5mGOs8P47aaHwI9r
+1xsyoIsx2lGnoR5AyKraVMZsoUt7N1EeW6REQWVnmyXNQ+yyaCsuCNNlGlUT9kup89Ktlgjs29N
nJlAXJ+CbKhtVnGR+gTTj9QK150kzdJyeDGS6T6r2AK4i/otiiUG2+reFSnPUD+jELUv6Dvvx5Hl
0mY1tm6eecWzGXK+HmkQkCtY/UzcwpTb7rrGlX94Nm1G9TnmS7YNkLnURNjL//RihybJQw01aTjN
JpDbyhQ+TOGEAWNV+otwsCABttq6U7Ws34XkL36OOgoTUjQKhD6r2C6e8lZc8pFHIPS75zmHsKH2
ckecZ92J1g4GrOtgsL67OXYayxbkdOj0iTIj1RXSg2syTCp/lo1zAZ3+XIK6Lam/uoOrb+Y8JkBh
xjKyiDwwOiI8eDMzoalyPFW0B8wAsiONZrux7AB7GcDututwVTWdTRvk2HGVEQ72bbcRMepfm3Nx
M0+iOKgJn2saPOEUBh3PMkKr0Tl1eRSu8mezlf1zXjGLMQHozVn+nLLh0XDl8CMOyLBNxDFgOPRO
XoTu7ppWG17iwj71vVUeaL6jTTxE32XT67eZFw8nTTq3SZT6e6uIb82q31fYKBD/PGLwj/XqujUD
e2On4bRWEnkYBOBQSK73uUautHHxYAsJYMe1OaavEUcpjhQQIqA3TVXNIaine72aqy0LOsL1P4/2
TSYLaDeavhFRNW0mc9oSrXFTh9YdMsHnfBBY/7wvPbnNsod+t207V1neGeRajHhaWKc8YuxWO+YD
1BCSA4viPhEIIBxNHko875n45tswDbNtNMmLEU3FDQZyG2LU5nWQdQ+6wfzNccnRMZvg1s6qW/JT
q10n4GaIduq3sBiwn6naD20Q5y7H92M0212Em8x+LLNbB9oWD0Xy5OH672QXCf0begPPJ0pxqle9
wVESSgc8KrHNfCStmJ59Oe7PduT40LvB2EFxJVOiuK8tA5MrO19HWl2sjXijS+qtfrS/2xpzsylg
JydEhUIroDGprJZHX/D8T5596LME1mgR7l2LF/SwQ1rNpaN8fjgCerNDfkY80DomUTOeto5Xozyc
PFQOU1TC/+s2QZ3oWHAVYIYCMQkOX84hhMwyuFN1CqFrYn/acSKNu25q+r306nvm6wmjn3La5K29
MdrE3Tbu5FDH9m9NxJM2zwPpqX1NGSXTTS4jFJAmqhtZ6hvyyeuD8pBR07aqGUoyiHDBGDqMezVM
jWpOmE0b+tNGlMQ5a0ywkI96W0PzfzCLYTkpnoytXl207b518IJ0BEyGGu9Wr0/3y0mXWwVNJqpx
TDmRkIyBfTPXqHICcAK2M2/v5/mTWdnmfkYcH8nAOnQejGFOhT2EC7wYzfDOg54De4Hg1irbTX3z
I600f0dKYrgh9ATzrNZTEURYjqNIN3vidBuKojYK9jZCW9mKF+mSlkr3JnZ+1N+JqXn1sElT0czV
KoyUNQKWdrpJbTB38iDHgAIxp0w3OgsXNRYBTECKd8Ps933nYb6J0Yf0jAtSOmyAyJ9eaZTJZJey
f5fpVR2Yv9AlJBBBQe4p9U8MILziWYcNZn9D7AmDFraRUEVB4s49s3btttAqzneTOkvodGY41uNw
xSYYhR5CJsrWJLS2QTkpu8xvaYsmw6ebifu23NVwikZPMIhzsT8wRt6pxQ0aNORjYlwv12S25AvB
9w/sSd8KGZyXUreNaTOxMhpXpHheTHymiVVonwwMo8zPduJzwwa8euVeVcoIgy55iumFyRBc5Hq/
j/SaPFftzWHvYBP0VyOuAtvZQhzMf0SG4LhcMx2qGXr2kF0xX/LvtRQDDy/nW+UAlyarup1JaVfn
FBoqNcFgxHCANS/r+hTKrU1juisj4mNshv+9TU60RXXBQJRtg2QHH+W57yLVIyAINge3MVbNVqew
lk5dhVCiC+ki99Vv4h/4DWGzUWtIF5OraXP9h7mh46RPw0YvPpL6jtEsoSIpHcnezLm4Rfrg9uMZ
xfhzJsUZK66v0oaaG7fbXlbnwlePmDNfHM7pdRlVUC7LBkuC6hnf34xs8uSl1HF01ao03RkSizzS
I26tHsa6a2e7gAihrR/BV7Ch49NfuoTKIEBb0NBA0ppa6sri2ozZ3VJStfkjJFui42m+4EDh59iQ
wDZzoKq2VLTeO7mhmP9wT6H2LCs06JpkVXvzbZylG1n6OM/Bnl7edidxTy+MYN0bdAsIPA+mpd9j
gFJshFQEUaW3MIX7HKWeyhCAAku6p5V5wyoLjUNgDU/WMN1GNcVx53Lhqexp0DDcZBDpeVg9dv1T
UlH3ZGlwDLLiThREIDhY5SLyuSz3oFNzXMyoSZ1Q70Htq3mhegvVH+vh9M2GttJlZMyXdQS1z/eM
lWvBoFm6ZCuF9+JqZ92h1BI6YPXMc0imAYtLvQmzKTaeam3JZb5TxRTXCT6oalbLeL7tnFc3Rn+k
FdMxN82TqHgmGmd6hP98ct3pNk3aexMYYjLmIyM7rOFy/ob61Qr/cIIeJ69Xm+yCspuwc2eN5Fb4
4AHpWaY4FJ18L1VoXGmMJwOHKMad0dVSLfoQUJL53xb4bXnzhjpzSpv1amYAFTGHFLZmX63IN0PB
v9SSDJzX625AnlW/i2y4YcEnkTj7yGlWxojMzngcjUgAwYx3aHy6tebcaz3EY6Ko1IbRMURLCUbU
2W3cEc57ZNUsUi6PVtHoyLQ5UWhQBNPrdZLKqnpe0GTyhi2O+ndNCsAzk/YysadbdS5DviXMJf+s
e55p1dT3BSV7ZzCtwDXhZENEaTH2Xbc+HnhVIInktbxtSyfMCla0DStiOr03dLxd1FM7K3SMgeMH
5mrOelnz0qrQCy4P2k6OR0IU3pORBkRttDhPRf1HXfWY6nQ7dVfDuTuIwrmOaXiNjZ+IN0h5EAk8
8JxtRrufYI6SETRt5oiPrSCIvuHpCcbxyXFfki78ibvznIOq1MIMONVv/I4tA14j+7L/OM7jd/Ux
haYwZTbFshVnRwJmunjlL8Bl15h0k1hx5vGrydNRCYCKAXncFi/OcLPMBqyWwa/fEiDs+xYUHGO+
VBrq1DJ9qkhqmAeSxUIef2z2ae7D/AZxsrZe6JIGVDLkwsdYB/Tq8++TiGcoQfQdCvBxAlhVNqiG
GHjXYaPdMOrZGxSJrlrayxe8fwCnVpGiZFV6RN7RFB5EKs6jGlE3FQMmBhZbMYwPrkin7QIshC+p
g00C0X3NuhpYeEFEA956GUlmLHADiqdJxICqBLrOMKjMwNkTUI8MJ58F8bA8HFDrjghmc9eDnQhH
9dasShODN8iUezhDdOsLfEZshWcleP75dwM0l6lhV/e4OLHJx+QjjvXwA/BwW9WkwHQ+bAWDwi8z
su9tb9wtz0NLekktajp7vPa3MKY3+LZ/ODOxPEk18cpJuwtGQhXlN0uYB9nOLPHl8YMHYPnYFSyt
tg8PBjuuowHG2Bf0bNOI+BUDI1+195z3fRV8iYCN20nnbTfQFsHWuqmH7ikdMLwrTYx8Af9Xk2EH
yElGAllUIwkKu3RagYLK0pGdIS8RXbWZ3Eh1PjJwWS0YaaZx6kaAbrmDByzdahyyG4iA6o0Y+HVf
4hDchtwQJ2VJVrPJRgpylzFFD6OSdG9ASjiaBchguK8gIUK/wE+tmqLnRlQ4DN0MFnqXOkk1fHHh
jlrFY4h/GRaQSK395mzG/O6K7bWPX9sAdVbfsMWkDnkcdW+cl94znwWSMhlu0oZL1LrZa91OpyGG
ETX5nbZO24yMOce9ukZGxXAOLPtsj9nXgtJoGh+6JimlKnH/FdiJ4+Whr52Qow3lwa/DjlKRFMOK
ZevQGnsOBmFxTHmKIs0NYRt4CpLLfJtFE8tPmdDy1tC9cKTEglQBYmUJtbO2uHaJB0eLUK8B3dND
EWfuTm0li3ta6TFDCo38mz2Kr27EhFOSDFWAIqC1hKr8kE0cIfEMojQX35u5vS81Wm+/SGiiUocN
leMNm2W8pFD1Lz0zZvdAzupsSwRldOuKzwqnYBg7FEcKmjIdHkySblDbFfegDCuG1QRxNt2mDrwd
vmMxfwXWkt1lV+XWIqcd7uDd3fIsN5pJj1rO90s1t3xQSq9pUzo2ezNNHshs5qmbbrX8Ulvb94EZ
PQYwlRtZ/vAYMO7T6s6Y9DdiRcAbGAL4AU4aEaodK7R8IAechaA5rYVNdT1UN0UeYAbBqh+TpyrB
lFgjQWTDCtk3+fSGzo3izo3Os/c4uNDcy9Bvb62UPrQVJpkadw1nKVtpDSEsz44xH+1ojze6LGkK
6unDt9xvGgFrO9rzvRNgcmZ7UweJMvteVoimS5js+JQq9tKkCNFZDrWp+km4otgRFYpL4w0amrc5
kC5+rfS6ftvAJgzKmzxxMZsVcb/BwAxJeGTejXrfPU969polPfxCh7QtRZ/UvN3sjE+EaGlbF/hu
HekExBFkCHer0OoL9pDz6BwLH7ufYrZQUFtpjJ+efYvP1KYbzW6n99W5T9JhpaV9uUtM/JQE4mY4
pJ2KIk6bXWpQNsTdeN9Eln4iA3wV9rCASQwAVPL9/hDEw0vdWeImi1AXUW7THl2huZAfK18d9F1O
BsurKbX3tvAURhrEh7kkqbPUk2/w7BBtQ3o6GZipQBrLHwjoDAxszvUnUXXtbtGgZ41oj4n6gjNd
BdsMXYipQjnUF9/gS/eGlYRxZC2If39xCvfYxhPlv+5pAB1oHXb9VD6mlQr8UF8EnoAEzyBkCoLi
pglKfn2a3+NNFmynXiOsFCVnaOCHX4fgxUKZOhhV0IIQstv5kAw3okDU3KTpz0bXzGOX6W95yUAB
eruxzXA0WRWDkR2XL1Hiv3n15G1Nq3KOowx//7J8L0b6vA2r5EdEQsmUFtMNV9M+krBpH5c//el/
rbCz9oFDIHCBu45td+NWeBhbanmsH//nSzkEKYBiGW/7ygfCqcaogT2EnN0nRFnruwN2W5hyh9VQ
ZSuXXcCKTklgPaPnw7Dc63ajNY5bPYxOi5vF8qVTlhR1o54rAP/t//wg9nmhNAHRMDTLOC5fgPvN
X3/qlJ0O7CR+4g4Km9RNm6c1qh48TWe4V+pPTWLoTwW2PbskBxoMfXETQhc/JWb0aom6OtktzqOD
FmUHjVSqI3fpqWiDdUby4LMu6hM/Hs/CIGbBStL4xkuxGJFRHq3JicXoP6+tR8fQzMco1MutiDEF
8jyoj63hNDubikDJIzwU9+i5WFDqfwHaK0SSwXr5v3FwjC0Iv0ZIBpkAXcfbCYapfJqtrHzC79kF
GgenWL5HYi3lRycebO1+JKPuEbUSoBgkMniPtl6k99FmpDVUflRhD7o/24nNQYRrSNNpAvhb/dHJ
ww9jDGA6KhOQXHmCLH/q1V347Xu6aHZ9YH9Heh0iqfS7zWC6b5pOFs7oJdUtThPBbYbtCSSyY6++
LH8a+/AZ4GxeNSUnuNvo4zEQ6VfMoH2bMDY8Lt9avuiJ9+//LWsMJwm6TpFNZAQ/MWcwwSSPTogb
gfGY9Kxys2gRhqT2eXr0Wr9n2sQXOU0/OY7slXBn/xnPzWKonx2ogX5dTAfyArameopd9XS2k6fv
UQWcqqwJWH6IALS83YG4o/k1+I4ZmNT/jr5tx7Pb1Ynyg8QGusZaIWKr2YSVqk/r7dQa2IipRxz9
A16zbUlqXKRjOBVhFxh3xz4RhI0Q1NAeU7XRFH6xj5LO21uY+Ro4Ifoh1rBIdXR6yn06mudQxltG
iebBb3elm8gd3GwsJg0cj0Tv4Y/BrxK6g24jk/dd3Ib4HxrzOppHYlNnDbqiyH9WOAX/P/bOYzl2
LMuy/9JzZEOLtuoeQLkm6e50qgmMfCShtcbX9wIjujMzIivDal4WZm5OvqBL4OLcc/Zeez9v1F7k
JahNvydes2ddA4JDSchd0VQJtDHDxKMVMTlFEGMkXUR1/3Pv54ZE699/jLVK9nPL5MrZ74gdwd9W
1MM+0lWeZIx+v/fzOy28kdqw7OgeEw4aTLTHo3jBF4wF2ZYxF3qI3VVYz+0bRpODFhtcoufhoYri
lyyqW8TAjRtVzbyVwu4mpwbf/GRH8yxinlUyGg9jeAxicy/DN3MIua2OlaXRpNPDncqWh+QOXIOV
+BGY6iYxDm0ibqNyerPq6mnRuud0omKUCDgfqUvZ+crJfpYp4cNZuWkJlvk+bhJWkuheLOhhAC6g
76G+iXJDn2BoP2uK8q7J+g3C4cr7VgAMxxKYtHE0tV00y7onGcjI8NCYulG5ZYrHzzLal0TLP1rd
/GBjApUQe5zWhx9kkL7PaoPsv70UocayvmjMQyY/FKLd+gZEedyQ4mtySkwRLODV55TMFLd43CmM
ZDy3oCZpsjjVEPoxCzJULNY2mPeSYtxlEatdo7/FmfLaLDxIQ9i1OXGZG3uQlhGtRknLn0NizJhp
mI+yFX7g9fnAIEDf6xynOvLPkApO09h+L5C0cUseF2W/1DLDOJl5r543vrasoIm5k49EwL2wCp1S
MYL7JDGeQm+7kfv+Qa4rTPtTP2+XrLPzRlA9AvMw1sdc4BbsBcziBrs5Q7AcParZ5rjodMAZRX3j
Hph+6/KoQk+GJbxj3ka0bgSy5HEwGiinzJTVCZk887rA6mSyLbd50JwlccBWy/bpp6OXWOH32goC
usOGSqTDYuZEgcsBmQ4rukUbnxqLTE9NXNXktCG6gA2k4mhsdGSBfYuawNxrjeYB15Kn6Ol7bIlX
hWKR3iF7ZlLnnJhIVnOgL4Akn6oRKUFPWyiLs3e5NgV7q9bW/t/rbdRVYvZPUjBLZFeArMliKqhI
6h/0Re2yhGrf0r5a2YTFzF6lksTIk4CxT8xIjCr/oNIjAaXOuJzl9CfWVpPFQK1H6W5FCdwxqm4a
FPBs83Vn8PNRhrQZ1dXxN+7CNb2VkmdtC7d3U6IzZdbYXPYB+21E4OMwf+sKB0GfUBOKxjYuNRTh
dHvKRJf8tn6FLvA+ke/mCOPaOsh8gOQzJX/i5r1wRBvv/fsPRVoFXX/6UNCQSoaqrfrHP+ryQlBN
Ji2RbZNLTz1yoiZly7q+pJjkUsk4LOM2tEjGnrBF//vnlv/Fc0uiLvOkEgIogqf+WfDVqoOW0+rP
ttU68c4D9l88kRQ9abQZBFm7K+X5oqMWmSfpyTTknQWUfd2FMRa9BBY5NQ1ScOoIRsodjBtrN6m0
fP79q9T/JAqDDSoammWaoqUoDA3/+VUWDQx7kmE5bExeZdSxQTTbdrRZhtlM4rRB4CIRg6BjsMPw
/r5Kxuox/V7FHHHMt5hDk0WRYfolO2K0Bu/KupczM9SfRlm8Y3B8B+z0zTHhqzJFWZhEAAFjituH
HwliKK779rUd2NXqXf2SzCCDp5BN4Y9Og20CruhSd40MJvbARl5Os2qTcMENl+kAJZ8nUyLSUAZG
cVOTnaZEhRKF1TzXhgsBRl9QbO5fLT27rBs2+jzvejNesqZdnRjP8tpkjPV6pxXUtyADF0aPjTJf
syna/vvPWlL+JI7lw9YkGbeDAR3yT4LVaopLwaT1gUc/xfgkqh4aVXa/q96kWVcytV1VUXm1o0cz
2ODQMBTgS72TBtUnBrTkckBH2TQInBKyqoWtFo/bdhA22Xrlnkf6OUueGXgRQ/onjTVc1IABcCWV
x6W1cn8Ql+98EQYWNwjaej1DM1i/k4iOhRJGTh69h62AEE6iX40z530dKBYxTbJkZO0nL4QEZVLE
lZyqS6YhqiTytjLovtFmKPFJOTqXUC/pHsaIwVRKThim7ezFWNgRM9N+z2XQDpignGpm5WkCA96J
QVW4/nuUcfMzb+2FrywZK5+egyB1GHKL7hcGn3XKkOcylQIGGHAKkVi89zLjyFwRN+QrMPIChlmE
A7luirGORmKId4V4o9CjX0XHR6U1l8rNUaDJhYaBd61Z3eWn114J5Z1qpLuoEr5KeeUXATByy0B7
lQbKvUBdGIykbLBEdGVt2DoN414yn8eNkMuENyd15TMuScAyVbvqXVaSeT8im3LSTHvS+EcmBPuw
HD/UMSIDo/ADtT+RS7urVpEA8UgcApa+hbv5Fq7BmOtLrXdhGX0J43SBfjjcz3oGhGhF2g399KQE
GmINPDfp2DV7DEG3vzhc/8UVRQKAJIk4ATSLsN9/XhrCHo2JKrTpVlnf8no1MPgdNZz1KXSHwkjY
tOL2QpETw8tbh3frwKxclXTqKqOqu+wv9Lt/VnxbCqAdWeM8AmYsy394SUSqjXoVS/E2I/GoypMH
yufd2vrORvyrzbwLVsVZOQ5Pq/QKX/V7INbPiqn9xWfzLxZ3xUJvLWORUGVEIn8QXvdxDz6/KONt
t0YXTT1nFd7ehMRElC2dg1L8V8NWbVi0X3rD/CVEct6u/Q191Y+hp3BaEk4hWJmPYh8/ymo0e3TC
Agjj018oca0/yeQtVWTNQSFvSZKi/lGHS4GtMgYfo+2UJoELiQf2aOyKQ5vg/ZHXYTbb+iUDw6Px
tUEwPERyMO4NUW08mT+kQX2c03j0+tjMPfQThiOv3agYNKypqLFLn1UBaowwr+ytJwy6CB7EMWfz
WJBlUw1WuxvT6ZbPSQlVAlWsnIP4C1LVtQTNerLYC8niRW6uQpo13k9PPBRirj7NspVTxaXTZ3nD
SGMte660Lt1mdUGMTh9HPqeF06GsvOm5TGSxdadH83KyhsWOZ+YWggJrXq30fdJw2iiA5nCVSaA7
LeG5qdoMKM9Ac9USX+YMsa6gbNee449UtKCnZlrCY8QAl6B1O5Kjh0FnQV6K4grum1VTyWeic4Sd
JWoPwHC/tVLsN7qyDZKs2ZI1QEO7nBKSnZvI0Zf6WFtVdclmGIp6ymqVz920beL4qxvj8rfq47+t
UX9hjTJNhcL3f/6f//g1/a/wq/yTM8r9yt7H9+brH01Rv/3N754oQ/ubqFIJSax5omJRwP3dFKX9
zTANXTN/8zbJXN0LULrR//4fivU3k+VIMyxFBXKlSPzR754oxfwbBaC0uqk0lPeyqPxXPFGq8UeP
EscShQM1q2TSdxf1P9RraYKOQFoIoRtSiiJzqPaLNNQ+bi2uNrBj45UiG6rwZKkm1uxpYdC9ceXN
SgMTtbxeIQ6oGdh+giRPhNYmj0hjAL5qN1OjPmhEBNi+aESdV7VdeBiKyBNNWMxVyjxoLOXu0OaI
n9Lo2Lel4AvhGxP01u20TndaXe8PKFloZgmdiJQhehdZ0Detod+N2pzv4oq6QleReuluEaGtIZQ3
RB1VfqVEfG7UVkt8k7fopIgdh6J9UScK5Yq3JTGa6rM3VWA6zKVzM011h3NDNwmtN55mRQxhBgV3
JhdQD5tD6jVwD7ygiQixDSiyCm2DIUG7lkl2EMOGpnTPTHIIouWgz+GmWNQNLfv61EiACWdzTQ8n
C7UXl60hdrWvtumDHIZvepBJVzNmFJ+axwC93J7YatCv82NfIisQ1jK1i9hkKCY0STUxDGeq115C
KL4uIrLUorRA3WjXcaRzgDc7vQah8RojYiHpsNEr0uHbyGtU6WtBj4hoqrqTMllyrNlCaN+3jMYR
JDRt/AazGjASMKKU6WKZQ6id465jZunlFrqNPM/hlXQ+x9B3yvjcUSp6KE3SXasQcZgu8d37otw9
0eYiiGpiz6Yt4SHSdZg64acmpKj8AvKHpEg+N4N81tK+BX0GdG7so8GOh9L276NUvmvSEQZkiFFD
TXBv75dBJExMKvNTHycwXPQ1ujai9aeveOz5AGaD3JKk/pRKjZlhPRtuqus4+RO4ODyRrmBGxYtz
6kpKzF6WzwVaphn4WoB5lhRgxgRTcR0AMFOYiabTdIiLR2qvDGkCWjVU42Z4ls38WM75URM/mip/
qOp0D9lzzUgJQOgmfCnpHL5ZerBDPXvHzmIp012mKGdGZW+1Rn/EKMtrn+aeYRbZUzoEzoSmvJuc
SokYYqdig6hV2LKvBEFOvmoV3JM1cD8pkC2NRIdFwzsfmIYx/WaD0jNayhkL5/iOEBtAc+hFxFYz
e69QWJkMFNh9WTn0DQhi5Bzn0jlBNB6p/Wtj21cNIR4Ug7sBjAdyBuS0k1JsFCw9jlEziqjEeRcn
4aMumROjS+QxAPK+E/Ni0R5sR7I8S4JxA1XYd2Eg2D2ojdNsXvumHe/1Jj/mor4BcXLVhbm7CAHG
GSRihdRETwqN2GmMwUm6QZ4Xu2zUthgloLXigLhvdWubzDholNbLJonwuBQoUXQyMr2hW08q3IS6
rssqNIdWBZ8hT456gGIPERJe8pzGlUFaBrogWoJc0RFNDfGu+mgyLXjQ7pQs6vaWItwZLDp+ta5t
QkwCYRnAOyPmZx4nsiNE9A8xRELZhEW+6oP6GcY4HVn6FZLRNOixUSmr2EI8QjDP9ZxNR2WZYngA
Fhl23Rx6kVI0cKAqFSxiCBYRVPoyZBezRuOYM40V07n1g5RBttHD6QI/eE+lYfkBWVE13Ikgjq5l
VC8e3rdr20VIsbr8O1vByN2KSJ5hJRvxXshBJ49X5FjbYS2cqAckgc219GCs+brWPN4N85kNxKH7
DccMJayC0GxCak5WZHMua094GK/xCnMeZLDO2gp41lfUMzh8aVdAfwYUFPrhCoTOVjQ0Q83cJ4Ht
l1KDjY57uSF5G5R0JyyANdZu4ewrsKYTCXylvuKnBzjUkK267QyZ2lgR1dYKqy5XbHViALCWV5R1
BdPayJ+adeGXV9i1uGKvyxWAnYugsGnqHdQVjp3+YLI7gNka4gHyqKJdZg6bMh21TW+OE4sO6+i8
IretFb5drBjuHB63bADmrlZaeLsixeMV2x0OoM4LjSSFFekNJh2dx4r5jlbgd7qivwUdCHgBDbxb
seBoWk/KCgrHLKG5fBSAkoGIRytO3IArbq2AcUpn5PsrdJxNyKlEhGonK5A8akCTxx2Q8p9X0awv
5edevXxHBkjznx/yDsw5B9pvr7JYEejpCkNvyfNY4KQPP5z03+6u8HSze2I6uDALUR5LEby60Efb
WQK43qgyDqS8gMODavD/zWB+7v0MZ9QV3d4lmsjcdcD0BdYd/w7Oq+SFcBp80nrGPHtNxpJV9LWz
+hCuePgZTvzPvCdc0fGkGsPgMKbNCFUekbXyW2PpvwvQvyhAJdVYd63/eQW6+3yPyn8sP3//i9/r
T0mSKECx1asSPnQ4qpSzv5vyJcnAX69gh5epmYy/l5+q9TeRvq9omKvT0mKm8v/LTyz5bFMtfd0A
soenNv2vlJ8k0lDJ/mNHVVwfYm0IWBTaqvSnfmEqAbwiBFu/k+YEvB2J9CNdll0vL3AeIMeuxCLY
4fufmyruBl8Po4u+4t9xRhLx8HP35yZpFQPyeGs6IP2a/c8NI5eWqzQ3Pz+yfWIYU2QRlho5Xpsj
9f7npg9LJtOK/PuPv/1OKPJNGJA4kIa4aNI+qwEDcfNzT24nfknfp8IFFtRcO5tqXyUGgq2fu0Et
A0YdqNfU8hn8CWkrQpN7NXkiB0MzEdRFD4FK983q6jvSreINm0CqRNgKTmtUPMxPua1bq73CzE8R
ZrxilRVKVp74Ch7SNUkRMieZWhh8PqyCnL4/DNCEgfKgltsHhmP9vumKfq8Cy4GmWTP7DYmfFZhz
eGFi3vrZYrqG2KamK6jIi2SnrRa7mmZW+2lhZgp0g7tt03JXzgjpIorATVH3b3/bFlR6uf+5F8el
Qd/EZy6w7H9upKWONuIY309DSw46U7gwIRECBHTN4AyNMImVE/C6rCL0XlqXsvckTleHJEDj1tjJ
1UgtNFa7MEQ4rhrTTg3Va56jDU67fN9RhO37Ni72EkIOB7UyqMbMLPZ/vwm1tPyHH2d6JXu3GJMz
brfeT0O53P/ciEVR/XaPae/vv5NNVKeZirpNYg39eeU/N8iuiv3P74SFcMSJutROhqzHIcfr6ZJk
8MN0Iwvb7LpgvbHxFxgUYmHi1GflKLUuSQH1jcrdgND12YgkT+B+cEpUJKJPt3YQfMkli5KQmg2Z
o04Ojnx+5/pZkycEZbnvL9zDn2cpTv4EJHmR3Vb3Z/G+owcxUlnoh9Y4pNKp5pB/gYXrog15Lk9o
CBjOMIFq0x00/JI6sV3ulemqVp+l5pvptlHxZ6U92yGkRq7U7SnPR6c+TCNIINxmNqLl7Tzslg/x
Bjhu1RNBzr+wK0LqZdlRATwLezYc8NgRdR/piUBcCZdGFSu0O3AU0hz/Sh4s3FlcZ2q7Vtnk2BOp
hNfiqiS+/qTj7Z3Wj61ebC0lCMbpJ/JiuIZtkpz32nmRta0ZJKYOpMiRXGLDacK7yvqoPnMPtvJw
PzzGZ/1JIOc09LpjdwX6zSdhuCH8nR5nKF01L5WpWIkytcnoOlep0174ffVKzLf3DgHBrg7CHd4r
mOvVK/sjFMKkqbEnMIlyAVGvOgyQ8d5wsu6JvsIoMMcPqNXZncxfPfkxzS9UZgajjpYeza4kD+AX
+4u0uwS0o2a7k23+LLcc8Z006rVuzDxGYdGGOM4Jlaq8B2/cX5TpUDzIN+WZjbKksYYgyLOT0G3P
CsSi0CF+Y7/shoZkYE9Zx4Y09930UuEaQuKd2JAdQSWPopdd9SNNw+65+DBuxRMWxvuEZvHoGf3B
al7B2Rtb0n5p6FvE9Aabkmmc4aL6aodfyG+t9GZu4lM2O+LDXLt5Ry6laz4qRwHwFCNPm8NWfVe/
psdYs8ODvq923c5cCE3wBNllu599lq0fcjoEm+QXeAbKhJhhHb5rVoqt+pQeUDeyN8OBXF6HY/00
PchvJpFWL01sj5bDwYYkgyQBy+6/9WxPE92g4UhmLEE+mY/QjmYDZACEHCYk0bfm4MU7NK3lI55N
RlFsnlfvgo0RTvK6sxq5y7e1R3pH2pFvtp7hpHv92/pFYuuh/VI/lb32Hn9aZ9adufX0a+hVSERk
KrBbkG2nwZbZqJaH6qFVNhMB1s+Bm9WOtddmbyRmmAHBfbENdrTaC49J9agDorDbd/k9x4OZbU2O
hxwzhhd91mDVibl2P4cTYMbhVCGPelaPNHbx6QwnNjOenLutB0nUANv1ArsY5dIJq5Fu2PWhc5vH
+tQth9hizWAKsTW/4XZhP128ovOU7qVVXlk7gplRGkT+TzVnZ33RIo87zVFMdvL7vDjlHl4Tlx7s
vI/kvM2L17wyb1e2yWcXbuClx3a6LS9S5PKZt+/LY+JLH+WXxRKKZHE76z49oYElChXey3zTjiAM
WRbHTeiRcuxPvH/MoLf4lV7G6JcbVsvxbUj8ZVc9JB0tJbsJNnyXZMkFwZ0o7qrHYC8Fm6LbZg8C
+pP1+x0Fj6+ec694JMSEJ5Rjh+eZjv0TEhGEHlg4ZqIjBR+jFhpJ4sBb8FvTAQuZnG4xkXJCBtI+
e0w4KBtyBLzw3UTkSvxU40WlrRA1k2zTwNPPnN7n/JR80EGyfoWXDorvvQFJbVG+wOT5zLcjA8nO
SznckvqUShvrKhC4IPg8TFAhRSRV92gIb+3M/m8ia/zY/JKu3UtwWi0X80M6w/JzQzzs7BGfoJrh
yNgShpaqfplvOulprhxRPLfTvSF+4+DAaM1YjcUjzr1APejkw2VfebIVB1eRbOr8F3rvZuTwto3r
cg2GN7n9allkOXsxJcqGr3AKVXbWWmxGKhsYJI+hQvsW4TH3PosFBARuww6hoQ2Bu7X4ZtwseIuG
Z3Vw82RPWwrA7o7/Bpve/+Txxlj/xQ212T76Fc6OZD8KnnoOs5dUPcl3BS8XA91p3DnBCw2uCG8+
x6xY+xm77mI7hb8G/ZisYZc7+MdIEslBl/PtIvpy6UnRQ9kcgIZK3WkY4V+TFMe0gyw7QidOSHyX
e14sEqLOrWGg2LcaaX/pY0kTXLU9G+lkS9UhfbX2yj656Id5q94p98t9cDP3HNHwdw/Ci9Ghe+fg
RkaLsu+Fl8AmsWnviUSOJL9Q7tbmfpZ4UrAd4rtCvsoEGmp7qXCCS+aNjyWUP8VHnZntJDzUZKLG
T3F3l07Qnk5z4syHwkv9p65ktO1qn1L0S438YI2GsRWFGZeLXsdsKL+QRIQiSdIH/YIjKG4PQCbr
jw43KjhnBLORAPDFScst7N5a8hCzyPVmTB6X0u+1kzRsB+IYspMeOPz/dATD7EzvMiTmAfcFR9eF
hei2PhTS/nsGhybVrW3tqq+ydpubwABsgyYMKmeiO3xL2ACSrzg9y4nDXVJ2innTpV4lH2T0s7Wn
9bTaNkRApDVKci9REGg/YXuWZczKwJvt+Jf6XJ2s19y0izO/nZtNcIgOk3BnUmk45nNdubyki3xg
xjIfp435oT4z1jlml7l153U57b5Xx/ldaO10v9lgKyYxy0Xq5hVv3Rnx9XnxwgeBxIVdez8elNd6
e9ZDG//M23TXLZ55X/EYiwe1Ylts9BLFL1bhU+6mL+I2Dh6xp4pIeA98RjTz6IWiaI6vA22lwIXk
EFvsFXaF6Q3pk/KAOxzJFnkuBfTuwm424gfBKM99+zyMXnMbUnc4I6YmI+Y6H6iVeBUbanZt3vT6
RozsbJ+dCt1JzuoBQtHz+Nzc+Px5spiWyhlPeHPHhWOYPAeN7+P4qDPhO8wk9aDdBmme3RV740m6
LV/R5CkE8han5dYg3LPHykXiAIA0/NU/VO+q37RcWtG9cwzhxqR3aBvpNrr0u/AqPBqfHDjNRrqJ
3TPxWdqTBO4Bq33nsInQxWdzuXYUJbySd6zD0lPGgwHs7rbNcBmjjVZuSO6oD4bik2mckqM92Ed0
pQl2WVZ4OyjekjOayTrw297L6Gj6JQEs6SXWvX7Y6GgEaR7lfqf7ynsW2owwpXevre/LT67TVmbP
ua88NbYcbcrPxRM23V3f7QbM2ARAkuV+393EDyZn1ovpx+RgFr5E6Tk5bXtCwRqA5h6pbh+GS3Np
5JMUOxjsyo2V7tLXGEcd+JND/TDLDnFX9TX9xZuvFW+85wlmnTPGseJ9/QBdtpvQMHkCf2/cyYSy
rJnkdnu/4NegUNe9StoWF7XbkXJeZJ4puhzwydvcOsFdeh8884r6GfdcTHbR/VBuhsJNOp9tk/WN
ejcQ9ryXSj2TQdXEV6P6mPJt/1kXgN1fsoZwYBdZJI3tvSbdjzs+8xwE9nFclBaPMlBcrDzoohtl
UV22ZeYeQRkMCPLz9lVPBppkkkDFjREV1l4QEraWzVugZMN+iKyV4d3/fu/ndz83ocq/IiOhwjCZ
qGYdVNCq1x2lCxIXgxR0ECWtqfbZLu9xwrDjW++N0vT7vVwQeF3J+i+Z2iabNBsOkyXGovfzP4Kq
6khq+c/+Wq2q3tV0/MAdacIJnPBUeKmbEBpRQaWoERHmCiX7zH59QtlkGhUrfNRW3MIjxm04ZN1W
XWa3DQoyhIqay/7PXfSU9X7O8tGRH3SW287tymfGfV+xfEg5/U9s0RBgpA5Eta7ZaM2GWRa9ydiw
e/ifPOsaurzuUsYvc1ccmq2i7gZSGiq7+NDxhB7Z8WBxxjPJTgJT8itMZlIajWNJsHHimsgY9ulp
AAA/AdT3LX3Dg6pY8E8DGnb5ql+V0wxePDmQqa6hV8Iianj5V/E8PwgeE7IvEil5DurPZxPY0ZFg
qVP/Kr+yQVoOvPu7BLaMLTjdFqzEeY5cnHuv/al+Y9cZjp6putHiMgLPMQDTdyzs4blOXP013IsP
0pt+7T6E2Q3BP64lufpabozRX8PFdPDg+JK8FfD1NXwikMBslV20D4Y754mN1kLS9EVDE2pPHyT8
ELtsS2hLj91RnamSnBa/qNO9pNv5K/Klt4S679U4qxjh7QKW013ySVHMTm/UneC1/SJzNoRITYKn
ExkbCaGtW39RXEb8WUjvA+KzZctPzXUI3IkL0qqFtbWj8iFz/Tu3G76Rjnr4hE94poqNfL5uEDfz
w5zYxVY7Y3Y5MXxX7mYSTROvMGwFvjuU888RDX2C5YmSvSOQ8MCzwQNmJkgO10wUENskxV4usHtf
8E/jD4MGIhs2TroSkPdsj3545KisEqf4IPWZPdXwDDsKQ9/wLHi/JmdiHYuPwaPhxE6603eLaKen
wG9mr/XjvbJtMOazq990HzJfwSePWpNPMDvFtjtYDMo+ClxJ1w77An+/5RcXAa8Qj6FWNo2vVLiw
f1YO9FGkg8TCck3uQ9UeJEdb3HL0EgRKr3hajYs4OhwrBvrWz2qbPTcBO3xqKpv/I5X9jAv5DSKz
5Kp7GBJeeC5WrA41fH2JKA1jn8PIVG1+pY+OsiFkgcXWOok7GTnxtr8l9xpO2Od6Lx3MaZPdk9Bw
TZlfMg/+NBzlHAweUp/whjglHB2+FwazHxMSbb5lZi9sLfXYkz+B61fsqPC5cQRDxV3TOuzgKu+a
7fTMt1Fv4LbdBzSEXmXVTm8VHpYTuxfGY324jd/UyrfYCKSswaUvKDvpQnF+rhBfhy5fe1Xiq3Nq
/LBboACMDYt0q0r0u+yu9acZW9elp/3EhZP4JXYP0rkHzM84xkvejRPbgdz8hq2vCCcNTTJ7918U
f2xP9U21W5tlEvI0nDhIYFx48GvHgB5B7LAh+zbzzXBkHymGzvi2MIN8jxCrqYz8nKLlRWwYa5aU
pVxKW79/1z7yrQE1gaYH3cnEN2QvCK9F9qg9++LTtKvuQVHIE0XMdh1BiIwiHNS6E+c4fbDn4hV3
XbhsejIUgbvU3vQhVa5EKs1Pv6V12rf1KHozv+giwOa+cmCQg8hpSAOIL7w/0xUQXth8ax8cJNHL
0tno7+s3hbDoj3Y+59ldBKKIhsRL/8USBye4doEZlxm12mF4aBGnUlO5w3MlbxN84Xe8LpoTO/08
6i5druRhfLPgdTNdRg1PCaY9p6tWD5SzJ36h4EHUX/k9H9p4IuBr4fINLwHT3ndL/yvzDTSBb+Ze
jByQywJtH6L5xhPRTq7htij2fVK91JPS2/nT4vab5B7JQtLby3P+Zl1m7S5PvbF3SSDOsnOWPgas
TM9gC6LUGRrgGqd2WtssLKF6cjcFXHtpDuEWEHz5StoP0ocLwr1140DTgT5BTQ/1uDwPD+V+2GIZ
cTu+TpzlZ9pazsQ8vXaaz/TMSRIqV0PjEnpaFOSyfj5v4HZYsc8KrbjtTfbYvdBJ29aIKm75WYpY
2Krxia4XV6JAe4gsSgWPS07zYXjGHR20+KA8c+52oj2fqnv9YX4gThDYksWqRLoGGAobx5mvIDpi
DG8jxq8ufI/1uJtv60qRONGVb55TTnjuT5l5juFKssKanIwfXDXaeZMkLDcM1npW3kN5S0/jg/Gm
ur1Fvpgrfk3qtueUSw/CR6+5qeKLTKGifV75Jp3Q2J8MXGZYeh4CqhjDZu2ij1gikVw/b74Y1RPP
A4uA+eqKorOqmoAjHdhnB5vqHrOkRg4G0bmgBw3G6fsIRX7JYMqT2HyqLVTEvThvaGGZX1xqzdGJ
5w3ANj05cIViFeXAiscTYRppbneP4wUqB1/zldMNmUKO/H4ggRnihSvLUMxdefR4QhUgjAGyDF4A
KyRWCTu6K3cLe38S7npOa7t4X4WLTAJeWg7Gl/ltPHGmsWCL9LrI4kHdIJ2y5CZqB6AW2a7ZKW6F
6dzgcCp37FD5rATlRrUwGt6y5azFYJygP70M60KvrIwS6uxDqV7bcct5oZdHDA/VQXnTJs8o3GwV
0u3IDknNTT35Zn7fczR+wmGyF19LfQk1S+7p0iOTXKMB+s91j7hRRyRualdd1/fMylIjGnA4HG0O
sYgfttpHRp2irl84yWtRtQ2NhzTezx2HArtKLtsIYdAOozMsHXV0oPcD+l8PFJV2it9lZ3I0Whxj
/XjistHAS2KfHEA78a07ll979PQncIQRNZR8yCzgeM74JbVXy/RbaFz9nXjjokhTEJ/E8Fme23BX
bhI/1h74UpRn9Raew5v6qVH+3w2HoaO1CXuFCC473Fr3mIUszCi/kofw0DIRLnd5uuEcVbnAAunY
0BcJ8EjdSk7MhFYcfz0C2yJi2O4YDiHQ5cPHYt7cSx/Qk2hMLh8THwXl3Ll71ErbfJq9mHiU0A3O
LQvJ2o5O2S2Wu6Ry/fHS3vR9/p5eSNJ8Q9CqR+gKbEK1aOj340561vzx22q24eJIfuQw1il2wvSr
KrftJtya7yy/5CXmNy6Si+qLVz5YXHKr7+mLWnxIHBwhTcVk4CS8c0lP962j7s1T9SJJdvitY9Zt
sETcug5qmOKY4oaOTcp36AT7lEYYv1LXxqpIy7Knp5Pfsecn/IqJG9WejFkathSuvNvohU85ZwAF
3siFD3/wVtKc/FDItv4dsQIT1MbDaDY9Uio1vEmFLe+no/zNqot1LEbPfR8eOMq6a/Gpeng6CrwL
HAl2dZzPHbqqr4gHQNZYORV9oGS/MPwYvxR33icP9SXccrT+4kUGNeSvI83SqrrnS673wU6ldNto
6Ulm2/5mPtV3qjcdSOb0C0JoAevLHJ40dZDUZmwtnexRvlF6oRhjU7LPjtK9tjzMMzQV/ifFpTi/
sEaBjJUlP2NAVroTDmhgntIhNI9Rxb7H79ZsbtLE7OHD+uDkRKw+PHOwyJ9y5/L52e1pfAr2xT1n
b3ubnufE5YRy+fg+37LH5dhc2xuLYkL/hP7NY0yZ4Mk79XX5sJ6XdjPfCH/L37guaep91t9F8y8u
NJT/wVF5gw4a6QfzF9WJ8H/pOq/m1LksDf8iVSmHW1AgmWBsjH2jcjrKOevXzyO+mT5dXT03LhOM
AUl7r7XeFEIq9+p4Gz4TURm9aJeSgc41kXnLq5TT7SC/QIZP3/pN9wstn6bslDyNF/GuoafdpvMq
OyDFNRwSUmn3CozMsEuowVtW8pZIs6fgXFHUbEZHPWEnPtDVYGrkIrhekY/rKBvSos/WftyMz8Nd
8sxDzZJEs3Sc2qVyaE+MxAEqQpejQSYd5PjUobrArkj60ihPrqyRzbJurNIvqV5PPeFvqwBJwDJz
NhdWPJFs8L5sgxifyuMMX/zEDppneYwJhhcxsmmmxdZhqK/g8TC7JhPeDnrQfnKh7SWWl5lbZEFw
krpVvodAq+dr/kGiEKlnp5Ytn+a1uemMHTq9koU1YRbFtGHXUSLLWO86FIjEHX5Lu3rXfgwvfeOS
nCHf0QjaHHQq5k52NZrDE10fhelzATnoQ3P0bfFKx7cHENjSWBivFSvRU3osIamIKC5XqKhoNZp3
cdGGu8SEFjS5rS18+pvhPv4R+Xhwup6qu9C63Xd7I3zCGjbppWrXXY4HyEq7mXvxi8GV1jvqm7Cr
JS98Hm9D7Wity+ii+ImpkHhXTPOxSy/FTQt/mhiJeSVHAAAMNzngTqkzDsEFCxb+ihcuyUI/tCIN
PuOUDy1ciwfmPlCx5oPi4FV3re5IWCMgKIpxY3IwQK4YkzyryUfPJyJv/R4NV011CeSbOHWYzR+Y
pH9v8HFjIvTMYUPis+5TBm/ovHABs2F+TywjG1wQhR/ssv8oN0APP1gsbDQgNmkTnRXyylK74bRY
Q3CrzNem88rGnTnzaYNh/8QbjD4MKPuJLXjIdRJCpVZpDgN1zUTxu1yhib2nzMfU9cxkWl6+/6gm
k201PksTZCUqDcy2aDtp8aZTemyJFOGCOZvfQ73hyfQFKYmSqZM8sWqndDv0ez/kg3JRgy2eq2Ow
JwukdGS33GVcPJTKbCTBk+bgePXZ3bSv9hBDQMI46FNklExeLyYaf4pplf1p381x2ajA+nSv2TX7
8AmMNfijvMQewY+7Yd3T8E8f6p+FXhat52jBRtlCwo1mulxp/TZ59oXzTNtfLRjn7O9q8TxDVopW
Ybcb736+H+UVgCSxQCzWceeRR2gmu4KMMvVAoBkgHVEfKVlvhL1MWO+yZ71KX+JMot5GsjxASyXw
fMMeMujz3gyRNtnCTEPXAkyEJLDz8sCTlzoCTNRcj90a+Wv1rFKU478FRndXevIyiSB3C8LeMVlk
NjPa5ifFsX/UEachItoOOwoC8EIaPxs6qPCdv2fM1gSb1TK3LprmRelN29RXyXInjI/QEX2T+bJs
WXayyT6RnAU19rd2AhqcngA4kI3FcOKyDY1L5eC8S5akW9N8PQUfMusY1b0jNyBcHD0q4AR5qj1L
yzuYybO+yA5fDrlWYeaynTndU3iKtaem3xpOzYZorHsmMR5L9pGPS2Uc36mWs/KQj2BExYYazfo0
XjMkjrfkJ9AdTvXsQOCvY74zCTBWuJokH4yZsst4CI7Ap+1LjE7AsC3L61/o4QEUrfca2RMDk/gN
A2UuadLp69IRfodv851NbrHdZEPqNxbFxsfsL9s3O1ymEzNEbTsc1d/sgq/muDW+C5RF8JrdSd76
Pl6unHDaXbE5J3J2WK4kYnVAdSY3yp22tvOJOFzsbQGpPKDD8MWuahc0GbzMWBskPX6zgSrr+Gd6
LUxHkCj8+UqzxBZvgzOeBJYjGWQKfX9cDRhs4Y2L0Rg8M9wZVzPntbAKXyO3uWL4KEpOsoTtbsIP
CKjVuXwtig10WMAFEAccJFGYWf1Wis/TcLNixy+onVkoKDZ4K273lTDn8XTGOzawIOe66jRP01O+
xVJ4w+iIc4HKrrT7V+ayU2RjUJxcjTP6aO0k79ge1Zvi1m7zphRuKaC3WPev8KRrMhLzQ8TQmGCu
GC9harFrcJuvEMg75YN8J/wiW2AIoKwNQmqAOURaMdFrQrEgVYa+DUKMi50BQkr4oR91p9klfFPx
ur5HkA3i12p5rzi/4/e6xi3SVzaT6vXTGcAcwGjoXN2wGVlSbqiAvuoB8BR7vDUWb6f53gFTvkpn
YZudqpf0mU0d7zV9L9gQEH8AjHAaiuqVsgVwQA69Sa6ieop3EHSxMPDX6a//Jr5BlEwpvLfVe+7F
O9meHaY6yifD7vaD+X+5wyirk9byvv4g5MoRtu1rdOXj4Joi4XnJq4fbCIIByzXBUU/BaXzKPVTA
4CnxgtBF4ZqThtoufalfuDTHF04yFjy5crWrcjdZuE8QS6Ut4mlFPvTFu8gI46YzjGm9YXSI4k5H
MFkaRBu4u/zNFZS3jslMCKyMLZrvnnIn2zTTBm+itAVzcSff0VheBttIyG3cxebWKJ8kTBYIxiy9
kJRi1ZtHsAwXFlnmuxiagSL4D/xhlD0TG9PcsZK3tKSUMfa9cJSe2FjqaQf0xbdnPPA4ggWxjksM
8OiV8l7/Rld00fk6/wUQvvDynDHLQdg18NUHlrp19Nbs698aSaHGlr4yDvFrqa7ISxOXT6fg0Qqy
xGirWgEBwhnvmfq9cHT4jFA/Z8qwN3nf2caTfoImtIaC+rxo/WvH+NFiB0Nm8O61AVCIFiLe6/v+
c/pOJK7BVfwHnGPbHutxBZV7jL1huAXdUVIImFqFiZNfgjsE7YLJrvFkeCLYiEhti0uu5mG1r3Q2
5UYGZtfSza6mr+iNpsLPvDq0YUKQPzo53U7jOoXS82XuMbUML+UrAaeRK2xZHURXib26ODzM2DYE
gGMED1XPhpMvv0Aq/ZWwMlmRLJCukWC6/OmvwPSWWMDYlt/4f73LZ4cj9NS8ET75CqQo2MVVeNef
x3d8eqStrHlo5b4xi4t+OpudgkHcqxBs8c32wBZfjcljyWiu9S4cV+pbcGVR0MWFiKap6L+WJuVo
Pg0bcIaSvDq8EKR15UZnyRu+k3ML+CacO6LrYN29Ku8qIE90TVW7fDW/sBHVGP7suxfAkxmmPIIR
z4xW0wuv0V7qi/il7pOTxWet1wj4qPDgoxAn8VF7SrBArQ2DBuaiV0BmRAy+A/tNvst2dg0/OO2C
q8iweW2egHywic0On5+01QkThs3oJdRgvwZ+BK8VQ6E13h0n3mN0VVnwrvHrfIUbkFPVsoIjMe22
AvFmXJ1fFn9jHf6kfKHWIfUC4kbtDu4C2OgVgjiwMsAtvCkn/Z2uWEFdmv1SIY9svBABVlBIXhlY
7ttjdkKCbnNI44+SC2sfufVzebG22pmEszNZy1+k0MJzhxaylzfaGUOl9h69celiVGvnl/S4BKlv
pnEvRg68F8bylJ0XG+q5F5Hc5hImORkbeHiMWRjMPyssHnjYwcp/az/6o86nBb79WUa2AYcalHK2
w71ACgjfM+16uMpf1U36jFnSQftThXuuL32joh2uthznH2YxYeAIjddpK+gdEN04fSHeMHUARESC
clHkrX6ixEyqF2uHxzTLJ1tPdeC8LHekTEa28al/cV8nrZRflghOFOk9hk5DZf9WP8m2RMUWURHZ
lYw/jxOD1EwrMpW7bM2SzSdUA0+hs63wwFgN4XKKiC/1Bd6nAORGR00aA85+OF8qLz1F0uxIsofT
IUYl4nd14JUgy5rKmtTl+jZcdZgvXAjY0KES2qt7LGG0z+4le4n3nJ+A16iwBSbbEDGv7ZOwS166
LSwqnC5B+ekan+VDONnDlkodydATb5EdkwYx3JhvQNhkTuZP0jtz3d+RquoQ3HD3hCIW2Ob44U9b
61R9hlsurZl56h1OCLgNWhTkAweB7R76nFNaJ8xQKvhwt/re0IKT+5zarNvjvQLdZTq1C24wOrBy
uDAVaBnAf7DTvSTJzrxALLvgE3Np36s30a6po1O3/GTFJv8mJryJ00c5sYOw0+g7WENqBQ2NQTii
85VUYQS+ni5U2cZZmtYY4RaUx/Vlemmu2nnY116abCN1bVDZ3mqPBebUqa6wt17SYKsfRQgk7MyM
P+ZvAWt8G1IMSok1K5/gwnlkzELVO+HpZHrk29usBHfcocYbWHd9i2/WK01pazLxX1mvAW0Q5ZcT
2N3unvpPeWgb1LVMjLnXwkGFwKPV9Acrcusev9AwtBzIwEtpmpzqXB9jag7ammrtN04hUyk72U/7
Saca9V58tD78Kz6fLIlivW0zOxQJgsAfZeUP+7w84mOjf+vfibxi0Qn5EnFotbVkA4we3empujsR
guPk6ABX4smg2MWu9Tz8oMQorggijgoXZrcmNPPMTpcppyx4r+CwKJxcKv3UsBGnQztsrPw5Si8D
WtbQrYBaKUyx6V9Nb9QQuL9TZhSMsYgJddvX4HskosVnzLHm8uFsTE0nKzYDkdfSeky8rn7DyYtt
kq2pYpyG6XiPSRvDbabL4K4Mr8CaEIxBiHoq9q23Tj94Ldx58HieWFp6R8ex6Z0gktIbvqJ82zRM
AfS9RuLOuDTUCgEj2bIgz8JS0QSZk7FZh8sGHFynTfs7evIez4SiX7AF7aV5S6CoBlgCHUx/rTH9
UO1C2RTpUwQzI1ix8gnA+pD4sCxHZvU97cID2mG0KexHdDfMLQNcQp2QvQqJ1CVmaD7cxvZkbE1g
036jKNBQD+zTwNKocHZpgCfFczDbyrirIEHoOBeRVr+84Sy9Sz6UUcJ9sVGMsaopbIlNBTCC2lpe
vn5SSJNTSSKjsO/HS1s8R8lJzkjfxOwFIjtWZPYskCGzHfpzPu1M0C4wyAJgYjf2T0r6hXOWakIW
u024z5BDSllCXUYtRJGgcngZhlCyU3bLjhm5rJUcjjmGq3ewBM+HVDch+d6Q1K3rNrS79K4+W2fo
SR32BiSXAFgXGwGpN3hU6UrFZ6Bum/GgIRlKbizMyF36V/2rPz+A/W5B+//i/I+bksKqrmeS8A8X
4PG80AyW6UgNH44/GPUgwUKr9gdPk8Pt477J11XXaI1z72fWFosTJ+sYjCHDpwgWGMrps9/uomDo
GKXwm1HCqB8mSdtW9cEUVHrFx12PB2Ucb21UW/D8lqdJc87D1vLr47ZVq+RpYBbaqvDqs1huHHGM
fqRh4do/7quXB6oEqv3jx9QgPXj89veBx/P++RN8QHJW86gnSEMF3no8KUtNhRVveaHHU1EC0piQ
O7rrtbQ+Bf2WMDm7USeIKp2/UXizkh6ZXj00hUsasoeP41qOH3JIfbL13Ilek256qoPpMvpNS7Lt
QyuqaCc9j04pBsGWkj0rqvApi31LDKGqri3gjShBSijETs312vmnMR8VLywkAlHTuy9YeC7G6Yh9
Y06cRD96c9sEbhYXNHlMEKwcqDGFFjspMWb7GJNDIDRokzt4oqkSHxH337O+GLZ9RH2K4oStT2ff
1Be9aNl04yZDB5VGw2chFvJe9aFFNWRhmarDUcFekO9IE3u3kUyNc5DR6HDOWlna440EumFoP6YI
Fm8qbokR05Q0tllPH6hCyBSeKTi6Hu87H0qaEFAYpRGQZQS/U4Nt0WAS40wdtMZmYCNMGobNgzhu
0yK897G8K2CnLkISH3igQ8+/EbX24aXm8oWQ2IJwEMp3BfHSqrqVFkHymtUYMl3fPwW6/Ntg9wDC
B8O/wWN5Bi8vCYhay7PxE2faZ24xz0gjDc0kVvCaATNhNOG+1IxvYtgUqgG01yuSZEuCw4KHzSdy
PWHI6VhPWQjZDkLglP+YY46nWwP2Fj2X9A8NbDFEldCdpsAe1XnArHT589BK91F4i+o+f8bBFcIT
Yl8Mg8K1pmjTwQiL3MszTGnEJs12jfY1ThstF3YzElHcDeIIG1rFaUYo7lKE+W+UdXdfDMttmf0R
Y5gPfg1h3RiRss2JtrPAAnpED5HEzKFuo/iIQtJBTMlagzl1VKG2kI5xWUFSKExIC3NLR54YH6Fh
tJ7s619WOD9NcspQypRgHouaO0XQaxM+UaAy28REbzyiiYPVUvgb7MwoernUtobSIQsfx007zbC5
Q4t5MJgimea3ijPRkQaJOWS1RREFOTJhMYvN9E+NV8u+NKfTPDMTITKABTrn+vCHEHPemagkMaV2
NT5YAss/ahb8xHrNaA2rV5IYGFHJnLItMzS5EvoDble46ylcJTHVgBo374LJXlAyQataAKJa1QVH
7nQWA5kgsSpj1FXHd4Nc+1Xrw3U2yquY0BL02BSuux5UVWRuGMRsbbFiXTuV3BWlTAj7ZSmLy0w7
SXT/8nBGjoxgmcALVQ5MPIYD2Lkp7O/8D1Zu3UFKWLlVWbGtrqIij7LI0y2g7o6SJvaD0fORRq+x
DqBgUeEZijns+VT08MnV2FCLPi3cSUOByhfQV0wPs47TrJ+ZggdDqG5MGYr/XMeHLqJQyRqqvrxM
LkPwGTXjTlLhfYmQDFhig42qmWvcuxFBJMNPhr0mCRLBPcSSB0fxVMIzmOwtpSFdpE5mj8jk3G3M
icsEpmpA3MrwXZMWQQOcvNXzfFOT81gCTbVgiGMyQX7GfA6fE3OVCgyxCoBPzEDsLJnEC3EE7YkU
cawZx2/REN/HkWNdaNbkCFNCJmz11RT09js/lDm0k3IyVUaOgnrLdUSm4YMCNAG4xCJk2yyHg6vV
z2MmqO8J40ZZAas0mAUHYe+mqLAHigh51NlwGhMH2j76SDtsHxHR7ZUmNGBFzqDW2GU3Y4AswYcl
QtjVxZLaldlhY1AowMRxReXQSopo91VRu7kwneR2ckgswF3f9BfjS+WadmkO+Z2ZoTEWBiUDAnwC
fZDfGOGJkA/5KMrdvZY7kpu5Trq5wPJSpI03mE+EQRMes5IGVAO0nzW8uEXM3pHWMyIpS16X9U0W
/GfBD8ApKiHZwUWsWjLzsPi2YwuQ3MIroXML8y4mjCn9DH22jkJBiqd2gw+fI+jpq4Vv/yrRu4/W
DP2taFAOD/pXqme/U6tbnjYO/ZpokD8FqUg6EWSJD7VElvGTR/4mnboCqjkSZTwXVfqlbmCkJQe6
N5OPF5V4KlihdVMLEZ+llDkFlxlMuWaEKGLOdsBZDtNvjbGTvrBChjzW0SfjdwrfMBeJIWM3uond
8zQ0t6Z4Xt7izjdCTqpQFzwFM3UpVjTOk/SGbXvohrkm7eQIjKYmMh4YB46HZDEZwcURi/Bial2r
o5jOAT56XeigQIvrRppwIQgD3+177ZT4VKOGphaOVc/bTiKoXG/SC74O0waV+mowGw93otkWwxli
wzykwBWTD9E+ZcZIGI6bJQ0CEV5kpMPpYlvK6lMecMobcUPs6TKmbijE1YhjaolthiwB7opQSiu9
Zrhczr1JSDuzL9kXASFa7S0VGRpk5mFGN+6oFeyJYmhamEvzpiz7eFeM5c7XgtQpckpIK0PaFwdM
+UvN7zACNQPXpwtLhCgCQaOFgXgyQFkIEIA7BFokrlFfFKkUnFATAQlHGvtYZerR6PR+PTssVmEM
vwxrQoGYgmEKcLFhjlRT35OG0ZRekEPhw8XlOI3MjIsdGUxgsR34fmSoa5ml3w1rhDKJUDQ2nvXx
hiRpyNSpG/kQ5OtQfpNMpsvEYWROy0CtiKeIJlF4tdIG6xGTBPt20Bh/qNlVzuObQEqnNLIgEzIy
MIenGRFz2e4wud3lTYxuic2EHLK3JtHk22KcptQaG/mSQssAcxITFFtt8cM3TstuWm+6qQ33qTO/
/TS7jnI7H7Oub/ZDsFVG8ABZj4a9JmNQoFs09X3GFKq2zIOVZ5+a75MRI4LiF/F5DE1jp8zd68QZ
yMlKWUN1Vw6Nh7KV0StIY+yLxhrbB2bn1Gx1Af6U6eo9ywCyBEhssYELREv64koRU0xCKulHSbQb
aT6SPZYinhDTIcLIwO7pX2ytb1O7lFQvT6AuhM3zbBhbvPVsYkBfKc8qz8Tgep0FaH6UQP9QmqGi
+2qdlCzBMBPy4+JQQl4BgjHAgxJLJ0uQhFPH+7dbLaiPxVQffSF8n3C43uiY18/2FGfqRW3FTTAx
Tcpka/Yqo3d6LD4pWkC2sX/ELKaJt34079RmOFdpQdabEnphxPRKCmHxFzHB0SRRIVZcWiChTrHK
3kpNzzYdWcdgkKat0TF9qbGwSgSCV8USkD4NYztXn3QhwwstAF7VdISMovRHG9pvU2x5WnCGBj3t
qe/4wspXP5vNbXWwxla9zrKO7hZ3+AxJ2kxx4s23MI5UFwX4vLGkXRkB5qhkOMjSrB2GUANMqXAJ
N+AKGXK9jTSm9GOz5PjN5zLANjCYkJI22tow2wlubRYSg2XAuxqeRotdYgD7aSp9MZOBDTl0Nxwh
422aYo5CVSvXCC4h1FcShzpqR8URBfwwUPtiqFEZWP7i8TyqwXOJuW4gh3i5QFXEAUx31ar9MKxy
OGQWFgoW7YqllV4/fuTak1xGhwapsCMYJhDQhFFKZLyFknZt0zFbd7xXvqYYNmGGLwsNwcsUmF+R
1msbZVIst8kJZGp77JhVlrJ8St61RPhNWr5QjTmppfXbUCvfcYHD3Cxr7pkcgWuIxTHyKw0S8Lgb
uHLtTK9XU9vyLUQY9RoCVnqVchUz0S6j/hSUzPYkj3QW0TXxFLNaKqcqnw+YKv0YQ4YxYfDlJ0x2
/GTSHIqxxexvOhKvd8xCgRCGFpaCq0ollOOSoVpH18vib1UX0QJRaaOi8cqF2RtX3dYyqiWBCf4X
gk08RhhiBNSeDQqRSptu6pghVjQjnJriRnIsrdpXGBviKPZeyOzDQyp4icTsqMgTmEINw7dpEs41
0oIXEdBsiJr3bIybdagM8CaHxCCR7l4le72XFxfqfq9jV8tcSkZkkmf8NsGdI4emto0IfppGIk4U
QdWoiRde99/iPMdroc35pJe2QgM9ICkLCWFxdA1x6NBj6oyHUuz6Pq3erGBpFOqRnXZgtRyNYo0F
v9OnYuNIOBOt6aKZ55sYNNN2bBVBP0tGxbyrcRNx2gnwJsYMeAiHYsrznPEpEZcOmxY+A8OWK9l6
bspDnbrh1C0TN7iCXDxwnMqMwJhhS0yuF/o1sPIUthdmCq8CfiClmgkbhVgHqME1M5Cx+0g6gnF0
1XSo5snCbcWDP4HWiloGC5Jx4wRZWtMvOt3QTtIugwggFk+3OOg2Fh4jKyOUiF4IBL4wLnbZdOLh
TZMElZBHCVqttehlmxvi7nEvl/CtTmqeW3utmDdVqnYwYrXQU/Tx0vcSnTduxiufwCJiJcwjZmMl
xJfgafaXYlni5KQuhZDTPHGeZ7YZEBQxWV9m3dVMo+K9JPTnOJCf+OAzQWs0bBjdoGEngcEQ449E
SRKv0fiGOsyZvSKHJWgkz2QlVk6vtFBLJr5fcTnuPnxSRfL3sm+lb6KO8XqI22PcLjrFDAukFKe8
VVZhOdpqYH0iuMtITEvHoVRbgA0twchqXOZ8TSkc6/CrG7VdPbXJ3jIbzg5TBdapA1Q+UFpJ915j
GApoPaO2HRRjG8bPRQqNIQjb71CEU1EzHKhamh4LXH1UW1s00PbnwxIWz3DGxZIy5vIC8BYKmgsM
VdFyT2O9YRdAAF0r8HThI+qVPjyFheHiEz4soww03jKkuEj2ifkZFQirWOpsuxp+XafOOd02Hu4K
bHLRL00P+3IG0UDPhaojqqr/TCy9mhVOh6xLZ06LWofECPtosDTfVn1/ODZJuOn7+WkW5WSfm/D+
xrncW13b2GXtwx30CQ2M/QvW3IxGZ3mvLPCOprIwqVlDiK4BBEc45fA2B4G4wxDk1qsKZK6+MVa8
KX3F8Qw3qjDDihmB3HMt2yt5h1CqhTs9TZzXmUDkALqG6aakOlJUsofXcQmzqmE7CDjrBwLh3DEP
fZsu+A1qRinW8vdcXUOZkIll1Tc4oAhM1010lCMsfgclumDb5ZUyDMNyqjZNktoVyYhXAiSIfwYX
5oOlUvqW6orbz1ulQVshEAVDWXhhYjJDthi8XJT/sFD+hORFr42c7o6YG4krILP9RhVWdasAr+Ev
ruVm4eiRRUNrWi/5pHER6pyoBmDhQA9PNFlItKFgfM9RBCcE4js22HQ7+vCOgorYKYUgvUnjw4Yw
qqsyH12hisE5hDa8TPqXGTwjcSgXw8nAwmjSGOQPERfzkPRJHMLuxkDnkurNhyzS1pFK7at3v0Bb
igRrJ7bwPNKO0ELSFtBgMqXBzTqSB8qqGJCyqao7lxwDJl9CLyKq77XSkWqmQDwV9VyG5i5+Kfpw
nWswDXK0krqACkAuDVc9BLIh+Qlx+z3PUPXlAqisWPpYjRZOooYjfAMrW6jaAyOQMSXBc47Mq1YD
iAyAV0S/rAIlko5GgZOthoyq6aFqJiXmabMifpmlFH7R2/xoPpe0pL/kFuaBotL8sL+9ZzqzF1LX
qbJORdXVuG5iwh9gS18t4RIqvKxtRzIVaAZi3qZjrMbScMhguEw5uv1WJjAoq8ivoYgx8GqoFfI9
iag5+GqxBHSY+Ij3X74cl2sZpnjhU51Mfu2juu43oZpK7miyvOUTEb2+9ZrPMfqV9LFYAT754zEa
03dTwoF31rPmUI2qCd4lSOS5isQjWdVnP6je0masi1qbnUlX571FRG4XU7cUc527veQ/sdDFe1O2
1FVQ5gw3TOmltCp6w2wkXDpEFKd1JMY10SUZ22mtmdbVNALL8Wcf1n/VvJrke+hTRWhcUSFLLZSr
2rL+5ZJa22lQeoYgCh4cVXmJhPXNNGOfY8Yzsvblo1jjOtLrbkbKQl3k+saAeaCkRucRMeqEJkpO
xSfJmkIFPQJVkhgV6ORp9XqcDfmW1a2gYuMvBPhg5bG1Uagt8BlWv6NMsE4ReU3YDnbOICuja2E/
xQqM4iXLKeRVnYQSzfUr0e0nImlVK2+PytcA8SRj4V/TEVZwexM7MxpQB/8N4yjHnBVI+j14Rhh/
1mVhnE3G0XQN00rvjZsF+S5D6ofmRZ0crRTIYyY5XDd1OjfhZHT1T8DgzSnqJX+gVGbPgokxlwzr
KwLunGVqX4gZhm4G4WdDGBibwZ+O5jgqK98AI9X8iUKuojgwBBjFvgAHYZJZMSTmV8Fcy1BZR2Ft
dN17EAi3uDA0Gwtt4OUyvxNSnW1kLdn7fiOupwH5odItJMu2tbMJHb8wsJAWEsNmpTnXgokVQ5Ax
5whCzW0+OqHb180EmkQ6He1mjV9BgykiK2lj9xJaHjGfG1vDcZxEQMYRIzvcOpasdBMvbpQVOSb4
3Yjfeqc9K02mvVsCHCszLj9ifSRpQDjKtX5grz0PHNlb6RPjIypkeOYNjJWGazBLVTfO75icGxu/
xkdGgM2QH5IBIX8M9T0bWPxbZFlsJCNRdD37s159p0FOQSqZ0IsxX893//3XcKovQ7sIqoh6IL1F
K+LT4+lBZZgTQPXSRGDEa9P457t/nrQ88+/NrNLxRHjc/ufXx5//18f//vnc17yvv7cNE4Rx8CRh
+MO/JGvGVHjHy4/Hb48fAh6fu7pHzfr35uO3x32PR/8++T/u+4+bj+f5uM2U/bdUY/6Js6pjZWO2
85OSTzMtH/GfXx/3Pm7PyshDQobbh2wVV/qTYvf4wdmF4vbvbWH2/++2uuhs0dFEdyObtU0yE5Ys
iI28Vhll7ojZnPmUQrtVfZJ5ysnc+KOCW44JekpYr7YLxVDbzaFv2pZJSfO42Vbz/z6QLE8xdBXk
AR/jv3/weNrjJp54EO6GcP+4K9JUdTfKJkq2TkxU9Mv49jye93jk8aPIav45TedzTECXm+gE1dNb
8TYeD7eypm0L+XtSZQ3CsNWjbtXhCkS4iO0pHHDZWtyKjAow30/Zi6sS9FfFgrSNAWj6eqrXeqGT
ZLP8kMcWQkRY1DP8xhmGCK4zRtH+jAJci9zUmH7GUrRP2MDVGsQsbBrgQkHAYT0kSG1xcYoXo6j8
cYIvNx/3ZdkAdbsz6npTB61dSD3yhscjfZBLs+OX+W86MJX/+3dpE7KhTp2+8zFH85LHKzxeuwyE
xXlE6Pd8nMj7+//++S+Pl/3nOY+HxhYkRRpyVKH/elPJv97Z49mPB/7ttf/fh/++QmnGjWd1uJz+
66X+7X8WkbmJknqfShTAeGax/BFw4umaFdthYF0HnNyZKKCzM6b2kDB6xk4K9wwSlwHDhIjR5Wei
StXGqHxQgSLcGsmUb/Uwxje/G0CVEnD8Ntj0YY/Tf7oVAngrVYGVFxYrtm8Jn30t/tHVMNv1FUA8
sYZMQalc6Dg1umycCgRdZyYGZin7dJ5Wrow4wOBBhFW454N9CNiDOk1bM3izXijAimMysKRZlQh1
VhSdoE18uwx6/GQbwPo+ryF+mvQi6oipQYOHR5799kEkODUpCQm1gN0l07ljRGcjl4ddpBcvrQ6A
UIU4g0gwKXqmZDZFN3h3i14xStVgW43SVTbyE+Vtsx5TESJCFG9StuBNr0v1qs3x4FmiEkQ/gk5l
oucqunMqFWxmkd8dRwlgqQPBlBRgum5hg6eBteuLccI+FtFWLMAl1uZy5tLCFMeAq4zvxwRR0iyF
+lyALfrxKfRn0ixmCwqN1P5oQWI6c1wZtmxJ+yIcOuinPmT0xt8FJgIQ0bDeyMrGQwNv9iCIUBB1
MHryhuG98Nl1SerWefMlGm6Spi1AowainyTnpqLZjrUSDnWIXteHDSoDru1V7cPQlE856RDPNgzT
1EnaaDrc8ZDMx3Vx6hPohkZavaEyIErGxOekboNgVZnMSaUk+h/2zqS5cSTL1n+lrNbtaRgcU1vX
W4gEZ1KiRCkkbWAhRQTmeXAAv/59UOaryk6ztrK370XQJEVIQZGA+/V7z/mOxRbYzgA5WB+ELMd9
7XB2CJnBpl3cHB0lLswJmqG71Rp1sc7JtCtgmEwtmPx+vKhUPykg/ujH+sQn0fFMalO9URZh2ob8
KOqlb8vTEUtouMoMQQZDDzKwwBiTBsUvJ4uPWaAwjoe1OEcFPTS2M5hCseA1yYjihDJiasQ8NC3t
gBoJzFSFpNem+qvWmT/tVOyKEHMF33qmHcANE80PubCfBrsZH+g9GiHFWmqhALOBhO8ceDQ1zZCD
kNqEaypN97rLKajwxNEJnuDxW9cuM35ZBi7+OHsOKVBw1BfoduXb0GrgUrr5W7QTIdEr2mwkO5ku
ul67gx8L9M+qlPBdIPgPXYmJz+wzv0pY1cxcnxmuULOaBSNtJLBt4Wik23iGX6bOZzjA8i1pbwWB
V60jFW9qBbgtoK+7CfLgoKXxnmbms1HLYF/zCgnPFLQ6S+tZL7tTlnto4FwWUZkrbHXS2g1m5O66
Kji3UdwcpCxYR8r8QEvgrGHCGtvhrc6ad63iGeQVItg8uFal/tBGI0c/Xm+SEIcFtWz20w89tcW5
ifEJGC0tPBHpqGnQYaUxMvDECl6jGFH1XGgwdaKcohMPcBcF53Im+oVggQ56hPjkuIaiQtsXHgbf
sD9KFHYKY0/bgFRiOd8QRso5V+Qhmtq8/sht2gYthMQ1WU76WaJvI3MEJd2YtgTpSfWUdw0qwwSh
DK8tAuYuEhdqegB+OqLbqTh2Thw+OD17cshYSEpiR0ZTf3cTT0MNU6C/NNLniQz7bUv0GsuNY12G
KPjsaKH18MYvKYELx7HnedV98hB3FfjA2cQ9G/Tc3eMwIIuZ7ryBzpQVIpoaVEDe1mj4ldMpyOOK
saW61W2roS2Nfhpmb65qmgWbzkLzO+qGTg3PD2VKjMalX5yIyvPInCEUuiWvqggTwxfDPU/RWBtt
0KEYpfUhx7beFoS8McZHCTtO5bEIFUxlGzUpQo7tLITlK5j0qBvv8hSlsd1a+R52sXm0SE8jq0mh
0VpICEzvNkHidvsu1O7rGV0Yw6rnfs4wNQ1X1bbzynDpfUyVjr1QC+VBuf1nAimVRlvxY0xAEqom
WjLOtBeh1S2vOghvYUHKhN581CwXY1tPDGfS08IvTRo8prNgQAvMFvX4NHYGenAZ0y0W69mo5mOH
uIYgkfy8iMy4cp1yIJuymnO/yaFhG8O90L4E6LH0ibBa0uadZtt36P/VOKeHqeGN9ub2IsMYOE01
BLQRxjcnRQOSjeN9St/+oCoGK7mLjWtMiLIwS2+vjembQvDqjONbZjNM1+zk3M8CffSE1cI2sDBp
jbkKLaTw0zCd+ibJDvVmUvk1q3TW1ML7XhUtzfwOi6/dvKSuFqOZAd3NUKuYYyiiNjtzLpwf9nKr
kjoLoyw/NYobiJ4d1d48fpCNclHaVAHN4bdPcLzrGpZsN8eCXEc33WstHamuV+/R5eQ1QgQooPy4
/KBs4HaMmbFBLV/7+ovZhY1XO/JWLrEBXmS9xhlkw6QhfLBfCDZqedBVipkiLJ4jEUWHKG+8wyTH
10gAqmgLczroVHvIS3hohBX6Vo6cIEEHdUzrQt/X3rwmhA8IfGtsx+UMoDmcC2rOkW5b6lttgXx+
PRj//Ojr09+f4vINbRwzmPO/vjB0BuXcuDxzV+k38keA/DhKW7t4y9FFfsvH7liRpralfJxpOE1p
d3ANlw8ZpJOKbBfmWvcEAJLG2xYwEfPmzQzR/useOs+vkv7rQbpcCsby8PUp4cV00DmwrWVHLGMa
vIcErM6/PymzbdXsd1N7jZYrPCXdZU300Hxnc7dwuOQQURugS8rl4eujv3xtcD32TRuDUWMQzZQs
JychKkra0OxRX6bWJex7DnTF8l7+66FdatQ+tsKVxsR5JQl0zXf6Qmb9QqSGaciZpdC2Y9vBSlge
EsdCyvT1ebxAWeeaboyXEaNClh66eod8ii8ya948Dp2r720HYhGZeMNhzhDyiq7OiPVVC6kKWOyh
r3CdNaV1jpySBYIEoMPUl+bh66NmScGtlF3SzKAVGy6M2No0l1rM4sjBZ1/P4esjm6Pu2pZIuAiW
raxaP3Stqx/QsQ8RwH+rhmZipIh+w4p4edqVctpH5iNjkfJQ6G69jRIXKFv7NivqPM56+YqxQc1b
WALYDgWWHYew1MogLLU1k2bds4eS7oz6wDFYKhd0MqxLzymgBUC8yQJoChWC0opp3dRK4rYGzjLM
MR/IOY63ek7WAOoFofwuFr/Uco75euiXj3QVIKafidv6JyaXVOclMJyGSNO4BRx0HfuSYEOD6kVY
czImMQpnHuiv7stu1rcj89HDvDx8vf5fn5q0FLOcZg4vdwhAb3kPqNz+ePBGGCouWoHVvIQcf2Wm
GhHpqfRvyx7FS03B6y0g4X9dgF+fTgme8nKag3Xfuk+mqd6qCk/dMC9ayWQmCi7Sxg8TezzrvrNX
Y3X8j1wObSQ7MV4MYISzt6e5A3wzZOelZw18MoUV76e+gztMe59/RBwgEtqEPvJqeI6+d6s/xK08
MprSEKmi1F5qQZjLCQUxKZcr5xQ9z2/gxX6M90wsgufolqP12DoThNNV/guI4nJTjlvankwQK3xJ
jAKmO1P6S/rsMiynx7rpXosFOAaCZMOiPj/Bk24UoNdNr22hOkbDTnskivyz5NMJ2eCdRAwB4ogZ
4JvB7auvEeZ0r/xXNrM45F/NnfaIGY0hYY4bHOGNfYo/dE4x2FM9vmlGzoDfWBzxTnWJT+XcjFsc
IWQbR9YnYhhgNRWg0Zv+dgVg5ccPhJPYd9iMEVrcBJ1SscF2niygKfc0fYYPxgl1GuACH38sRIKM
0euPiu2MpMon+wfZo0/i3TwET/TjqfVa7Fgm7N27IDpRM7CsGG/Jt+k++DHiDf+mYGB32/Ckx3uJ
gb9fKRZtm4PkRtZrwRQLOfkJ+Oxccei+K1+5DnDAz0wnmBqdsmPygeOS2KzA1+UmbHAU4IhFb4Gx
F8BDL+7qmBHWCnkcoCj1QCXGuoEk3rueUFtsx4+Q+MDHn1636Sak8qcJn7dbsxkSsrnznCeRbf+E
a3/4PT3yb0WfP5Rx0bX/+DupPX//7wx0V7M0ygkStZCm6pb1l/Cvqh5Vkpk6Rk3tUAkkK376SxzL
XfpBuO4jlFOSMyibg4fYWU/5lraic3LP8ydXCHUtGr1sYbtM9lrfNAQo8lZkCyc1CbeRuw+KB5id
qoKhujbFVngGM3bqhq2B5O8VognKwJf5F3S/Tb7J36BwnPGA7qqX4Zo85rfqpaPjsDLWzc/kALH2
NfsuMbhsh0t2YO9Hh6lxwWKs35nbiYnE1rmymKE12CGbwU6NfBrfvomxadoaaiXX3B0rMG8oS2eJ
O6p7cc5gmEe62Sd78Mnv/tkMP+xbfgLHu4TrYaPwnV84oKx5ZR85pa0Bpr0lH4ghtR/0rZG/qicG
C7eaNx2rDaxi/oa7Gl4D4ak7pGR7DLPBybpyyXaMHx8Rm9XfkFi4l3JzwSiBV5fecMbrd0AS9ebE
FNm77AOt/kZczRcomBvPD3/OHzbGbnMb37KF02i8Ej0fn/o9UcBbecEXKt/Ja8M+5WO9765gABE8
599KyCK4XlA2+cidMUdynzq4AT4SfxXvCwtc6x132HS/IABuprb6CZgsdnyqgzXJr+sdMEtgn0yw
IwyEx34xXhzxKYBT9/VHhpV6RKVzokUOXXyhN3DZIuO7TGuqjLWodxAZ9vyK4cZ80H/k+b7ejd85
gvNU2cC31qF+m47eG+fKLZXbhtp8R5IPTTdAC5c36x0lIQpR/5BsXf/fXPl/iTTVvi5829B0aTu2
5xl/iVMFZN+i6DLUxXCHC56laL2sMVxez473aiwKUyKY18U7thmUTRiNnnEktQvxe9Eq/5snswTa
/inb9evJ6FKieCawiwjTv9yFVtKNNgmX6hIb9Ar502lkuftkOUFzbnHYsH+s8dkRZcK5KryvuvuQ
AS42y2f8I/H919P537yLf5N3YaA1J6Psf867uPxUfzv8bNqf059DL/74tv8Xumb+5mkoUj3JmdTy
TIdsiz9CLxzrN/pPUrqGNKjZ/hR6of9m2rrjLGmQhuOYkovxX5lrHj+NNdozNKlruv3/E3qhG85f
kzAJXeMCc3VScvlL3f1L6JpRo6c2e6tBqjpyaJ7EGcMD15SHES1pGij7IcKRojGhEufRTTQ2UqQ4
RzAPcr1Pg/oWEjPah7QvEyr5E6mh7IZMWkg6YsA3Mo5fJVmZbFq0ymh77XeZj8ER/eelKUdro08z
+7Fl7zmfgXHw7GprviYqbwANYjArcxQRZd6DV+mGfCN7DvmmMUHqiwmyrb8HevLRuGVype5Mfdk6
FyT96lQ26YtBbudKCa8+Zi36qRZdwCpLBIuiEnLbZ9WDS5DUxR2ym1uhvLeGdtuMBGyFKNiRJ7yQ
kYlYE6Qnx3xMb2CCBni7NS5Aoxox4AiJkwXdR90HMJLG/H6IveDWF/JTqOS9Ngl/LDV3eKgZM1Y1
Vo4uQwkuGCT0U3pwUjTPmhEnq3MDwaSksXBOGiDPrdZg6miRT6VjmW+mMhT7Rha3ZNadTS0ZMCJi
ugtkTZpQmOB5DtXz1Dc5kUBbN1ikwYqfXNnsh2EeAx5hpAn1TTsMInwNaQHctY13aziAIDa9laSZ
3+UqPuURTVZmw6KIkMhXzSbvpUM1AlW3wqvgJ0Nws3QHDa2qYUr3S+cTWoVogN5EuPYHz+PLvIh0
O6ELMpUbmKUZ7zJeylSUo/2U7DoFNqev2aDaDg8lI+BViYmic8Z841T88CxIwZLZb53XE/9lkneK
JazU8CSLfKApQCfVR7iMjASgor18h7Id4ScBSkc3wUPtJXwtH+kVdFb70FE4aQYvR+NxcmjHhZ8r
w/XcvGhi5E2J9vDDoEKYpbseicKa+/mliLBYWTMQ3cQBszk5zVOHxF3FwVmfHfvkpt1JKR0L2gRy
f7Lw2Zo6EN40VQcjBa05OsV2Gnh5B9qNzvjoNY29SaaKIQ+VqOtl2P5IEpsVtwaKl22sm6eBo7tv
AoCca3fdW4cyml+MkUutkRmFEhw1IzPgMcBFnt1DlyedH8713mQfTkbP3YbMvzcYL6eCZio5Pkjx
0dTh3mQKpUxxP2FLKub7UrrOMavB1jlddjHps6G7ovYc9fYu9eAH1sTV+9GgPmz7tcKV89QLhF94
WHhTkZj2gjcVUTgJc+5p7HiR0jl67dtEHEw1k+kxhfZemiXFhlFy0DSwoNDocZCeb8dYwVcveQvs
umC2pjdPRMp12BQp27TO3ehB0lyRY+OE0yEz590Vxb7B0IS9dwThCye0I+cpw9sQ2fhsG1FtAwRv
njmSBoAKrAxKc+uBF1EVF0/uywH5oaBTtWvgoIiA3JshokQ1RwABeRP7XW+jo0ZYQPOBbN53vbOu
jclCEjfZ06RmhJmN7qzChykX5Dq7RfvkmuEdIi+PVv6Q+UE/IVngLV0jRPhpl4GHlIdWubL4Z/he
rE0q0PcHVDjzqHDswkMhlxUsNRpijlpIQEdAqAzuim0lq+vowFoaC4Q+Q55BGcArSrTsjzJMk5UM
61vaBsg0LUYbKB/cddIgieRdYESBAhs5PrR/i8Oo0Pud/BW6ZbwJFO+z6820WvXD7DRYwWIvO00d
LbbKidIN7rWnLNM5K5kVg4xGmkj43Rdh4wuf6epcU4wnClWqlj6H8+TizkLZmMO3Y0ipga3dhnX5
04WdXwUFeESN9n0Uf4iRaBTMYLsurbCrt7S6jDL9aMDtxCrcIKw0kbsJLDkd3i+LJF3Qiel92dXx
SkYB9ylKybXVu5yXRiaSDsjA5R+NIROksSgA1ZFT69aZh4hFX7vkwq0tlUif5DmmIe+Gie89jPql
tVuDngrzm9sTQ6HM6eSZXApFCTykCBBt1jHqmsape0ITvIubY/hS5EOvZVkFm76A6VnGKgFL0rZr
FYc/E1Ht+n5ZVOMf+F3OYUUXWQhOyEIvfRw7nV+InC67DQigHeW2G1AUpSFAGimKYFWU4SXVoGDY
xLxt8Dj+ItzPONmlMWznwn5rK80+1XqLTTAPSWA2A+0yxvXWRDtH+5bzAWnZCKJifFu9OSDUNLr6
gXnWqi0ysQub6po6srp3BhGfioyjV0uK+J2BR9KbnevYa8Ne8ZcnN6wPud6kV/SMDjYrNCKlqLcy
FMF16KaLZyaEpjpxuqEjw6zaPITCCM5TRyeh7o1fTG+s05I8uikMoKtGXLfnui2aw5yyNHXcnoUB
LMCKY9Ov3f7YluObFnrTJp2t5TLY4erTwB1yUCTVFPgaC3XvwmNM6DtP8ElFwL+batY6hy4fsLao
tC+RDRyZGE0YdNEHu/2wSpYfN+bD09h8H7SGOU06h3fugKZ61up00zejTjhL/OjNHQae/oyFC7S2
J/mF4+i5rZsIY3Der0JNcK5ZbsYZyM5QofNqFAyAEnqYRZhrlaJelwNdr2TkCDjqb5mBXNXOvIsT
QCrymhejFQ5KSeJQJ/zpZcNSo/FjuYpxS8bjpS+IXdXt4NOVIDGKyY1XpnIX1Sdzah3li8freZc7
uOHNIX7shLu2zf7JGZ2tZJ7HcCPuUDNZ32fDvbENDQuAHdqHq+J1348jfO0CU2TKXCWtRb+uC8XI
oNV/sTFLXZ8uST+JTWP3lxye2dQiSyBZFc/90t01Oy4MVts0qE6tnsIUcxHOEwL7gX4dmqtnnDBh
fG1lZgTFw4hHLDULtV8xsx3ZzZ1FYO9oBiYEm7iUCKyF6oo1gl4YoLHYxMlbG2vwSJORbm0f3TzZ
Ytwn7lp5E78YLy5xivDa5pL5YVaR2CAWNZUorbvYRZIxuvfN3DXnUsceGRkHLUKszyJHbUKXkIWB
MCYD0H+F3ZEuaSPWEdmI7IUQh+wQWSc9vZOYCCWyejUiVAS3L11P7dkU0VWXcXkPXR5w1TxB5HXx
Oszyya6C4UEnv7dpE/cxL57KDlqWbZCJkepYVhRcHq+3TiV7c87e+FjMJh3NtPN2jZaZ27AjGyDx
7kjxjB8qWdNLSWdW1BDqJWBLww7UrXFN75TW5o8kKOanFKbj2GpP/Yg2KhxuXw8KQNM0TslFOe1w
kyPoCzZczPQhWU3k5M10+wJtW+HkoCuIacXmJ3WyKq5CsNGXElm9bemsgYzmq7ow90FFF2IqNTZt
K7ixJZYXBL7aJhxgrkbW6Ny00HD2qSR63k0YmxVz5+zNwLDOqHPe7NHyfL2Y8OuicH2kVsYXlVs3
zZqsG6PhjVbo7fX3L3n4HgulFcdpIrco6uQtDbk52rocdiUxXZiSa2M7MR3xzQyUYR9147MuuH31
DEmxlfMrRKP8tKYopf3Am2t02PLrzxbZMxA6ozgXWgV0rbLji5cbB9ppyeDMyEAOMUYBbldwGIp8
2T5EGz3U4GK1veuUhDrwvt2dajdyH0lQh8lqD89ZloEHNpsJ1ylqTUNeJydF46dIM5kFvfoGjnGo
QwO17Gk1q+5metbKY075Yo/EyDdw1QtvoJdKM3Duq2AdkMOShVOzk4YCzCZqaJYo1jdKYf2MS/2b
wn+NPKGGp8EJIOjLVzsNkA2abCVkB+86Y9vMkDxCqElJX29L71ggQh3Ztfa6VzxDdoC/Q4uGxv/O
IuQDmSvTGsqFXYH/8cKB41qE/SbXGfPX3qCteza7haOiSRe9S8WEMYpdRHjIaBDDObd8LLKNihtn
NXclclfcvk3sTUxm9I+MhWKdS0w+JJkSNmPLY8990xW0f8OCkBCYVJIE6xqN6oTLgiAbgI9N2Y/L
wlr7YcyYebRxxI59t04YP+FcAOv/3tpzfqUWcTDVaVs3bU6WeUPi0x4dLG3rbqlQkAaeGsO5FVjR
mbgWWyuyPijOyeedPY23msGTpz7atDKvLDfHpgYGmxrQ4W0XYLCnh82J09SoQ+vJTMPcDYIeZG5z
rnTSX3mEvXy0uQXsGkhZYmwNa9q71CbgUSDQhab707K5NzROk3k7EnZHsqpLXoLI1XWMQfyNBrcu
lr44gkoiX0NLns2QbIjBRo/Rtc2elFiGp1Rxa6tInqxIf3WZ/mLWTW1/oBFuupDmgyE8FzN60GDI
noJyOIkmIJKcw0o8tk9DETRrbGA/QvbdWTnuqsMpQkAI7cCaAyoKv9Cfx2q6a6Mo3cWD8z5VhEwN
o0FC0RCCTJThgy3of3pLIIXbpUB3bU4RWuZqJ4NCgt8uBG1rJP0pnod1qAQJj+4mC0PzsaY2YRuk
K4pbE9hO/KsKUT2187BFIUQTF+xrhcPIIQW3ywjpzlxj3CW2HAAc1mQO2mzdQYoeJ+8AyiJC4piG
ssq3SsfxladgEfUB/Fn4fkPa7MfZAt+WKu/YQEj2+qiiohTTbZhdOB5mtiZCVAfkAfyt8nAjhHRx
dVzPqpRvLjkGdhwZF1mWzi4tw3ssggLYSncOtB7vrU1Qt5Q4UzrPye/VbN/XI4c+PLffKQ8+U4fU
CaZlkYeKecTmQpb0UXPaW5jGCruLywBfAlfLyMVlto0DY5bixSossVXcXHdLTjp+DBQWRY4mQTY2
VQtaoiSFcgh/gFTCkGZiUcHP19Mc24YeLRbFzjnPhnFu55hs4ebDdvruKKP+bNbuIU6glhaGHZEB
hXaN6hB+VMz60NcY8XpFSCGtJbUiERT8ag1G0KDKSzs8fTXBi+SscUUGXKH6GYsB4EXiLnu0c6i7
Fbx/UXGP9t6zLk0mHJb4WSTVxyzGdM8CbEPiQCsbDVRhqlsUAsRNEh6o3az6020ITAjmvtjlNfj9
2copEnhyJFpuy9ZutgOzN8Lm7+QsuJlm7c0odA9NLmNCS5nGJo3YygmAZmcOpHksZPsQGkD/6iZ7
w+JTTTakmqYsNzboLfdx6lsmIppT+lnjEkQeMerSInSRZWDeDTMe3k5SZ88hpBXcEDVy7qk9ZilL
OVWYrtEmpHtqNOt4UN26lhzwyCTbzh4YLkSh0Ihb/ZzWmX69LAJpDq4v7Fy/holfwUu9a23aTDg0
QEktN3cQ9rSoQKesRwCSbQlpslO5Bs5CPoF4CVeOpCSftYhJxvgtizQN2cW41XU6aA2RNI02/5QG
0PXYjt8DCvBCFN6WcuT7QAYO7Ao29mtSBu/WkGKWL5htmhmHCat1WTVm+TlwDu+TvvFNu2oRdn1I
PQc/5I4CoBolmluOmW+28WbuKA05+vllHsIX6+8tp3/qmpIotxGEHaXQGmFQ5+e69TCPuCGSFBV2
VCcvcctZhoR3QFVFSg5dCm68dN5nR2ve0vtCgogOSlh8md13m1l8Rh1tqTZ8101+gEedvy2AWeuq
Cn3PnB+cYnCx2TIXGzi92gaoiDhMQCjXYPkT2ll+M3l+MQLz5UTZAoalaDJRuSv0s4QkJR9zxJHZ
0GjFAO44FjY6zLxHakx/jTZaFdwmiBaQNvNvX6c4jIrL3OkSsJlhoidAAFBSJnmdv44SbhvwU6kY
o/q5a7RxA1jA81U4HqL5qgzaNqLssdUtkh585nmLZiJM6oKBctlsZUeqzVL3V8nMVVTjN+tqrAgd
ty98QXPpoWkzc6qcVk3uFNUO4358F7L146lhMGnn9rBvO/mRiIHjvdIOMuKMXBgoEN1872RPQrde
mykiLsjhSIw2g16YsQ6XVuWEDm41amG4m3P7yetSsU4VXt8wq/UdGJHbhMPj2Cf5QzAhqMyiOuP6
hncVV8F9xsHpPJRoQoAGfCrMP2i6syeJ++VoJFCTbXXqh8g4NS3wY8QWuk+XZL4rRpouXhpNj7kZ
f+sBbdBany5ZWx3beHSPpQ1qaiprten1/hAEENSinNAHWY1P8ez6imukTbziFE7IaV3dOv7vBKPo
4m76dxMMcqxJuf6fJxjnuCh+tmX3/b8NMH7/rj8GGK73m3RN5haW9EzdlhrDqD8GGN4S2u16Gg4X
zbR0y+b/Ksqmi/7xd3K7TVealiMtw/QM5sn/HGFI8zfpecxCdFNzf5+I/J//+hz/k5CrP0bU7V8+
//PImv/mL8MyT2dMZjCwRnyia+gS+fvP748xtId//F3/D5NTR96ByzkiniwjZBuVMzQm+RRYCv0J
DXhwtCukrsEY0cesUIi4FBpBT/O7Tow8/OXoprJ+aJFdimd4TLX7oqqma3+Fk8zK77NjDuLHkLj0
jJK5pblhzrD8x2rgRF+7rq3Xd+XoiGRd0nNvnxrLmYy1ZnEQiI1iSH2QXVG/G+uuJvQubGgce242
BJ9W1FOkIY8NjWMVDfDwhWviolICPspQio6oGK0fo1OPxrs8omCGcaS50VTd0zcNTNoOrkVp2g/o
J/lNwnitwUJ511xXCFrqYWqjorHYKz2qZxLwilDGwAtEp/80JhSgCMzFRBhUhL2ejI2xs1dDIPH8
0Ldq7dOU9QguIRRIYxS+6jKvbfnfkklrYZ1byOryJLNi/bsTNSmCcrskoIVahoF3jRIu2asoV0Qs
RvJRIgCmvzSz4FB/6ZB1JwN1QVMG6YfRKpp0QnpZdO7CIY8xiDgBOkFNyizf5nM0jneYlb3grciR
cSE+WMAerWUit5histY8NZpgGmicgG+xncl76OfIUc/0VbDB8w+96ocdjdFz6KkMx/c4t4hV6zal
f9qgzessybYzWWb3bkcpEGPTU8EFO3e5MozAvBU69PlYt4rQrxOHCD16OCUnGzUah1RyMizsjCpf
12pClStEsWQ314Hz3DskhW8KTjvj1etBeqwikSSQZ4xJg+Lf8KuC6MS+TOJPa8iKs0tn42kbSTsn
u2RitNvUbWXDGjMAusCiKKdN1EczSotYDOQdZLVwf1mOMpnDeJxxaRZ2KeKgvMTNc+dwcKM6GGLM
Asc8tDlH5oZN00HiVHXJusTUhvDCaxVHLYaD7jbBe2MRqpYhfQ20Ng8vYdVPRCXFLcAKNuZWu8BC
0Z8SWRlAe1P6Pmdsi2F4FtgnnRcKXs/YTTXTRoZ6lsQ4ASykn+moaxXvComHaasuNsWpb0x14tvG
EB/o1olXXOzT0+CY5qPO7kLrD209dgz1oDlTeOIOQLHQWda9XmmktsJoin9kzPyYSKLLUwX5jJah
4o96sMPtKAwLTZHL1trKwPcWkwgzu853sJTS1bZLvIJaQcJu1plH2ej1OWaCSbBVYd4LzEtrLxbj
LWNItlWxWx5zp3ZOY6SlWw/nMdmKDv6ZWub7BrrBk01sPLWbhWw7gf8f9qaxpxaxXrSpBgEZebF1
aYnpRVo+fe/brLlIMchrSTPhqoYZNb6uF9eqGKAOGC2pJdHQXt0y7D+GTK/2vRabT1GKTRPFrxOd
3WzkH2Y1gP5R6a857pmdyZBxb0/cKmza6cb08HGkbpIzC3OLYNfGYboTHgFvjbDDU1gGTNRqoHeP
GSskHbWkeC9Gmfh173EktBtnizA3wIns0Lqi++vPi+8cnXm7kz0NJc9kdYkdGnEml+J2EO28kWDQ
HgYZANyLoVFBgEC5E1fdA0SnHl+GmDaZkwz3cxJme/yeGWuDTUC0FcsHUHOIgaxI5pfUFcU6ShLt
F77Q4qnp8/aiA0Xx7myd3Ym6MyegpJ3FN62a2zN9CkpCNU3wSaj6q4cIi+nVA5u4wSvPAcHMyVk3
acXkQwWBH8wX6UkDmUPYIjoArdzmvd6Nj7NdgzcPTCTF2DIpvKYKLmRouCsjU0wZcjQ2bmvRUclr
6Jdx79Dotebis9eNhCsEaR564Ii41sYGbG21l7KOAKLx/uyMuLL2QZ6Oe6PqkI+lidhUkWkemK+O
uzTDTOLmxngW2MLZrSjA3C7s+V7PWReB5Xw2HC+ZtSEC08xkwlILR8gxTKChbmmvzdirKT7t5oIr
3FirqYqeKdymc4QU1jcM/LXI0pH/JciAvDI3D5bLMRSInQUlgtIx41YCBCCdc5ZP7ovb9sl2dBPr
SKufLO900L58odcg15oLr4HDklygBEpVSZipRvpJUuk2HNDZ8L3ApY/X1GjgDNpAWg5Jr+Bgv8Hy
Uexro5w4+gfdxZkqKILZ1B+iFAhJlFlq07Fu+iP+WKLMB30320Nw7vVw2EwmQF82BBeFrgw2kkbn
tq4AcgcAu87d1Bg/slA1FyvhWFA5Fs5ul9RqVwNuUKWIkUU+c/SBxbQXKZr3ZAZ6j1m69k2Hk6U9
Ef0VCWXtirwvNrBj9JMAk7bHleN9c5zcfk4b17gXgdOD9A+drfISBi9dJw+BSMnYnU0WUWAjPuyI
aFVZ0cSs3nR/RVILj3qspRvahs2j6042GI6eo79qyfIa9Hod4odYpzPOrHyy7bs89xLwdHOzToZe
3bsiI2Chz4eLzsqxnYMk9TOHUGX6QuE2kWZGwLNT+Lk29xuMCQnnVTMed3FoDiuKpAQ5c0UYrZfF
61zHjBQhEmfYjcPbLGcuh36AmzlnasbfbWfLhqv5teORj2EPpW/Rptn3CVMQewbHytg4wcKYNP74
f6k7s+XGrS3b/sr9ATjQNxE37gMB9p1EUe0LQlIq0fc9vr4GIJ/DdB47ouqhHq7toEESBEmIAPZe
a84xJY6MRJ1iGRLKlT0Ge8cMynJVhyEI1pSKa86keO13yXQB6bI90y8SsDwmh0hB+JUmoefEvUv2
CBOlqWeKBDRswZPkFM0PwdA0F7JiBVtLRrCuUqZv6yGoV4LW82cvRjIbS04zlWIJGwM9/1KzCAAP
Ur1Zj5HeWgsVOuZ7VhIBGIot5KasV2gE9g0AA6HI/ftWp0sQm+DOFq5Zlc85yBocNCCa1DjsEGpS
EDKc0Os6eVVFVeUe+4B6JzAlL25WvgTMatNLfTceTHZSbPfFqNdXCJS5j/ixKfESlXmHnkaHma9I
PoM4rOTM1ZJCbgKqrJZUyEhrWjQEIIO9RhjEQ2OY6oc3tsDPUud/ZRa0/spO78lX9X8ngdhnlk9W
D7/+f3+9yxD9T/2Y816//+XOcp6Z3Ddf5XD5qpqYl36P7qc1/7tP/p+v/878RuHcxHTkn+c3j/W7
/+vU5s8X/Dm1kUTrD+RPJvRcXWKeMums/pzaSJL6h0jLxNIkJHjI8BCC/WtqI/8hSrI+TXosXbKY
LP17aqMYf4j8o4gIYZjySLL2P1Fnydp/ynGZcymiwmVNUWVLV34TAqJgCvxsMIejLgk+1UUPEgdq
LqDLt0WKgtB226Apdt+Lv6+AgkTBAdSsuioa6Uka413ga1D+raxep0ZD3buzntqM82+TqczBCxhi
QJd8A0xH2ZClVQrdjlLcFKsy/pwkHKCYx9KWhiFgDBKFq4xhBeV+OD86Z29bKeVhHRreCS3WZI4J
X31hfPGl0EDg0wWbXEXvGXX9Wk4atL6I56gKSdWaMQ1EhiYi1yDg0mrP38RMrDQ7z4v014kDnxfV
ZCTQ2RyzzmldwBm4bGCNzk8FDTiP713xy2bmp37ZS/Na84PMb9dBhY2gCSloLmdThxQVevsyL7oN
5wJV9a/a6AL3+PdNNLlCqGn+aQOZn7g9pnb1xFGa1o5VoKjfi4z78I7Ma81PzS+/3Z0fu71NOr9w
vv8fi7d3ml803/z22G273jT8GIKy39Zdme/EKa56Xmqnu/PS7YkqAvN8uzsveRqTAkpRrH17yW0z
80vmuz7cZVsMSBb7u5UpIYwABKbN/LLF70fnl2uewfvMi7Qo27Hwvz/sb5/p9n7ztn57q/muP/0o
sNBiL/z398l7lb0/34c0wLAbWxucnwH3UDrfBrM3RQ35dc6L8eRJ0ZMCxnmZreeHvldMpyduq3xv
Y177e6Xp6dvdX56OZvt9o+Lo+V6c1/ptc/Pdf356fovu9imBUBIZwYifBI04LXCXwgeIpq8yr1nM
vn6rE3LmKCT5ft+f4RXzSvPq892R0cOuu8yPzg/ctsSVDTfZfD+eNj8v3V6ZzhiB22tMoWGgnhDD
XPrCeUae11IK/F/LcRp9L85w9ESSSRKeHuxTuMm5ZtFQEDzP1iRC59vGUJ1OQHQWqffoIqAEUgPY
uWZT7dKgOhgDmb1GLQwbpBUwPVOLfNjJtfe9KE0+OY29SWtxssd9L86P+sToqKHnU3dnnflmfuG8
3u3uL5ucH5yfnle8vW5+zJXhg2VhSqSAN5qcjpPsox0K3xndcj9OPi8xjdXJQh2g/arfzOkkPt8o
1cTcxqPErT49ihKDIG/KbETf9aSQWUG/Uw1X36QjYWJDcRqp4mYMnB15hovM4A5dO5RJhdEr5Nub
03eal24382OpToGJUTl5jdP+oAgNbjwpQk7spfKshgWZJrSBNn5ZIFrwu37netzE1LhWwShdg6Tv
qEF7lbhzkYNSV7qvgAEwYKvrHX53FI5dAZp0upuUxQIHICE4LUNt6k3jjlI+Ra3AJGAhwspKnQlL
Wj5Z/QymC2gYG4CcBWGkzZOmtO+KiaOPBmRBvkFDQ68qSSujou0kouLSux0fXEBLet6QI1GM1c7C
ObtjbvLnUkUfamOQwQjah30dTAnYOnPoYXL3xdPJu8pNUGfz4u3BoBXPSuePRE1wBM03/mTAu92d
l8pBkFYKyFOUmylDbG4iv4Rai5PTMmIAwmgUxZ3gnQuxFtZ6qeN9QDVAfkaCYUD3EOpPkrG0bO5k
pP7fP0Tlr7/G+Uc2P4bTnMy/lkySGP6IkIHuMKejIB8UvnNJYWtxuz8vMcakiz8w59+YNEcFo+3B
YxnTXxiONlG5PtaO+b6PUmrXFy5/FdyHdqoaNXQvlzikAeYPiqyONDVxVPvd92KN+aip5K0/jsgL
gTt5JQmZHqq1hYc01/RTC5+GZH7fwIRUu4ELchMiXC0rE1PhSNKGiW03qxWohf2oVDjHViQm+qBy
OZABuqMSCDbScF+Fq+EBkLBCLsJD/2b66ymrkbAcAiae4o3wM/PXnuIUYKRkEmnt6Aec/eiOwJHc
A0/GtpiVb4bmZfmp5Cc6EyqzcR+u8JI2uL002mBJ3IEGAmEwNik5KOPJEwliWRbqj8Z9p5vMpsPS
VlB8psu4d+rJG0Kip+i/JwrU70UaEya4b8xN7MEXgQnt6NmLP2yT8UuWlyFT0ZxkoQ53+xZikQjT
xSSr2G5NMqTUR10FC75VlH3rPRtfer4dtEdENVmzLKVNGR4z/cknKytGeLU0Sewb9ioie/9YiluC
NOk706CDeqD6a/owI0qKXFmjUzQgRVSccFQ+VnCUCsp8WwGCOum3P/ucjAOKix1Y7N4BE8MW3fzs
U9BNcS/aQnMYzEsar7vmOcF/03h3ef1Db9flztwbpCgh5WrXWgCSxjZ6J42ZOWvMrakMoUxG2nTB
m96oNrJFr93p5ob4A9fcKO8dRM00W2OazqOtHB2SagvmJBNPPjqgdoHDJVaugfJEOy25w+xCQiF9
WBEr0U9oeeJL+WQKQKM2yk/sUxLjtbN0TCpHiDcuOac+gMdFNrVK7fYp3Pd07M7UxKXH+hg4iglY
BWXZKlNogW8HfdvjMfK3mP218qtG4BIz/T2aIDrAN5PAxqRO/ghHxpGcJqf03oNo3cOvy/S1Wa79
cVcSP93sw2DXjhwXyEyn2HkI3t6TWh2BrIx7FOfsb0QvxDKEfDd9ATGM5jIZiVAR+Zn2/o4EEU9Z
ogZQ0X7me+0nx6yqwY9YIjksZOjJO+lnVt6n0TYHgiFOO4z9JCDVJvSDX6dsbApzGwpT/ikBTBTB
2Fj9ljV7DV9Wv8rSFbo6ASMhjcLwGDSQOuyOOCEyW2vgzo54yC/IJyX1asW7UdwQClVtkxoCl9MD
icj2RB90JUOHg9GNi6p0oDPG1YLov2hYLPs3jFA0RjaStYwhf8hU/QXYnAeiX4dw1a/5mh6SJDRI
DeLCcU8jQPoK33SBj0pmNx0F0enkS0faj74Sr7LgqMKrmB4D4xy8gEzG/a63OwkOr2onrxaWZA4F
b51IcH1pNwSXEavmiMyQoxbzpRhgy/Qd/JY4No3BjlGDdHsZYj8UTIkomB3L0mAPik0Oby0cwvKj
TtYRYptQujbmGcxzGW4SBByDjXUU5ssjFCFtqZzIrqeYi5I7wy9KbBtEBHXVvUbdQjegJdEKB+u8
ZlqUvQjAAzhxkk6vO2LhsJUKzTzpIbHDPj/xY8ZpeFL2yTqlQr0kWBdIGNIFoncW6Nw9uBaGzSfB
VQq8qa0fmTghKM/3zYumvBTNZnK3bpqL/MNVllG54aMZ4yKHaRSbpzKnLEe3YG0mh0n2oiws23vM
n2EnEx6gWPt4L1JaFFeZ/IAaGQWuxalY6g5td9DFFVTT4DRaiEm3wnvMn6sA7z4IayCZBCWWMoB1
O3hMn5MjqNuziqG5Hi8EUY9QAIs3RQHp4zRZM8Ub0x4GtN+iXI6PUg/O8Vi6ezytSf6IbL4wKcfv
rfgew3sPnuuezg9BFQJ4VQLXEI7fWc/w6azP7AnPgrrpN+qynOLhc3Xr3Y/7CLaetOyfLep6w1pM
nQ4SL0GpHMtgJl9EhWAcykHYMKxNFXOts1GVWz6VNsq/C1IHyT0SrhpxkuMVb8Mw3CPLo2JkiYca
Bmc75UWDvc9Vm9XRfnrEQhP7nD1cka0O484koIU0moBiHVnS+jptHrwQe/trqzJ9oEUY+M80rKgK
HmXv3GKTFLlD8mCLvmodmxdxXMTFJnIPeo/+zMmCXS46QfHe5QdJ2FfRmj2EG5U8B2w5KG1BkGIf
wHAEDWZkGQbuD4LZw8XZfwnUPVuP9kxofDQGSHgJT7sSjbbuLkTDUG7DwoMRJyZ8mnm2Q+ETRlP9
ISFyXPvlmh7UVQQla+s72SYgZIV3tXQ+NZouzwBj9DsyBLfqvRKtQAo6iDjvdAQmb+6GqHFQI8aS
X5qxjDpb/JFzOnjyrhhPxQfj1IVLPjnhirQYn3vLcd0NETveo3pn/gDwcfSOX+VzIyw04lIWuBBK
Fw+LDUL6kTvCUrAJM7xQXsQKmtjsU7KGJWK8tcvn4itfNp9Qjpwtuir5TjmlG/kOaxhB1tGj2k1H
TPocPosKFftF+axdQPxSpU2gWeZL9wrdlP/78ZFVceUSpKvXTrRWkPAQKrJs5cc4WJnhukZ0Q5IW
4VqAndCgOhZDKER8hF91S+qHC0i1Pqypt2qdn4MlkFgkPV51YbpELpsL77dcDctgpzqtPQX4aoQg
rdr0NO4USKqS82EtCFHdQKlB9So9YzV3ujd0QsphWE70gkV1Ej7FJwwUhMZV78SILJNddq9tknvx
0dtFRyvkkgDc3nbDEx0N4r5p5C2SdXBvvgrMDDnjPhPgjhtu/DD41MuIj5aipd9mNjMtZPXc8hiE
LCe4r0A6kCjKbn8WOcIoEzF7epSusme3D/JTdUrJmW7vNNphi/YO8DZJ9fzYV41lq+w0Wzsoh+rU
3pVbd/2Gjms8jIfipCDmsb0NYKGD5S+PHN4JwhyCiQ+oG8srMQqYYlYjA4QhfWANgA8LZjoHbeW/
1luNTM/3YUlPcfdWvfeH5IR8OwNwwOjjIO/Sg0/83Qqhoh3ZwjJ2UFovkGMdXRuviJM62RHb+kq2
w7t6i+I0v0an/Cq8BJfead7Dq7UIr3CHfxYkBedk9OYO/MP61XuGvQTC7Uq3R4dlFjrcJvjIJ3P7
R/3MmYyfDnsYuRugAQaIYJew/WAfuRsv5cGkD7CNTsJGc4yDds0dw8H8sbbugDCsjFeB1xLPdtRL
e3wlLN5GS29zhiJ9B9bzK6DDzDa5uLwSc2evCT1eEdux5+fwFF5xoP2MTua6PRQAZAG+2saL+PMl
OQUX6AM//df0R7IR2ROcY7S9tm+OFukb9JMf0ofmCNVt1byJj8E94gDYP/ysOKiCxVX8Sh1WFHt7
eJSwriyu1kfzVtN5WUb74j7ZmO/qY/k6nDgRcoJU38vX8BOW9IlKfv8Q7aO9/IiI4K64Vx+jJd7y
BX2jI7f26Ai8wQeoXM4+q8pOHWqF2gH0h53t/JfpR7cRnhHMcnpDW8YZrnhTWTwGuJqmT5LcS5v0
zCVxV3zxW80eQXVvxz2+0kcaF5xj6mcYGtmRq1P0Nf/u62fwcnRfubpwFDn9Hq2zin4YOaC+U0i/
JcgWD0lqczwHX/Xo1M88x8EUNI4u7U3mKOwalWo9/XTcngsyifqP8SN8EEgTjGwX1nG7AoeuDmuU
BzWx0Y/Ch3jkvKzb2opGk8uhm97pO2/Tb3v+IMOp/1G+wlrC5E8MyiK9dgzJPz19AWruSTiPK2k1
4TBoTEn0WhfiU6e8RGtx622Dbb/kWtwWKwKRd8JROdZZsDQuBMgwtKtIrvsBrw7nUiJzyezvomfU
gLq1AgN9EdfGeTw0w310LPcMKTQSiZGgvSIMWWIeuPsK7jt2dU+g7gLIWsdQeReeg/vxuZ9PgPNZ
grhyTio4qarH7AuzGCcVcaF9oEvgPyTVGecPLoMf3VHnRPBUb1On30pM1d7rc7GzPhKE7DC5Lxah
ve8sla/+i3ZozzoBJwTyHUjHqi4tcoTS5u/ePhjP4mN5jiD/juvkfhofvEkfxRsfcYo7IaPkC3jU
iH5y0X4A1OTjCel0MubExhChO1aclsg2Qta5GHbD8qPdMMJjrnlRTqaDRJ5zBUr6ZXnmXMpl8m1M
jt2wrh7jM6e8+Nwd2a/RRrSLpbDHhimRy42ubsEQyJbexC15JvrBWppbDnwV16lNIqSDvZHTjb62
zgBSTtkG8q529Z7LVe4M1KtwH3LwepsP38mX2hqDtbvp7/VDu0DOaodnPndfLCVOkpiiVszGniGr
eB/Gj/G1hhD5Q3rVzibX7nBlndLnfE8/bD+5CC8yeWjGEn4glzT5juEgdRh+tI/9RuH0XG47u3SE
vfRgros1I1S2vL4zHe3CmKL7Mqdv7+3afbYeN6C4OU9sSK+2AZxuwlX4ABv6Xtunq+6ygjInPcv8
BOBKCY782HJk3nPMuk/UFvkDql8Krd5gKT4N78N7fldeo0tyqg+Agk7Gp3X2r8aDdCZ9Z9y6O+wJ
J/NeXIZO+PoROsKl37cczspm+ldHwtsRFm7rT/J7fIccJSQUKN4Q4VPjtXsR4w1y0YghlC0EixfT
P3KlEZ8q90DiBuPinb5DcoJYY0GH7+DehysJKt30q5UfScOLV5ynyejrr95O3cLdSsMVIQej8SXi
ojO9+0gnK/U81o5xra+W5Xg7nd8RpsFrdrGe+RAfSHhR2YbtqpmrrS0DK102FOZGzI/mspswFSKz
DgzVfPP9WEUeqSkTHjzVn8y5OzAtSVOJan7suxplSiRKdeE9sxCKULS9/7yZK1G3u/OSh/5+gbVB
tecq1Px5TDGewGS50xnSQ9SNPYqtDu5ll2+VvAMCWBlbiQCNtA32lfDWUsyRxnZFS2VZtHKwGcTM
25kc1dPHD4RuA7gy24iid5apya/L2GMCPN0wddFFgVx55F+7cirlzUugSwG9KR2+HGr9VThV9SU4
hFMBCE7SvBjVyAaQBHG6jKtsm/rk/wQmFUzzkSjHZDnSwF51aXrJxgIgfqow4YWTTtCuUtyVKrXB
QKfiIE0P9Uhmdr4v4foeog+p1qm+gM0IfUbUePVpUPWY9lAxEdoaH4dcZxg0fWKqWnQExBCMkhYF
IIncHO7OmJ1kReGEWwhnarTwu0qiBAU+k0KQCEEJz32L+APsamJr1tRLMab2yLzY9DoljUDNOZtO
Jd25xjvXdeclY27WdUWxT1wvWYcK5e/5Zpj6d/LE4bo9lgtNsCl9b+WlA/L6RurKHVLiEvYsN/Pd
+UbMKVy1HTOwuQ463+SCQLTqvKi77n2NgGA112W/a7XyCPVJLgJuO18XNkEe56BqoKnN5Lnh30ta
A/15fmy++e3uvN78smiGsCXp8AYXnEJ39RWJ1ZfYmza9VU4AUcOhCg1tUUvZXqpleWeVp7jO+V49
RcrdYInlrpCUfh1mpEK5267xkMo1CmeiKTM0n7o4fUVnb16KTGs/pjjBwrG/w7+WSku3oMqYFI3R
wqRtzk0Bj7kV9GIHEJG0Uqrq/DX0J0M2m+33vfkJSwSnFnjU7H95cH7d9/15se2J9TPyPZFTlFs5
4cslReTaK6kfV9oEivtenh+eb1J6lTuI/Rl/VFad796eLWAt9EUbo4P/1xrzk99bURqIfPbtKb1L
780GJVZWGLi7xQDawiBqx8CiC4qvd4ioMmAS6lWoQhLHoJvx2xbUFjGO1L9msVZiFlO3t+fmJZxy
0zlo5DvML1D0AkP3/NR8U8gCfzQSDFFt5q3szCvNL6J6DVNfmtuI0/v18NNG+3tTt0e/788vmF86
bzQ0pnyZefG2ve815wdvL7+95nvzv6/eax6B4mX78NtL5jfsgBraXUlN+7aZ23q/f7Jf7v/tJ7u9
daFF8VqeUhXm/TZv8pdP/8u3+16cX+ne9vEv7/S9OK/w/QVxkLq2jhTr+88xf5J/3CfzOxsT8PF7
7V/e+fY9f/sy83v9xye4vcX4NtbqI226V3S2wMank/+oQYifb3577Le7f7cKPQDqWr9tRpqbVrfV
56XbOvNms2JC7d/WuT39d4/9/jbzJn7b7Pc6hjJeavptq2b6fubci/XCIVsXVbibQZAzk3B+9re7
xtzh5Pz8JzHSnLuq8+rfi/P6GbUm2dSa9d9tYl5jvrlt5vtdbp/mH1/32wf7x83M693ead7e7bF+
6oL9r6iKjsFnmVXZz/qvOqJZG3QTGf1/pD2SZFFEL/TP2iO+S+kFf3FW/PmafzkrxD9MVZQsFT+8
pOKWwCPxp/zI1P5AXaTKomEg+jEkk6f+lB8p+B/+BYMS/5gcFrqlaaYhaab8P1IbcaH7q5NCtQxL
518NNRTSNk2fnBa/OCksOUtNNzNjGjb5F2luFNYpZo3FT0sDjIlDdtFY0WOQFIhQ6c74aCtNv212
8SgdByYFhs/40TMrZqE9geaxS+aiKYvkqQgE4SQU1WAtgxqoCL6oOolrmnAyO/gnBMug2jSVn+Uw
sapV4wsx7k7UBWsfQkFYxXBb6K6rJwH9jFPBdVlIPTl12C64BPiUl6KwWhIgki9RETJ0rCD1KY15
SuSXjmTvWouZXoakseiZdsfQCMlvNNVzlOooIHhdlQI9J14JiSQMZbtzlW3cJsLCj+Qf+M48hhlU
ufBviNg9y0g+pZn6JpW4lfRslHhWp9shvquxf+fGABSqKt0lVrIdMIYjb2zMZZ6Z55ZSYhDpBpQE
wmYGsP84mqV1oIKTDH2Uw0l7TxsWKKJFraEMzE+LDD9Z6/2liJ4Z3zDICMZ+I59Su4QR2BEtf2yI
LaEZs8/ScaTViim7ouo8JoMCBUFNlsFAu8ciS8xBn3Uv6MOXGtP38NBvawqyZhKc03EdwGMAn0JZ
MM4JmiPfj//kIWYqJG41UENFQm2AfXUnZuMTauxwh4GMri4ND8mDF1hCbll0Yp3DuKTcW1LvNnTG
9ImS2UPdMzOWzR9JG5zKSPgpA+SqBRLHwblPyv1R+7RkdxOn6XPqUY+ky+Y12mdkeB0g3fw88LXc
sQREXj+7iXrILWpoyF4o1CEbD1Fv2kWvU0Jv7onvZoqcmJeuVl+FRsRsm4FOOZAc9iM3KA3XzXPj
hodBBvqYGuZGryYt+ARxr9SDKnTqsqABTRTPWhioC8UDiByfCLmIUDkl/+G21hoM+pL8B9KMhnGT
ZcmuTqkB9n3sOQPBvHtYFkvTlCynjv1yZbZTn9Pz8FVWD5or2ao4fCraFzH3MmJi0VoqY0DtWxWX
kcteB6NMfVCqjxVIoO0AdYNQ7viYm1DU5MZFE5FqKFKxxNAIHy6hHyYrEhL8Y4OnV42G5oFMSMzc
xFxIZkJtZ1/LsJ7roL8iGaZnTt9WqYTaHjwNXrDlvox1DJ9y0GR4x6u48IGnhIJKclR/bFsFWoKQ
OCirAWcZId5RTyU6OqCSZPryXhQa5Ef8MbE6GOuqIWZMbPj5Dm51rczG3/p+Af+x6d4kIrC8dBnV
YOhDug8Gjqsjaqy3VPCs7TBIjyFo+UVAI7BUwl2Bs/BAisQhwyjhYNUf11I7vvoYfSBUlYe0VgcS
y3pKc91g16p6ziKztI2ONg54X0KlQVm5nKVWDRlPrRmIG+mHMOTWto48QOPEU0PsZNyc0cqzhkjf
p/X0pfP+zkyh8kpDS55WUGy8pIBDiUhQi31r3RFP5ohNhS3A7/DSRAWwT4l4SsVn11j+B8kLZKn1
xUM/mBGETUBlRNHTL9bye0Oif5v36B3CkHjgGjcBVt5ipRsvkWBJJw0caaxTBcEycsBb8lmhvV+7
mfzUlYG+yTp2rN/QDiq8BmRph/tTwQIILq4zVwn93yHJSONoC5hqHpGkvZy/xo2hrVSStPakEfdl
JqMc/1THJLhSCHRGqaRu1LUUyiXSHlSmr0twgbR/EuPQIQta6CMJIbkX0UWO9oKxb4scOuv4w2WI
vSwkSKl5ax1DfBi8GsUXYsdy04lw2FvR52SpP9WqYjgJJ5q2kIERyNGqr/3yknnSFs9qvxRzGspW
R3wA18I9WR2xLeR+cdaRQFTw1EkMd1eDZawVvc/22VBtVT944wIK4mt0LwGaJFky+nuxoJ4+KjBc
9b48dNAAF4y8abuPafJUp+m7IfbHsFe7s2RyQTEt9zMJYQWLJcHaaekfyYwTwrSikDJCX9XIMjYl
6VGuwqekFBTQpgG1QBXNeVBRXBK7GNV9fjb5Gch6m27RNdoYH0kQCdrJHJ/Ky0ozaTwMzd7svXjV
uC769UIkWM5/FUx5aleZOwA16spqi4YcSDOhddS/+kaTnSTDeyK8bFKAUQcs8U3kIT0FjfG9U8vC
RRvpFZeeeJas4kLiBcBqvepeVBAMJ7U0Lih6mc7XfFSJ2M6FYiBckUzytpUqGB8zQbwzi6Tf9xF5
pV5fJOucSlgWjj6BKy3c+pzECDBlG7lUgt2Q36UZvLchUqlQFm611xv2iOz3i4gkz7XZptWZlpLs
phFn0ghkvJud4lB7bxC7bxMzXjZKXb5qEzjFTyXRUQb+fsQfHxpC2M+uN5xk6ITLWmsbp9KyD641
+vNoqI+DfI3rdoKABekylS3AF2BgZbN8jsb4s1Vca+cHLiafyNpA6l/pnWPJowmSJ9HWpWj8qDJ6
CKquv4Qk4iykHICORTWh2+k1sApfIYJ0QJF88CrVRg+PcqNZKp3QXtI2hAYcW2fTz6EEWj3Z0VKB
wI6LcYxO+WSG6tFPCgspmSozEhlOYmoB8BNK4SpyQNvDUL+GBgg8tSAMocwiQj7NQWHHeh7XY432
EoIuWH4+uW4RxaUGusFSI60P+0Xp75Ak09ZFsBJq8rEvuzUm1bXLr2pbjlwDWyEOTkwZN0VbbovR
YpjB5UTGCrTvA5IPaR5lPqKoLH8Vrbg5ydPNIBbvJvZ6CRFdnuVOK0fUozlo8ySX8QNhIKcQheQL
xyGBPXmNUTNhz1hyb495Qu9aInZVoNc36tl0XYoBuUD2tHPgKUsFGdwu1MlEdrG/d8jlUT5U/rNX
PjX+z6p+GzBWOqJVoScyoIdi672E9d7yCb7swbxBF2YgIfsSxfkIz043xPUGkkl0VpP1oBvmNsXI
is5cyZn5jk+iWJ1I/Wgxz/QkHCTZUVKRypR40/ZRZrwTRdDYkj/9jaM43xdUtKnmuR4ic1XWMWRR
+lkaYi5RPY+/GA5Z1HVIPBQjqFxRyc4YQ4mL5ig/l/h5l7UCK0ARBLSKNYcKTKUSz5Vdo7DOaeGL
RIr8hHrmSMamrVL/BdyptNYTGkl5OzLGynQUoC79/kCjqsS40t0EKuNsYlLyVSPnpROl1SfBBuT0
5Vq+kRtt1SXDJsClWTRad4y7E36TYS+6iXk//WTyCOVN3166QkiWxRhR7NdrmXbRWCxdF38sPza0
pIG+s2REmZQSL40CKgcoDL9ZvJu9wVBf7t11h4MZMxxBUQTF0a8wyZQd0vSuTEMnMqt70airu0Qu
s/OkBh6lhib0qFxNpbkS8kTzfoA4MUpFgR7N6MlXoN2uWSigsrgGFGUQ/FHz2dZAcGB5NuhmSiP/
IAEj2ve6BSosYDVNkUVimqJlnsry2dLfoMTROc3leGMkQBb8qn/xsvwwJPKrpnAmqDuiU0IimDhQ
EtsUPdMWBi7SbTNKtumm6jLPuRT0YrKTzP6cJcCm2sF4awd6OXkSoZwLzx5ym1YClKCVjYIiZtsz
dCH8HHOVdYnS9p34ka3gu7jGBvcoEKwmJiq606dCsj6MUiRtmlm/LG+jzvxwu+wLfBXku1fLbIBv
IlBumW48lZaGTPi9DbSt4NXrnqDsQLOOjE3JY1G3rjtZsOtz32O8IHLRM3K+XkS7j0FEoxB/rCR2
OVSQz7p1HZh2IVRrYcRzJdTrWh+fNODaQhbiP1do+4t0LqQRYp0yRTK60IsM40NrRoeco0Nf5Q+s
CJ+99Ve5nN+biX7lSlsvguCrZeBNyHRFtJCyKkFx2X7jElPSreWaxmLdRWgrGumYo9gunqaV5Dx6
xO2/IUhnV4fdhZilg5lo9INU6QFkyh6HM+xLyYLjVnClnXRIg36PuQVtpPGzQfNInpcGtGiVk1uB
aobgHbFZTenSxaiuzDJ/qDPvuSvvPYvg0SK51t6dFoorQaJzM3r7QlG/dPWuUhTaw7xhoVQbCY1Z
b437nue1lgZOqMZPhRptpvdlQg3huzrSI3kkrcpzMvUBWS8EJYl2l+DDzevp+Isd+i1DISbddJdJ
R7s+LcTpAKHTSbKz0Tn6EOyNINhmmcWEmIScIaeFghGTqcfWU3qa2WIm2aNqrbVaJ1spOCaAVT6p
kweTiiiNsN+QeFSn0mtfVS9dWR36BoVz8Q7w9pF+cIWm0pXkUy7kq0HrPwVr2I7mm2oYz66Pfy1P
rmkTXNKoeqvU/iQwug6S8eCjBVN7CPpV9qEM4l0LS0gvGbA0xDGQereQjeEh7c2rPqTKWvDkF6gB
R31QNiG5twAVk3pYNgxxGNAvzUxTFuAzsbgbS6T0V62NN/45L7m4jm4O+wqDuVDiRaITy4wsJuVb
oGucoTYOcpOjIaxXbnknyMld5fJLyWWGhyIJVbWhFfT4LXqxGmNKI2s4nCbSkQd8GIGA1hF7dmmR
awqJfAd5cqfTfPY4RTRZdPSHcZmDUhEL7wLDnZ1R9w+JOVyJvjlQId3pUbMKa3mlNdqpg1qIQe8s
FsMZgFgC1VPY1GZxKoyC5jchZ0Hg6IJ2oDTw3KL4EXQwyZ0GvkAlq6UKXptIvKfJbAxS4gAc2xGF
fNGFBgkD7csWXW9L20NR96A+jxbJdzQoTnzTg8pVutf8hSglb7RNTsJgnjQVMUN/LaXkrhARCVby
zhsfaxEQNSHHjO/Q7yKT8goHQ+qdpXuPqNu3gRGiQbJ2WcMvrSXIoi/wYLrsAa6pcZLclb258RTV
8dLIxCCLIs0P51MmFoRVFVevlSBedNMnldXR3WQTas1n5tG31ZWHJKv2Q5d9iAp8RfiRZVtd8fP6
UXwmHm0lGi4KaqZbwPtNNbgHdjBNGB/5rD9J+7rXG/cNHZll9m9GXTx5nOAwYy6Jf76Wsf6j9kWa
/bL52CbqoyhVP6xa+PBquuMoNDJXdDLLOoRSRjT4pycnazGsmTDwY/G08L/YO5Pltpk2S18RKhKJ
ect5EEnNlr1ByJaMeUoAieHq+wG/qv6rKjqiq/e9oUnakikRBN7hnOf8rNL6s/Mp3mL7WnRY2gok
BOFrCamS+Gm1B1F8HJvoArf1XOvBWI9DQBa2w8cezf1TZfns8ae/cuAj5zXiRzkyn8qcpQKGVOaZ
H13nvxWZs22N4DpSTJS18zFAv+Kcto5qfe0zIsrzn72RfhK3Rxxk9tJXRCygGJzsigVMUO57tJ9E
a+0Kp3/hhIHSgNRmo2Z/VJNU5I6PbqbWRRHvW6s5iA6bHI2FlQJoCsKXNI2PqW3uIzldeodD2x23
Tv84gnQoZ14iqptFGSIxj+fJwdMwGrOGGYLRng37l0eYiLz5kmqE4RiaxWQgLz55J2LOB+rQg2Tv
4y8lo12j7VuSIRel4d04+QgDkmqpyfXB9Et3ZffZMymYj0XRIn0N5HoykK/k6Xsdq3Qf+WzQsxTK
aDg8TaXi7JYZr4rL5ios6gtW7FMjrF1leu9zzVE9oYotE7EDWHSsTPfaBU912jxlDtSKti5/tla1
8zAUZ+78ONv2Si76+Ek8D4RzNWQhJq76EYwVmC3VMPgq6UwheFk5KlF7Ql5sDMMhIsWwwtc/ESjT
M50QKSPCsR66vdG1v7AOP5E2OJfmtUzyG6hXogDF3uyGW6mNW+EU68lst2ZGazQ2G2dRD1ZvpVuf
J08/9MBFJjNap235EUzza1qYL4CLEMNMl3omkmWAVrICwAAJKqUlqpwtSMNNsRR6TTjvK9pA2z10
nEzcNAT2We0Z55Beubak99AU3QcC/3FU9GD2s2MNj8orP+LiZiTlObW54tL9iWA8TUN2UIEC+fth
5j1lsn1uOUYs4e4aJzylsfoQOn1FZ6nsfcQ5Qo/ehdHjlQUfH/uqfe8oz1XSQhCMLhTAVFr4EFpn
U2r3yVEk4y3fqyQiMmZKUcJIXXeJ8SRJvPGqL/zJ29S6H/jeEB0onHhXcrh3jv0t6GijsP/bSo+I
2sXMXm1lMP3IzAF1rwVs/xCb5XmUeuuL5hsyDXhcaYIGnn+opryM1rzN55ASRwOfwCLVGDVIqxHn
RQwwbRwflvcLoMRP7er3QHa/ija/sgrfs3ff99WW+OFnWad4kwQzNXdSl3ICDxL9TYjI6ET+GYJE
X83KzjaB1T+HZErTfQEmIGsN8CEiMJMEu7jkX090UegKqOit8BYZ3ksJpcOUZKOlKTQyTN5UWKQi
qxcc6E43oSYBtyPZ6yN2aA+ZXeYHM9m1TLJXbQRR0umHeVfWjCdVjsIWeTeChh0DlWTdOP0lNAfB
chkCBA06YJVfrTPc6FwpmFi8+t70lM9HL4A525IclOn5Q2mrQoFa76F8YWkqbwgwfnbQtaGiaGAx
xVfWTqex/46I0eQE/p5ropOt3CDKdsLVAQuDYQ9z02YJXTNS8JghcwXIywjk6erx4gQbnNfXHnmj
2WmwTa2+VBzLp5ys+S4bm7WXaP9k420xikSgoCUdpamm7dDAR5yZblcVNVZKfWT5/t+cMNlV3MlD
G8x62xuheJg5f7omlZFDdqttxcFjB8iBAQinOmiHxaqhhd9ldRSuAieEMzcR8j2auGqIbgUWB6aR
zhnNndliC6qk2g5+hMGLdPPeRabfxtErHQFgODvbsd1Tx14zMo9ya+0p1KIWjPKLjIGOmo39mrrB
Y4gZfz/Y1qM72LdWId0ILOO9CXKHtzF6hXz4aIflOzCOmrc9azfW2AMX7hr7kNbZuM/zClmcNKmb
y4A4Z8JwPISsZOn6+Krad7Jpg42YvB8SLCFMlfGouG4p2/1wDIvyh1YvoZbDWhAZW7vBkyH6tarT
DhGEVkQ5qF0RiXwNgpg+QJYVMnoSjQjE2zfkLDDKnHaM2bvrKqy9YBPEzVGF2nqr8j8sGT4VkU7s
6Ml0eFP14loiSrn0eAuLcCskgjybM9qE/DlxELZ5sC/dZYcTBTTj5cKVA6S99lARHaMq/YxryDJE
1h4d05LUb7V9zHJAr0QpHq2cCIPIQEkQVtNDOvUe7wapQkGLmjVMARcOlKdYkpO10SpnH8MW7kcO
JQuYErGDGiGTZm/soNGS2i3OTpW95H3+ner5UEOh2gUuL0+5HRc19zFW49/C97nc/Siqig4AMWxu
vRmp/V7FUqwTx3hplyNZKdYinZ9wTTTxiwC5R3Htd0h2yYyswHLDgN/FGQebmgfcIlyeij7e0KnG
Y7EdcvWYptbraFbvMcJs+1Hh1/Hq8ob4ZgsFGn24RqYEi/rnZPpfs713iRh0AeytKiMEEWwf5yr/
7gUT3jlFzIMMfnLIScrG8r0e0PwaQGZ7aZ+h4/7mEncRA3QuU9Dh2mpAM98u1GvCdK0/5p4Ao0cY
Tr8L2W5632g2DJY5LCKQLGH7TH8N96nL33tvGR3W5rwKYlRspvVFyCYoe4sQudogM4oiwTnkPskd
UHJEbAB/t5DY4bXhA1wE8jiydLANMKawoLWtf4ZgyuMEWTcWLtt1jm5kvoUJWX3SMI9csp0VR8yV
fFNyUWV3kF1FmTB+0VaxuurzTzcrN1kFNRHqMXzGrPxpBvroz8NmECYRUsmXGAj6mxrMFNZvqaZL
Spw08OTxjxgJlveHdyuhKQERy3ToTQxcfQL1x6h+WNqOjyFX3rZzW1gx1iMjaUBoDOx2HI0xsd78
sCvTp7tosvTkcFVMQxR7qTSI8BLI1HBCKVJYwXnGeryy5PrhMi0k+H38jmOFQWWTD/4zO5RNI8Kd
MBRu0pkYizF/hWRwM0PyOdIYsFN+dpCSPQzkNjFh1nSJCDKZV5dbiQ2tNtzTVI2sQlx1ZDj95XYk
f4zRiS5p4yXItIMBHb8rL0iEPiPq+7UdOthThv2IAjhaZFTCPI7u8J272U8n7D4IDLp1huq3cZG/
RMk6c9Ovqfwm+5YzLHWj3TFO95yzV5gXI3Cxa2AtsqDkk5V4VWYQ8INMh1yNnzCWxlU7eWJlIoSu
RUp0nvZfWmIGba/+tEZarUAQVbqk/ep5XA7OSzRo4FeqPQfCHPdFXX8bZCYTObFT8wLdjZ+SzvsZ
6OAtdPP97OQAsKsExdlAMaLa7WgUj74Bj79Q3XvUsFJMoQi/RcV4Sz0Na03FhESisevH6huP+9Ec
y0ddYqswO7ayC7K1M9E0B6RawPdJmPa2ZHaBxzzdbwJFOMu/HhrLw//23H97+N++7P4V/3wDKM7Z
ZLF6KnxKUfclSStzR0RzAK1Ne+twsfAGi726ZFfAinl+LjFlk5WIiFP+byXnv0Sc/4PnRpYn6HwY
i3hDki3s5uo0xbO7QRaAmvLub160pHdB6f1h4Hnd0ZvfIFLp7pwuGtNcVHwDfySj0YkLuRJgOOd1
ck9QXV6uPRLlCwudu3XhwUT4xyPemTfIH+Mu9BNOynez+f3mLm/95x6i1srFoG7lQbcXdXNEAcPr
vb/Mf+5my/9yf1xP6O8HRhZejZ37rmYco+o/qxnvz911jfe/8PzoP7SP9yfbRQXp5Vm+5npBWoPt
V4KZJU/W5bs9atwiiySTDRq6TFtyYRMDCoMsRjloIwS83/vXzf05YOzGMeh/g+B+DI2BLD9RH11F
zF3oZ8RkMI7zrOT3zPrmankI7Z0u7giwiMqNfciCiVaU4VsuOMX5LbMqOXxnnT/QpXLj0/cgcG3O
NbyUTRCQaIGgFWtZGW6KEZkaqcHhMfJL8qNqooHt6WDi7rXdSV8zhUUJ1My4Lvn8jE4NP4mLIN0y
zEkMOnrKT5omIJ2d6uoRFbOWrZ62cxVke5J4jDz7KzwAC6Nvn4J+mK7+OD/76YAN0g5Rj6PyhVH3
W6VxcwAnntFbr9J2KK8AzftrZzcBZ1T3zJaBbAXlbStHH70GH9XYYpGeJVRvI+PNrIoCgxybS2pS
j0uVb0A/m4qNW7QFkw8pjsYgnqzBbK/aURezQjUyA3Sq5VwdqcNXb/Cg84uINOz4zrpqaVnXqYv4
9FtACAz3RmT4X6/ISNSWc38tHCgAJX7CJHH3HNjkio/+0TOt8IG8cSogaxMa4y8zYIzi1/K7lV1x
KckqTWeWL2R7dB5/pv4YMi2Y+K1mWDN1TNjFELSfw4i1dLCq8gbWrrzNyd+qJ5RDKxDoPtNFIFXZ
tnN5V5w2pMQlkwlPVVFeY0hhV2G8sl0aLw7A6Q1ZUqxUGLeV0LN22lTDiv4czBoT6csSRR8l5bOM
GuT7VTM9uAdYRH8tRgRwg9uV25C3W8o52jDJ6zbEvqwoVYuZaA9aCeYAxdasaTdJjAeRx0K4DKaH
ZHkl7J4MtnOUN6bwUOh7fr8fkW1e4e93BNsWiitRkF8zLT+43okDY7pXCpCtWN7ERYQo8JqPBTs5
/lVccmRBxLG29+f++ev73ziFR0ZtX/GLOc/JoazJEymG4ocV+F89JuqqaKhd0+rFXkILbHUF+Qc8
JHwjba41xk/iN75Fn75ORXTJiglFRXMmjeo16aJi1dnme2VlZJIF9S9PDoxvZqayzfw8zLo/F7mF
WVhgNaZSNF1S31jAHIhfaZr8VFvJQ1tS56XNro+X2CVLEVYaAe4T2gGCpH/YlTzA0G43uZA10u92
G8Qx/OmQOtUzgucmykek3LG9Ln2S32xTvwZcq4zRfyIGiH3SMD0S0wNKEm8IzawFGH7ld877EA4X
fyII3bApU2k8hds+mgXSGVMRXMpqm7IEf3pIFPlqSFtyG636VniXjjWqBnsSSHYpWfJSJ+Em7xlb
aa/pIO4B/Gb4/WdoKMK8Qvzq63pfeAVO98pa0ofOvp/xZs/WX4febtWYdgF2YHwOE87801gx6YvA
u1I7mO4j4QLeOnCSnSGr8TwAoFuTofPRu9azPT9DUEULpKLH3pD5Qxqg2YDVtpZw8GtdnY0E80ht
XEXRwVwbbKYr+AsbbfwIazavMi7Z7WIZUM78GYZ8nDKtnn3T3g7ps0NGd6Vegw4/auqVb5MqNsZk
PTSNWWx7x33yzfhYdzjLzMdBx8BOfXYWld/9KlF8ZJU77SaP1q8fv0vSu46KDcmjMcbepu5ZqQkp
z0B2LTeqD3MUZhuHPg8NSHqbZ2FvioFfQz7tR0c+iJSKEpJFzyJsLE1s/l2AF5QQBRN4+8qiybES
ONWA8pBmYDaJk+FSRWePKm6TtKLEX541WwYUhF4XzbcX2b89j0jlnl2l6C1mkmnwMrXg+GIHY5Yq
HfPcRJ86NuWP3mHg4rSnwvPwd/UjfqXM+GEaV0IQ2eOiQLFV8wW2m9O0PlV1/Nc0Oe97oqJAzB8D
ijMtNZ1xhFbMSMyVF2KdrmigjThb54orcNzO0HG7VWuJ8+SwspNeUm1dBfFQjUwikqn9TP2OSX1d
ctw4tGUBG/Loy2/d8uyVJVI1mh8c/FZ1GxknrOTkHzwiIg50u+UzuVFvKKZ+azv9TvsvyyYKSssp
BPofHTjv2o8Fv6zCYahXSuR6dPzsA8Y3v04I9wkmkufCrtt9Cqfs8YNHu8615y342GrddePNjMd+
27gsHxsy4jZZZjkPzmdsWPMOeDIz2/5WR6bzM3TM7yaeb25SyGPpKn+bjlgM2dCDHwrEdh4En+2O
WaErKZsZegBRjtho9gZ+ztDexBZx1FUMMmAIW8CHM0eXGzVPOa3n1pCKy2/IfkZ50zYw2j+SgKjI
yOdXYybuOZbxCbLl1am6ZB8J8yV2qJllUZLtXYV67fUN/mCb+i0vv0cjG7D4E3AUcGZjpOteUgeJ
ThU+CN++2lGN8g2K08pplc3uDO2XE2OUl+pXPwmipmr1xFg2OFi+eUtYSiknfs6zMFlZbCq2gYie
2VkfmAz518jDm9p2tTjig8FtO/XFIagpXHzHgDiUV8UagOzJsvq/bjO/F0Op+d7uyXHlQx9O6Xve
32K7/YpG/dqgPTiNXND0IMKtIpilT8NHpiw+wKOG6XM3rTnb2HtNbbwKI/O3MsYBxP3SLTTud8UE
mGwVb9iOstuNIvgSkCTXuidwK8vEn7DBx2V59cEubZ9EKjSORc54gvCaVeI2YtcsHhKKJdUFajv5
Zng2ou+y9ZDX+ZCiWIzJc8J1d5eN7JtIkPAvsS98nMYGQQMkWYo5tEk6SDD1QehmVWwZB+G1/Sby
gWmQQDKcvJJZDQYgSpiLRJh0SiN9ZfqS750FXiPwE+CoyX7nfW+c7DZ0V62NlEvPdV7uCI9RG8g5
/iqD7YH0ICpOA04hw0nO/zyzPD2TaH+S8StZsTg8BEEYIeKws6uaBWFRt+OuV82Pfx6iOdkrGwbf
FA72jiab5eJS/E0RG4ssPt/vuQyRD9pJt5MTh6ckD5Bw3u/OgMhXBbl3G6s038sZ+8j9+fuNp8Nq
l5b9B4+6gxhiNBoiP7eL0Sle7hEDtHG7wjpOzFP5CJZHYLvluW7baoMTKliM7bT2nYt9WHpuvZX9
ZK88h72wN86/piIuOW01gAJUcY5LL93yBj3U/PRntdw0Bmjs2DF+3J/KYj9coywp103n2NlxaIvk
2OD6c1sZHOBN7aQn2/P9Rg8kRI61Qxxk0B9AUhsbT2GNDctUnIbcdmBg4BzKR8moSpM5NTn7iHcc
PaCBDKvkH6RpQZ71HNXnXPdAOSNKjJ5TIMd18ZtoIINLV3boE/9KchzLxWJEK9IAkSUDsT0jdyQ5
SSEVKMjB2DgCJV4SjcnZiqqE15j+oW3leEBFeiZ7xl+XI4uLFIxDbo4MTFx8RLU94d806/rciR5F
Ry33JiGklBJB1px1DTSE6ULA5LFvznIc/H3VkTYPr/bcF5E6l06LF5NgMM4uEYuQ+5NeijVf9AzB
k6Ckcye83S9BrntTfM58m9nO/T9MmLg1JIyOVnXWyy8hGlkYYBS4NBC4jiohhWh57QS8jHimudcl
XFv7dIFPTOpWhkXypDSfNFP9kZGYjwE731wmmIy0d+wqAjNEM5xj24ZsUFPPGHN/6wpeQCLGD8kK
ftP46qEuW381C00EZ69/NS4TsBZ7DYoUyrlJup/8onfwI/MLa+164/u7Cp1QZDgopXymSS5wZzOM
WjJjhhGpxLBJlEh29pP9DJWKnV/Q7JPY/WVpHPMFQmhDtLuiRnKpZyh5smVg7qXp3/9vh/ifoFil
6fzfoiY4N/Qq+c841n//ov/wQ0BjDUgi8KTLJQbzwb+bIQLn3zyPusP1/3NGtvg31zRNd0l+sKSw
lv/8P2wRLhTWxTvBPxCk5vn2/5MvAhz2f/VFCK5LGDSE4/i+5VkAY/+rL0KZLoExTRSf0OmQ2Bc9
1WbZwQxahioxmyGEZc7eycL9/dH9xo3NrRIiPYgpq4/a/HIW1t39Bs12i4J/eSyUv0TfzteM0WJo
x/BNutw9pH71qxMkLQZRSU7Z7FCgFN9uyxY6KdVF4IJOdDDspiIgs5vUOL48fQj5PERkkWm3Z2RT
EPpEw4dVA1t5qQZEygEO8clksEM5/aInM9vX83zuwZuu3Myl0zeEs2p8zo0s4JuWwXXrms5GEQ62
wtqb3bIMpbB3alQw/xDjqWymAa5Y/lBlfHEZ/iarwN3Aln+YOXNZCTR1dKDoh5sCZX5mraU/lRuo
ue7KWsiG0gnZIYe1ZvwHYqOLAusQH7WCGgBFkKsdeTHSwJVriWyNwL3b5QERBzoiLUmG1KPxJ7G/
1apXLIXHWnxb8jVgLkHW8qK8NaZs27rAqaTDsHP2wUpUdhNt87Q4zLV+Yzcdr7vQ4Swp6Q+qc23V
2T6F4eOm3jN7dbkIxQmFsmn2Le8xj6NHv55wUaZQs1wQphktj920Z5MaYc/srPXn+BblhDdsSaOS
uCXusR3gRKYhvAwhY+lYRuE2bbxHz/DMFfnj0Bqy9qYMwLfJMmvWyCeBOfH7yMLsdS7THtHUoE8E
Ip2K6hldzvxJMuzYDN9jkITHIoSPZkKuGSaVb0jfcLZ5lb84Q0DUCZEGVQlmvOkYeQQRmJwsqEZ8
7iHJUfD9AZijE8DfjT/cgP41Pk1+GR/yOkcr4EEEK5Q6hZ1xtLV/WZjzYPu9s9dU5jlyrG89FwQ6
hCCxB2ida87McPd4mQ7N8GTuR8FPp3JUBZ5q3V2AM5c5nE4PIY7gTVQLtII4m49DNSVQrMyneUZ3
jnotfvUND2kwSmzZWCNJcqKjUO+MG406lg/SRhyhf469M21YWdOZoi4qTZegYqCYQ8swwrZIFjPy
aq8bKGtlW34l+dMU5zQ3mZhu82D3pHE4b7oKePXSOYmUtQM2JEhhY3ckNJr9r6WeXbYQvGnAIjo+
Z74a+I07zvRcE1zQ+/ZXzrj3V9weuXKdafpO9gTGy9TZg23OoLL812hmw4FUbhMmiX2IkxBOTfUc
1VOyq0ARBhbRd43RT0fp0iVZ6EHihKY9ziw6+03gD7x7MZqSTmjIQ3GFDG0CExT3Z52Q+5Lk9bUC
YteRYUtiAZixoVprte/n6NEa3R0urx3bbKpptiNUuVQ/jYzFngTxQ+0h6GVru4upN7YlmxkcsxHS
koK63J7XBPscsTxkF2kmN4lUeGuvifJlrDm9da0x751aFWvDP8jCiF5IUcQFgDxHCP8nM/sjuS6s
pQyPGZD9OBYcyJDt9bmWzm8RIH+d2WC7Le/xQ1JrqCvcxy0vAkZib8nQ9nBgyOWNUO6EZr9B3Qis
iIgsa666tSg1vTdxZntCFTg2nMeJ2LObRjxn6PhHamewV5jsbWfyRdmDUjvwPWpU5WpBBwo3h3Xg
MwKbWeWVbs+ESXxG7G6NZk15Q7kXDtG27Yq/WNpOPQEyYTaFV8mAfcVIgqYsQ8qlRg/R84QKWArD
xzJkw9JQHYAMWE19ydbGJhaoq3Gl5N5w6Yzk4Mypt7Nz8zwTMWgRk7iv3LreZn372y6Maof+6Ttp
7I++YWUtS5aViaxv5mQRRjbOzYaNZr23BsVOEJZNyaltMyUu0ITeIO4C7IYN2c6rZ3IQvfYgCoxZ
IonJnrTOg0aMpeGw4ZKSa3KBu52fFSepNHi0BG4IDS5i5JQBw77uItQLE9awGl0+SOFufvdGu1uH
rTC3/ux/DRNCVsklwgz7h3hoHhtCHZki5l+NTv6kpZ+eQx337D5LvYunH16X+cS4+SlByiN3ID7Z
zIZUovi8KEYTrekG+xok6qqWS5Z5kg+HTAx/GVtVSHPsy9CSHJ10YpMjwljrcqZMp7I+cml5EvZL
U1XOlze8u0n+gdAlexkStKaBw1XTHhDb5GL47gIcdmWqn0PH9cmLHCewEsG5nZc1gSl+JbhGfKbp
ZXgS1bgZ6XDUyLgV09XJdCNE3lAS8hB5BKNm+tma31Kn9Z/C+REVUfQi4oXn13JWKa5TIK29IDt5
PQbi3WqfGAeR0gsUZJUEfU3KBRCl4LfpzyuTScg68ge9n0h6EVWRXWUMLCYhMaqrRw8zGFTIkdFd
khAaGVXNL2NC9Wjlktg1wop2QkNWysPK2iIZe3PjGSBcXa8XMaM5OORWpv0v9t3WthLdz871faT7
YIc60xvgDAJRYmDGpB2CYY40xzHnCMk8Q8YpQQEWmMkH8Rvp2XGNLwdj2TZzGKgoAp02NvHxSMSa
5ppMiD2HKEwuQ5BvnYGlLiK9x8ocimNU8rZ6DTGRpdtuJrzqG7dGoZ61+uSgw9l6GkllVjtAYSg2
8gYtN5DhcM+19saQ9ORDrYCxVYEDl/nR6CGLjExCH2oPQXvitIdGIbvN+tyFWCnee6E/rIRw+qkt
t8KC0TNmWBGrzPoTT3rjKudq4NhARpHtS7Sja+lyPmetcvR6A2WkfiS7PWe6fxaq5WOctMYfwFCW
PSyzfcTiFsGsBEteEVDm3dydgoSdNNm5nHWm+SOr+fDaUiNbxF2+otH54KpDSvqkws3oczHzHIEg
QczMgWeSFC2iRTltRjdUmGjieub1GEgNQmQAV5unsssHts0oZTSAWDW2v8K5ShCCewkpx+Z30lFn
hIRkAORO9w4o3cZCb0yyD9ZN0kW2DmI0KruyWntkgD+aArer4eRvo1nUgBsz0tEJT7yqoUTeg8wT
X+qcPRBSw5aFWmEdfxim9cGrnNZIeDhXm0b03jpq2nqYIYlr2TMkWbEwY3nugdbNCic98fFidsM2
H2DKfBQ5rEmHq/WmLQrOYL71YBeMrfws4SpYR4ick4yKdJDZU1VLMiWJ6RUQrLICMeVsRtShLpDF
btu3pnNotWUeaEmuaZDgQRzDfBGifSmcsxg6OwJLqVh655XjU26rASTg5BL9bOPVNDSL22LozSMX
b44Mi8xP5rlbP/BLSrODhW3tTCwlS70eX4QyJII1LKKF6f6yWYnhoVviTrLh2ET0nSVk0XRgMF1n
QARZdSPHjOCFpkULfZJpJvhFFsGcOnMvQBra3qza/oUZluhVGzZ4UKSk/jq/Sj/vtpNHsHcnkP5L
0pP294eNRpelUz6NXSO4ggTBY7oYDSZw6B0fDjpzhMBpXr0IZTN38JL5YRDL+TsPGGfZTJE8V7G/
GKrnxoJZKTOyTbRu3ouoPY0uCySnQWZLOZKeBejVtKNgB2rSrqdm0zRPYFvqTV56UBezGbQUbUrr
NikoV+/RpMdYhwghGGVT+aWcuQu2FhyE1TsOWfcyh8nNKmZi3O2WizAGS3PYRMyU/LY6+IMcQGcu
HX2a7UFOUw1XeHNnmf0eU/R1eYwizx2J3MoDebYB+zxQiNyCWCPXDAp34wZ4Wft854PPubiJnG9t
8xAtJsastfZ2wAjChXlIz9H+mIk1XWVFfp5g5R+VqF6YgYRbM7aWlXR5hkzjPrAHwd+XEePp8c0d
Rua+fB5lT2x9cJSx93OqKhIOMhZF/SKIr+AipgOn0RGtehQgAEWnvpmtJOaVXvCVZ1dh8oMgRofr
B4TTb1vQRr9iQgFO0NFRt4D081H1+Xa6byWXVdnpPafGP4kq7CdUMmdFItCKeulodUgiVV266LaA
Z57i1gv3caT/EEbis1XFAhii6k8nO3wxUv2FWKrZkWPMsgL9fKS699hxAUPGX+zexA5EzviA+eWM
NPAspxOIb6Bn/c/AKUjpim+IGpKL17Bk18AKqV1ZPCjUGM38oXnXPqfUWjVjVv6N4LzqC+85zFxh
9vugmW915/GZjn0mLdgOdvk4Q3sKdiQVcyg5R08MaLAQIx+VSyCI30d4oZio4t75I13QeQPhDasQ
+dyq0e0bo9H0wPo7QqC8jUsVbOTEcTQHz17cP5QR0+MUBvyhwR9W2ea0t/322RApjLsxsD+L1NlW
abVNUqP8kqBJXY36SNVNQ4VLbutc8EmmB95GQ3Ydp/EBL8pNdTJ/7VxiHnuHn782DcUmXWNOleEx
N2DDqlJQK/N7WUs+3ZtZ1IhMc7PaZ/CkxNTeand46ZOYS2RSR3sh9EOYjRZ8BS6rU4XRZ5h/WnXx
OArZPyCvkrtEAiHEiY4xoVwKq7ZEwV/ycYTTHQmWbnE7PUltDUyP8/fCgyXq0tyPtsQ17UxAXj19
HHXt7hLbGfcMBoet68ofnZVk2zgcBkQBkqAI80/r+wy2veIvIIEdwm4w4VrfJM02VWZmrPpUtkcd
svTMTPesbAiJccY1fsTMG1EXPJRyoBgrGpQYFsAEXUUXjFbftWsg+GfN4OTeS9Lzy04tI99mPp5P
ItUgTJZ1c2nAIY+DelcexoOA88AOepG1M4U2L75aqU6Itb4vgohCHnPP3gaspPHd/lCuStazgeHe
EPIl7iDFtNo7TQYTwNnzqHXQZCce4HKM2zlvm/5uE/OtHSP76EUrS0VY5+yEYo4WBuslbGaSijUn
kxoCDx6u7Nme7LO0p2Y3JG2xZQbRsRVmOY3qqDozAz55EyIykZH5nFTA1Y0MZm3dyZXrlG+ySr5n
ybfDD0N7DGkyH/PfVL6fUsLT7cLuIRo4tsmjQsZVBCYKqtq+BuywOR0d3MlzVyXFW+P1fBw8foQy
CqtVjWOBlZ2O64jifkKE2qib4b8mpDBuUyIx0LD3j6UrF/m9IRGYVV6xuj++50/c791vsDOBGehP
vgt0fTKeGlVhKDFi83S/aZzGPFXLzf0hJ2+soHLI12WRS6RB3MT5YHM5UvHVdZEL4OxyqNqCRzfM
wuP9f2uXl3C/qS1SGdBF/etFiA4TiJOD3R89NMV6ubnf+z89bAdiAkqjPXrLCxSFg07P+6wEMQv3
B/enRzmOWzbM30KZTL6xQTD0nimclhd7vwdF5JZT5u96AsdYni9/ayTYRNMkOpLBKk9F1EOSXe5Z
aWmvTYljwF7WPm7XAzoMLA/Qc/zYdajUvE7am8kAoN6rkpUQ4RPVcnO/FzCf++ceyV71/V90FABy
K1WIt2hA5HpnsDEz6U4WE/6VFqQYGb2O8IgtNDtr+bpxbGlAeZvsMBAH9b/YO4/utpksDf+VOb1H
H+QCFr1hJkVlW7K0wZEtGzln/Pp5quSWbHfPN9P72cCFQFImEeq+9w0D8jSkpadFOt2pxUTUJ228
940DTxTOEnyCqXVvPghrH2S3j20Fs/UDnhVrdwrGU+caPxeZNjS71Is/TST0kdZo3IXvxn6DtOoD
qo/huWPq97FQbn5MsqtT7XfjBgFmSxPdjY/o0nFy1dLqoNzt4PDWJ8EcnRMab3y7weyuyAsMWL2i
f1vVUt3Y+D0GB7ZECBOSqU4pVyJ8hac+DMeTboTFvo7iM92L8QQRfjyp7R4BKjk46IBNq7fA7+gK
OQOe++FEGsdwqjO/53xOO1ij+ZORXI5205/SycnaQxUn/UkTXrIex3FZt2HVnT4WGd4ZJ/wgsdKf
ilu1nc9PTr6/TnQ6y2tYte1p0foWApoegeJBN8PMotqHpThZDhamCQHA67xFLPaxKOSHtnYn+TJy
z40l38Gow+4Uyzes5V/Rz5nOHFquN9rc09IWzTpoSuJfOO8IkMtX2hTT+6BfDjNQqqA6kj10FyYw
LldR9+CPFdN1n4TCyLCfB1KICSkYwUUW95tZg86KxDqOKEwDTEq8RkQruMrTakmxdHVIQl3jOIEf
ghM8eaK8DXEKH6DP7DCova8t/3HOi5GUyh2tzWhf1slNPA8TpXTdXdLy1te5674m2j1t7Ho75cQ8
uI73AOv5bNEF2vXM1iEmj/4un1/zeCLThOs4H0DpyMG8yjTb2RFnqB/oTKebgqLhkNhS3+GdEBEm
29LKHkIPA1Ib3940y3ddDyuC2FpSPprsvqw8i3DF7gdTuv6Iudqe/9FDnOIv6ybcL/X9kM3OxnY4
BV0Jl9MZWC207AloFv11UvK2nuZhm00yhDVpxTqvx3SXNEikspG0UbScU2+9dhac/86nnnDJH4JN
/ATlEOQVsTqXVrG2gimgb15jpeG7L1r2gLXGsnEaVyOviYLL9GjguamG46c4tn7iIDVpkFgRP3tJ
S/qYJmheiuFywALiVJeUZzb/s1XW1v1NS7B6q1mf6xwL4Z7Jcj5qj6VVfNIIMyREVFaZxbA3NEgp
Ngq1xUGb8TT42FhbQuyyU140j7GTEcnh4h7LRBAWnfGEPpzmGIam27KYzGM4PiSkan0CyYJCMe5T
f8FsIiPTsQ6y2yl0xKbFQtURPN9qLAe3wui/DNL6oq8BoDr3hYZN9tUd+qdC0Ew1RPS1WwQc9EWD
eQxbfK2FPcK5sfjKF/5oZsnWy8TO7yBmCavch4P5ijvSPZRLzPvplIfBzRKIGeoZuKdvOPsOY+EM
WGI1uVO8b5Appjm9V5v2BjOZEopU4F4X4yHQEeI4AwQGqxTE+dpjssbfM9oTqvudUFuImUzI6S1I
dG24XWptORimpDehBZj0SqyMMkPul6DJbP3PVAgTzCpKzI45AtoqsILncaJXHDrEVI4gjLRCeJTA
mb+ZabSBcrQ67A26IXP0eWjIJ4DEAFAFvrrGL+CCZIvmbjH5j8N1v2QK/rRYmNq61WxQkA4AoShn
pnK8ROecbB3SldbNJZcWZ5djXyWIMlah4zzZpEsfiv6uhJnKlG16QHdq78Khe6YNjurH0TNqe06z
NolALhImPqW2i6LiKeSHoQ53NmUYwZDvdGAbKsbWS45NIdUgM1mXaPxpQuXBp4Ukb5hDXrkzaKau
DAdD8wRZDq2MDA3v1vZmFOa5IOImq3ZZDKVKEKp6Z99UOTmkFoJjCW3heWWSkVV7L9jW6OcAFjLl
uXONML1cOQk0GngRxLZo6LyT59kmCCbAHQE9Jw4oUNMhuBm3RqB/cZP0GWAbPkCIBgK/28ozwgvu
rduCtEMmcduo6TCnmCjtIrcyYGhOq55nL9JsOPqz2XyKaKxQmrxqGv8GEdHeAyyOFU+vTatb7g6/
i2+OdN4Ug/6jGbGoWCaIijEyL/xF0g1zo0/uCJPWTQeQgiDtt8L23V0eTDqCXfBnn9sw82m0TQDd
KzfKq+tJQzc0n6rI/TymnXmjH9p625aceUFVO0jLWzz6NfelaFEmTtkmFbhLp7WV7+CvHGrHLtZF
6gybeC4O5G372JaEmBeEHnZNPE7jkTt4Hw07r5tJBXGwXoValMQUN6bV89lAkxSXV1H24OBOsIaB
8mAuSXDSMOGt/RAOmREvD+OAqVAXmCBri3NsTBeWrwVEa+4qi6CpzIjPduw/pBXWzZ1HprARIbDR
cLolKvJySEMUZkw/bYzaRDR/DeHX7pMAa14kap+YeD7qEbQcPHn2BNCOpzJqtkPXDasMemgcQ77U
fcy7IKM6HTbrHPIQBRVosoCcY1GMVL6xF7O4H22DxGp9b5uwkRL6MRR8TkWpXL6U2fBY0zlYGVG6
GsXwQm4ekp/GuGsnHPIx1sHxPUCjW4ZEouj9NYbF3wEDbcKbkJqT9WXLfMAAHLclRvuYyG1qh1rE
0iEylzR/xGYP4JrJLlqYpahFTRYME6BT7uURsBiatgMexlcjhvCIWO4gdo1wVdZNPZ6yoen3bsnM
QC0CnemKGs1BBwEmMuIA8ytjg7LYI2o5rkxaK702XMyBHe4xgMG6iODeWA+3MZgkbTo72ND+JEee
ll+ISuok7HY6ZEF6mWc8eHyfCKiJx7ifGJ6xLsZmOlUZui4MrJjhE0I3+ehOwIuIiy47ME9PtMxQ
mMS6Ai/hBA9ntb1eMnOfj9jJeN5tDXy/lbFU6BbuIPuR8WMhXbdcn4n1sJ46YqQqUyaVERUK+JMn
R6jK7cltcYXPOmfcFhp8RxOF6XbWsxwHXi+7wHkkxx1gBBGhvApn3ItXowt3sw4JI0EexrVntsnW
hj5zcuVCjdRiTDJKKjVEoFGeyt0Q6elFEQMMTall0B82vle9XZ1mvAnXmc0EbkYKswUtew31BAtm
aSrslG1zUquUetXK1bpDAyF4rX4jEcQ/fy0xLOPeTppzjcnKxjNlDEOTYDclZDhREJNoR/GHCoOP
sqcC7DzETYGvg9jhWz2Ptb1luyj0CbjC0A+y6PvCKpgqtmYMlKuGas/s1rvApF6AHwbvqgvJwiri
qyKqnlJ5Ts46+tV1GjeXWjGK3S/bOre9HIwl4UKl8nOXLtxJue4oz25DvlSN6Ed3x754GBPXOnHn
xBJhCLkSEItIPoMtRRdqYcgSYVmkuzZJnIhuc7AZaQ/uS9NhNVILJ5kwhBxxIWrHFvbUQE5SAU4d
JziPWeB5JxxOiqANT7EPH8q1CEYyq9oDbZbTeltGX5qi4RyTU321EHGP5VYornJZzOGS8r2UQYw8
1o+C1nxvRUzDmcIV0CehdzMNF2ErKFsgusaS00HDDlfdqcW2ua/w+TZcMrtNKbL5WEDTR+YbUsIW
RJ6u+F5xnYy1H/bAiaMhp3hb+O8jq/Yd0mc4R9GOeLsp7q9S6Wj+xhbp622WutVhg6pH6OsR2ssB
LixOJFxeaKK42hyLeiYEx1U/RCgjCbNFRpe2jXA3aDrQ5TFJo4nPlLwqJ56o0I0vasu46GgBAVDm
k4b0CjvfMFnAU/3qEEGjTqEdlsMe+t4BDhj3riq4C3wfBxT5049KeTQ68pZHAjY0RGu87byFdo7o
masHJcCv3fHHDvbBI2xxVIWQ5hCgk5ZfWqlUshTVJXaYt/qCQDSpBZIP+FMt96pVGxsBoqm6YyeL
vIEjNoGlEwW62NwoLVkLImhFY2n3VCAt4e9dROPJGwCFrf6ra853yZJAE5RVqAr1fQtIVutTOIB5
NjHfxUAumsjq+FgBKygKzlRMEdaf8k8s5fnZtNK5ngep+tOj+guiC6y15F9aZoDDa8vsLkXLTzik
Jk7WxA5zPhOovtQ+EVHxRanP1jFy0RrylnMvDZrVUC10tGnqs2lV1Se1MPEjJhL4fR0BANxle7nV
+vQ5Cq29O0bevkXpw01Wnl2cIQZM9EU7BJO8uchtjQ0PU9CF2Kj/sa1c5tX3kGjtl8U2vE0yYYsg
v57oXEDGQULVu6cOq8JyTK23a1P9iaSWEmUw1/TpZFne5NgZzcStSHikrUnlcyWUIteCOX4dkAy8
JSYHtA+xfQqIkhEDl4r8s9T1olbVYpE7xj7qUTiAuau/fJq1emdZ5pkE96vQzmCX8OsmQnqqOzMJ
OtYujSkCh7E/DnmenlyLSz7v6YdX8xeeYDgouniSVWlzq2V4kVT3GL9aBz/tr4zCoHxAQl5Q02xw
XcRqxm8uh1i/YQYBGMmdy8wwfmqGzKTbiqbDcoGva4MUxBEzsVKyW6vhWwWuuSr9/A5O+5ekc59c
ctbqCoNPKkp7j7WH5L465yxZln2VJDzO9e7kVOVFK6onp7fodzj6nebYaIqxHlnPERyDNn+Gbo8m
ezBzrFrjdYGSCqQEFZnlkf4V25/7+cKqg8uSPOXSdGA4mv1VMmbPZZtxn7Uv+zHHiiYtvwHHt3cD
WOWQyfDMaL7LAv3QMR/zwpqQsrlAt0XckMAgAR8C9xKY/sZD/roSt4YIpm2FcSgP9/h6ypgZx1Un
HWrtrUVGwJpJKhOVbjxWTfmNK3JZBRqTMjMOCJ7QCedpE7NZo3xz13QL4PzWjot+qjjORd1/LfUb
RwT2tyggwpT6hKd8yRx1yMONN+oPoa1d+wAX28RI06M7dj8Mn3l9HQ23U42csy01n3Aurj9A5/6Q
JAnNt0bfjxhyqruI35jJgs07NxQ0tOaxno/QELivzUgXjWzRdr5MJJ1yoR//n+v5f+J6mp7r/5X1
9dX3r81Lm/7mfW2+vegn1xNOp4XJtO3YvuPqji3f7yfd09Dtv0PBd1xL4DNKGsqH97Vtwey0TA8j
It+1IXGx6yfp09b/E5KnYQo+sCqzOSyL4+s//gap03Z0x7AtX1DDOfxpv5M8M6ogfQ6i4VwMdjdx
56EIuFTG84EMclGjj8V/vi2Uycy+EtH+9ds0dgQUFMKltTeGha5SfdabJb565WDDDhxEDIc8h9uU
3QYSickkJiMAZ+BWo24ArYnGh9IrUcQspAMNEtHBzfQpB+LBXr9aJRL1KYB/YK0BBSWVLEpfkDaA
EAEZOBinWi7ERj0CD7SGZT/61SeMQr5UEmdqAJw6gKcOACqXSJQjMalGolOwk+ZTAGCVAVzhq3rM
JJLlS0yrk+hWRbVhWg1oQ6BVKxwrt0YTEHo0w6sP8wdMyl9GiZbZEjfrAdCwxBQnGBP6OgVcyyXK
lku8DRrIagaAMwDicgC5gs+h4YK/rC3ROh3Yzpf4XSqRvEBierpE97qYwCh3Qc8+QxxNDBxwCDqV
iGAiscEOHbGZhIfWdYgu1oYfox0B54zFfUqXE6wAjDGQaCMxeZFEH9E8PoT8UFtB5LHEJ0uJVE4S
s8QqFZDL0eB+IKotJLLpA3EWEuvEoSaQ2CcOHrC5JB66AIzy0H7ww9xfl65Xb4fmUwGECjUWH2ue
KZczFHow2eymicjh6bvdIhHYBih2AJLFjxOrX7vatyK/XSrvaZDoLdamaE2keqtBH0eGp0R5gXsn
YF8P+NeSOLDlW9+GuMbCRWLEMWBxIlFjTCmxi3AfKK8hp0lk2ZYYcy/R5gjYOemJbhLULHgrBY1+
brOJqQbuwuBc/gKBAPdzTAbQVtS6/zIgANsWVWTumFKABHTBxtC/lcNAbLLzookI92k9J98La+u5
SeuzNxDgyjwBGWuKzVyfpfx6ZXVd5b67gWOGBbUR1VuK6GvmvS7UU+Z3FqmhUI8ofkfYwqNXbkO3
fED9SzOG2mHXD8MI0Qkya25t2xoT4bpGOL04dxPOHfjKlWszw/Hbcpj3WxPC8hqeoyuAaua+DOn7
BzXItp4gNYyucjiEBBppB1ji/Zo/FZPdWnzNmvxrVPd4CuIwPdgCj9MMnyRtXkcOFVTl4i88UyrY
L9gzoOtvY4f0xPnsj86Rev01GaZga3W39mARyJlg5UyxhosV+uEwe07xvsNp4SuBTU/RVDcHmBm0
CLviBYYyVvdwEDXLQmcXOOt+5LfSzJouYXeh+V8no7qX99cVz3efH40s4AGrunqcDh0mrl5gEg8/
2vq+mAL0KUH8w03zO26P28XHX6SkaEbx6a81F87UGJnYdm7t3vpkFtWnJi2wytaxcZST/LeFQIWW
249xPvebBJ5h0ri3aaf5mySIMPRCYb0yek8/uSZQkBbfCByvRyl8M1wdTbHPHDS0iSDimhAJjtVN
4WGZ2F8mVvqpy/tvCVeXrS07bgB4L99pZM9afb7OofQjM5Le6o/OwnRl6YipTGoamXObXRAW0BAm
GC5mv8MHC6IVepdzIifU3FGWcLAvrXy6mmIcP02zPvS1vQ676abOwpg5ZSsOIoeUKdLPWJvgfiWQ
nEM4vAyF95UZ3nhunMPkpQgAArxHE9e7K2MvQyOPDHRE7o0NJ+Yr1jUtfQ9BOVG1YeoRWOfAgbAX
evzxMBbXQe2gD0DLg++payZPtj9QoGECGkIApHncwsycnXVkV2jtPBAhGOiIpL9XuXMAbR/37STw
HLHt5wqj9La/hLKV1A16OWCNTTUH2TqCPGvHq95oxDqGe782x54Ag9TJr6wmvjPcfl3PwNVe36AF
WLSvve3BcqgMc23aLUApxOYNKHS8qTz/Bk8DvG3DU1YuzQqPPoKJsWMzNEyNEZKCRvRgRZG+M5eo
21i9ba1naOjy0pqWfjxnjjtv0+TVzPVj4NinZsEjEmI38G+pfa/H4Qs3JLaSu+b3xrmMyteqHK95
GJwbGeGURNx0Izu79XXYVGF59pO53DTjj9gk6arIm+8RaCta75FHZfdjDmaacGn0Kena6jDAVy7x
V0CF2v1Ipm6C2+xtOk/Y59ipvqDd3aYCJBAeLwmRSCO4t2UTPsfejwWpHLmDDsHuQ3hsu+GQ5DCh
NOByHE/5djPnWheae2VRf6/nKSovI9v4Ok7mXTPP5y6kuomGuTgPwY4SGDd0M3swOpsWdmoN+65A
EZvE8w1OZZ8xktbwUfKlGR7Zj4tr7uYANNoFWJU6gw7JV4uuxAtGQA+H3kQ3kbyRf/fjogUyRv+E
3AU9pH3hE1G2LbzpCUNXfR801ktQB/RMeO9Q9D8qPxcroL8z9o3EuLbx7Zw/eGYIPSC7EfaCDZie
ESc7uz8wERQ7D/f+Ck3yJohw/+wcccdb7mty0tbRqNMclFoUwwzPKVbF56GPLnSCHFYEKfgHm7k7
ZKo9B2M9Vdfzhdfd4bxKW6tFdYq1NIJQnxR4rqdV3YPwxSWOjLPfbioD+e/gQxAxK6CT6kteO/Ea
RukPfzDW7ajX+44p3XqBLEc/OsSXuZ1pEw7jxRyTUtwI2s3NgBGHif7TIOsgbY1s49XtsMYO7VOY
xxdxSHckThtZzG9N2cm00uGGeSRs2SmK4bSgU7dkfl4bjxiKTi/AtBP5DK3YQdb5Hp4I+hKHFqvX
TbloT2aSxPupFf0FcwWIuJld8bDHr7cyJB9xsst1ltZfjUxO8TzS2BGInDU9vyhb73ruMK1bwFE3
fajDn8Nhss9tPNv8ZT/T8DxYE4B7p3frlh8LSUmLdMGucB8jRRHvJ57fTpQAxNTf+54bBspDD98h
gum5l82rfDaiq1qKZoYapy7b0ghBFhhrdxGFmVEIupU6JxBgMZVq/h0rjfQMoMW9CClpTGAK6ZqL
OTO/ysejoKLdjTjDYD0TzGeCucgCdqAnOprJZaSZ6L2RaI4LT9YqFFuCEUwYwMxTAH9wIYTBBinR
BB8sSE+HdlI6k36rtdh/23WENzkUsf2QRHcFhjJnB5nprqSvvrLd/pJzgDlIhjM6hh11iAl+VQyv
ok1fl0T/CnB2H0RTBkdyYsrc98+IyL3t3HvOCUlRB6pnYinnzJ81KAIHt8gh9AXWJ3+BD1mWMLsr
Y+UEw6uNl4PWRZAmeyxbh4wFZpewD2E3unF5UVj9N7MLnWsfADIH+kDGrX3Kc6+6pWEaB87Rw/pg
BQhW7ELfu6zLuNwkBg9y5Jn4znsFAbpW2J9bMe3cRK/XNT3DDTiWhokyWFA25tcOCmboXFCE5jGC
JQgVahcu2vCJVtd12TRXKQKmg2HZ5Dhm0CILnms6KuAognoNKSm+SkoQxwWcYa1INa5GHI6Oac0a
IS8e8hEzG8uF95gUsDcMN67wTwgHcLAaCy5kq62Up6pRb47X6OiMo6lBQygFjIhJAI6PkWOtw3J8
1OYcpUo6n20HU95IcGHDUjzMuMUdRx6bRLpkxT7RB6zw5uRqylOLvoCctgtfAwVmKmeWgDRaGFxC
e5o2yVBhk44oOLHn4MCD4ty0orvIwKgObbDczslA2Goa4DigC9hGnYXvWr3gSSTusqGClBajOw6S
Wn/IPesmMWwInbDpUhNXQTMRCOdIpZ1166KvpuSyDtBDcSPpjfLclot+M9XR2jLmCLdQvBjBOle6
TdR5OpWf6nbxLvKqvnfI41z0QqCXuWt1D7dTfYlxM8nrnVdgw+f7ZbGPoaJDLAnEbvQWGEeudq/n
Y7wOqCx2xHUCWOnGI/buAzO3VTPk49WIGSCt7XMY0ERYPCanihSUvzODFF3oj21emn0j9ZC0aB2T
rIo8DGweUNzCKGkwx1Jb6XZjY8r9rKqK6aSoQtC403z1sT7kAJquKesHE6rKkM8oiYrwxxs1RrFi
1KLMw5lGBXhtWFsvcWf1a7ewe/DTmj6K7+dySA/s9Lbe1S9hhSmo25IxZKSa7NjwrD3ETrRpkC/T
H5LhQ3IRY9CrDWF/6HG6Hi64kTsHh3hmMeWQeVScam6TSbJSQ1Anb9sb7WMkAfQPEy41GiXkr0az
Bi3OdhqC4mi29SHmk+57WKt6I50bOwWI2Ku1j8XQ4CZgDJGGazD4uXo3hJXA52r4sdG340Np0lsb
JOquS1yeuRZGgWrY+OFyDI1zrpAslR0LGYILQw2Vx1idxhNG8Nq18tWi8NDgkrSTS7Cwtkslp8jv
yaloIm2hRB0MnaY9LSPoQdQbil5UBk6PXy54bGTw1asFJuDlyT2ntYPTTrowYwx0SPgmfS9f/lRq
NOXWYmwJALKka52KfVV+W2pU6c5AbOQkvmB8CoIoMWdoPxUWJv1SHmYPIZektClOWATAeEoL2ZJT
66YkhTE/WQ6WZq2VAVhXE3aqRnaT9gdH9Jte2n0pIzA1ytBcbTtzehrkobhII6uM3mhU6uSLJYEq
9mSrbJgKjCqSjJx4ebaFzHWMrfqP8yPJE7HCAEtYhAfL/zFNhhr1lzNVhxGMOUoM3Dmkk5haOBLi
Vv5hI3GeUO6Lvdq0LJhZ+5Shq7T47JBYJjt0dI8+3NnUamFXJF5YPZIavdv5c3dbdxamLYk8MxNl
1vY2lOtzhFlt6ufGSuX7+ip9sJW9ZrWuFmp10QI6G03hF+c+pwxX/m760p8p4oKdOnE0SgaowPmX
iACmbNW8u6Kp/8t015dGeqoRMPCbqO6WKXF7bhPVKQHR37s0DhTTEQ0rxLTYJzrEsxNuJeadY48G
Ln2yK5zIJrHqCKdcKBtIpghe5bmuFlzTP0ezK5tQH+tqt642+kM6Es1Ejfz+OlQc+rJV611v5s2X
P95taa382Orfp0q2VVR07NsQLzPSa4yeuYnMk00GwPa8ibnPfxw5tHRlVMisGqkDh4nnMOjNvH7r
9ib9toJEf1BrukytVSPfar7UfScgaXPiNLCdja0e6gUtrMrZVFoRb5ISzwjrvW+sOsh/rLpGsffR
2O5HjyIVUsA/396y8LlIbaxN1HervtaPBrzaNsovXY3+3SFRuThYvHFHR+b+s0eGSCjQt1rYYNoL
4EmZbefXJZILnn2w/jGRoQmjoHehDP3UsJ7NSxzo0fNON+WMH5wnkfdA3Zx86X3oqSEwbr1Zap4J
XXlL5gc/sWov/jJUvUg4hwcRR8PeVzfJt04jJkb46kFPVW0xyx3Iz9N0aGHcSj7+fLUay8aZGqlF
VNVPy9hb2E/TilbNubc+3cd6gLn4Husfemo0FVRnT40K7p+TDL8GJm42Jr4eb/93tRM7HvyuwKA2
YzhT4eFiGMm7ChdQ1GBuzRARe0mH1+vWmaJ6St5oIkdqFe8cKtBctpu77AUq7XAcJAVVLWh0Y+2m
hiMGUFgz/3kSyhNTERnUOemAv+1wtbn55fxWwy4GCk1pjazVamVFKWk9eE7JU/7tRFdntt4ZVwa+
wwQAvV8m6piPz6iNSofyXUVrtS2GO0MFPckWuo3Dl/oD1Utat0KbO2Frgvv2uGwSFauqaDGKDKNo
MX+sqh105MX6/zsyv3RkvhHp0DXz3fcwLovfjDRku+J/jiL9XMTd99f/uu9euu/tv7zuZ0vGdf8u
ex+EgFKYkMz7bsBhCPPvNBPB3YVjSh8OWidF2XTRP/4mDBJIbWG5NGUM8yOZ1PD+7lumg28snRbD
F6b4T7ozdIZ+a87YCFINU/ddzKSF67+1hH5NJiVwqikMhA7fETZeUulYn6c6MzdVRMSUMbjm59Em
ByFfGn+v9uoeNbHaazaF9bY3ywgl+x9f+3Hwv3ut4b+AAESbcKjqC7XwMlrNq491tMT1hZCLP7Yl
4SLxQfVCrT27RTcdQntpzh8LaGu/rsYowS+wX/Zxf3wMkeOfoUuFa02u1nOhb+EWir3p1vajKbrX
tCDHIJyQEUfRthRNskuXcX52Kjz8O4PGQDjtCGHqUFzrYrE3WbAEF7B8AqojRm7lBxdFELoNUN4/
19PAsE4D7knpDIHMFjgNdI2VyI7tYlxMmSHqnWF7GA7K9cjtrzXSO75WtOop4uwCIDUqz5lcRAGU
HW7cNkjfbzvUqlq4cVOe0ypFsqOG1cFHh3VW+zKCOLYhxDTigeZhR1KAd5W0zbALq8C7iuRomaA2
kKyEIZyxL1urfUCCod10WZnuUy2CzYtj4dUgF4GWshD1vCJijYzEbgx7cITczTcV7kd7q+uujBBD
lhC94j2CupaOOjZEzdQ491FYjZcI0SBb5wFm2cxz71KCZ09TRNQp/fce0PGO/8dwKGKAJbVNLeS1
AtczCY9q1V3M8O6vXqTeKHOGg9WUJQWxReyjE0MGQJ3+60Jtq0yB0dT7DrWNmennn7+5h5FqMhzw
EcuuG2SJ9/hgOXt69XgA2m50P7UQi4cR27vEJC+jxhjtwsDR5FSJcTh4Bm7ezpS4wIRLeWdOIMFw
HqLHNMMfcpykoQNxSBu4Mxk6SJIS1Sh7H7WjFr9t+xgJyzTxYIzcrUGmH3yRwtn7UUAnUa3D9sey
K/eprw16BsMS4QDajtG9QGt4WJqBSM5J9+6qdmhWAxldr9E0brs6yp+7YIbRa2vxpdOZwTnEIngT
dHOwK3ucL6A2AYfBK3JWnPQlPSCzvIrmqLzCK6u8muWiFvQCJkh5mBawo/HmyOC6YY8Wdc7Kq6tv
EJ8AALJnExsxCCp+LbNPs+eiGGRKsVi0k9WXz1ye/IfeV5vCbm7b5UhSaH6xOB2W/3ZqGxdJAVNp
06UlZpAjmLna+LY/aY2vgLoRnQZAxzLSXKgiWkIOqfZN6wCjUhFYV/lE6FQisuVhyHDy0Wuqeow0
yDNbGQ5oHkyx+cZfnOltUeCACb/51y0hHYiybpZ9AAfkZsL0FDXhvM9Q5t2WZI+uTEzcvkG9P0xJ
Pz0yFboSRY3RPHcLteCuF1w48j6iVnN1M/lY5we8Rp1O26QxknOH8vKSiBLktcJZvoSBfsblzX2N
4uXeXpz4Mff8cas7yIDpIeSXsU/UgzoUy4dzYufl4y+Pwpu3Fv9/FX1+U8ZF1/7jb4Zh/fF08XXs
8uEhQMJ2eWDJWO9fny7CyOOevoD3nRC77IhaBrTgY77YffC81Hzyl/U/D/1l/V+Gf76WJh9FaDfZ
W9ta9M/4S93VzjxdA6gkn8sRG5I2h9UyB9tM/sxqQQauzT0sT88F7Q21KQcHQwsiD/HkKyYNk0J1
3MfL3l/xsd3BVNhaqVf8759RYzqFX0hxP3uNFFuW421sNs05IEJs47hd9YKtzymcrPAh97X4aJOP
CRfOq14GvOPC9KUlVUo2bj3yENL2QdPyI1JxSqPufsIg54aiwLnLo/4ynIX0JHSiw+K69tYQXf+l
QEdOpUZGaC7jPZpQGGuDyCwa2XP0PASkUeW6Pp2HwpvvsWO9EXJ768nU7HwJjnXsFI8LQdBqe+9j
wDJ3iSmdY6Jno7vG5k58CeZCA85rbBolbKb9d+ySKv4MHNtddPYiO+Fh/GyZyeZ/OftIaf+VeALz
RQhcxUzILDRdDU7F38++JbFwW9Xd+BUClCVDYbSbRE+XZ1tfXMieJnOGKrDu+sXjUV7Oz3rmuwCf
XUtHZrbuolB7nLlgqQeQcc7wuc8NGt4z6SA/R2qb5uU3aYEt6x/b1bFT7xIcqI772J249U1jNXzj
/+bt1Da9TfZI226FY5fbCaXNWe9y55w2XrLNyyX80rnJtZAXtxM4N7Vr64/qUDOyfx46LOYvh5Yi
E6+lBvxa5cYjiluMXypDIn5diHuRRpe3Km68fjxyScq0cqgFcgSeje9k2Ec/R7/v/fM4FHM7Er94
xe/HlV5rnMymt9deQaKXNi+/LvzKOCaWzGv4ffvHsWlQ6We16jrlGTEFwZ4pCsTVxyEfr1XbHBzG
EdZOB/VStVNt//NluQ93MDXxPCnTXbBk8ycenskamn7zxZ3RFMWdN35FMHi5pGEUovCTIY5aTyAV
GQudg7TAiPMGg67iM+ZlyTUOUObn9zXa+tZnnGU+m0OeECbMmtyn1kyeVB9H/p9et8hPeH+Xj88L
+QS19r7v4/Pkvo+197+MlEFxRExCa8nAxcirQuAaxyxRLtnhpdqmRh8LXMvYEWb2GqrJz+P+3cHR
BDr/11ey4/5+IVM7WbJMQsWtm75niT8u5KqfS8HZ671qIVk42soxain6pf4ojX3Wm9ontYK16OjQ
/6lITbmP5xfEURdBm4SXritT/95XqwDLL+ZUwdtePxbNrR/OG9q/2EjV5tki1/XQVrp5duTIktvU
SG372FtWAWDH+3FqNMbjnVEsMf04n9mrbU67rm7a63QJfy7UjrL3J8qJf25ThwDbMK+ROyoVHdfI
1xlyo3obdbQ60E9nf/XX37EQ//odWzbsQ3i4ti8Ly99vlrRaNTNqLO01TvT7bmm8Ww/ZGSnyKMTU
XZNp17e+sLxbppc4mr5v99jevm8flhhXi9qc5TTtG6CG/8vxarsVim9Z8BI3/p3fZQsOYV5unIP3
O8PbSG7T8RjbJlCQkLK2gEbqOla71UJd0WqkDmQGQnixJRN/1ca3N8fPGO/bBd8XraTwqDN8DovB
xydXFh45vnT7SLdiGsOs6ljF3HYGrthyrZQLONFkik95eRE7zwuG3l4wOxdZ3bXXo4k9RBen+Tcg
fexG3Ok5pxTZ/jdl57XctrKF6RcaVCGHW4pRJEWKFJVuUI7IOePp50NT27TlM3vXXLgLnWDZAhrd
a/3hNsI0vrvGfdXa5saCVIgqlMmDd6vn2n/suMy/f4sWh0Mduotu4HJuTW/Sty+nIPWm/dn/8aCY
SXLva9+NtPbuqiBQdgDlPwqzCvhfFHXI9uwOcw8gVADXaBoimoqU1ysOWg3OBaRHCU7vQ0S8NNT8
aq8Pjf6gToVoD0DWEUMmofepQ/T2UOjrUg0WUIelepONgRU/yBlmvYGavBZ9oGyMzKgOVd8g3DNd
Te2Zbg7r69gIrbkDhonbVm/VC44YztGygm3Z5dpFiwb7OPUVsv1bH7k/9aLr3VOWxcMiU6UCrbw8
3IorUEgfV/Gvq1vv7crrLESm1apc/fsbZv+1ihkq0FqiqCYirOjHfXrD0DuRwwEY1zc0LeYozmPt
1KDguSVZmWxNxU62oorlIMnvEiZJNkKBmInuTwNxq4c+cx0uBvXTPcTI23BxS1EVt7Rz4xCr0BoD
kE0Pga7l+Iu5uJbnW9Ey4kD7EIlmKwc65HXYFZFxLwDwTzNEP3EsEluYxKxGJRgert0fd1E4V0P3
SxCE8RaoT2OL2UoNMqthhuyRuBRFJcXuNvEWooLNVDmpV/8z+DZsmHp82XYwSVkEec4I0XS9dBty
dDXmwUu3irN9laboRLGLmVlEI/aiTRRodiHtIi7tztrl8lBuTBLuH223gb5Tf9xBtDm54dz/+wOg
aH89AZpt2SbmXTb5BQ1ZlT/fTt/y3Tgc5PI7IgBjpS+s3Jms7aV9bBfHXOrbjahdmyzFxTgtbYa5
p9kOOoeiPo0W/WEUDPdgPqAC2NhYJ76ByJ2T/XYb0SHGBiaqGjVMavxbSuApE07GUNNTlpcKfhg7
b6jRbyk97dirafHeuTmqfnUqI7uHZlOKy9q+yOVwowYYRGFvrO0jdk0LpQvLs5aAdxjQq3+f7uhH
FhIk5U7HBfNka6ga6FKO71lXJN+A2a6Kvhteg5ac/IiqDPw30z2KEQCMu4cYDsKsFuvVtD71eiNP
PsMsWl0xgGshibdsfvXcBmYqxGvNQ7ky7dADdHoEkFAnPZOZ8s+g7lQAhDYI2Knt14i6L4AR9+6p
mAIIxuinS9VFRwRvk/JRtAWxlSxRygnnlgg5eL/qqIQTc5gGijbJgTsxKmH1KDpu90pE5CJFk0ap
pPoeWM2iqO30oUFE4kFcWWqSPeQGfDJyyItP7WKE6JxmiqG3ScY0s5xm/rqtGCHaxTA16K+3FU2f
pv952wp1t/942vVPh39LNhxZ5/jF+Z8HVLM/Pe0eenYAM2rpa1Sh80vsQgMBYaNcilPOXHwjbt8S
u3WwhXsXDUGaM1R8U4YEDEI0jh/jRZuYOQaYP7ffeJCmu05fqeu9/rz/9S8NQuunxQIW9SieJlMB
NMWX9eJ43flN2z+O4LcWz06iYx7uJq/SnlUIUG1snB2wEHNk6LCAdR3jnI4mQm0FQp2it0eB/jxN
ABFRXScQcWVCN6InUaUrsUOVIE9NacJsLarIKDXwyhSAQ9Nm1ofQfu0Vkfdbr4iti155GvxprhLJ
6SXDG2gz5v1Pd8AF3Ecv81pIXvsdR0FlI5pEZ2PH7QZe0c9EqdIjFj3jvEdSk39JgjLWMtRQ6p12
NWFbRXeDOhiHYpBBf2OkiQ2o671X6I+V0Pdfx9Gde16B7W6PhgNri39uC80/KxGuzB6qwqKpD/qM
TRbibeQgWeKaDjuNukmXvhSg36VkzqHQHftgTVe54U2WQ2OMAeY/HX0EIQu5CFJvDLu1i5s0NRjW
WwexwnGmyRKbjcDVxy2oEaIbEXvyMM+OsmR+qwerfx3aLEX80xgAjMF2c5vsYDZ2d4p8/7/eA2P6
rrO/+OC/cGzhQ0tqB+SeZpgGb8Ofq76VSOCF0jYHKay3d8lQmVu5RW4cFq5Ceb02XcPYthaZQdUH
LGaIrusA0XUtSqj2YQfxkaBNsWqTNL4eg/Kpatc+8qBTCsdF+naVSVW8EA+SCVnh2hu2SfbocMAQ
cddbgLapmktpNcHm1n4L4aIYfO0U40Us9zbMkbtLOFanDGGIMY2CSxQiUtIm46uqxMkGyWWJlbkc
XgEdgjxkb/oQOd11mARtcQ93Vr0TG3Yi2/ISxxmkK6fDgGgTxfVw/+cp4TZYHB9uR4NP1dud7enO
n26q9u2u1kL74GDvKuIpSdA9KljJvOilUSyARtU7xI2cneQhcCFJYfIKjfUBtbQBQs+0sYUs7p3g
7uJ3m2MFie1rf+5U+V6d/tFaZSRrrB04rU5VMUwlBbNDOy2dZe6APQaHi2MbEkRib5gevSG5tHkv
AzHKLBueUN6vtYR3UwwRRT0NBmByabpMvr+138aKewa9yw0kI7veL8yG4K4a/RK8VRyd2EFD3KwM
Z5E7RngShZoE7yP+qFtRczvFPrrRq6iIOb7lqhutxl711vbpPqh3yot//5AYU7bz0wukwaw3HJIj
2rR5/hRFjvqoSlw/y99rX03u2T37e3CW3p4ES3IHGwayaIXb8Vw0/q9u0VHnxltV6Tk2I2l7rp1D
Y3rtSVSiEuFRFQbWSlSlvlH2stufMjx888lF50eRWd6uLW1jPShAoN2+hzMaOo0314o8m3flYK6L
sHkJgLIucDYj8TCOzmEC7QDqHbUX7FHCe9FmTutaOEicb91iJWrjgEESOUJyMl2bVycU5ipk7FxH
f8SYZiF+qERlxZQj01+AsG3Pbtb4jwTgkEXwurMYUeox4YM0zjaiWlioOXXTB0pUFS3WcWcNulWs
j+kOZO681uzhAfkb9vZFzWkAcm638BoJWVobPeG56Kok+d3JbX09AJxDKNzz19mQthgi9MrJt5CE
H/konbwI+d9+ugqntsy11b1UgPTcIoLrYIoYEAKM/SPgN457U1FN0Q3RTpzhKGojysLE35ytbUbW
EYjtm1g6qgzqQJtLyQqXP2/b1KG58VP3sY77ai9SbbWaRhvfKd2ZqTU+JBwKKXEfo8iq9qJ2GyFS
dWLWr3uIETjNADTnjZ/d1kWx2KlK5e9r9/unZlG1WtXf84kVlduSKdZH0ec232+Lpbgq9H1b2SUC
L7yeuR1GO41I0b1D49oMDZSJlGzSnol79ikA4HvZCJ8bX2+hXhXZF2ztj06suz/N+muLlTzRWyVf
ZGQ+v1e18p6aDkJDEdqxKfv0+xw4/FyVNGs/gLXdh1Zt7VF1zjapEj1iaYfQNFIFHx2pfTb9JDi0
aK5j09V7wLNa1UPb558tRZ/GCKm3e56CRxsRo2+/LtDEubZg83DrQgb7IMEc2ZpybO8lv8I7ryvZ
EjWGVC5FI6JW/BAFpr4w+azgEcEkiIxyDwuuqXHlrnTDm0ty5CxFhpfVp3wMh0Ms2auC5Nvutv5Z
/G8sg5E14br0tdUJQQgJySzSw6ikxODLjVfF1ZuvTWBi46xwRoFGW91bcq4tCjSY3i2IP2JE1ijB
vC5LNFyaxnowXZ2FoLDUDbRHPrq2Y2zzJEW9cypE9VaUBSRqLfY3tyZUyLqVNpQo/Shl1QAnJ/mv
y/6DShTl2BMdOtrSJKDfj9aqtXRkWjMbLo5fmHgyTd36NDDo/XAnyx4BGPSoEdMAHtxqziqMy/Ee
iFi6i6NaWTZKycMDE/euMlzrpbCMbz36ZD/yCFa6Q/pxNnrDWkKk9isGWs1MBYw7H9jMz+w2K8+Z
BJtDVc3HuLKLcxY2uG40UbQUnRp+wwcX5rjoFE14tCG3zUZqI6qSHHdbw4OckyC4lN+NXXyJQy3e
jwVw8NwAR7AsKjlZBMAot35MCETWMdaeiUvRKIpo6r5eyaoBCS8lRHIbI6ost+bKhpR6H7m+as16
vQzuEd167bPegeSVOId2uirUQLqTo3xYiI4uyvr15Ac/U5LRusPljWXF7odX9HQLp7deINu42Dfl
CEYgIVQkejg+jym6GY2hhidReNKlgdRzlNgsn2oj7bfKgJfcr36t1O1Fl+MbI9qg83+xsx6HWOQk
BlztYeMMnZd/qQ0UTR1TzXYBCPoHRcH7hScl+fY/RuS44C27XH/V9AGvC8dfaj4JB1HDgfK32tTH
ToNQ2TQyUyRwe//Upr7BNKMfCd+3bYy63bEh13d934qYw0pvTVyFX8iLtGq3LirTvKTI79eK9GzY
1V1Zju2TK1XtSVbQFIsz6VlPjX5XaChIddOoEELyKiz8fCF649Cv5n6Vg4rICWALLIaaxfFRwf1H
/G2iaLs2W5Vu+PEThDCAV7UXhVDn0DbvR/XUIPOHauoQxAv4fT2BCLs6iYJj/gN6b8YC09GDIYLB
ZUUcyw8A9jvTtvLaiDwhDiboNM5dL+QTZkoTMDlKj+C5U1L4UncI/Y1ouTXfhvqKkRxFR5wo/TQU
DpqzanMwXesgk9UFMVi4ZqYZ/6hIiimZ+8NKYPfhJ1NfjBjrxA6/mV0Pw2prSYgd3rFJlObXAHkc
3Dvm2F5w/C3vWyx/b+16r4X7bMy+Jl6infj43Mmx5jwpfeE8ZVi9IXuWn0QtdK1XpXXdvaipSu9B
ESyye1FtvRpClDTGK1ENNLNehYGlzsXdzKEc7i1VsmaG7SKNr2ThQlUdQhxuaexknRNhaSkIUbi1
/5V37xExHe+ia3zAcjXRlnKQFfthOpkjFrqqSin4bsWAtlmCm7M7etKq8YdhTWS/PcUjti5iSBih
sUb0+j3uJH4jrU/STU3a/4jC6v9jM2nJlqXYms7TpCmfTmMa+WgPHYz4fVJoM1v49YomVSeU4aL7
vIoKdLfL+iTacqtSWPTjZiWqomPUrM+zeklZDxlyrGfDhCo/3tm9k8BKwNHqnwtCgskjFjiQS1qJ
SJal1RV0ago3MYplZshfRkmqtqln9TmySyr+CFMhhoiqntbME5e3yb/NEffph/Lt3zffmHF93nxb
fIdALYLfIKP+1/9XVcqV3yVa94Y3Z7JMPCXEEJP9hDIV4ir3Yz7rgVyfSuDLG9EWTJuKroC2hSeW
U62syYdKNDZRAMNH1axd1FocgTKPw6ipHD5dtWqsXtv6X1f//+M6vFFrxOFXIr5iAGSY+TpxG3Es
FlVPD6OtCKiIaqT34W9V0XsbfJtbZy12lH8OvlW9quQviiUXKp9i7ewsyw7YFq+TKQApCi8vtDsI
a9rKmGKU8eikB9PS7nRVxjQ8GqQZ2Ip6Ilep6xzG8Nq39YhzgYboXt+a3ycXHn7b382oQVUv7sP7
XGFJNnNMk+0+Tl+9gSVf8nsF5VeqwIufpMxKH/G8Lgh+aQ/IEiSvQZxVa19CTfJaRWVnZnbusO/C
dnjW0h9hMqavXZymW02HXiLuBUIqwDRYrlARpnfQpTt0YEoS3XLPcYKfQNwMjTVvKX6Ca1WfVqg2
fWyctDhVrQG/3zcgAYbBBk97ZY7nj4HzdO4eA8hq2FcUwVdejrfAzrSzJiOnYAaKv6yMsHy3ra9S
bflfP010G+U/Emqq+fn51ywTNVYyNoYqq7otYvq/ZdTQ52gKyTGTZ9RPk/EZwSd9WfkhVslePG/a
xt1KCCdt/bZ49D1PX4maaK+TxipntzooQNDjpK/WXacnSG6GnPF8jDNgTDeTyfBYbbTW6E9FYebH
DHo4pqHDSTQhaQ4fUEqhdk8jRIeuOmezbEhXT00WoMJd5Y8XURNF7yrYS7hEVVqgCotQBW9pjZW1
yhoXRH5I+pFNJvQEuY53BkHUlz4gmmrjQkUG0NsUoRXe+W1r1FMUH9sq3bLn4iW+vvLiVcYiZaVj
t+E1aIMbfJZWoTNWB4QoP4o8Qpdbj434tw5/GiJmWNMMMRjlhq/YzOP75KAKNYN49sF5rH9dlaJH
1DV1xGvHtq1vfe4AVHGgSeK88FDL5vFTHEBUb23BMBtJvuxES8bnaH8LGdQYxm8r4nToj6T+Pcg1
6Rl5mXedtf8gak19iPXMviSqmzzKln/QpzFq4/dblHixjjEa6RlwZbDC2nBRdWR8TwAH0xNrdfhY
8QvxI9nAQ4Ki8HFqcPKw2Iq2JHcwI02GlRvm7VaaTFWlbGi3TjzpGN/q4uo2xp5GiyrHvgffiQDW
Kv36eojzCV7co+R5EeFfEfAVV7rfoDiZOSBkBtQkcaeufhtnQMGdVVI4sj1Q9IMSGJNuKTsobaqK
Qp5YtxCtHqcs+f1QGoGFYVPk7svWRdrjj2FhgQnKFdU7eQVvYU37B1FgMxU92MNRVIgGNu7c1v3n
rFHHSVwn0WeixwpstD90BaLONNXhYYLEHiJcKocnuN6zOOvio6jlsLF2HnFIURMF7PZiOYILZXvB
eFHoOZZ9TY5dTdT6+7Qcvlduq11QCrRFDVqydgml8bcabL9rrUpU9RJFEFWneWIkpr/qnNBrgvme
Od7DAZfvxVXd9eP1SrSBH9dmchcDLJrYNUjS5PdXrpBpNXi9Xq8VHXx1EuJVbfmtCoV5GDY9PM4d
1jbgiCX80pAnGxcSeB9kiPNgrqd+fUmNwpq5XRm+9W3wI+Q8+c1IFR7nvga5hEe33gYcOqoSmX00
3bGCjZtdUkj2V9OvfrowiV5RQ3Bmeq4klwx069y1AVH++4biL8aBrZEJ4vDIospiSventFBkun7a
QbO++MitzsSnt8ub4i5GP/RehK97CYR9Lsvxvfj0il4cgT96ZSX+6L3NFb2q0W8aNcsf/9d8cTsx
wYcwfmeUpTps0wLJ7LT2U7Tj/oA9mWiIdByGoZVdg1h26HQ7XQ2qO87L3SUv0bH1HLO76BzaG3K0
kqQedD3IX0bYkNCgM2SFpiqRQnlhexq+KVPVRP1h5hZ1sR8xxXkxjAwNkCJeNUaNRUqNuiGYxQK2
o2pemtE4iYPgUCMlYAPUOIedgUOTh+6CV4fWRWq1UwDEc+0Zvo42QXEvV1n6ZkjAXYCEKHvMGtWt
76jGwsnM9hk9/GcR5f41FL3Oj6EYV8M3mIZiL/WSdbk0B+lt7XUbOsVcicF8hmg81o7Pnq4ZPHuv
AtPea3Vnf1WT8WTyUn6VteIHvvbmm5ajlu0k7vgC2hYot2m2l94CPJY4anOOw3SYF1hAP8rI3S3s
wtcPaSq1S/LZPsI5ubzqG73emdiLr2G6O5MkbnKvSVm/sbpO3tpFAd/VBMSM4VCwavrceshDQ1qY
9jAeVbLZiyzrmlOKXh3SOHb9VJUqZ3k17Z5ZuLRZk/TKK1YmsPDyTnq3xvGVf0n5jQ3A3hoL64fR
JUu9wRbNI2kD7Z1/Tqun8WFA8vQRm5Wvfagpb4qny/PKU2DaVgC4lbibifakr61VSU5u2XuW/OZ7
xtqPbf+paw4IUESb0RlwiYTiAcKzCu78qo2+6ahD+kXU/BgK20MIoskvgRtjFGhI2rYuUm9vewZy
hnLhvUBEe+6QJfshReGyaQysanD3hPiL7G2mRc0pyVxtqTVyu7XAnLAgevkSQff8XCUhy6WvJV+N
YlwqeVljqI70ihXl9rYwJetaiKpJAIA9CMxw0aFYkINn4lJOQi7FoOulM03XaozMI9RAf91GXNkI
HKJnksWIFiAq0ndy+eDKgQoFP1WXHtlW1IZwQKokPf2h+W/d6I/fcEH37npsgB7VAv81KdTttQ6F
+ij5mD56hVV8rbzyTsxJbftno8rZJU/0aNnw6G0NDUaJhKIGQBu/JxxdynwWw+Se1fAciN3HVGjT
LkW0lzj3krH+aLq1V6NyFrXOVXsc0IPqeo//Z5u4ifgbMDR6TTQZml9gG3NAjt5T0xbVQ53YRxUl
2yfRZBqIDUfKcJCnJtspEbsAKbQSnaFhoyEXkgwQVUcdiMeZOGjJYXVX9ZMDAGJC8VgfzFqqz7Uf
bL04IoyltPG6UAxt0U5RLSgf6NqpTnUoNK05q43327BmIEOcOC9ahJV7TpgucTqwNipqd7veGD4K
UU2igd+fYaRzwkfa0VUy7xgGUOxd4pWiSeqMd0126o+20eRFx0e3WIhedhn59t+/J8QZ/jygoi5o
22SnSa3yck6+1H+mVwstTcYsTNUL+U+SMUvWWrRQRxs2taE+FtOHfHScFXDzj9rUd6tNfWJkPX3W
+z9G/j1PjKyme/76G37NCyKpXHVliohn65JOcZuO9Iqzk6vW2Pe2OTyIFlEMcT6sJKzlZp86KjPm
FCACxbadyHOnRAM9MgDgTGk6XvDswSjR4ZhqokApylixUJR3iuF30V1bI7fXOvaw8lNcb0zLBrvc
OAfUYlwkHcLHIA2dg2gSV1JAuqZBz4Qvxj8dRLfKZYqwxEPoVAsE+dXjZLN4HpJicgmWitUIs+js
K6G8Zf+AIGiifi2J8z4Fiv1jrFX/UipIwQ3pZO/pRsaDrmt4ucZetUFVylkQjQIRCTXBypP8HOXp
KkrM7MVMu3BnID2ExQTV3i5UVi0DKZo+zV+GUQ3uJCS0kTt4kOI0mROTQhNwzExe887IHrxyMSqV
/hBXkrRhK1Ev2gTw/moYxy+GmqFpGLWIVxmBfWly9aSRbP2WtKRQ+gwkkznK5hoRHz6uf48gujnp
8yvqCgCishzzmqSGmiR7zsD5Isnl5Jlv2XfwTe4PVX1r6qY6xjAi9LVrIS2t6rlB9CY2jl2M72RI
pGQBVsh4lXPUGnsj+aZI8ccIfnoZunlmIUBE+qrKddytk4gt+ARVIKTe3MUlZ2U1D4JXTGkDye62
rsi1uX7j7QJc1nrZQ+a9IotSSxU49io0YBx26k9PQRVftqKvJXyGWZs57oudo4HGpjR6GtoAO2X+
Mcc4cOplCuRlb/jJsO5rGd+roPW3bm9k68zO7D3hxngZ4hHxyG8MMplGQhmNJLNasgcf91oxgGBU
M23joc33GvV8A/LeIWaO+mcPSnAm2nW3Guea3zNsWrj6ov9tmIxYxgzJp+FVGlLuVhsfwyKEr5LI
+cmnPXrR+S+E/FW+edC0FrFp+7saKbaHWImQsAce/hUtmdiTzW+BLOM5g7vTwUQf+L6qy4AfVi1e
ImxlE6zavyVx/COVuvLJKor8v7a+xidEFEuVgwyQisOVLRs6MN0/l6q6jxQrbrLhIhuJcyr1Z1tr
WHih+d0brQPSCWWqN5jsQvW+ObRodT72qgIlkPZojBYt1nw+aMk7Le+jjTiIiGpQGb9XRa+Z1dsi
yB+d0Y53rhJ0WNH1+SkuoxJDHkN9w3/sMWhytJsde5MbVvGzMvMv2hDbLxKwaZw8lWRD8udnXVfy
VpIrkjdNPrz7VnqqYDqfy6ndB0Q093RteG93Rehmhw4dsevxP4tGeSnkp8R5X8QFSHD1e5yXjY2J
9Vy9MjAcmyGJFa5QnWdnCeGFXCXaph/BdKvDtqp2250Vphh6+XLf7UQdFxKEeXqjISuB++SnDjEE
+jxTxEDUqdFUt/tLrZtHeULqCdog7Jx4NzXh6Vg9+rkVQ42zO2QBVXlvW3WxsOTpMIRJAtTFoP9e
Q/sIVM/4adnFCW846RUi1CRXVyrHEZIN679CLO7X9MDNPqbzP3edbhqe/rMM2tOoDd6hwQ97bQV9
eqiAQ80yz0xfyzLAQdrCT1Iqq/TVt7DocvXuGBRjcHaAoovmwUntNaQvqMnTpHTg9KfjhLbTfbl+
CbK1rqFE4mS5uSVLXN6Jai8NZ1CyB+QYh/e0dB+s0CievK6Ot52itXPRjijPwVWq4kmrh3nqjAry
5vlSR/vlXmMnv6uG7vfi1iZbNYqVGQYDYsitQ1RR/0I/n7zEPO2QievVJH50ihQDIRK9fCiDdhWE
CSajxZBtIraF9wnIha3GC7rWwqaB24hjrey1YMDCMVkMSdif4thx73I7rS5RjYV7r+CPJPsVOrbh
oH1R3SkHnGc/yrxaDpHr+rPRWCGShv+MNrgYoXsBglIZSRjXqr81XnDWWqwYfraAKTYiY9ZX5AXc
JnqUp/xZZgfY45jRo+gjo3Pt0yYyz68+kZP7e56D6zpuVam68CYONDJFJjREx1/rhgZ2kE0OQj6Y
UwtKdO1Z0lLvYpRcZzyRzdmRvQ3beO8nANuN72bBG7EQZWZKffSAfB8WP1Byl0moWme7JIsdQCn9
EZrIVkH9KpUCAy41lU54l2Srms0Awj/QvD0EWDHpjYe3rPC2CM7U+0qOtJVFJG9G4NP76aeLJNW1
n1Jev2Ukl1+sBoHLwm7GA2Jhw3rU1HyjuY2+jKTY38LwDJaxXylbrVSCvVwX8QLQV/SidfEz/KXm
ByiXZRPp/pchgm+Ym4N/1MOelaZI/bVXttqj5UeIRA+q8dXq3tky4/Qc41G2D/oBKXWzz7vtlJ/s
Ur/fiw4QQR9XGJT28LKQWZYHwzy2Xf1W5k7/2trDsLRSnVjjBMSqFX0uN5LzNMRdsQOPiVhhrQev
TRYCV+PxWIuqM5b7pvK6U+nW9WOXRWd1GuVgj7ZO6gEy7VQleEfkU/K/pUbXPJBP4L8iB0R5A0mN
wYC7VRIQy/8FtsJVYy5BlT+IJiu1gnUZ+ytyBdo2xj7vnlyQs9LzipVBjqV5pTTNU2T2OFeWbfeO
jfxjyNPhzXJpEUVR5qM7l28HrfUwAFMgy3io3Mvjw3VjIEXfWKif3VrXXvJaGddNkvoLUXUcjK4k
iTft2ss/q0s98+Hf9+nmX98+E68BwJCGbSmO/BczRUGxCrePQnrqHFyXU1dDoLQY24PcYT2AF6W7
hNSQPbkZ2xJdTazvObhAr+Ylvo0dYB9shuiBbQHDgzx9yguEdPJMM2/DExkmvbh1DC77/jp2urWR
WnBs0dO5uxJM0rFJsWeKt0iUuj/KWrnvmyx6r6sW25g6TI96VKrrjHPH2suU8OjB7bgzpcx7T2CS
eGzKxaS2szDW7sFpjOAmBK0vN5LgyfLCmTpl532I+k8RUsGE67SL6PtVG6Lxc980D5SL9R90WCBz
nw9KpqZrMOhkU+OP/pmMTfjG1YETWk8aqd15hJZR/hIb7gyIWbQCKFZtJ5WZHKw9l2VDOrKeimtP
qg/OnWjs4opM5DjYd15igCQ1x73AuQg4jLj6hIn5VO06Y4CRVZv6GsoRnGZUo9mAt/bZUlQ2nXbb
bBWpsHZ1ZCL6CV3tAsXSm02noB9JvoMKaHwXkxIpYJIVNpP10cekKsKWV/Zt7WJhheUZ8QHDN/97
03ULW614SzAyujMHwDCgkr9YyK++Okpd3YWabJzkAcfXLArMfR3q0hrctLyJcKTeG8AFlvqIc4Xj
6zhjESWLAdnsCNE5W/Ch4VLCZekJrcGcb2U3/HDRS6x1HhDweOA92hDvMcdYYLXzMYlAeHCdxLG1
+DVpEEiBEomBMlaD66Rw+pumY9P1b3JVqXuSXXTmWwBAqxavSlS7Rj94xlroi2LYyq7DwO5+zEOH
zS5RxsplL1v1vbfWpxhkock4vxWDc41BQoufTefNSx4b8w4RMGCuivmatz+ruB3e66bu8T/W8rVt
hNbUjIBZdvT06DWxEhdZBxg1VaW+IL/iPogmUYiqk8RLAu/h7lO7Xql432Flhd3ZKWq0YetPwi1k
QKD8TFe3QrRFqLyso3THCmW3nNvkcxpNgGOM7HbKBJ23TPC0qp3iYt6a6kX0Do1s7Ern7JV9tVER
unyJsMkmSWee5d7yH0u/O+NBShJMr5y1kkTmXBpVbSE18JizvEzXHfH3uXhrFRv3N2ewm2tV9OJO
tXGVYWXk9U9jOpr1rgxRGhgXTVSlUNkX4D9PbvZdGyxpVzmDtRcbXF9ZBpZc7K97Xvwd6pHoPPq+
BKfZzkSoUnRyiOpD5YOuZqvGKdObw7Lxd3noJ2djDH9vHzn19amRnKfxRpM4b7q6iweNRHsNNyBq
/IUufqIgyTds/e15p7Xy2hwNfgEJriNJXdv7OvKzi1R7C3HOHNIm3+Cblt51kdqcUVbOVxgR4EU5
JQrdCFnmJNKdXcR/2UsaHnNZGZ5Bnz1dQTBgvTTM2iV5yd7Yuk/cBkn8tuZ4GdbFq1FHR2+KdbYh
EoZJarx1UR8CFHeCQ4Erw8aRqmoVeI5+ilMcZGywKt9rdalH1c/UlY23NEOOnFM7Xs8fF5L0ueX3
LhwnU2ytfxuTFrX1JqfRs0g5gH2ZckQW4dbpcUorUkZqoHhL0duWG6CXw1fbwqORs7rLrxOXzqx+
iAMr2jVGFqAZUVlvTVIuqrhWviVZI+OeGY2PMZskgICmjUVj51ySun0SI8ok4MAaxJc6j4tVY6fB
Romb4tRMwTcxwoIvlRvtsM9Z0+b1xJMsp6KTzQ6RnESZI9E/cK43QxotU7uLGyu8JH3woKlxcRQf
n4waE/KjeIynvlsNUcTfar/muS4P4r9//R3Z+vv7P8FtyPwoJOr+5hdrhlRJntwPT6OD5a6CLHeQ
gElyHL2dt1lobgUxQlyhlsoBSFdjlP0q/Cu6GvHuJoVK24Yd/CFiE+iuoa2S+vJTZEXOwmSpWg16
HS5NNyUqPEGLBcg4nBjWdQbnt8ih7kMU3pqsrM+W7jyndqQeRE32eoQkw6coIGqDKLp7z7pdzr3U
Mt5giny3AMo95k4lPUQjPg+J0akPgyPhVRD1j37dVl+R2PiORLDzVhJZA7vQDi+hhpVSUMbHaPC6
hyyEPRPYdvZQOpa7DpWu2pScThPOkAgjF+25V+VxFwfNuzKq7XkoUvUuRIB0aWIHO8v51n13zGqG
u4eyjpRQWhfu/6XtvJYbV5Zt+0WIgDev9FYU1epWd78g2sJ7j6+/A0UtQZvLnLXjnvOCQFVmFSCK
BKoyc85Zfx9gTX5K9CTn8/C0Vac45TeFX3uq5tYLWuvu1tLNdGsWeXNFk/MMa6/6JU60lcgryTWo
+KHL/EcrLK6d5If7vg/Mo5uCRREHXp9UKGawQcMCwSs0ywJUO1Tet2RogsL57GcuBEGaXB5ta6gv
pMR4lTbBgHZZX2zKyNUvJU+nZecW9sbuqChY2I4PErqJrCfblS8aZXDfkHtDizxHjtC18pwNz7DJ
ZBsm2bT9bttBtig6FCrDsQm3ZglBNk+A7sUxzQCKTb/94QHjKb0CXVA4xdtUd34brXRlU7yryc6v
BgvEwhCpy7pW6kWXIPoV6bVzzHpUGs1J73TM0rUyOMcxRrddprr6ZUybftNSF7fJ3IYdeFpfVMTr
FhVFh9+bqHu0Sbb+IuVEzMZyoF1Ftgw0CJSElMU4reE/4JDIC8ST/AckPVtgC/FpEr+9ikNRyMpR
iijhm7oiSSqXQWIb69zIlHNnDeAPuvxzb+ePhZnmz1TlPiulE18Af8sfMwlRVE+xHtQwr86DUT4C
BKCkPwlDtnC/QrlJT3LgPTlhP+w9KwmgMw4y/SQRgHbWo28mXzqTqHHeyOVGNFERuNg520NTbbuH
xqz7hSel6Rddghy1lOGTV53mTJmmTf0zyHwBo/EhTT0VYM2j3Pe2ydC99gtjRBCTcM3kItog+L9K
VpauWnf4SGYkvRRx+JHVSfUw9CG/pLFTDl1XtZ9kmyc1peHJliDJT9673TWxW+3c99bOiHU/WELn
QEBPpwR9MqIt1F3b3rIO+Rh9J8eIRweya+8EYP1v7QAmr8VQwRPpoh6zzoksf2IZ06wpvee1NjVN
zXSWsqM0IHrGfBM4OazadSUB0ja19Hg7tfSGbRIrLhs6fHojjxeUrUqw8D/kne/AwDo8FkNoXOyk
3rL7XOuO9jProLiWw/p7pxvtI4oG+VLN7HJTBl/GkkLfkJ3O0ITV707/0NlW9xHhBOdUuGO9sIoY
WEXUACJBXfMR6hF3BxM8RNH8nB8Tqckf0+nM0pXHhIf+UXQJY5tVybbrNMjfJw+Km5IHSSm/R6SE
s8oykBSR231XmSVCADStwBuJvEXfQik1n+FE656SBrL8qYWU0CTh2DbrXu6l0zgdqCZ7PYsnJYXW
N7/NXbPb7OtoeUFqg6u/jbTMCqWA+Hfh5vahL6pwbzeucyR+mewCXfHOXRBUW7/UogdSicNGy7Xi
MsJsunYSIIld5z06vJl3WZIlR3jU6oPPz3/XQIh00mB42qiDPF7Q3cnWiGnIT+j3Qpmnd/JzHl/L
0qDqwB6TK3x84a7Vy3Ifek59gS85IO4Vl19UNz3LBb/0KKa2QEmrr2HZaCjWaMmjRtp1RyGVvGvz
JloWmQrcjijqHrmaECISaXpldMXStjTlm8nGQpVL85edJx8U1hCor8nyY6dJa0CR+W8dUJnPs/CL
13KHnR9lj0YaNLtyqB9sfkrbSLW7bW9QKyNbNrEF01dfZKP6rppJ+DtFda7yCeTyY340yT1/sXwt
XxatUj0BU202RVxnJ7svj6hEaWsXdeBHEEbI3ldkAoqsh4i+RETHZ5vlpKxJTFtPN8ALs+M4asZZ
pY5k5Tud8lnvhjMxEJtEpaPwyN5Usll8C3xjXHe2XBwIU1pPadX9AlvBg5KsPTviyrwmVRMetQDh
ZDtphwdEhti+GMb3UMk9YBn1sFP8GllejyUSxALXhirdHw5lcgslTYanIdG7SexK3pRp27wQniBB
gkcwLZztIkuualdl1AFUO9ny4r01OuYezdXsxP8y2g5ybV4c0OCroJtQ1n3o7AY1GE5pTjl+Hzju
s6Hr1aOFMm+EvnandQutIN3r9XV8DqB/2ZJBrteiuMvjs1yZXVDsRelXAyEjlSJ2DRab0q+qsRcN
XEzPstymT8gAEDKtjaOBEOJS09tu3zSKtx5tJf0CEOMXWReUbxygHZnm/wymZ66BZlTeSvkyUInD
Do5s7tugHbZ9G6VPnto5xCub6ofplJAQNcoviZRFIQcW8iX6uFaU6Is9lMgopJrzmEyHQQnRNgr5
orqmhAgzgSBlNZZWDlV16TwKR8cx9a0dol4w90FIAL7F4MEyzSLcYqM3H+3b3LfJYlPZelQ1tN34
MkhQ+ttZnp4ljwAgmEHWz60WoxXjfLUizTkHGvtrv/owaij8qKMK0ZZz1JPSPViOrZxzACrLEV5A
Sk8g83TiCo21Nh4u+XQIdumQpBs2x8EuZ6ew0s1GfYGm6ZtW9v1v8nMjlcosVNhtl1KMinTtZOuO
2DePy9hD8DbmQa1LxrXnObKTBylE6cFUPpqhZ+3cCGEzvvL8XpX4M4Uw8Wq0KxZccj6cRpfqkUQz
EHMztR4cc5RtbHmwTug3oOlDSu6DkVnJTvTNB6Wy/3CpbCQrukmvgdUITCpV9WJXiPOklh58aiGj
XLWJoT1Gjs8WlVoI6rm3oTYCEQCQQH0PNESdWnSLMajPXamxBSRC9SEhz7QoVL3fiz4l0cxFO9aA
iiX7MdQC6xe5KNhbl6j52k+exio5UOVvsiQNBypPx4MugTRZQF6+CIYpNFFIHQvB6LNUBfGXToap
HhG1fipctgmA+weq0ltoSjRzGfV2iQZHtDD8gIQkUi4nOe/TfTAiRWPnsrQqrFEltee4T4PVPXmm
dwYb7fnLMZQIsETN1lVKGKwR5Luylk7BsdUSSAxWTUBqy49mNoTnnrgGoZC6/Bjlmf3gRPoz3x/z
eYTNf4LL2o0XXayGYM+Q3lC0Ag9WsItbFS0JYAGqFX1hUbkPdf5DNEzfl9fIZ0QryyrHxwhI/0JT
6h5kgjY+3vpkw9yqsU3txeQiDOwW9IshnURP3sHnLRuoxNUTzUnvWMWpaeLXs1jLozV0Nwb0BF1V
k4fF53bKk4jvVSy3G6g+ofMwoMpB2ivfJorjnsWBr4Gzh/T8ojnpeDZKkxdAEl7rArkDOeOxyArW
uipj3y1cPpm9URrWVfTVdnZQo2rcZaGtAowH2dXEJln4Hs4WOU3BkgwPZJ20R3lA4Epzfe/qc9fb
wRrincTWslC9ETTaMIUQLlSwrlpD1nlNU7np5CpYnFD/0gLqO/vtz0HLSLQ2Q75xbAK3eRBZh8qt
WItNZ0oE88GtU7TFobYeyPIOG4St6jVhU1IUOUjIToq/uKivfYUEFRJZXao/8bxXlnXoeh+oRQnW
eli6F8Thzn0QfWNzRQK+KSnebwxeLVNTHDpHparWcIgOgGvDpPaWicjkSupi9VGrngK9AtgomzEQ
cz7gECVpmk4Z711T7cBvKFKwzEfiAXpkxKtglLSrOBRIw69YbTUbxZNf+8q6aUjYqMW+j0v95tcp
ygMJPfMUZYazyeFMWzWWoiOYTaTFgXvvWfHN6qmrugXi1tmzbrVrJ5Kl67RQd5tKedGoWD0RIHBv
TSNPkmU4dOEmUfOwhL8K5t4c2tJtLMcxudjsh+2GGYynXXfgtxawY9b7q5FF2XJw4nFrOK59jErp
kx9m0VMHQlJvyurZG4byOaMaKddgLc89qXx2tM5YtnDr8YSlCXu0Cw00oRlElx6MjKIqoFvuQxqa
P5VxDF+8JCz3geyTEXK86MUELbPW0RvfCSuICChn0FCjegUr9LhwrEXorti6/MT7gzIWunurBbfo
Z+bCZKN5tCQEJPPW0HaGVsUryZVNEFNRtUsoYEIAKzM/JoQS4N215RVxfayDrGzzjNe7FFkGIRYf
2hnKRBEQY6zqtN42V/JmfRvbUHTG25443+TMCq/aZCOV8cIatcT+9GFE7H2amTItXlhDL2+Ec9rF
5Dd79GKEVfaidF02BMZuY3tUNS0S2lvhrLW1CsGi7d6ssVk1K3K6xe42NuhIvLWkhMSfEI2+tCTD
Gm0hEUeJw2kvLZSdmyQY85MdHak+CZ6lCtlyuXuW0Hx+Tsr+Eygq55zpab8rkC5FmLDvLk0NdUbQ
OmCHJIRGRV+tfCtGKX+4dbWQFTzoJJtdOYefK2THTKG5f7A7u7sI/7QM4hX752Brp/0ysdKOJV5g
rSifjo+eB/Ab1NuPlODUtzz3obHNNOOSuEa4Q3PvUNdj8tgY0cdGjrwX8MjqAT5eWOSc3nspo7re
EGsfNsJK8UC1JEfoHIQ108sPSZW1jx7qGp+ab1WBFpDqZ/Iq74xyESZmuUKMo9xWIUlOuHjHAd17
WI3XoWH9cRpPp7qSFOryncO7Uz1R8g3aagEUvk8uIMxPJn8eCVnKeHvH+6TxbUP6NTuIlmR0+iX0
hifRCscU5p60+yFaJX808O2gIN1a+J/GsmiOdk+OTswa1qOGrPtYrkJT0i6DK78edGlvSZ13mbtZ
8OeH2PU+Cqe5P9YbVFQGMsV3hswL5UXhghaYnYUL8Qj2OqZ96t4u57ZsGI1SUT6Ch98EXT18sUfT
XY01Rc2DkspnWSXcRe00avfskf2h9JfBRNIsDvDBv57FmmHz8055h1vwNgur8nYWZ4mDzgOAkjuD
cBbWrpG8d1bAPtBGm11FVILY623WqrIXcTVSuNcAKibAMqn9ZJNMiTiEk7xJPB3E2WyY/WbDnd+/
cJmnHymIjxZi/nnc397Cv3C5m+pf3OXfXm2+y9nlbvpKCNncme8+j3ma+Wbuppld/rvP42+n+ecr
iWHiLpV2QFDWD57mP0H0z82/vcTfusyGuw/iv59q/jPuppo/sP/qand38F+N/efP5W+n+uc7hd6h
ZHWI8goEISztgulnKA7/0H5nIhXFqDS2X0fd2o2O5JKY5da+DXg37C+vIDrFVO9Hid6/9J+vOvvI
5J2RN7q7n/+d67OZYevd6SGr8/mKt7nvP4f3vf+/f/ftin/6TGowEAZKfZv5r53v6q5vbt7f6N8O
EYZ3tz5PISzx9BHf9QnDv+j7Fy7//VTU1DerAWZylO6G6qHpfWtdUhG/FE2/nSgD9LSicgcrNVoI
Axe2u5LsCtXUuEKMpCodVpSTWTj2g0dNHMUrJ0Dq5UFFBlZfCbPXrnU9ds7U/IKgE13t6MTHwmEV
mKu5ulUHzVrpJJWW4P6WpBkovZxkJm4iFEKPQihOgNnLi4U4NfoxkpazDoVqvQ6cu2YJC9fVQtjZ
qvibG1TSXoeqbpkmSbQlJ0U8Sk6yJ6oyd3qR1g+QLaVPEtGXk+HUj8ImvAp+uRvHLPsVsPD0Sbip
ERIIPsGWg3BRXZklUsrSlFmFQ5xn1HDpIcWC00WE4V9eXbXbR8tQXYKof3FlZ4B5SXW/e6lGBC61
u/NIJRZ1YHB/nEUbkRx/2SOEejPPBv3NxdQlXLIel6x7HSbGioPwc95mMYrI32Q64F0lB9GilSFZ
AHEqDkQJrRDoDKb5cHOKbPtM9eWwfTeGytM/3N/1Zr4S28tekzsUOKCeRJ3CfGiVwHoQZzGcu22L
FvddPwuiYMX6lO/Q3YC+9k9t5MHW8MccwkMccra3sECZ7XbuE2d+bLU7YJC/7vrFJHllH8t8NA/C
KLqsuNsk8tDtC6UzqJkkTwgBvcFHZC1Ts3Ru/cIo+sXZfKC8zjyK5igI8MSpTTLFLcPXsWJYpQfu
KtDKGq2GpN9QAtAug3BEDBN+vepxUSgESSBjl/jWUkJN2M7sN6GT1Y+dJ9ePpZJbB6u1n0XX3A/9
1rOR1DZ7DVzFIaEceWPqXrscppGi73YNMdPcKa5jW95wu44wyPn4OcnKaitguuIMHqjrK173DroL
CZ+TL26227nA7Ar0rl8PVDvUK6cIzkIyUa41LYaPsUiqg1RIJudCRfH9ea1opby8KSzWZdsfa0U1
F17VJqvqTS82khrHJroBOno+aHmFcBHRfNH1zuUeeS3sXmgDx37nqkluJ4YLIDb0BYsANl4EH4hZ
6xpA6Sq2zaM/FUWgbCN/TTLYgSYC2NnDNxVlr6VdslT3d0U/UULx+UZ0WpPKEfhXgwDIKnurDYLT
6JiaHpmjKQLIL+UpIIt6FHE9cYBIMkEPA2V60cxHGYTz5FeTDbv5UWrRrWE9qaCOy6vrxFCwCeoy
XPlQVPpLKgVTykGScNW5TnnNu6G8ij5l6mtuNN7EaDeiLcx38/RyeKlQfd23ZtWdWtloT05Hhngh
2iHsmUdbfciarEchVxgIPlEP0FvNdx9SbhL3KiLBkpev5hmaNHyd667Pn+Zz1Ye7blMOpK2k9tfm
TcTo3XvlVf2odMclMQTl3Rvm9tohBXi8+Yj2u5G3l0znBvLSo+hpCcLPWrooXKMkHrx04MK26SSS
IQ7x29kgxDDmtjC3XXQbcdcvmuyg2y2V/5+rrrHHBYFPUFMOIOZED6TzfEjd6rWpe2hwUyZyEkbR
fxvbgsZZemM5rudhRNXdVZsXyhKSJNSIUKtOgUF1kAHqWhBQBKwUa6Q4v2hDk3iHOrW6UxqmbEyD
qtiHY1zsIy225afOIHYg93a6FD7l5BgJqMLgUBndkHUjDvkgumxfzZYsRjvoQSpFTpaOakaLsbfG
Ha855QKYVb2IswT9InUMUNt+61eRnDglqgF3Ea4OUvMTZ1hubC1uG4gfnfOBsB5/CVXfq0CC9/9m
DnQHqsq3qwnvarpkn0mkZLjafAN+mVanttJvV3vXj6ws1THoeXSjuh/joNgSp5Y/OE0CUaXkmj9V
SLf9Jum+23XaLUtA/Y/um2+gWeOdb2d9LrlMXPgPpqeQAmgqyNFipyKclHo7Db6m7mYuzICIJJUO
r30ZwKoMzbqNGHEbLObp/CmoV/j2oprmQiW1UVZiRrP3d8Llfsg0N9Da4ChGCGtmFKtYtazevFCz
nq7tKiS8Ov2Jpg9ORImKb74ZwuthVPGlKCM0yxBh2RjgXJ6Fr6Br+U9fuR0N0jSUPkhqKS0shVeS
wAxUaisBholoToACWYNXTVgF2kBYLZtCB2EVY7OGPKTsaLpTLl3mWerkyRflxINPvJ4IfEH91NwU
1mJi0BfWJIP7vdQpaKqUbUiJx0J34+oCUQkInulsNsx9/mSlgkPZmiFoBeEnDl1tvRrAbvwcyfCN
XUcSdR4gLnE3k7jEANvJQhiE83zteLopqq+qc0FZk2bp+docKMcLzD78Ag4K0nb5i8cHQLIw0NcU
4CtfCkOhyCofPgxZBz5PimIy4Z7yxUpli+Sn7J69eJQRbuELOw0Xs6Z1Wu574r3/bla3V+HGkCRY
+Fk87o3ONraK24LMpj5rAX9YewrUwHvxc8SmC6L9tR2Oz1mRLfuJGA38XPagNrCde5MXoEXWzibc
2MLqRGrBn8KUwiqmBJXXnYQ10OV3U6ZDSqKYOew6+0lKISbD4GRU0FvNE9rY9b6xfXMDR7v5SRqD
B/Eenj1iCj/3eWAZG78y6qWhw07VLcrRKLZinTyGgXbUrXR5t1YGVMkKfJRl7WiEr9bXPmEJqvKd
ZUB3fljcluokfHZaVn2IJtkZLY5h0dGrQy13Uvfw1iQp6p3FYUytPeDo/GxKqKkwUbarFDt4EgeH
Ao88ohZPtOC2UM+FXh+1Voe4OhmSfps0XctDlgEjv/8nK4lrFDsCxAyhooPcupYPed1YZ+EyqG73
YNrjdh6gmmO04wkKql4MAMpsLGujCG4+t+uO0SXPMv82iQa948UfSHyKu7Aow0du0jUWwlccqJqO
V9Q2dRt9mn6U7BxduMj7IMUrOYTbNWuq7sOArO0y6BDsEn09FbcnqqJ+OhPfq+gqMh2qoEQ+W1NX
R3X6JipNVpFTM2fT96QZn4VNuOshOFInAbJTy65+GBL3C9wh3dHxvO44uD1V6OJUHHi8S1J9nB3u
vYq3ocJHNN2s9oqFaEN1FqxVY2xvc84+SRYO7nIeLeY1yuH1Pm5TiHaeWM9yV3rbOxezknmjes5H
3yh1aJId/WC3UkDt4ChzKg5zW9iFpzBbUGW9eoq2OXveTMKVhARa5h48I8JJzCHO5kua0Nhpy7+8
mvBkj+rDOkhloqxW/cWCYHAV9kq0Fs3W8elrtf7S2qO16OCg2NwZ3C7+6ZNv2d/3Z/3BzxPlWKZl
bC7EJL39QR3y7sFTvZripMRCQlqTr6aclAu3HLu9aIpD1NhPst6GJ9EqwlC5Nka/SiE+v2RTy9E9
7wowcx5SwMJxbhpj5w7VGCydpoZlwEm+KcC/gyUcLyM/ERWyPzF8unCv+92mChLqlIpySXlPdy0t
2f8AEIC6SveDOGihWVNBZLiHeOqzKwpVx1GqV8JKtr65pJ56KHTndYDaUsJgoH8huoCiJWtrbKGN
nYZTe5ue2sz6PfsDDaS8y0SUYXIo2gKh8dYfdqI51nlDMZoZLEVTsmPtKc0/JVH8ejVYkQrCl6a1
1+I6ouom0wja2JO6CFyiIX8Zoq1QrGdn0RdkBkXEc1vfawDlzqLDnQYJL9EUBy0wQ+poMoRfJ+ts
mJsKpLMb3zCpEfykKXZ+7gfNu4IqJtnUx9nSoPBxVXfVuCELj/qoHfhXObAX4ZAnf7KKsXrjLIRv
rNneBzEecP/9eOHhQ05785iv8HZ9YZznoCgYLl+K0B0jAB/gw+EVlQjdLEzAO2dbqtcgMzyIBIzu
R1mH3iGcaqwXwrsxA2s5+Fr/KA41rKnn3EUctqyHx9QE5JGEbrIV9wTF9Be3MsrTrWWTRqsko19E
4uN4s4q7S/7CGhMSeze2mcZ200eXypGxI1ftgXCKgd5EeXmgXBBuKQpgJz3ZOJgS/lNPJofOwezT
38J0cyrdZh0XNvrdb2O8Dk3vofVe5xEGyIz/D+eZr93/z/fTtKO81AwYyorY0E5ZpW7bUDX2taux
3orbVjsNBdOw9Iq1U2xq4aEHAoyaiXYSXZ2w3nyEewEoZ63UDliSaYjwFHOLptSPMiUCSJIu6qgY
1qJTmG9XFO49IKQ14KtyEdhB9PqUzgfqfBa5rg27ZqzXqHYE+pKghn4IisSgdJtnfu3xyjuJtiOe
78JOLGew13lR17vXdY3bB3uifNIDPxDvYjexvemzWoPr+I8+eTKg2wEyp1Rv/SnMOwiQTS4oL35u
VSPfi/GiSwxQ+Pqs+KZAizKNF4auTeyTqQ7SJkx68BxdfqJWojiNSMee/qopDMJlgNXaLEegtf+z
r5gpDrxvlgkjWml+yCVNWooznaKV21k69eWxhGjJm/Wf/ZAxkqgKJphpx+s7bizRVCnjldKAgtlp
HSe6xKH0W++dfGBMaUHsatC2Jd5ZsTzAZ+SXdT2hxrnXNQqYww/a1O0mTXQY2EsvRdMogN7DkSRR
wDxmL6pCEJ4oEISjkzMr+tscI2uax9DyP3iAlV44RPxsddYxKFyYSR7L2yy3nirXRPNpbgIO2bce
hCZbqXJuVg+ysmto6sZJ6PmO0KQYg9YchcSvO4n3VoEEC3YRqCurzXl4IdwcnUb7dYAYJQ62Ft+G
ipYY3xtRuLYopVnldhET62yGbaYE2jUHaLVucuJkumFoV9HnSnq9zDOzurkIw8AEC5jZ0kOuDr8a
z1AOhIa1K6SmBzn05bPS1HawzF4GsGLXejINTS2dFbPf1ZrlBIjTJcMhktTfN08dsBbV6Xq2FNec
byb24PoOKYvJqWE/iv64duplgcTH9jbVfDPCLG4QkeTbjczTZS+KE1n7NFQ9CBPYMWrTftIOpHZH
qT+4LYkt/WLuVIaRuluxXxTu1HzjCWn9zWeeYjbMffM04zTNyO8Ujc7+EyG0FwCV0nOdDcY2a/R8
Vydl/AyT33eVwscf/+nQBwhelB5hGUEFNMjgZDSIvATFn+yb2soskvdNfWoKZ2EVznNTWO/GZkgl
72pqrJddY2jnJKIeqHftz9S3Ku7BU6BLB8QDy1eZSwNhmlA/E9vVzsK76utVVGrdMat/x5mhH3wo
no4gSflXFRL6OiBDsxISMXpR0eyPhISEdZhcxJk4lBUgqZvlvm0GtXYw2x+5A619LfzEdKJNEKkB
Cl0cwsGDrh1p4gQYNAdtVHxp1xcE7EfeI8vWKFL7dxzryZFq4JzQZ5Akx4qKqCXK2spSDKrs2FkH
TROwtkotCYWfXAa13g0gACd9zqkJa9RwuQmYW86r1ZDb8joiDXAGgPfCrjP73CThuEBT3n1pGsqR
lDYbXtwiQBm+rtIX14qR4c48BxWFSkIRBcxuo4FoIm3gHBQ05G44bT0M3VtTEVQPsNW8a85Wgav7
t2Pj2EOvvmNLXk/oT62hPEYrA4W1gmOdzYnthPQZVewDOcNj5xVr0ddTcjmubuZpSNJmyrqcZtAB
dK0dRS3XdinlO+hT7HUEbPeLGoWfKiAGV7kt1EuXFPFC9KdJizK5TBm5MxX1An9maaZ8dseiPvAB
VCiVJNEX0G3VovIc94FawPEpl+qr6PfUpNjErm4QGOMiQVVvGp1yohqezRdkm/2w/9mNHnIFPNau
bV6PO9RPip2sJ94T20Fq6M3U/Bl8VWv4T4Qn9GbD1Qwzb/m6soZvEuRTOvgrKCxiMFAxUSMhfio6
gRrE62Gw4jPVeNYlLSRpKXkGb7O3My8lVCr6grez2Xo7C/vs3KSQYwWeefVZve6Fyrs4AGLXH4zQ
lbdmrGWLO4NoDqF7zfPE3gvf2QOedyJhBjWnbew9Qe6XflDKOFy7MmX/WQVwLJTyfGm0Vvyj7sPl
qA/9Vy8sw/VYRu89qilF8o8egicqDoNlEvjDV92TAHykUG1uYbdJ+BVJMnLwQg3RR9ndkOEEu0kd
+mJzYk0bDWF3PfANUmAcHThDm5UzGYTViW1+NHF5HqS8BBQy7WneDZvmJgfcH6vyLIRP1ZaAr1Y4
+dNAYeK+syV104+59IkI1s1DA/SzSAaIh8wQSFRKfliZ+NYRr/tG6lk5wqxbP8GjODzAfb7TUm57
KWdDtjEGdJmFrzhocvwNCjvlKFpFE4xgKtsdfO7VI5vLZTuWpCXdBKHDSeCrrojDZRrRkbGqh4+W
mq4EBBp6VLbDyKmsBMrZVi1lYZumfAaguIx9pZU+BO4wrGHdz0yQMtDiioNvyvJBMqYDteYJTxFO
qa3VVSAFzfeEZyOZgski3CdM+9+dpt4AyQtwWHCvxdBfg+l5DdmXQQ4nNtjWA1xIf41unW6q3Bsg
cOUwUnd7HK1iG9uDtRNdmgaLOPyV/+GShlp/jAdfX4ywcKzmsbOfOPOiahu+TXXnFtkXyVGSKthC
uYIwO9rjq7o200cjj9lo6lG4LdU6XlVqwE5TjgHON/K4N/Tye5cnzkZt5REpAnT1hOae6Kuddlz2
Uo8842T42z55GgvCD2jq7COGxGXVLZuhV1Yi8TgTRN/Slu/ymD7qRRu36z6KrOXNfOOO/vP5Lb2p
axogYTFlkzXmps2aj3awgvxyYah9fO6GtvXXkQTU00r/1BTKzGlHhC5u6+1N1fkP13rCIouH2Vu/
mFG0RL/weJta9OuTQNKbv7ikcHW+mgUETPnEWi0OKFCb66otx8XcJ84m/syzmjnQ2Aofw4aXELz+
6zhkzQEFCc8uKpDS6iJrnRXRe595xhritS3ZqJ/oJZiHojAebp+HaMJ6BSzae71fcZtk2W5uot9O
LZ7nb0NvTWG56yPi+831ymKhqJ28rmqebIJdIK+0nxTUtxeP0mJqWJHHnTgIKq9ITroOT6jwEoMs
r4V9YbL+eVBdRefXVIkSKCgU6ilwtzwa0JDysmER5WZ/Fm0PeZxNO5BKFH3S5PPeEdT1mqeVdRst
zMSEFTKLxN+ovdYgHgp/6WTe9lI6aI/iMNattbK6ylvPfSXwOlKISKYmqayzLUZispuEw8SBaDV8
qyUx77R3YXCchMN8M9Ieyv6rcHjX3bTKBjrbZCn65jmIyVH3VFnWbQ5hMFPFOaseS83pUs3b9agC
ijfjqHf3BtYcP0i9tvt58sLhZ5DrDV8+R93BoAQlzJsAqqZm4Kwt/VKlqGcKLdXJQXQJhVRxCK33
XcJ1GkixsnEbKLze5pqn/8+5hqz+jOy2crBVf2GZRvUkDqGSodSpuM2rrk2dQYqkjo6+b+S4fmrb
xHlsE3+KUaEl03mdvnVlvG9tAlfk4lPl1dsCjvOYsZW5956vJ0bI0/yib9B757FnftFqcuUlSPyX
Pgqsa9+x3Csizd+LpoDuOKN1BIVWnQWGJwkd7xoqR9EQTj7M9GAZ9edgwv2IfrzdbdRSNVUagMGW
DdJ5K6XilyNGCB8QyK+XmqeaLmURxD0LN6XO/KtbgvOb5pBBXp06LpM4U2ZLdtONN0mJxtTpP/pJ
+1CO8XAUXeKQw+q0tcZIhcwRNyKPVFqE+MkGxQORZBWHotdDq9goWWvuxFYiEq84cSoOcDi6q1pR
lIXYpog+sS0RZ3PfPOKuT0ygk/VbyHbWrH0AoJQMwRf2jjQMsKi1L+X4eKMTA+76ShiWDeXaMFQo
MlvEBTcS+MlNOSVIxyhPNsAMoo3QGJ+tg6f+6BUqaEjpBUtwStb6rkxeNIU1J+V4s85l8qKcniyt
fxt7Z7hNNVmjkW8y2oZEt0ARoWn0acxh6nKReyXhoRif3Eb9iiBTehHGplYXkOSpz0VSOk+D6m9F
t58gxKd14HB7NTA/9Zlc7VM5j1bCaniVtPYc1L5F07WK1wvcpuytuwuQTHx3gcCu7A1UplS9AnOp
T4YfLWkSdhFNZFdhcVPUZRy1Bwg87VPjDugrG0HwvQDIMarwnyIEp286NTMhtciij72ErvLkQAGl
BdmFp13mkcgD+t8LhU2w4+qf4zExNoi78LUyYK2P+wR+mKlmpZ2KXeaD6Esn5efQSbdzv/P/WPuy
5rhxpdlfxAgS3F9731u7bL0w7BkPwX0BSRD89TdRlNWyx+ecuBHfC4OoKqBluUUCVVmZSSs3DYCS
yHNBHOy3qTQ0CEyp56JPF3pRHwurhzTBl8nt47Ze9Fqfgi5e1SNRRbdtajfHTl9ubrKpKearSSIR
RI7fl5jXqVsUipGFXtms9U63i+wHcRhqQJc+7DHQSCd7BNHe6uctWg6HSXyKqbpk3GZd+H2IoTsN
rmR2bo0NDUANDeCLp7Wkyd4UW7KThe46PUdmgp2xt7mZYwhKgtMORdZfFv203s3+y6IxBLGGUiSB
v2TonNJnCjqAuFHgbccxe5uPKNpOd7+dP9Ao/AWiX8DT6gjgyxgE7Udki/XwFuvr1RqevM0nIPLO
55mhkSsAmoJjahcNUjpl+yhyNPCZxoRmlKLxwSPc+E/KQ2c6CGv+gYRd8Gzh+YkcnhWdprRtj8wG
EBL6RfYjfudywY3O/NvorqTzpee4DXufE1lGdBJx0h6nrFJrS6qlKiqcipHRfuvwfF4MIHG5tmIA
nYcZ4/TFiwkKy+B+AF+kWuYCXI6+VNUKFZX0CujxuPcCZWyZL6r7wAobnHzQh2WHoFvW5GEqkXfj
INiX3yZZXWuAbdWp7rsWvAeBYv7ekaEqoDqBDST6g1p/k7ml/ZK14yVXQf5XZmfopMTu7QH8mi16
TBHBDdN+aeUAvW3kz/4U8bHGf4xAE1uwLNEFvAr67Bm8FMUdAR36tYnq1ourRIsGMP5EgIqKm95h
BMfWDHMoahtQT6hhbOwR7FU9+Ha3tQ0J6Kpy2IGQEGmZzIvS/G5FiyqgJWlRwlCgsdOfF+0t1a9T
iJYAO4y9iunLu9hsyhO0DXACgTjZPEQPvbgn3lgLJuROwLCiTWTXpjY1yxMt8bEOmSDoufRTw8Kv
GfT9HkCPaLwCyUd8mjyWXYUW0us5L//qORBTXRi+qcmMVjkOWnOE25nDggOkEwJpt/FEigaqj3wq
6ADEtapzCw7IyCnKn96MLniwIXNp4OhCs1G0aRYMnA/6hRx7q2qckF5TRXEtanCJtprvrW/SEYCq
fztaz8BZQjtiZNTmGdkQ4lusHXFaOydmg4f4PCJVVVTCFI/v+R1p+8VmRIGa9O5W0aDMb132CqXQ
4i9k+sxlEqrpYgHfdEIDOyjC3gPKIVm3uQE8n5EGW9X1G9fs/KOnIteHsHqTbUoQKQJlZCWzOzGY
f0zw7wH9EPQqc7Te7XOGJnb6lwFmvbaB/n/tRzB93Ozgxlk7ecZf/xDvaTtLwgrIRgEusgr0HnnW
4q806lEW1GMziNsFysYuBO2Quwhra1w4XtFBMraxXwUqL22HJCSSAxfe9vWCWDbBswJKKwN8hzR0
POe/T2osB+C8Up2RpKpAf6svBngqAS+EfkY3/bRpRwqZMijCSMCeTG+twG5cW0FzSoVS91xfytFd
i7oCu7se0QWAfycR2HRqS1j05rVHrZhGoHQEHweQfZBEjo83Uzq2xVEO5lcy0cXrw2ofmKybZ4qk
5fuydX9Aoqc/gvsTMkb9mA0QB636JYjQXdSYZI18uzaShyLpbg6nsRMXP8rcNIGXycYTjkzWupkG
uSCspSXRfYN9OTw0phi6owtY0sBbkJ1uZtD3pv2i7vv3Ca2AxHYzmdeM+ZAyMrrQxzPZYPjN9W20
Vk0crNLMVk9i4MijuuE9M4Hl4mMN9lDPMo7knKRpoqESQuvkDQK32UG0OlqSN8Cr5uwp/xs6i9WT
Cy7oR8gBVG3b9suqNa6NBLcYRVYuurMbVZp7Woe1+NMRrlRr8jLRy4OFflewYeInAo4jvUtZfaBl
KQJISBD2Gc0DjZISRJQ4cjYnWg05qx4k9g1U71sPeqMO9PBca8AxbOLsOUIzKwoeCWiioES6k/gi
723Q6J7RlY1HcxvXTw3IMaBfBGW2Cr+0CAmfGHJBYmXG6bjr4xKACz+yLzhOW8sk4Q1Y8TAsWMXt
BdAM2RkvJfC11A6abQzHX6Vdai3zqPglkPsQAYiaYmOWDVSAXVTfDF2CiyZ3BNxbLsNh7C5kIqcn
QGBjho7cUAQ5vB5ETjSfbLdFLLcHRrfoL2Q3hSEhSQPNLPTrW6e2b8pdzaP7aDIcUH8RpVVcMBBZ
WeBInaL0rwLvcpCraA8XIW6hBZNtPGgHL8gINSyE0+0cCurKct33KEtBnnoVhq+86tT1lgJQhoO2
gCgxdpQ4IEcinBFC2KJd4QFr35EjZwI178p6BUFGfvCrqsSDL2Rbp+jDS91B16BwEwgqRNO0NFs/
fe1kUC38qYi+NUFzkRIJ+cU4vdU48OG3WnXoIBmaH5lTvLgyK996A/+16F9WzzgPFCte5uK+Hyok
BBzXOgd8nHYq9vtDY4YSqrzsX59cjc7nT3b1Jxu8vtSqQp6lyt9QtP/8yUOfvaR1YS7T0hmuU1Ju
QGIGNu7JMbZOpYxvtsT3POwz9gg6kGANiv/whJ7/4YA6urW1ZWreZSA0W/qiqb+4on/VoG3M/wfU
Rqh0Ttk3wzLM13jwsxXDH/1dnEfGFv3b6SHJUnEeu3Rau+FUPfk8AmE0d6zvENJ4/zEs/BhGFMff
extJwN9+DDWF//oxEieofvkxWmxszjb2yct+xN9zIyFfgSJE8QQq2Ore7vBY0SMnNHEBlq/0VXkh
E3ZbYhUKu9/SkKbzCVglGnb2OE9HX7cvlnoqGgPQYw5SZH9yktVgcxcC8VZxj5MUgAmd++jpyxDr
JAxEkI5ka+NYo3411xVIjh+BMCruveh9OiTBUE9MXGQTnN489Z3zfhH6LgP83TMGoEv1yEuGCbmV
3EbiVHtAzgPVHsvcm2CpXJGug2Mhu4ASyHQCGyw09cy/yAx1UUjF6CjSqaGoclLqVDfmPfYt0TKp
a/BhKum0p0EzqNCFdcOA/THIoBPQP+5vDkgjINr8iFZju666aAe5zn5pI3+2p+JdnoH7CgwTAchQ
gbMmLzivwz0V/go2QY43AL2sF0XrGTgwSc4XUSSDbZVYrb0ivXdLG6GpEGxJ2J3E4umOvAwsbotO
e5sO2JledlBdB0nYdeL2EyOWWj1SnvlEFLbk06ObT0eaH5G/zoPA8BxZ262NRjLAwiLpqnXWgUOJ
toDzbpCMY1JDJ0RvFqlUTpc52ulsdPmiNH+7hMpQa1Vj9yu5t0sdwwZIIVFvAHat6jzMXlXS1mj1
g524abMkBJNFk8/2QGmGsSBSb9p+i7eY8wPbN4lnGHIvo2Zsp0uXMXSLyD5Bug22mzfWcYXfTQA7
0GmxzAt+iS28uLpOotNCl3nCMIpXo12wA1V3/OpumpR4/S1K+qmuLR5ynODvDfyn9baHwkWQ+M4q
KDkKnFqYVdpivG8U/kuprDEwnNmovDbahn+fO6b9CJadtYH3DTRT3P5k5DivkVINyy1s5xhHE5EW
roHsSwloOhdH8na5e1CgrXiIY+7QGmQeIC164gXWoCVt5MGAR8qKRcGrDApWPX+sVdOAfgdApcZO
+GMF4n6QtQTLaQT77LKxB2gaRpG/aRzv3ZvhWE1TyfSn+TqCnD4a7NYuNGnQO9D6Xa3/KWImMPcr
pznhnyJmznLT5e2JvJOujJMX1XEEc/Cb37z010RD7rPPc/8UTH9reKplJ3ksE39cll5oPBmx+ted
Gtm7TX7c/RZnpNByH0U7bkWZ2Uc+BiDd0V9a4CAeVD2qR3fo7GPdqxyqhvhytqD7tnF6+WSnL3P0
M16m4AKdhkp65rr2fCSIQGJynARnR8U6bwVJeHtBtpvjT0PkElizoHk3t11O3qrjUMj+zWHp9XO8
cVddYEPiy7D4lS5FlT+hf9UH4vGnie7A6xYuwSmfryvSyyRjnQrQpngBKNB+jU44wO659/1mtlWc
3D6h8Kv3T/BdYLc0a1y4ZDHP1zTjFuwZxWMsi71hgGUT3UvpoinGdNNB5RNacgHbd5PZXExd6TV4
ER7NHhADXenFm1Y8COScILPQQLdVR5CjEM7eQg/ZPAntxf1KQNxMWVN0gRxptzDysP7a1ShHuqzg
xyIa6lfokc32VkGlCIJEzrrJ2uZrjb2qZVXVg11GYCsqFJDG2j7o6eiAim/TG0iuPsZe/wKRi2oF
7b3sUZpIt9Ad2aS2KW2ju/+bOKNCeqE0wTU9jtxahvYEun39RHO306C6Lw7j6qhMYJbJmuWFtRwl
nig1t6Ffse4nkGCHEOExQJC3aUVqbUnoYvLti2tV5kNWjNldItjfZKaoIAnMbek46ouOMkN/axfA
w1SG84i9JrqZXTwEUI93H8lWcb4a0eR4b7vQJ0kh1LzygbreUgRNcBTSnVoA9pFsesLggb11zgME
LE4A4svWYO3mr4BLt/toaNma69SXD7vbuZ/tFY5Fbzr+T3Y55VCfbaIFH3l/yUoZbDI2VOuq5MUz
aAztHXQpwyWPuuJZ8hZNy37sL4wQw3SKkJTQOkcUbNng8xkKeSFnVqfTQwYSshhbJwmdrVURV+yJ
9TK5l34nd0PmBSbScF53qPGyzBfSiqO9Y28tV4jhb3IYFeiujgUbu8McDtk+6M1AhApgrAYkMlM9
Xpyk6l+7lTc68tU0RAfBqTGHmgmGcd1rhknDXNMQqqQ1xBXQykLDYoSCWezKR1Smw/ug985kxm8X
DEUxQO511mLJACpoBYRgduT1LfUWOarbZDnOd7fXLbIjuVokyJBAC+DTa5jetreXbzSudVPvpwDy
cVJggXOCzMv8rqaJDDnoBGRIJwfs7jhDWnIz6Cpb0Y/dQzJFm67n8ZVMvRlA75i3f5OPTLdJN9uv
k7pxao5WL/+m+P/fSUkPtBjYHvCj9SJAntQfr2EaA+pRC2k331UbH40Uu83HMuqqpzKL/rH0rqvx
22QRYDN5Bp2gPQ+9X4fkvQUjYyXOt6HM0HFm5XGzCo195OjO4tEOpjuMYuozHv44sv2yXMjcax4A
CWFLt+DsPmCW2kBWuj2BCG44SAGxnNAPxBX5ZXtlADDxPDUQ0lBV034PGr4XFvC2iwpwbpAUQCi0
sL9DeYd/8ZjPlhnKbfOSg6FpH/3yfUk5AbDUS/d9SbSUn2J8d5NOyC9GxQZQM+JOoQdvAZ0D+aUU
+Ey6k9r2x7jKnkATG4KwdDl2Bd+Q2neEtMrZ80Fx0YA4eU3Dtm8hFA5FTlIKI82wumD++cNO0mIe
Ehh4GWcp9oLnoIRs8AI3ToT3zwJSHfPNZ9d/iTEB+DkMU2Jv4t7uV3zyo30ShuqLDznrXlb1i7Cq
9JyDIXoxQtfjC4UlSWbswREMnU3HX9RsCHdpxqItR7PiCo3JzjqRNf6v63zqV3aVQ/eDxqpzetCK
OM56hKgQdEG9aW2b/hZYpr8jV8V74q0H6Kq70t2H/WYi++RaczxR3JPJ1YCREXa8VeM92clEzv9p
/219fMc//Ty/rk8/Z0iIjo+1JXM3IbraNpbhOfhC/rwMILJVrL/2ZQbe90YGKF2U6ffW9qNsDWw7
8j9tD5IRPWGOsacUQi+pD1WYFE/pfy91s3wsN09PQenrjQUUwrUaglO5+lsk6mVoBfmGbKSd0IP5
9CJzc2EPDLzYeJXaTmztURo1Z9yYDHJn4YqgP/tgmX9OGvv9BZzW72EzjEyHhV3Vn8Ea4j1nP8Om
bvzXar+G0fQqivFf7OHbb084GEOB6drVLjTp7ca/T0Ti3APtKdE/jC96ZZ7yDswWFCkcu9t5nh2A
K5HhUKLj2ykB1SFvwXVLMcpwvUUrgKZjqLHMMfoTwL7sfvoEczWH5zKaTqCNuKNoWnYM8dyy5+KQ
KcbD6AO14kRGscuhg/li1ihJRH4Un2kIqr9tW3TJowFFusdC2Sule1yz3GboehLVgobTZNk7kDGb
szcfOYAwY1nuyEtLcghunGmol1Q5OPloyRL0Onkfd2c3jkCLYoRIVvAlo7yJvoi2AEwccnAnyqX0
cT1BEy+JNzS0Mi6PzIRm0dDw8ilG3ejRyedUCgW0DSifb9OFaMxl6Pdrq7OhUhin4f3YoFWNabXQ
Wg6gnfA7AI37AewP/46QQXdsR7zqf4sAcgppcV3y+MMaPs7vqzGxoQ+PPUvB1kDiIKXi2Q6uk6bd
H1JjQ0T6s232g1QfJPtNCxZYtzSsrds4qEowsJqiI7g5+TREyWQeEsKGMDVcurPphqn5mERoHYr6
MNGIQj8mMrQjnHiMVuqUVdc+z46QH/QfAQ32H33GXtDG1Z5BEutDsrwJ1shvj2tydr4RnhVSVp12
kqks80vl5wystJidJW66Rkt9u6HpgSksnETb7/NsPQlSGlvA+5M7MpnBgE0ViJ+39BOMQ9AfOfSA
F+SlNRhqcKXJhnsyydpAB5H0sx39CFDXbg4u80wAQH7+RGD2geqX8UCWziyg+jR9j9Jk2FMCToAg
dzs1fT0n8GRidxe8aO/JSV8yVGMh+p7ye/qC8axD28ev00VR1yvuMdA3l1mwT/AeAHY32HdhUzy5
LC2fCuyT7DEbr3Fj4zvuMmfpMi525ARCetrZIEpY0oSP6XheFSBxVf468Kr0YtuPBJpgeAmtAOmd
wL4DvvusQVG5lWPyHTS437we+j4gGgn3BYcao5/n1hsmkp8mqtoIVm4K0Ey5MsyU7V0NwbeMRu1Q
Frc09ELcoy7sLqK6zTcBWAskZJC+9Flig+00RwVDVxY7LeWi7UDWsk/2X+NRMzyzsOX9Hq3LIyCs
GZAKOvP3Ww6w9pN6aScoaNwcn5KFLWUCfQlWzTLBM3wYKnBpyOgeKl7RvWehyoLtcbgdIGN7D44A
5Pw9tH7JIDxRBItS627sv03KddNlHnJP04f/iHzppUtXswO3ekmKpTVoSbdpodmnP6EZGJK3PdS7
owFNb/pkh+eSBxm/uNvTsGXmioMV9jnByQPbln+H0aticKGgHRbdH8MavRoBmT/C9DlmXo3s9KFG
74jbh9Jq/QBG5SGTAE5AmGzbTVl2hC5Yfiwsw9kqoBCuXFaAsVdW8NhHSF03zK2+soR/TbisfzQp
9O4yf+QLewQEuuXVjz5sviqDl1+LpkwhjZP5j4rhj7k2eH6FQMX7pzTW+PlTPCdJ16iDtaA/fmts
8501BkrT8gjMFnHEfDJDG3KmlfmTjSZpCo4gtpYAvwbrHLm3R4jEVAcXJRsI87jOI9li8aWTzvAg
LbwOQheyw+0ELqxbPKSvAGkUJnaprdXez5fXoZsgWlo5d64avYOtN6sesBsbK1MpytiTuKLYPgLt
+qtxFo8no60j07VzGEUQ/F1l5skEy8ntxves2RL+vPklpkpD9ZJ0zRvtkWm3TBtlNUBsXkTmnuwy
DK7cDoB9yKevfQzZgVt6l9LA2u4wiJ07XryhzgMlX+oYShWQirBWCeqMkJxLp4sdCXNJAW74knWN
s+QlmtVbEedLMZnxZkpc52IAcTtfrJDxUyic9VBESG+Rg0Ik5JaWJf7INmQb0P+3Mt0khjBdL66D
BF1I52bjpioFfn9NZSABKdQBm0b1Bey5PiQqXePQ6yFjmyYc/dca5DVHN4B6H9fa0VYx+ctegMJ/
8o0STFj1j1rZxpu+CbL6/cYCP24mIAjiWqgullZuvTRB1614L5yrtKAtkLVJcUDBAIwO0RSuawZV
hNSKymVeg3wn1vJ0pb7rA6C9AeTB2LRQ9EtH01r/5xgKpEuagu2E6+jbYnTHi29l2YU4btknOnIO
FZ/umDGdSIYsS5m60z46YZKvZfi26MPph++/zQMfCljuR+ethSzDAsRH/JHbUbBRATA2EjSGZ5aG
ybpvhPVSGf23ohqhZp6ABw+7ur9A92wvRj3JYD8nAXw7ntHQk4JZ0zBfpnGcJ0FWdZ7UVkhoAW5i
REN2TBrXWOaTTJfIOWXHOBpB0k6eLkrV+y25psxEAsUtpoM9ooBW6rbKykAjeGJBeB1aYMkpjMCg
YRSifTCctF5WteBvqpBX30Wv12KQ3wYRdD/QMvUPD9zgxc9t8DAHo3PNfDOD7pPgB/xm63OmbLYW
TuA/slS8JlG8nXT9iC6yUiGwNRx94zTObZSLM3c8WFSB+hTz4eYBVwcadSYU5zsVTluCBFUjdMqH
Fhm9GSGk4UOgZPmzTXhgoCBRagqmuPFjLqGOaD2K+4/ruS326EHWncC/gfYU0zdWtwzL4JhPYEkH
5kYnaUoHoMDK9UBVptHR+kKTImg7rW+2KQ0vlvHW4Nh9SIKwxinZNEb8DuPVPBxl4V2VLFJ07iYh
0gUgTkr0hRxgsosWtlvy7ado7JZXrcqH8y3Y9TWxd1Y/fgqDkHuyHt2iBRf4KwhiwrOoatdedMgH
7EM7eq0Ziy5K4NyyAvx+49lgIJtD0HM1LdIkMvB0UcUKeCKIGtyeTyPLa5BZr+nB1JHdUb1zKfOu
WEkdTJ4oRwVuYQoABFMxB//28KPVC2ZbIFtEW7pmO/Q0PWLMSvRl0q1JxIc3FxmllTpA9QGboaeQ
Bt6nOD5YFV9RoJtYaA+ya9/eM0fOtnkFW9W7FjJtDl8UdQG5Ccty7pJsanZu0uX70nbVdYIQJDTi
0ubrCLlH34iNH4Fsdl7F/LfOL8YlTSq8tNnJ3ALzSNirq40l50mF6Z3pieCU3Q45Im+eFAHXdhem
as2g0LcodKeCpzsV6FKPzRJJq/BsO9ICrkYf7cG1wUF/hdYDEDK+x+HUBOYSUTfAmyPls/iYbFaJ
3EIfDfLGKOdcgRker0UmmzPzoFAvWOFBfAc8KmbSqkMVmvc08rSJ7sBbku96T7cn6Km0CDlKI842
Zg34nR+15fsqYZ53K9Yjk5pYQZSsSwcHzTFjICS8fRRqS/hpgKDZ0WqjSndRmoqLAKnCOghksqa/
qEr/WZlJ+QglN3aiURuF3blsevD+wUeXsDHl2gPiYp1W4bsNnav3UWUE898iumrLcz3ZV4qnP0WQ
x4t1zGWzvi0kI3FnQ7b4TOsgOQz6DeWnSDKBUqXW/FdWlvwjZOrfuQPEu0UE1nqyC8/1l1ZrsWMb
l+MzS/m2U4H1NZcWlKzLVm0pLEMJPbdwsG+ngR3+07ITM+qFJ0HDRcsWkSwPNsECW6O3d+gajNaF
O3UbYiGjYYrc+qch10OiLDPbJlrfvJFEUsIs/4nxWngeoCl0EBn+lTR0OLLllRegEUF7U1dzRPIa
uEQ9NFNgD4Wm6achSgbJOau7bB7GSprnuDZ+zCuh4nFJ4/IbjWLhupehM1/8aZqeu1J0VwM6YuTj
ls3v2jy8kG8EcvGuVTY4A/CJYNRo7rHB2kUgWHlOjMkApkhtyFcMzHrwQBhI83q3bx9VlyzJV09x
8uQV/9T45m1lCqx7H5XDoyzKDLRc+XD0NLkTYMP2LmVODS0d8EXNIeimaWzXvadRWuYMGMDE2tBw
sIDhLrPwQiOaVGKDvkCCYDjSkJb0g/7ez9InpWlP8qHNHgydtS1r7myxwRggd8Pr/Yje/QuFoCjD
L9Cg2N8mdIUwt2gEAIJCL0KXvkjEvEhcNMPeBnR5AYaJEKXs2lukTQg0c+04xoIZLofIlghXTj9F
d3VeRXfolsx3CeSNFibFNAxtdmXdX8hLFwpWhzKMvbs5KGvxcGnxHZjXzUIwJZluFu9uk26fVeqP
sVJQ2IZZ6a7QcAUMSRib7Ojil/OxFyhkArQ2jT+9/cdE5eveRxK87sxt2ufDzkO30GPM3b95OhV/
lWaIyoFfPRegS/tTQNb6z6Gq6jkAL95hVyscuvQKOQ5LDz54ZBaJB0370orrs58b9isTmykqkte6
GZvLmMTAaWtzX0q+zQAc36AYZb/eJr0PsVtPkcmapuo4vxlHFuJvJOEV2vsgj/Tp0kcAvPFBQeUX
jla/W+kOMu/+BQeexB7DFVlCxrDPyapqG+Ul1PBcJ4Ssay7WrmDpsyiwFUy6uPu7Qq7KYI7zj0AZ
q/ZV+tXtkNTIgc/GSbvH8RDb74NVt2i209MjiN3M06fAbJ9R8hjWaY7dfquxEJ7GR4jWwevS7y80
8k2wKUxdJpaWsoDv0N4+kO/eOEa7fONWQEzpqR/zw2AsN2YIBtMEFNbIBaARftAtKLkNWhX8gTyi
bh+AKwpngcFn5lsvn8gfgdttxexwOtLEXE/s9MRmGp+aPFEHX7dVNF1QXlx9R8PYi/B3Gg0na4LW
Nlg4wM/YVPJEYRQxGXG17XqQxe4BPuqXgVs0qHgqY+4NiPK0WiSWKe+sIagvwL4YQLOidOrJusL3
s9bipD9n2HEW3oMQEBzmufOXLwJxpJdT3ybhBTJo247jTb9sWTxswKTXrm5bPT3Bk3l3JJMETd/G
DGyApJEeFak3vkV5vQfxjvHDcq0ThEunrwLMAksf/f5X8GYZO7c3hx3aS4Ha1JN8F32Lqdnsp5FX
1ylyykWmSn7OdVdqlgAeLSEJNI8+7K5wS7EqZHEobXAp3khmAAuFro/R+2BXNcsDOXJ8vdZV7qDG
zyIoufamOjdgSHvt/6ml1b/GbIzBkQtWtLAJ7VcB/q9NaslxQ0FgbX2fw7zGebX+cuJ8J5syue8b
mz+ywgYwPjdBX9WmyWMuqvaEJ85Xck6c12dQVJ/L0ctPtsryFZRxIbCoh2GPN+CCbukSGSkeYdqj
xgweH8KdWqjHW5NxcL8DEpffO8pvLjnwo4tuCM0vvB2NVdWwck/DDBULqGPK58zSRzDgbBcczDBf
orQZga0wg73Pg/SIrlNvie3Qos+EeJmKmJ9NQ4Ug0AUMAEKy3cqogvhQ6aEOEzrMjBt+Rr4Smmhx
i2IYUFgrUNnwAw0/wiy9GsBi4EYjUMHUfkdnBxi26upb6CGnrjPmqdlKIK364DKGZXVCR5y3+ohA
SQItAKmUS09HRB0o5SkCmkTVt7h5X4MiDCjOgYsIHMl4IJkPHYpp66lBD8hYNdYDWumth1yEmxZZ
yitFFElqA3EQjgtkp8Cz66fetMDTRu0p2LHRmC1UC8wVptKMVq+JdGS7dio5FcvaMzbj4H5l0NTa
Z6BjWnSaGcadovpIQ4jU2M9uL96H8aiSTYJW5dXYCG9XlxAMo7O6h3/1TlQyWdFBnrw0pNP6Ldjp
ZHREUiddUFWrczpQBaflsEnawABIuegPwrGDownU1lwdyyJQco2osNIEslPprFVjslXAAM0r3Sb8
viYyRVAlXGUc2x6WA+jGiyG7CzO80cbJv2+iEiZgCI4jC95upiH1IIngFHIZd3mfLn1eiFVqdNlm
HtfxpDnLE3s/j60IL9+mKi+0RFV42Z0ae5wP9WTg7eb1c7TYgqRuPOTJsYhldsJu5/0yBSnAPr+P
eVUPx6I9kp1mdFFog0bVJKoZ++JrsPk0RBAM9tFLaUcGW5DN1Q7891fLEqCo9Y0GhO6QRkcZFUg7
nhSPk6vcp1EAJqOSaw/KuSey2Ma0B31Efye0abDNZpHWvX+kiBIViVUroITWGq2HHRVaJUUDDima
yiEle0AzVrigIVpircv/+CTfbvq7BBCXFlX4sM9ddEpPTXHs9CUZbYx7xQtghqbiSHfkrpx+BDmx
PYK38WNOTOHkp8h6qsHn8/st+Y12aNaQ0kq2Th5nK9IN3xe6O6zG92TFWlOeewDwz26eZ6vcZPZx
9KofIsr6kyX790ucOv2JbF4Afj3XyY/knHRED7YG5NE+QsgzooMOlM7gVSuM+1uZahp8fjRV81V8
dJY7KDOQicpUdDE6UFTqKBpRKE2ceDdPnCtaP9e6Lf/rWmT/+MTbWuznJ9LKrCztI3qx8fjEw6jJ
0HlLCN7gY4jjDntOOzxWbl5sJz4PyYuCOM9Ze3ZcQ55HJqI9Xm2HjqVA7JBtvg0AUNmnlnUgG11K
r0Y/s76gzQAkpa+8wwkCvF3CV88G4PdBarzWXVN9L+3gNcAX4TuooOcb4Ennm19cZjT6L5DKOGh3
qWf+jyX+z2MgAYYuL/B3r93edU/N6DkLInooeM43LXRqZ3YI24eyS12b7qXDP/mFBU/JxOzXP02K
AtbO7BD/njSmtf0a205ykiWaL/vCGO/o0iV+Dq3M5c0yIRF35yV6Q55xLfpqajbLsra2VoIzqict
9Wlq3i+NqKmiecnBAleHOeqkhP4EndO7ayJubbMIRLBkc1ChXLSdX4IatKzXA3rq95Ev8hdlTNuy
YQC1artpZ+HNLuPq3e6DsW3fAF/34lY4Q37Yb/G/2qsG/WtUvZoLX7p6BcpLaDKruVjWgLb21Ift
061+lg+s2Q5uMC5v9TOJEiaysEmwuRXFeif+msfOeCTTbOfLKkJHGdXcJiPKTtyun24f3eOBs20a
rpa3Zdpo+Lw0OZSVz0vTQiaonO96jy0nCx2CwpuQGMwBSbnktectjVYU6AMYo8vswRNK7dHX8lxo
G8W1LIKCIhAkW1phnksLfKwiwe6Dhia96McF29N5pZvptmaTZFu8b/wjOYEDe0jdvD8NaONfjYWP
HbfeyMw7D7z4auWgNKtNAXimd1WuQNWlh7RdccsYtTYZZUeyeQEIDgAKv5JzDtPreiiFb262kv1z
W9ZQwedlaVJoIJmVSpHhHIVtEC07gNGanHTpPpaNBI4KqsauauwMd1932NnRfiaIgYOgIe1naOgF
g0QjEkoTtyF50cuGv5fsFMQ49QzoIN5G4/Qt7HAkin1zOIFQHHs8GvvaSHd0SaISErFZu6WpEVjW
8drQU2h8WyGqQPBvD+3Db/Z55U8fovL/R9l3LcmNK9v+yo79fBkXNADIE/ech/K+u9qozQtDrZbo
QQu6r7+LWT1TLY32TByFgkEkEijTRRLIzLWWF82kq7oVQhzttpfBveW07FVCiNXzefQt03E7r/rY
PUECuDmAxgNwwiH3vprlkRw4VInnuQSnfNkXxVFBR2RBHQISQBkA91VeLkTZRUcvDLJTOKL2AKmt
6JuwHtrCHL/aAKUvoGOrpmWzv0aKGLGHGsKdeOYOrxlz6lmU2MGtUsI5UQe2AMBWTB0GIHaXjsIA
/7JvAUfRlztphqBW5FMJVF93d2TrGo4qu6Ed7kpEBld2YHQ3fhpaN2bFzvW0qI2RSqJW1xjhygBj
PhSBIfIYSGntEFXZEqjlCnShJtSd+Q7k55dO8ic7HQaklnY8Eptf7dO0YIc2drnZbD75T3Z6gWQ0
wj0AOZfOX4YDvYv8Mesub++KtyE3lESq/Vik6+u0Fmrqj7HbzUuj7o9CIKHToyb/pvXxuAbQLLqr
Ew9lvzkUG/rKU3PTMYsnWVeA8XVV+uq6qALoOvXNS0CepIT+oR21SJJMQj/0DsmgGLuUtJ4Xnu3/
QOoMZdxp8tZH78DolY+O1sMyxK3xUDKV701kV1ej62BRCfKBWZC5zTfbCubGmGY/wMH9RfPBefKM
HsF9RN5PwmBsmzuA7kvsyc6xctt51zDzdXDabSfM9AeT404PXvmKok0IdIH9UOp6FnbteM8sFa99
p0x2payTG8cNg4Xptd0rKunXQ5Gk39kQPus0Hr60XT9g92mqg2dq54ArO1/KVuZPUiMcOLnazbiN
pBvuyyri8yKINSiweb2PXHO8b2rzHjwd/BUazVBz8p3mAP2w4g40bW9kx4dBVKYtu6MCbd25qkMU
UkfuwvAArgMBZnAyMhUdSzPEZt+227eKL0UcqW8oroFM1uRg1WJYA0MZLmMrUbcAv6jb3AfACwGH
AvF6nt2a0F5zZ0WGdzymN2QChstAZrrz7HDWG/kmMJp41U1FH/hTG2fLTaMZwsbdzp6ee5cOH2iB
0c9vqRUKPz9mVni8DkpzPPWHMAKJ558TKSSMF7iY4pVBJSJYUH9MTD4yNOtZ5lbfiOxtnPg4i0QP
+yabKT5Rvl2I3y5H8qHDp3bRB+O+Rq2rNt0dJGxmXIDFI0/t06VmYYQ0BoID8YpqHAJl1UcANL5Q
J5lEaB4tu/3wr1HhjjRZwPdG5fI50VE4efWcR455ZyFodviNvS3VZ3tsNc88rT/8SxQAzYm9Ar+b
Z8+Prbs+AJrqEslSflt/8LsiCXKQAtygVJNAULUM/AtN1YB7wndu8cXkjy0kmTYNINyrZrDN5xE3
3kDL8A2PMNCn1IlxGDQfb6BS7YIoA4DkaSRyuvljP42scwSGAlFcRpID9wECo5E2KipudAzRcfnH
SHpNJlGiSCN56LLnGsVH5ICVHrAXwTILKucOFeLxCn8M79AlEfiGIV69sWu7QF4gtKEWrhn0qG3Q
q9pW8g3SRauhkGMATGK4BEeX+S12gCxExWz8hY+sW3hWZ93kXWCs27FtdqJshgPy7BAfl3l5V+I2
D3heq16wjHjwExT3zsK7UVdgDCtkMamKOC+1wdT8d+9t1PZf3ltQsE/vLTIMiOxO2C+CboV9nc1r
O2x2F3DW1ETVfLMj2FdtGXfAkdTbokuSbobIKijkKFznVrJc2hEYAy5GgbTt0u1DY4Y0tsKutZGr
HmJm87D38a2Tsc4jPKMDfhgnFa9+OijN5KoOIHYui35t91LtDJSEHDuh+yOd0UHHORjKfCEW146y
9N+imvmzrJL9yo4De+vKIrxzhwnSNlGVoPLkAIhn8UQeg2NbyG/aj0D/dHPosQe7HrcS+5rW/xTj
v5yS0wgnSgHIOOKrrg+x7Qcb3YDgLpcuMCh+uiynsuLarpuZ2aAysEVZ0IPgKJF2kvGZ3HwGmlNe
FIjAtdhrRFHTnJrJrQ2A5ZuG/86tx5W/VihFhIyV1I9Vlq0B5UZeD1feyuLhuM6mZpcW8xi6IU+J
KtkusQRkx42RvTDefx9iz71Form/AZs2EOuTv216Yl5riczVNG2m1Zr8h1h+TJsjbrwZMyDbQa0N
ht2Vi5qxObKL0Za2ttQsWBxvLxvfqReIjehTE7HMaBuXDJnoEuhSlwpXg4i3M9Ns+dJTHjtwqnbF
Q6IVK8Azbj9eEeo0+6BBnCYdreYAkAnoJTIQVR8g0Olbq6AAqDyXfbeifjoYMvoai8Ja98rSwLDg
EKmgPeZ1mQPKn3IwyLiin5ExyusPH1toPS/qGtnfyZs6tAx68F9CaSEpkLyF1ro+6s5HMSH0peZN
DonGLkE1P1L3OMXKq1mB8a2ZuQhN9jMyVlMPnbmolNnmpby52gvTAvXHpVfbC7NAoWGPlQHHY3xf
04WGSyg8NomDa45OQ/e+sNMYCmeIm9MBOaq0Q0j3j3YDfiEFXn+yfBpJ7TGJTGiWz2mu6xgICSEU
Px2sTNpLp09FegI9WLNi4AI/FaZvH5l+NKdyLzqQmc7GsLPnIh7UMsJKRWIP4ruHMcjm5JKQbfBU
Bf2e0FleZ6gi9ojdSQiaPlermQFVsp03HegsSHijwKQgYMR+zluStRkrB+W7kxeXDpTO62FDPmRy
eP7HaJry2iYfauZ5xp35tUeYMl+YAoKSVYeEUaeij0OMaGQFvDzaae+WIBwKvl9sKfWQO69kvmoz
4wdFID8FKZMogspPCPL0BtXsB+wdP0czfwlu0mCXB49GZHxBFbR9tAzwA3Z2OEApfoiP5ZAqcC9p
4wwQmjUvm9BCjCcNZmCMVO99kCxRpKhQ+xFBuIb74Xcdl295IJrnakDe3hAhu8OCxwX3ZM3wd8yT
LR5aLVhwKqD5ZbIUeLjieuAK30XcDYfLqWFrY2dWWFOppASSaOqhg+hQmTVYj22P3WATWQDtgQ7j
BYWXZ4h1VvfuWHgHgAWrOdkNDfLFvArLm8S3x1uP91i/TANCcAUgY5TzvQN88YObQ063Y+oxyMdq
1oOR70CHoTOyA5sOVxs1dafrOU+tVT6iILxT9bEWQf7ooQr2rnb9ObOqEHUti0qo9JH3Tf6IyCvK
Gwt9R45Bnp5QJeXeUKuKq/delcNlEujVgVY1DXEdTnPm04YWN6JuS8105OMCtUDOmpqNWyA9iAD3
ippD5NfYjVXuwp5eFFyh0RbZDXtOvcjEG7syB70F9bqijY5NgxUq9bLeqm4QMjhTJ5au0azgA9tk
hmGPYFtOKgAyql2DxQFCSVniH/Hb8o90ZnTFM/iyu41l5nycWaXfIgA/gAnezLAxzKDMPJ3RIYAq
wM6PcLg2f+d3HUYjyIWGXZv/+6muL/nLVL+8g+tr/OJHHbLu9LY17/0QIssGVELyGZ1eDyD+4Ivc
LvoZhBLS/bVDRqCkL/PsjyHUvna704zXJp39+gJpg4ykKcFy+PfThOWfb4xehd7JxXh9VTKKqnTy
mXDM86gj7N2mN3EdQs2LC53SkKKIn6C8WW4NO8pvG0hDcqSCDmpi7KRDMXBUgRh+MR8s+8PW0Vmc
rAyIGh2H6QpAbbSuV5VOgJX4cyyNyGNUy/XSOl7tIwN2e0xxJ6JXvXYMoNfpRJeclBtiZa7DViyT
IvLml1f8c2JEqQDcBod3R6+daoVdcmnGi8tUNDjUL6nswpvLVKk2i2UYGeXFxTO8kw0SojUYJvRO
aKZ3lzOZth9nv7GRS+86MsWFjXF0UH+eXW1imuY6K3VcbSVYQuexgyse9G7eXdFKcFOFYFKnps8T
705bkNDuEusmnDxKyKttwoa3c+osHde7yxFvycqOHS+DOg2lQIB4EPlCiajStbpxbfsEmpTyvRj5
yRCseHe0PIUSJwoW14/rg4xScDN5zN/Kqn+kgnQqQw+mWnREAi72q4k8yJ6V4w1Q5jM2YEOQ8vgW
BHrOOY5iecINaUktOhgj2JxTu3lvhyBBpq9BRV7hlfXcFT5YDGQW7KvUmfbzpXhp/jxLYvPDRmdt
6oiXMBzSGcsz+XLpDdbM9O4TrZMz5zw5g/daHOpm3JMJ4hDJuUEh/o2PexlU8/pgTm5tew5BxnRL
XnRoqnqT2Hl3pFYfxcm5UvlTLhWYNKaZydTX4KwQhhVsr7Y2t6u5G7NkTS7UkeoMoIscIB6y0Zxh
CTnRoHGSxfVVA6ntddKDgfo6X2Cn1laaPeq1TBdvOM5Hd++I5kzD6COhLqKEzGnxaXazBA1vfHkL
14+QYEfZgf3rdDUpv7rtPRkeru9MSz+amaBJBCYVXxj51qLyZ4Yh5KdPVVo+ykgt0FWRCx28ERwg
tVmbl09Fk8rWg+helun59WVZo9yNUaJu/fpJ26o1dsztnq9fHAKk4P3X6fb67nrFvZs8eKG5Ln9D
ry+mqOtwc2mOhbMDw0Y3gWm6rbQgkmDkWf81rpsHK82ShxiSjTvJGCp0Jzv07Gwjb04j1uEo/nTr
VQMqo62bFc6jBtEdOTFhmfNGsOoY2dxYGDzPZhoCfPdtb37pmkEdu6klCm9coVYEzMmlZ95Xoq9u
XZBeNW5i3pOpNUHtFWRBtCdb3wbFJotyNr8M4FZw35srX2sTTJwo0cO6uo23NDk4cZMdoiLmjJo0
wMOPxRBmfyZTOyKUmPZttabJgTbJDrGtvlMnvV0jMvdI4QY3l1dv7A7VZpFY0mSuTLoTc4oT+dPB
i+OveSLNA7V6LA/XvrRa0IngA41GH5xRqbKgTjLlkMicOZXf76iZjIW9kRGCdeRCb6EDMo6N92Qw
JDRevHJkG3oDoPVgu0D32EpiT9VFTyyy2/PoSH1bjN2733neM6TdhyUUAYdN0KMZamMB0i3UaMae
dyiqDAp8QFA/g6fQASVu1uyLNkLpmnW+mFso8OmyBF8IYjTzjx03KNQ2lzq9a21+gtTHvlXF7FOh
nh3XEBM37TsDb7sI/CfKXwdMvela5w8FkmwbXUPiB1Fa72FyoNQ21oBvTv1qIMj5FnMUQCad8yOx
05smHawXHTcD9EAtdRZ21K7d0up3fikSxCkSBtZAp39IBijjKgh0fpuGQ6PU+RFhuMwQDMZP1F/5
doqfRsoASZhw5JFrgNnCTAA+S8P+CzQqwOUM+9Wtm9DnqSeRRkRA7eImgL0nN6AjPmYbJrfrbFH8
zSeiA0geD6D5BrzDmGXDeyZDVJd61hNkh0sUJZrZpu6b5EvZOgdZmOEb8DzpvEB59ElLix1zc0Bq
zR6itz9HdinEKGhkLgKUbds2WxhxjARRoNIvdKYCkVzOut/YfucXMJPhvlmkn/JshrCHPZjBNp+y
epccGx/uDT6KLaXXLr0SWbIlN0rATP7M0ZEzzZKW9YbsfZzO1IjE7qloi2ItQD/wZGXFhc9KpK65
TGy32qIKCeK8aX7hs8JaGva4AYG25RlfJn8XcTKg1FCmwElA3Co6aznVzs9D4YEHuwyT/9Du5rGe
+ZH2914C2RGUyiT5KRs5Ei5mt6AO5AnzUwQNQXsRj/0CNVT+/urmDzxcDUEq570DNGeHQo29ztr2
IewstQRLWb+6NEcQsTmiwluyZPugO3MEgWt6oE46dBKEYQB1nalFs/WJ+TGbY3YfswW2EaxarRpE
vFwrmRFnFuSHDp1rVidq1SytN7GXVXNq0gFBXhBzBvXJKT0UbE4eNQjE5s4kJUK238xx8ZgG/DzH
717FLqH9WrTgngwHp7g3EnNP3Aw+1Ek3CbBWy366KKDRF02x6O6mhGj3vdONewbx1yVujnIf1kE4
b9zROdRJbn9hoEu/0NZple/AQlksAlTNPZObn5bOwWTB2rXyFqB68UZXTF1DuKJEzOLcMNbsm6B1
FyxIojedHfPS9l7bBLSrYzNGO5al6n4aSP1VkkNDx0K5kB0lYpukmEfUlngPEPAJw6Z7Q7a0m7eO
F94mrmlCzHUEy6idjxBRTj58ORRZNOQY1cJE8rQFQy+4Pxy26OnMxla1U9pFuABnl97pzA6/8qaH
irsLmNB0ACmmDtY1CnrXvHGQlNW4EzVYRoDfX45rD/eZcymRWp/40i5/jLAZFrVA0JX+lmnYxmco
y00aXLfcY/w1BdcuxBS7V2vs2VwncQctvaDbNKI1NgyZzpsOkPA58nLjS9n3B+LQ9hTYO6O8e2Vl
CjlI4C+MLs4eFKD3gG7jLKgKyIbilvxgxPrDdu2lM8VYvexUBWYgBzdKQDSyHb1lX6TpQZTV18s7
nj6KKED2RR5ZqDdQLIgfvaw45LnhPcQgfNrhjjJdhd3wOtlThqeFFYbOTkhQpfxsH5HImOVmXW5w
++uPWPD3x5GLDvrQTr5OrCKalayPhxn1yDAaZ03Jw3XeDdA1M6CD4HpTUGtqXm0ySYcNatuqczsd
ahDrI3sBGzWp42rLa1mvSt9q51TlRvVu2AOfpSP8LdW3Xe2GjMc1Q+3wLCWa1quylWdXZ+TW6qXS
uHsEhmndqIQby2g6C8TwcUa23/WisBT0OaiVXMf49excpA5W9SiLx6pS7zaijO9RWa8QiOtezcxP
FqifGk7adRHZM/N6pVIp5pYajZnvZubBJUYEChRTmyMih3VOsCMTHeQURaYzpCmg5VqMEKJF8eoq
lhpo5QlwR0VcZAMBAPRvbHFEICc/edPtV2nrxYKy3CZ2OG7JhdEnW4cZeEqUCTTQ2zpwIKZjxu8+
rgrXEvxr4YXxwuQ8O3kJc/fhmNfLXisNrDfw4lDzfHfq7MeQt82DG0bN2vfzbBtkHEpp02TkMdpQ
XI9q/hWh/Xjhy1EtJHOHDSgEqUadDp5S5dKX3FpSswN47058ODg2X4ssQ7n40NyPyge0P4myLXIa
ABhC4eEMZZAPWymPhh9vVSiWv9Os8G08aqfOcUrFSxWyBUoWO+Me0TV8C10UFAvC/idIXW2Q67Xw
CIOYE4gUq3OIYMzFRk3qQHV7s7HnhgQBQuu01iNg4O3OsYqJm9pF+LCCNMS1KUCgiO/VPsZ2gApp
V3jzZGIYh1TrF1FXwb3kTXpoh8SfE6O3+MOuczs95PakuYQI/BJcvilECYsZLlvzDXwbGjX/Vnor
tRjA9YI/RMqj9p65FQiHplvtEH74tiEYjW1Lh3ehCfJq7SORhb3h+OowKPP0eniCXMyHnQoxwJF5
sZP/qGJ/GRgjMAZNk2ycLgpXSHIgr+eOuC8iVw52G4BCkjTdmEnWPJNH2ETOOoY43wyLrWx+oZ5v
DNavf9sm4nnky4CS4a63sQSo4UJRQ/2MvlJdfW5SLyL+3Za+/zLq/tL7y9ircztNVbqGXo/BuOsG
JF0hhV7ue0QAVqoy7XuFkjDIHKvxPfdvir7zv9tj+cPmrvuoUxM7y6D3D6gCry5jdFYYSzUAqUTX
Gxucah0bYY7Y07QG0tOCp5sOqTfac8a+XjHTV1x1ATKJbVZC3McB8roTWQ2B4kF/ILGvftBkwNq8
zR4dVjP8TrsK3DSZvUo5ioujpCyOAMGrJcqeyi+VNL8RtNEQ33DbSt6vY1g0hgvD5y9a4I9JqDVU
GJera9Or+3IFeeRwlcogOPAB0CveP1H1e563kKYL/eHkOm53sDQ2MlHpm1/r5OJg9/esN2fIFpSo
EMElkWOFibCwUxxIhiabmnxqUq/dAttJvdgrWo/U+7uxiQiRucgUCFQNdcIyAetKCNBaZe/uS82w
1JzsXSVAGDA0L6V2c/uHTqR7Bz3aBRhug+wcBhOAQUcHMHVz55sChngBWg3nxiig+jcYMnkM0rxa
QklqPALyle5EkYj1WOT2rR0XfN5yEb60lrrL0tz5AWA/6hs9/R6WfwyXoUb5RptYIPLHswL8CB5C
MV524E3ro3qg/0KXP9ktR4m1LKqL+pA3WNktsN17pSCMdBUkyoqwWXMdggx3hCDRtcMsHAh+GLdg
sAETVYGqfQRXZiWPuj01myH/aBL0EE+Hz73Dz03qjRngYf9xbD6iRqdU2QLUtgdeS7X1pgUWqhGh
yOaWWXikNh0mFz8f1TZOZHQwsfgkPoNYd999noe3ouudOzYmJyJDsFVnr1E2Gq/Ia8jG70DpBbdY
2168yGwNNrz6FF7TyvXPucBfcfFSdSFW2q3tJSKUKBDuK/YU2eCGw3Xtn1VYg48bN/8jMDLIQflt
iKBLZx9HlIpDHLG275q8bua5qfrn2LO/tp5Mvltlg+FTHoqnJbZKLHkXHoRW+4AzCLIFuKaDGtwo
3YA0SWtGR980vqaG71wWlG1iZoc8Dr/SMo02CC5QrjPXbpMdLdY8B79BgOGLJbF5Ea+X7v30aFR4
VEzMX2Rveg1ox2R3Ond+dSU7ZDpTPBi8cgbC3nEN0Ez2JCEvrkw3fMt8wKAluNhOcRp2JxcAapQa
NOFbDGkAzsC9YcnIX/88MjGj8VZl9pPCyuYICiZ1xKpXHbEDiTe8N764dhTt7ThaBVZW3qdp3N6K
RKKgpYMyaI+Yy7zyGdtQr9Hy5hAE7uullw3ivQb4Y4/FEXYtwjEgeYkIGfnSAcR1K94p44ZaUemJ
xb//9X//5/996/8r+J7foow0yNW/lM5u80g19X//W7B//6u4mLfv//1vx3Ntl3MHHBbcA/uIEC76
v329QxIc3ub/CRvwjUGNyLp36ry+b6wFBAiy91j5AbBpQYnQredsbG9iVQCS/q5JBsBwtZbvSJ0j
fa6+tcbiso8NujDZA7GyTmiF1XHeblBqxtOTGMNs7RKvHORSnVk4lNH6ojKYRM1PbeCITyEKYa7L
jDjh8QLZmAwCIWAmokOQ+J9t5Fxm6YLhN76DPDGqZ6cDV1l/tKdDHzfVKsdND4xMf/SmlX4GmX62
4S3Dip1nokI9ktteXGgsOdMEUFNgs7//6h3rr1+9EI7AL4tz5KCF8/NXD3q83OhqKe6bLho2SAIH
qJoyx2XmGOVLlSBpMi0nuhE46NJ1qlvyEMA8AarNUCb2e69K+cYuC91P83Rsotmwew2xYmPHeR2+
pFFlLWI76Y4Skpj7sgBPxoDc1JcRpM/4esX75Ar+adR4T67Mh9JIkA4HuszMarjRYWzvHMfCPReQ
BvkPv0vP/vXLcRiivvh2HJSGCC74z19O5yali9J5dX9ZpIuCA5efO1+QocjPUJRtz4DqP9LtMKqV
saJbHjUnL5RrqfNQQKvYCr2viAHrpeCZAmsabkyhqiHWwHnzbOnqKKc1Ih6Kdypm+RM3CkgGFR1c
h9zZ1/I2NPLqFoX2KyTs+X0+semX4LYF3UHi78kGyrBk3RTgf6ReGlBF/YpPvPyImkG1tooc4Pbs
bI7gVLwdpQJrv68Aeex9cGbYXVLNax8owrC5h3Y9v//F1zFva2FtXSh3/LK0J4U5S3NvN3WS/NzY
BkAndQh6YPnLDqYTfa86L3topgMihUXFYxCAoZFFop21gB7uMq9QD5Y2q5VhjvmSeml016WX0TnI
e28u8UansNjScprkE7l828jprmw2K+ooLRb+wy/C8X76RXDGXBP/ORSzJWDI0p4up093KtxZrAFU
MsE9xyMK8nGsP3Um6JUJZxiVX0yvtr7SIswx2v4QcL8/GaGHJZpRQQoyTo4kAXtRiSXx2Is8LJ1W
XlEUs2ZSe4tQBAjtnTKGuExS7mkQdVDzP9oukwUs8dd17aLKZrDddCO70dwzxzX3dOb0iV3OVDSg
2gqJIrZx3Hh77f6Lz8XgVHr9D/een2/705cJAijhMOF6FojoPPHzl5mEFTPTjPl3sq8HpGIzb2YC
v3BrRYaHou/MXLapp15yxpe01iWPqgqB0uucDgy3IJ5FGrFwgT1ui02NPMN0n62mu+unA0BGx1ZD
vA0OZIbGB4JOZohwWjCqeZWYoHe1WHY2vSSaUbCFOlhmfHQgOxMhSgBad8PRah4XBbhsfC89C9S5
/P234sm//MRsRzIuTQuUu8yxf/lWsKJyAtWk4o5BLvdoT4IZoDZJUMI2qdwSJ2og4njRF+dIjOni
E/VyDkEDoksmG/jzAIx1QSVP1Mq+HFAH14tmUVexAS7urJ5TKWDOQc8BKeRgz6eKwThYS13Ip6tX
LVCdJhmkG7spNFT4MUgxIiPYUFNPts4FQikc7L/YyK+YQk0X58mPbEPtYqntGC/VRO89k8Ho3OM2
DF0RK4jB1CXKLfVEJTS2/AoyXNT7ydtz6hoCuY53CLU1/QSGV/ycilVs1eNGcRSqTHaW9wL3CAQV
wZqCHT8I+10U43N31tZef29NAJICQGSkbrFTmlpTXzdAQSltEJaDRFgYKNA7d6a/hbh3cdJNBJr5
sfH3biafU6WbOzLleHQtUuQwVtSkDjMFhIqZX//+N2Lxv1w6HvQ2PBPiAh53sAuf+j/dhwaP4XE3
2OVdGJpT1Fk9xXUVvakORYd+L9gtMj8RyvNQAAx+vfCtACMG8vv+S4G00gq6qWDJkCJ6+HmkV7UM
G5jh4GVGBIwruFhEF1eISYGulppuNC7DQo/3bSjBKhKoVQQm0KciN/IjaGJRajo1scNoNq6cWG6m
ZlaBfLR0eb+hJoBGH1NSE1LIywilZkvXxq+cEEGRb9XLaBTNJ+g10OJYGVXVBTiEQNW4TR1A3S7Q
a56BSAJKYOYFeg21ufzGt/kn6HUR9PVSd5m+vAS9zgBgDuq+rUS+WJbUZ2F5wU3SAv/aA8TzYmsL
SuGMZQdUKMgHMyi3fliYL2AVaVa4p/prcotj8J8XyHV1jYt6pxY7CLILp/l6ndYORkSAp+E0baHz
AKH44lBrZ0TdKKQbh7INH8C57qA+B9G6StbboUZGALACOQf7RfSO5ZOaZWPpPybtaC18o09vFGpD
NzpvrS3NxBtkAK8zdSwL7ryiBzgZOlmt388tiMYhOA1ssjsdyM6rZljW3NZzU4wfNuogvx6jbMbs
yxxutIaIVX3jBoigKEdnryCA35EyZBM3e96P3guKGMU8lkMI/ATkU2VTmZs+QsDetGwb78DNXt2o
3tW+egSYIblhuB2eB2yMoHkBgWuetw/IcwWQswvyhzwba8gEFO2amqJM9bZuUThOTYgw27d1zVax
tvMzIuzmImepvLPKPL1hpVybQy/vyNRHfrPwLX9c2ZPNcsoayh0Xd79L1ckq1JaCtRANArthKrYU
MAopQzbZml6iNrplAIRjseSCuu3FUOY5qjiCenm9tf2q/NFayVc7Hl1gXmt/jm26c1uadr120tpA
PdAIugagOFdFpPO7382TJts+K8o1Ahbtsmwhiaei4q6Y0Cgog4RK8gREUUYO0cY6VbikYKMDh3AA
+YoRdyk3KpGT74dnN88X45APj3ECgIZbChO5FuzYsbp1ANDI8SCdyA15WiwALOp3XdVUyMB1bZcc
6zgv57XJvDP4ScO17RYRFGfy4ZBYiM6jJFHeCwuJApGH7hswVcs0C5wfgfb2bYOMDA1HOYB3doIw
WqOgaVz9/Z3Q/vVpiVWDw2yGB4MwTRP3lJ9vhAhDlY3VGy0E402EWDsf6SWCDIBu6tYLtbkBVRgi
ImRroR0VNu3D2IgSgjdgyReyMM9xq7Ae6MrsW45fJYrLnKerB2r4AySq/WgjJ4oV4lnRIFnF/qf1
lkSqoicBWzqDhCOEcedBXWeXdYSN6uO5dobkpMPGuqUOhgzI7d9/Deav69Lpa+AM64bpnxC0w/70
PJB9jzpvl+nTR0279CYkKS55BuVjkHghDGBbI/gyrxd9GtgLp7fLX28GNKJIUeRPV39YgM8OmbJ4
/vdv2TF/WedI0zVdF385FzcP5y87TyBNTQgNRvHpsqAffVmBCT2IXhETTqegPNh2knXp+Wz9h5me
8ZWJUqq/mgPwNl7MzNbRK6Q2rt513MgFj0oFjqYlhTkz6UWPFgeXS54uh7AGcTBSHguVmOGdEZQf
ZxBCcBadBsxDBaazGKazq5+CRN4/bMdp/3CNhHA807ENdrCxsIXnMLR//jl3w9hH1ciTzeAD6sXn
NkRZ2hFS2xILTQSQ5F03dhDUnQAnnU5uUfRWfbl6+IYzIj9k9bMu8KHaaAHKEPU9pJxCEEyneOYA
BZqH95xl5a6beqlJhwCJ4EH0wSF0GLSq/hyvOp4AJ2yab6zb//1vwJqiCz9/XFy8rgRLiGNJCUzW
zx8XUItsQCYr2FwwXHYxv0RkENv3jlagkLgEh0o1HZIxqMEDDns7KGDaQFA9SwRYHAPdgpiPSYSt
A8teD+ByDrFfAHT3U/vaT5gwt/qHXzP+SPYUDfj0YTiz8Ek8z7YQ4XFc99coFoOqby6jsF6nOnF2
GnLhc1QKoYKt48FzlHmgwEPhuSsrICWdPpqRHRVAcgUuRiSgIxU+eyxPIXbExclEzuExQ16U3FTO
1T4IEXahZs5BS13HHQOpY4TVct8UO2TM3lBsFf/IihMWjXgiqcBGRsp3Xyaq4Tkig/rO8dNmlbGy
PDRpK3dIInfrpnLGW2CzgwVu5dbTNE/b+NGPcfyYxzLA9CiQTCyKkxmEeICAQbI9odD+6AZJvvv/
lJ3HktvIloafCBHwZkuCBD3Ll0obhKSW4L3H08+HZHVTo9txY2aDQFqgyCIycc5vVH7dyhIe6lCg
CrrzLL3W6G5cRC9RLYpTV8072M/fRL2oEo3iMPWV7yps+9e3K4jKZpmyUcZ+1eV54Im63y5mW63X
TXFz/K0u6/Ps1MqVawwVfpNiiLiUAfnLU9M6+71O9JGMulg80HoCFv9511hR805oy47HTqvaBzIq
iCnMMVwcFfiZdpq7sP1U4xSXKuH6RPGRyeuk/ijKhV0E6zZQIna30yb1GxNXtTmZ1ggos6KYbfZs
daF1nnX/auohpaWqS31l1bSygVeIkZG/CfSjpGe/7j0GQ/6FCLbFo11P2C8ykkSctW8tbJbFHM4y
EcLpiBZ0xln00NMq2REbJwC9NIo6LdE3hK7Ch9uVMmfaZtM0u7c5Ina88RxfrdqLmgSluGWc2tj5
RnEUa3ObofCrRw1/y/ukljJHLkTP0hOz6nPpX6I0ONiGbBRr6IA4UpT+tEvl23XawNdPWLe8i+5i
npG0/qpFSPMgin5o6wtrB1zncgviUAXoaaSmehKjAjuQdnXJdyLuStRpKnQEct0X0T/SI8Q5fCV0
xWczjf5XrWiik402HM+YfquGuv6E0KP+pM1IYeEn4Wxa0wjz9SglKxxbskfRBYyBBoUNN9JIVYuN
Guut5/SoCTfpt3RI0+0469Fel9TyLZ19NiBW+g0EZOOabaEecR0dn6S+/65UfvINXBRbibxVLnbg
JFd2p+ZKNOTm+KuvLOkx8ovkNDdt6ooLEBk/2gucseinC1J9yNiPfBXiIqn/UpSOhvrqmHppOThe
o0vlF6y315Nc+1s1baCWOqRxpPY4xBW5h45g4JqnS7xXEkuGY81HRuRRXpVjJFdrn4eYrwT5o2hV
zKh3Td78PVEMJQc8E8art6lq/ocrYjQX2+nkZwwxoq2vEsgTxSqv5SuUxt2tbzvCz8YqoNj6jfZD
zGaVluRhsmuseQtXnlVp1J8y7SjabjU5TIgMxNvtVm2pzQ+8s2C1sty5lvJ+hYgItKGGRZN47Oc9
LzHRmGSdJ+6jK2T9pOn55z0Ppn0FTpzf7nn5d9iibVBsxFVTAwT7bFlk0pcLLAdx38Sbh9t9/bd7
FoPGRvqPew6SGsF+8m7XNh+3g5QYXlc7+5LcHBy0rgTYIfVsLcTplHY1sFVyImVkGTtHtNhSAVsx
T7F1u/VsIXXEhh3g2rbgQpY5BhDVWz+y3xMtxEha1MnIi4YncXqrLXtVXgG183MpccOIBUBLnuOm
gs9Ro/LGFiR9hneZPlcZjpSD8yg6ABrQNjJUqo0olnKiPjFYdBRDcACz3SEc8q2oa2ySxV20xgp1
2hd9uv4cxrxN2ILL6Sp0t9U+fZYDo71Oiunde2TV1PFndsVOzNXNrXPmE8n7dVWWR9FPDK2DETs2
eWz2oi4f5eE06fHHXM3d3taq1CWyG3t6OxoHOcmzczDW7NRH18/LvZ0U2FvJebZKw3L6Gc7bNLea
X1M6/+ANWn2zC5ILce3nYMIRvpsbnRdLtQ0eRx8dmbxXs6+qYpMrZhCAWd50WvVbbGgI8bdz9iSu
PE6FcYjj0dwjDeiVtom8kDpbxzYOf2qDWpEmlRC3NG3jHLFqbPUyUGDTYZk9JZWzln0wD1KzqXSE
OVJQFt/sQL4gob2kP4na2CMfcgxQIIzU4i+pC35UOLt+MUc5WevD5D836FO62DDI0D7mz2vD4i8P
f1w36gL7ET4EtLkwHN5ACUNwVkAU/K/rYdENn69oyq0zlSiYo36+rdEAcf0UC528V9hwT73yDWLe
yu/V5sNpoNqHqMbtZGIZb45uHqpsmbV2lLU9Y3Skjb1yzaOEXI4YSSzSD6vp2XeU8mBhJr0RA7Lc
m9XY/gq1JMUgZ2j2wPTtl9kxH0T7bMbEdJVquIQl4XnYjfidL1fKnAChL9164WfX7kc5TLaVWvtf
/Xp7G6jZ/Ubt5uKgyES4MPn7crsRULMrKeeDS3ghOKvkb9bFMiHApUMRdfnbbIfTToUKvs3arvtI
ymklOkga/Dy8+7Ij4kvVk2NjPiUu1RiQtxt2DQ8BGIiTiQKmKxoko9k6PDXfO1vTPRupUi9MRum9
0Pnml2sicVe5c2inpHBB/OCRXN0+rgJj9RV4l+DJlHCo8RcTYTGijkH8EEj6aGcz8Ma5rHe4kExv
c4HPyvJBJxm6CghgZmdzlhwgeLG6mlmSXklWvVYTDh4ReIJdESTYht0S32S/DbQTiGeZpC4XIRjR
oATWszRizrmsprUUG0/lcrBT9naVFksbsXxGTk+D/SM0x+a2oJZZNHsFuj9rMUj06kHvTmwnz6Jk
jp2D68bAMlwUqsc2VznAoFpZoGJeU12SHpOgPCp+H7yPVsGHA9nzFousawWYk5yNG9FqZkHqSqTu
9iL4CJL0V1ra8kWUlhlVUBSv+TIj8nQIqxO/NCqu+zdZPA3xm4QUcgJ7ap86o2d32lejuhus7qou
DXDdIJH91iyN5Y6HvrmfyxgPO3BZ9sk31L9Pp9DEZWce/wqUr4MeIPbd9RlBMEdL1qEVtmubNdKr
NFlP1tgxempva5cGvsnTXMvhWcvk62fnXCLhN3aZeyurxAthaFYtTjfLZE2OD6kcP6aRkz6RGifg
Hzo/OzOlTe3sbKO2Df9m4kKNXvzoylbZgESXN+CdNZS4zPg9DSRzk0lOgbENxWpAkt0Pk/IkiqOm
7sCgsYsqfOM5n8tNMeXJexDWZDIWUy820sk7bgm2V8v+Z2ucjomLYtO0F629bH3Ti7C+iqFSsJk1
GcZCWpUPBF9exXWyXK8O4qayZX4o4/9+U6I1I/oobkpC4ZPNQlJ5/jTLJ4HyvOE9l2JOAnzl8yZz
EwsQXW4yAr8hQwPJJ8C+dLKEmMB9olsnMWe0dDKybHarNtjwSr8GlhQ/gwOZXzXQ7kkLO1iU5KFg
i4YauyjZirbXZjm5ldJyOmlBMTyINr91ruh12VdRUgP5uUJa8lYCVfnejZZyEW15kH1XQiO6qYbL
OMyTG9GH8+0Scp2u+G34J6ENjsBqvcqdCUDIcnN+V6BZoKT2UbTmrPMrJdPJ04hW/N/5TaUgbbtA
fjUtJ11n8rk162RPaqx4mU0r9hJJVlxRDFK5Pdu1/8WSzYj/YnxKgwm1MdEot1yq0BrnkDdS8TIm
fbHNY0L0onXwtezUTDzRbmNbdFLs9EV0zXKkygnUs3FfLhp2Q7/B8SEl+85EDgoMB9D/aT00l1TD
WiBNMsUlv95cjAqfX0A5nMYhGIsJx4btrbIKHZqqRnmIs17fE3qYsIRb5pABgmRa9qUewv04g1FH
HDF/Vpwhu1RReJElRSoAi868sCkadkJLqxE17dGfQJz5WVU8izqMrr4amQoQa6mKnAHT+OVFaBIT
TAqsBbVoePoyflSATvkh5o6iKEao5TZMevlJ1Cghe73JSJOtaAunZHggDHLrLnoMI4bXXUkkSRRt
wp4I9/dPszV+RSqnPYnqVgLWyD9ofxDFoKl0mEbQBURRHIZafdHaND2LKzkz9IqI1QvKEjcqDrLh
4r3h8o+SPgz6KG80ues3PGmqbd4WlisG9oUiPQ0/b39tUzmzO0E2B5bHLHOsqdckjT01nPJn0d3I
Scyq8qx+3r4d6LwDGe9Ogt/UGr4ofPxgjbMTyt6Wpj0k1oLMluzDvUqcJaO1Bck3nkXpVoXhBmnD
cfQg1H4OR+dfAzo+9WuUDvZhOVqbVIfnMIGCfehjO7sd/MZeDBf8g9MVyMxkDXJ345h/9tOcbth2
FsZ+TlhG7pAEypl8dnsGCZi5yZiGP/y9CDPf22W9/6/tYjxLc8bLX1psyXJZbkWK6Ni1cPOFO/q9
KER07kWoQ8jPLJ2hKdKZ7ffrvVWMbYBlurUjj3ubDNa10ZRfIiVs2iESbXVteiIlzK7tPGFE8NSy
CxW9/Nh6nQb0ioNscLY3DyVVee27qH10dKd6TLX0TSBhyjiwt1ZZOtuOpZOU7GoyoVVCMi68u85W
KtXZKeS1JUmisAQF9HcXobGVjGHlIoUzbqahSKaV5eQP6B7GewGQutUJmJQ5to17M3fD8xuASDmi
gG7KNh8aQsrhrAPZzSHOoPunvYpWLMYwOMbXIU2GYDsGxOlKaUBNU1EL+RwmzkYhO/agLYcJ9YuH
ICu/T2qdHERJ1Nud+jlU1ImDbEqjO/HSdjU0tI4jxKmPk9X0L0bSNZu2CpvtsBR1SbH2ZhxEa9Fa
6LFzrWr9IBpFVdn3rqPJyqMo4ZeDPO+UFUc82H+fTVa2UVCbjzhlt09Scu7UfHhUFvvzISOF7vit
vBJtos4MJGysooGA0NJf1DnJua079dTH2eU+0JxGeSWKfwzUcoO0OIPggw2EKebPK4kBcZb7u0K1
7fSSs09AdEEhhBVYO0nK1WPuD+Z/nLHD3yqWD/qrJXpEJI0oxcJCAB4wVL1xEqVulIwjxhjfREkc
gPxP6xinc0/LBoS6ezt46omnLoPFNH7USsuvO3L7JkF1e5mxDQ3jNAxS+GSGgKTSHA/I+U0Vf1KM
rLWrh6aNBCofnzjEdX1MNU06i9I0wKMdB+VNlGpr6E91Yc9eSubsFAUhjpLLIfnnzIiczmuT6kP0
SJXqs4coTmm6NvQyxpZQb5GghQQ0Y1m7clDLvgxV6lzlpSFbGgodMCuCsND0i8G5Qjb+HAHb9ddc
qtB1jHTfLxAFTZn1Rx31y1ltnrIFpmDxaN81JWEU0UHUDYsYkAQW9jaoKST90XK2uXU2jXFtJmoE
WDrXL+IwOCM2bHjobnsMlXihpyG0F6DztLTo8BdHjZCa6CdaARe+9Liy7YSyVu6YWKKY9lEIazkK
Gvsr0SDKS6vkBz/AfMK/D/ESyp1Bfb6fBdIUuuVSJwW06onze+u931gYJ8xuvofDUH0QnCUdwtd/
Ie+qPlVkI0V9jQc9YbOm3MljVH2EvCZlY2m+9R0bHiQ4eeVe6u/Dc1xqjjXQ7IdWRbFmxsfpnRcJ
BNCXs3qpE2eiTrSKfkNfh3+22s7wObao/XrtDKHqSbMGSa4NEUlCif8AAGUjqu714qww2+Dc2Xrj
OUYyv+ipf5Yw6fhrOQEyOYgTTOFvNVaNk+/Nitznm+jiLjxItfKQ+rxDROKbE6eNM2PWY08DARK+
U3M5iAZtVsOD8/cIm7/0cqMCWRi3gPHQZlctxtYb7Ep54auUvCENclcU0waksUHYZiWKzZjwmsZO
IagjtVtrkrodhjgGO8RQB4TjquKXd5RaTXkRE9dxRWB1KYYmEzs5sXafCC86wZP9gMDYpgzV8eIs
5KBkxCJUNgK3h/VEKttvde0dxTAkDZOsXCtOqr9LZk60VsoreG6V9l6XzcdkaOlDQPzz5V8GScok
u3mhmuccW21JihP2Sm4QgLrkF+NG4mSYXVYsc2dqprHNJDX3JjDexMdZfEVRa3TerJbFVxRb/FTX
cxZWj9OU6gc1daQ1MlDTFxnRpHXfGdmJkEv/DiYt1/FMEL3CUpegmznjF8dGtBfBp+yk9ZLoJQb/
Wy9NgguSK2ZINCTp33XpLGYo2+7zsqL4x2Xp1aRDsa2kQXHJH2aX+yHW0IMr5fO9JlNYx1dgstZ1
bZQn0YC7SH6B/N6dZIR9v+QZv2XWmVdcwsxdNlXGNiHz+aWvGzddMEuxhYlBULb2KUYJ9jr2WJ7f
wEyM9Os4eU2r9nOk4me3kaJD+s/ISs2020iBdsJi8nEq2l2EV8W3JvdGBKt+1ThRrqqyN18NVDo2
RT9E57qSkmMtjerWMczimUgLuS2r1390c7cSo5Ji+ujCOXpvCca7oMrCS6iTWlUM4neQYJOnuPHD
dZCl1fdosFF5IHOW+KyoUtl8mSOnQrOlCa/IRfZ7uy4+2PRnbjXqxKIwXkLvabK/suEEU9tFvxaj
kwTW20eeKdbaL4zoQWl9dWfbibkrNIUkEfh7bHqH8UM3C2xsWFsVyf/oWBA6xXAufqUULz0UgnWJ
R8hOcYriRSZVBd3TmdelHpYvwzTI1xa3RH53xYvoYYz2Lpin9EFUmbXTrGPbDvei/xz0hldlSuqK
VoL47QV5tEdxKVFlh6OL1U73KEptqDnwjfAxEXNHUS1tTTyVkYblZsxAKwDBll9F37HI6ksWGTC+
I0nDTCfKXghdXfo0L75qERhpHUmfQ23bYGtnSB2NUnyd/Ak1z07nnwIvjy+l/F10lxSwSaPNxl4U
0WWwinb4KLSu2uGs12xFNT6mbqvHGVyKTN0XalhtxKS9ZBwKfowvZt5CydP0PRiy5CkpdHx7dMDd
jdXjT1X0PkthxVpNNPmpbEEZhVMPySsfkrUZ1N0OFS+JBOlS/j8Ovk21XO1fJ1ACXEDjtkB9ZVFs
aGH2o2fxGiuIkXVKaaxEfa6Ms1sGg3brVufjb91aO/29m8lmaS+zTz5PkbAEJ4n4V5S0zqqxFPwS
2ll/l3HezdGDfpNlJ7yaZhWu5uUhyv6g9xy4GRtRNCuDPDyBgpMo+tprH5jtW6jV+mXMgoQ0JpP1
pgGZuEPiMO5XJjn/H7DZXVnNCU4AbDrGiuN81TXc5LBOlJ8Qa+m3Y9JKR9+puiPkbnurRaX0GE8I
voVwvL8afXdRxfg5QQZqiOq/yhyLitFqBxRa8R4ufSe/WOXU7ZGxnnax37TXbJJQFcaK5I0E0c8s
7sNfgbwzVI37qBT11U7tETcafnvSQjKL40rxYAZ0hzaccWvtc2MTof35Ii8PCt7ex++S2aBlTUwM
v8h+l2iyv5ukOnDbRtVe86i1d2VFEEIUJyBlu0RK4lsRk1NtpzpNcisOAb/SDOszVy5i/TWVR7Ll
Wp6zvlJsjXikaBa3zhbp6l2FkeKt1ayDdmcREbqNDQuLfV4aYjW4jC1NsifNpGD/uNwV9J4M2zip
v7VmBkTSzpZRoVxaHaeMdoEiTbfW1PElL+gV+dY6p7HvkWKHjLHMXFskQrAE126thoLTs6EiOC6m
CiNZ8+QWHVVRZG1TvLlrkC1YxubjMHuq4WOaslxX6dXRw74NqtbU7Bu7bHf+lL/iPTSOK1iWzVkc
+Ho/z2LtajXzePqzh+gWQnldkchLPVFsSkyG89DANGmxj8x01T47cwvOqPSvLL6ahTiKGW2rAPFT
USn6iUNQxN+tCGSpKIlGU0J/ssuGbbyMv3eNU2JRaUwu7F4nzlpVflFzLE3vczc4sx7t0Dg0kc+K
J7r5MZzbCq0cV0ysZDx8VhHs8QyW9fF+Mb/AfqSSioeEF/Lfrg+Fo0HkKI83ou/9Ypaa7A27KU/3
+i6QsgPa1W/iyve5o1y11wTGlNsc1rNvKVBFF7sVcZAinFZCB5fsaWGV/V2dpqHRrkRZxSrjn1OD
VBr6LUgOaFLmygAsTrdT0bUtU2kVtvjxiZb/Ml2bRp7qB6QWlktOyzxm0PFWJMr6JNlIjDjqRolt
9mbo4DqD4uyrgP9yUTSNxOK9KSzOsuEEbzUebqJeGW1tX9Uy21jAV1+UBiqY2QB3BuWsv2ZEA0R9
kjnjfg5HyIFicmx5yJGAKyQGwoZWIRUgDmUbO6d6OYhi2xrVVvYhiou6oapIUpPjL1eyKutEpmLr
HFutdU7Sxu0cbT6yCOvExpYG07f6DYEv1pUkZ58tOooWJcK2cekdLmPv9eLM8ZXPYaJ4G1sHxkEv
0Fz9XqWNN02qdALSkNp6dhaHSY8QrFoO4kzURSSMXHDQ9fqPBqTGISAuY0XnWOq9SS6Lwx/1oocY
Sprc39Zsl29X/LeLibFK7XwngLhE5gj9poM/beXFHnFaDuC6Pg+lMFBMoZXszUDe1KJ47zNogbyW
HWnw1MaKV4ZiRBhK18HeKrPUG8IgfYv85FFQSubGj/m3aH/v4QBG/+89fKlq3WlukYd1UBB1upbg
VRvkJ1W2NrqG1+69ykpjxBHu5fuIWk26nVZUZ+gx2UnU3zpbk2y5fYajndF17QNa8zBbdBw7RmIn
Dum+2tphS1WsqsloH26VZd54APoWIVfqiuXQ1Gm04R1bdsU0twbFwj8mQU17lhcbp8XbaZQmeZ2m
fre+18V2aFm3ciG8m+5NioKc6kqMFJW/tYty06CF8cd0/9pxXO5AtIiDmNFU7M+6e5FfHQu76GPn
FY4w2wQCmuuQcRlXZTCV5xE3RjI7RSUfK7gpshZSFC2d36idG7Q13Eq+5a2oNGtzMQWZtNhNarRP
taF5qiKZZ4kaWXvbSQiXDHXyqNpfRJuoAXEa7ywij+t7nWng4xHlsOmUxKifQrACT8WT6C4Oqeaw
bZdt63YNUaeHcoxoSNjs1MIedkomg4HJsvRMMC49N8Q+diEqEJVfKAP/uzZH0SL6gOVswWP36Dgv
vUUD3EllW/QakmFZqh4KI+mbFz/D8NeosMJz7OA5M6LxQ8nArNdG1pKHrjClSwMAEnkzHaYKUj0b
x+ABIU0MGiUYmAmvzqsh06e/INqvIaEMwSrtBrBGmgNmSUdQII26F8kniddrNdIdFtLbcprEe2nZ
d8FdKjbaOI0vZQOYPDJR1lfsZH+bCaNTgis+go8dP780yy/+nCGi2pZHzVDJ41pTWpId+rsszsSh
iZpipzcaYk9BcDb/ORBag/s+8ljLIlv1ZLv5EI33+j/6zmMVLti2f53jPjRM7P6AJ99GzH2vF2f3
urm0o1OEbPZyB39c6V4nbiaZkV62cSH8p6ud65FXmTlCW4HRnBGGxajeCrTtaGfNpo5n8PvZo2NB
5JSK1n4pc/WhxH7pKpNIfWk6ZV7NVpse+yFzXma/a1ziLhafAa16M5hbje3/Rl2KzuKlO0tAcMRM
cV8r+MaE30SjgVTQk8/PhT33qU6MEhu2gJ863usc/UXOlgwUWAZRFqfIpA8HEK0L72N0XjMfn+90
HC6iBJXzOcvl4XorhTqBLXt8uJVMa5fNhfwoSk5ChMRENyDXrHfw59CGh3a+ioMKEHaT+5oMRIG6
vNI/G2oQlViu2PamlY3OhOG/tCCqsgp4Qu3uM1ToBFzjIPTyNMKM/p+ZIcc7m1wDfelgwgndKdM3
aI+ZDy2gmwe9sOLdpFswy/oSaMly0IiKnDOs51WftxF2pdR1WuBp9TyyPaUk+saRrq5qM4Kujr3P
Q4dpUiyNJzmaBjcjsvUdFZ5KMb/XKO25cpKpJ00qrcvUk1YTDRVsc3w75Y9+MOBwzu1PCFm2NzVt
ccgwa0AE8H4aA88+kNZt5nUcqMWhVUy8u0bJ32PpQMwZQqVp1OVL2AMDZ4Wv9wT3ypeMDY5XY4Xt
itYMcuG5HrI3gtFpu+6GeWV3UfNULklVVGbmlWHh4tgHDqYAMKSwFely+dAo/nw7JPnwe/G7NJsZ
Qr9ScCQqBC9lOfPnIvytKBr+qEuXfqWdY0Erhihzu+HZYuxq4EBjGJLxmLJwY4VyDSs2ih8Vo4YJ
UzXV96Y3X5xR1l6SbtR3iaX727Ts/XcJGsEIlAbbXCRH835qL7GcaeeRbOe6qsf8Okah3HhBABMt
B+WFHsbg75UmwSuyUf0HdTnw1lRdhoXIFhPu34CBZZPeDLjG0Ci6sUT/JHwdH8Qc4hCaESDwYAst
FVxaqM94myNlqGvTV60sUdokkY4rVBd7UQ8i3O+N8BKj43ApqhDN18Y3iURQvDeESzHTW6BPGiZM
9wbJNKqzBHDTqnKUc/PG+qIFPlrLYW0dTYjF70P33VyqfTyg9t0SHCRLUK1AMAc7Ba4rCliDhDuq
KZ0gD+ubIchI/CwNok60GgqvuYi10wc4bLVGg3AlZbN1dVoQ4ralR9/lKX1qqkp6KYF27ZpZV7dp
lUtfckNaiw4TDttuVyX6SYz0c6A6wnoFm5GnTJHJ735aQbRGymqXaNfYNNQrEclhG2QSDiL/1Imz
Og6r9RLO2E7O1MMh5M2on0abf0zGioNRp+rFKV5EQSt4QKwyQH/7sbD+suqpSzbsu9ONDoPPvY+q
lvGBVvarZvItTzSIW/HBPmDhEyAyv7hiW1Dxpa4J3yY83699qQQrEvoEnOt58qyqsTaim+2TIjB1
h3V3af1/jzL6qHrtMF+SNLV/QJyof4CNgNSHhk8ymaTTvb6LchLF82zzOkg30ZCksnwixLoXg0Q9
fy+iD+2whLgs7Uq2mwj7YJvvsiF/EaI6seOhO2D9lIIG+X7FLt+sRjLd3gFfpwVhu29wjNqBzNKu
Rtl8juYT/QJ6+JcWdD+ZLjjfdP6EAqC1SNOEBi5OkY+h510aUDS0/XjN00R21VQBDNzY50lBVU0o
UsW96gVyZJ9FSdQvVaKXM4e+d0v8qnkB4E83w+dyUv1HKXsCJAzlZTnMWDK5cTVGW1EELrrYKFeT
V8UzwpZ2d2qUdroac4aQJVn3NZSqeS8aI2uctrgw5xvRit/teMxyfHhEa52h6DWB4xKNogqmBVBb
fbqKkuETY/Cbk8/rTa66i990uthp9ABK3RRA+loU737VN6MbUR6XPk0ltWvhaS1b9gg3WpmebRvZ
TlXCyJQt7/wswerhZWJ8nZaSqJJV9Q2Z2PQs+jf8y3rYxLPqLD1sYESPfagTwGcyBzIFIhsgxVRs
dNTogj0WW8CRp0+ZPk6yye5Rj87kpWSXGxoekbVT2diueG4+jnVfAq5Uk/WUTfjtST0uAd2XoDWc
h+Rg8rB5tOB2p9NEtjXNLE8nur61Lcfc6kX6pYxLCZC+Ka1D0pM70rF7hICjR8fn4a7AUfxqE+jW
WxSaFVXX0LjQx4s4kwzgRlWJgKNq8rXG0pBh314uosfOmvgTqzShWCJnLMmD7ON23Pi6axcqUdxk
QZLvrPFxcpYdkYO0b8D1kcCYioOm1vP6VY1geSOfceD3P66Asf0okNh7KmUt2Ad29uH0wbcwDhzP
jxRnl/gSsS1eh1klI/6L5lcjmlLPXNAMdjPu47rkb0U/x46wKdaN1YSc1EMJE3EbInuQ+KDPK+Wl
05SvjqLaKxlEmKt3PtFOyVrVGgkieQL4MwTduh/49RAlyPGcarHtQjNEfnAcGflz8oQrdQ4hAJGI
2AB6tiCelmPjkunYDEPHuiyn8XEEtrgKi/bcEY4PiNj/lRi5AmBQazdBoVTbspWy1aADMFXTfo2u
JECn6EMxu/lbW3Ue/oX7ZjauWlnLR6cB28ri1G+cqM5XSjT98rtvdY76Mu++P5HC5rNoPlAZ9GIn
f+8zwCRq2UHFLZ5U0GqrocZcXpXegzxZG3XFslK12I+F+rc0/4Lu11bjk8kdTPNGq/kps01wDf0N
NkB1AHLM2wlmLys97gkZSNKwVuc8BWBlfFUjdQbwzZ7SiYpwTYcPyKSbMmeBnTLMpqoyuUQmyOo5
IG9nJHgUjEXngRb9Jg15/tL5vyokdD1IaK8S0VH2CfOlHAkgZdEiODWmLB6z5cqKegGPyV8yV6gy
EV4AIjn8TOOgviiThhla+tL1vfKqWYceBOVa8sMXBV6IW6Bs4I48A4h46nvsxS/6PB6KUMaJK8ku
Q4vnkwJFZjMnfBkkensvAk96iIK9U7UbS8U80S9qLHL04bFToprNZ1t5kYnoYN93D0A/XL2eBlDI
+kEpbGklR1EG0q57tuaChOVUzG7n5/UhjId93YHNRWqJ1CzwdamTd8MAx6zQc4Cv4LqQrSfbH1lY
qJSkidoOt7geV4bINy+2BcwZ15ywq0yv7SK0MyN5bYKADJFe2M0zPAYdC6CV4ufKgddyez10Elt3
v94Tw17pVTuB4pAPsRPCD6+qSN1UU9UcugTh9Ks4reC9pavf2mZVpiIvzN5r5G5flAS6QEcySsyi
iObbBAEeQbGvrrJxHjzIHjlsZ71eYfU+oqMxN4fQidSt0clXWS2rA0DymV9YZGOXwvux20yATDp1
+slaZUKTmZ3HJlzU5NkZrFj9goOpIq6QB2u/tPCgSu2/nvBz+ohtXuAmq4pWufpdNa3n0O9WKjm9
fQBXdWPF/Y+y4esJnfmh1E0EfEu0m8nAF/kikt071zpNIvSDMV41w5c8mqtN2gFErrufmYVmCUBd
C9nUstzMUmRf+9rfZ7MtPfsI/PpTdFS07jU32mKLcslHm6fSxvIbvjyEHVH/6c+yGfak8ElUK03x
3ET916DWW5QMI9NLTBIq5dBt/b7O19xvcsyy0XMiPpCsRLNFzYz+XBV8WEoavmQDeX214tXFD70k
zrYzAeWdGTanLCuQ9kmK16GU1+HiDYNPJTZReKaR0Uy2beGf6hJViYQfo6z0D6WvfIlUi1BNUx9l
3jfW3dz3/8PWeS23rXRZ+IlQhRxuAYJZlChKsn1uUE4HjZwa8ennA/TPaGpqbrrYDZCmKbLD2iuE
KBets6IrAsw+M0+5wOSilc2/Qqsqn0xqQ23/xaUn9SczJZq8ywlMje+yNLQjDr1t3Fs7HJArp3uo
ufhoTDXxPWPi6OsWt8Sx431rjPgLx3BTW6846RqbhMzNvsvWW/w+c+fA6a61zH3Xnm1feCWB70Xt
7ivKPbceymIbd/JWWj1oLnYkmKmhw5JCxZOy69/B9FNfDNZ3o4pRZAE5PQvVO445nidud66U+a/n
4H9leT+ssSD+0xhPJZUnPxGUi1mcp2C2oPNVuucGwNDTkZNXTnUNN5u8aC7pKJmD3cncE56h+/2a
9Gnk2geC7gnuans1Z9fbpfVAdkaGOFWM6WVrBmGlF6qjl7xobaTDdgGNd3i4GQILkCW/sBW/l+2/
qWF9WOP8u9UlNbDEvELGvtSoEJ0ZHNG03WaHD8K3jrDR0CnzN2zFrdvEcu/LNm+PddwVL8UMD09J
+rvoF9/sizws2NTtdIRZmGKlJHxpI1zawg56jWTlRhcGhkBudmwLN74SSxPh9mMkl8UrrFPETu0s
kkw7p6OBQjMpl0uVZuOxxAT5CjXcOGhCzE9DUsRsZpG1Qo9p9sNIMCK1Ji2s08x5KWSchHH71PTI
ekxhU0wlABLvDLbEZUPOYYL5b7CyIAOZqdTNTSjxlhDWm214xAUuonnvuuOg2OQNlKn7LinaB61j
9bjtJ3gM99CAjJlIJizy1W9Lw8lJa4bqu9JQE/UyOZ1qy7R2SF47XzJdfp8slD4JupbvyIol5GS4
D/BUSf3rhfGdBYxkRaRa3ye778nwFSrZmhb5GeAi32MMUXym9fE7eDoHtqwZvmteNPgFLKnvnoUV
krW47fe4YorAx7D5joRswlQbi7dYMc4EDuo3/Cc9AAkn2m3dVCz6rVRQEU3J90VmdYAuyYTTHct9
Y04ssqZ5TmzOxFFsDjeJieut4/96mdx2D+GMszIL0K72CqSWuWM9sdcGUfJelKVV3mTGRzaawWDz
LrEYyrDynkY8kjGF6WNjRUFx84EaBe03JkHPnkwtsKGM71VV6QhO6X66Q06JGW8QNP7Vg5rOvB/w
E9nBFLID0rAMf9CM/LmxRsefRWaEGRCwb1jDQa8yj0zydNwv9W3ImvnYd2l0W/i/KKl9hbP4nieR
eAFI7X08qViyWkV9xgodR79yebHNmQW7aucAIAF2Hc7dFKY4yapD2geIGeTeWENQ+zINUMRnz/bY
VydvIWkVa0cyWOrln6qvyBmplkNDKl84194H5OBd344pwhd+/9EC43duXMF/xYYbQuCwXGBrO3YY
ZUnsRzlAa9figyN4uE9TJEMiwuNLG/MXW8lu+jp1xznAlV307a7HO1TBh42FWyB8ABDAizWygt4r
HF8tKgqRLA8yjezXsfYA1a1i3/VG7Y8VoEblxe4uIwDO76gsh11S27vZbYczRh32Uyq0lC/dAm+h
Ay7TTCbUki30s1Ol19JoIOka1xlrunCw5vSCtqM5sPG3eGfP+KY1Rw3HDKF00UXyU8Ucqv5tOktP
EJuwjgNWNEmSAiHPjhZKGVWHKhZ5YKbvna01L/E86T6I2j/M3lSYRzGfS8sf5qH2ky5Wnu2662+T
PSl+Sbn+qROjCPBs5j+ueueE6I2yAubJZPsC2g25oYf4U7U4UJYWAdqOpuFMj+eljymtq2rZDXnj
nq/EdJMd1UZiFL1zHLkkphbuE0buhyFWcn9w1WcTQCc07Hn2NamcpVe9C2E711Iqf9uJP9RkacaT
WTdl2M3Zn86Av9NiKk5yzkvVt+k1H8bJV9LZ8SdSBiTrPq4QLCuqXZwJ8o7COSI9SAwopfsoInQN
6w7hKH/NyRwvZgR9a6qTIOknK+gE35O+1ouzIgYkoAbA6DxVJ3ceSAZxq+aK59hNbTlSGVBFDCIR
dSI3IMuyIxOFfWknj0SXic2T1g7dAZFtmEwKkrVGLMfCyjuolfWb7Kq7okJ4w2C7Ozhd90MTuR4Y
rWbyC8v58Xnm89JPqOSW+OTGpBatmGg/JFmIHTQ7+Fibdyqnj9pLxBmNkkr1avmn6wy4cmwLdvwo
0FCQsx4s00T6UO/9yKPS9KUzgHVg0zTleEN39jOl0uk2QTLEs6jb52784WBWE06eTpqpyMNlim0O
wwMf0DCIvR1Haiic/INAoGnXAJmFWK6qYZ7AJqyUGKMVvb6WE35YXcQSVdim4TtYwu2VdHACWaQy
EFFyAIPLzxnWu7aq2xf2+FfCLiU25umLoWnKoeaH5EfzSw6BYyxSce84z8YWhWbDpW4i0JXIpuPE
qrY6O31OdrURT4eitrVdCsHGFy52sulzLCaL7U03BAUMyZ3lZPfEExfbcttQYpFL3bpQ9wNyvOPi
qB6KX0xOmMOR0gxZse8xfl96u8LOKyWLAT/1fTSrYee4rY9cOd9HnsVMEok4xOXph4bvTtj03fjQ
CmChAvVNo+tEfXkemaUGxl9NlE47wh8f/KlcMBb3J/BnvhcKSRezsXNyODIxoBxsfacl0aTF0E6P
Cmg+k/hIwGfQuQYK3EBI7bINBrYU+8bCwbzBCQJ2eCVfmxwJl0Eh0KPm304w6PPJnH2VnbTZEw3G
/PMLm4XxItL8rkTNEgyqFj2Jzvhhm9Thl6E+p30mTuXMdG0q0Lkqqhm1c3E4ZSI9vZC9u9NIoQua
RsMRqYqQzkXwlLLuLPUSkteU4+kYN36EwepBVTizDI3VfjbWAgvCrAqikWzrHnnZskejSRhGhiC1
XxRO6lORQgTwmhORl/15GsVw3h59NbFt9ucihTqFpoaV2gFuh99+mMvcPfDHrc9GrtZnG7xrL5fq
NmP2e8YSaTmnBYc2D11SsL2aKykG9Pl0aCgwYkNzAb1wfaD+m9C89pw15UfrFgAopTm2xyUpOCJ7
qJrdfMaWuJ/Po9HjZe50ZOHaWlH4loU7i16ap0FZA/HqwzQv5ZlVpOQQNEWh1VcfdgIrQA5xxesD
tXTk7BZmFShJlXCWcqPz1rB9ZR+aZDcL2H0fKWp7XvoWv6zROrRMh+dWzeAuJmxL/aat3tJM/u5k
2X9+Vtuj7WNKFgvv8zlaXJxfenGI1jTK7ZyxPXLX7hrNx99719blxJumsadoPNvxO6Kmmoku1LD6
53RBVdZz0g+jjEst6NQmO0m5UHBfdtqY3TXFS0mz5z9G8c3ChhInCHbwXRdFAZPU+gaa56HqbpnC
dIGFbpBkc1T4iRpFhyVvjmPXYKxQkoqYJqdRoktU2KxBg52M8/YOMPOgLuws75TtavIqDHcJtoed
ltQcfyPDTyQkSqxCkH+/VaXH0Wo0wWsIpDpDdNDPAo15UDvo2Jpf7pL/Andx+WQjPOQG3XI5HdMn
A4sY1ESctr9VrU/VuV2brbs1JmYefM3XP+X/dzkiiP5/3T06XrefRwG4WB60egwIW/7B4aQPOhNX
uNBWTAxGyuw4NIVHUYcb4pr878pNMUuf/dZr4WcKp4FyRzPA+NvPfwSZElQAJ02R1yjvk1OuFNi5
P/fEBO77ZLiXUX3NmAfOuGSTkFYXP7GTiwHKO2RaPRmzi/7c4Q0PHK64oZO1ig8xmnJCnC6vUVOU
zN1LsdfG+O5QFYuKB7nr763qGodhhQlUyyrOU4xNZNvql1kj2uaAEMF59C2/YW9w4UsW1Zu3ySCJ
HyhjhJTDeFIqO+On4843MWPIZjlKx64JnNHDvKEZ8nOkCny5pcK2CjHWhY/mhBeMYvkLVWdfmSBp
uYbuZ15sPnA8Kus6O3vV8oc/Nvk0kFZP5liSramncpdQItNH6d1GsRgHQOUa1ViQcoTYWW1XPasF
osaBY1Qg8jr1+zyunq2UijNGVpj2lweE9suOKozHXRg+GxPOtmTc6O6SfYf1316iMjUDIpHLXacs
zTXDOMPQKuWjZprdO1PrnnJyie5kZ1KTthb5e8rEwVkk2fPSfDiOqA78BMpjBI7+UZURjgmp8rOP
zDrAnnaAMSrym6Jy7um8IazzRPyM6+QdJCkggdv8McTijiGq87cQ4GmsC3qp2M95xPaljNPGb1Vi
28zO/gUy74IFMEc5quyPgCWvlAbRuPQNQivQkl0Vd9lJx3F+5xTmcsTFdDkslA52sDSN3aLILmT7
uKvqMT2ozYp3eCBSJUirFL19g+hPXKEYXkv0JEZaJT8ipbZRglNM0B9ZrVareCUJVcNeXrtR/SE7
7Xs5ygZ3cgSTVPupw5DVkrqphw/QWO7wXM7uIs0KxK3ZzCQVyrnIL01RjxdrRe9mqL6j0TZHb2iV
d6KvQ+EZQKoo9nZRn4dTnMbvMAV/CYKmnsxWV94M1VKIz1DH0O0LmI1WlezzdnJ/tODXrefCre+i
+QLwGe9yEzulgQryEUf+nYuT+8/OG43AyRztmROAcWrrpDt0aM8eiSlRvVMJ/9tiH2x56Z+WQGL2
05px96q8XrNHzKNnDOJuNBHQhiLK33n9F1uBhBppUvtLa3sP2MbRPk4cBMPNQsbWki3PQAx/Zl2e
llnIx9hJ995jbJGU8JkJmm4POIEzHW3175w3e95q3hm1tNz/6n9e3u7cBrf+1my3fz37a+z/fYnt
sr1E2zyPWZlyikE+UX+socafD6uRuOOtvz3a1pshUblp6/+vh1/Xv27fxrbm/4xtr7ONzZosd4Za
Tz5nuxzvt7KsWVTXh6rDFgY49b9HjcFkQ7BezxUouyF5bP/pfz71sxUzZUDFUvZxJprz1tTrMjua
FeZjW9/s5v/u417NLnJIr9Wsx6+WpvJzcAsjgEQUv25jdWEzu6fmeNjGtkZFm64mY3T9HCrs7CVm
Gvt6kiS58WTi5v85tl0ou6WlvrN6Ha8v/jmWKp2vaYN6+hrjxBlgZm88V2auhYlbxwerxmq8Uhrr
ptameosKL2Hpm+TP1tU+CojID11VpvMSiSK0CSC6V/PC8SmefSzeqh8JjItDSgDkkcIIqmXUiYTs
7TTdG3ZDm4OlROWTXQ3d1Uzzg8saeyHJky3SkuUnlGOHjCP/pcSy9YC5y3vZ5s4N+aEaKhy7mFZi
+2mUU8oOX33KJnnGDKW4kN4riNSByA2LagkNT7MJPSnwj6uWn8LBdpIP2nsA6D+VslV/4LdW7sRo
l6G6aC+Um3uOmD02jVU2BR3uhgezraj0qBgyaTpCObbeu2wY1PfGGSGMymxVU4Ak5eRDEUEVG9/T
+o/R9R0nZQiNfWx9LKNZ7wq0c695gklBPVW/wPLnyzbUxnp/8/LitPW2BqFwvO+Qfu+2+7cx2evv
njW01603JNVChWl6knL24KlJsauKbHwtRVQig03GUInH8XUbSyo2u5CjblvPI5XzkjTFX2xo/nPD
MmFVDSoJB2V9ja0p9H+T0RL37WW8eklOKtGF/tcNQ0/cg6m0+Wkba/jdXqUS3byOGv5c7fBLjF+0
pVAJ8czmvePGKzzBtL2NxVZyL0oqqNuQVQ2wbvPq9zavb0PJuMyBWmv6Yeumc1e9zqDin69QEoGt
Q1TaOK8byRU66Etap84x7ZhfsWz5b9Lt5y3dwv5ci759jf/f+4D4S+iQhr7fXu/rxkFLHhPVOE42
xRjg4FQ9YRlonoxp9c9pksnfxrZmqNTqSa5NnCrQOfV5WT2fkOb8z4Wvm7VscY61rr58DW2P5jyq
nr7G3LT4q3otu5828Xy37dKnSqdkLAjr/Xz0NWYrEhJB6523OxQqTJ+3lXGTHxUdMozUcR1Pa5Mw
FLWQ7zFAUBixZ9hvXU1UBWkIPbprx+reRRStJJ8VK1xvTkZRHFMhIFWv3VH0NYnB8EywauLsJex3
w8vht1UmCPPaNSmqH/UO5r4ce/t9KtvxKBR2bNvVfOqyo2zreRebaOUHaTvnqGVTYmegc6qiCUzS
cvvNGUqOYJ742HpWoWWPtU6w9RI3st8M08IlSRb3bajqY3YTRb1cty6MKTMgw/FHg8/DTp8a781K
BgVLsEQJLc9z3zS2Rke1ZFO3dSusXvBfY5Oz3WwwXbygYLhsFyMYHW/fdL7WQzDOBr+run5R1xfN
JNtd6XnldbuRWGL2dHNPMhLBhf42NrLyhKLDhcrjfO8l9YCIhiVv2ha2bW1ydScC7lzLOHJALhIY
tr4cnbzbC2fI4X7GyaHELeQtHu913RZ7TyEYOh9X38vRfgASWBR/tT6sYGW9K9kAOpWr3/o4Y3Wf
y+Ld0qaZfT6zHKExOXtxw7ksCXJnfETz90GZKLZ40Qd20ERwTJg/e7152HpNPbZvjnFidkxCmyxL
B1bQ2dF1D/lWhhV1GYn3bgLJyhtKUsho9KNWxk4gqAmsKJ8TDDBdwiQ3+z0w1oqNuWzni8fcG2Vg
6kV89PQd5qPui73mwWyNnh8NU3k2yvZbrytE8bjN/MybxoajmsCrc84uioEsMqV4HMR2jdRQx0MQ
16zqpyyHlyhq1DeSDDfGjd+aXvQowLWyhr26qjR8PrMGu2httkdi3WPYlfkUl3H+OaRNUXJWjOE1
7fLfte0ax44Yi5uw8Ieb2eJeiqb4zt67++2a4jZMhfaXmI195nUWh6Xnbl58NuQlNWwpoUtYme9h
rvwtXvnXomz9mGyMdzPtTglE3t9agTGc8pITY/Kq29UFZ95yX2ngtKWSlqE7pjVF7+Qbm77mMLgI
GYT0BP70mXwxh6oFCLCT3634qcaLffA6bWXnl+5uVsEIy1RUBGe7gLYqzFh70e9LOpZvY5+u6sJc
nLdu3uA3CmniivLefon6mTpUPzZoNYzpJWnNVV+WdntYwemxa/AIsZTySNwTIQ653R4B/drQXGXl
nMyNV7b+/PMLNUgKFDtIUGGqUOinqJX7qS4TwBvbN/U7qYOv8cIMZDDV7uNIr0j7LmF9KVr9rjsS
z9qivFuc1t6HxdXustP32zWsT71LT4a2P9l/eibnd1M43qOosecnIuN9sIyZFG1CmNdrE0ZwYM2k
mq49Fb/F12YAuV97A8Xi15Ik3q2HH3D92nnZXkS19S6rhrDdsjhs13rPUu9O1B4/e7XZ3OW4nEw1
U7G10I9Zky+3Ym2kOl6WVOrANfTqvhv2g6vYeBnp9m3SNYcz71z4IDp4BmyDxnoltVhj5rm4FHpr
39RR42o0yyU0k2TAsHbtb5e2hgImMU/Dbet8vlTRdBZF1QoYtRjFcRwKYMlOEJjmWq1AMIRz2Nat
1n+AIoDNs1faM1UL6ER0J6lz9+Kqy6kX89tnd7uitfVwTqzsVuTDd7NKq1MB4nUbhuY/DQ6YTkiu
XBP8nwuj6k1POm/l615pOJrhd5PW+BDIsRZZXyWRgEGTnmIYYEbxs5G5014MiCm1XI2f+SUhErCH
Zb6uGUbb2HafSzTQ89Z1G/MFxR0ow/r8r/Gl6bAvam0FX8a4ZSsXaTsxRwLFKU2ZyhKCMRLLMa8p
Iq9jicnsiRFQDJ3Dlm+FVb7XUSNuW8/z5milVpJIvl4cZaoclNFOOUiX/Ztql/qTTe4HjBEJ6YU7
GmipHI4fW0e01Jjwq1+uW1eTUDkQ4+WHrVvPZXqKRg/m8PpMbDyL52VMPv/hbci25iBp8/h161nF
CMQ64omydROy30PbXIHo9enCtuozWgzb37q57lgvLRLcrbe9Pxnrx9wu2pftvRcrz2uyUoU8zfV9
r8SiWdfqcOvWhMvz1SxJu9nem11gg5RiBLX2tldLouElr4F4KSxTWrO0Ug2UpmvPNsUCgOS5Ya42
q+6o2lSGYsI/352pmv00jp2fEIgvLY/IpOP31FnLv+AWHzNI6I+6Ry5CUV48yPlmqWdr6JPRWd9g
cOTHurKjszQWcYkiJTlShyyPFSaez3qRfuTYs/2Rs/NqzuS1O279pywqm8jlbDprNaHGbgr7Buwn
+XOiEN+B4HMw0GI3veVTmcLEieMLJdJDOi1v9lIaPnac0Dfq3H6SS18tftFofL35pQ558bw1im3n
z6ChWGRHPx0cHoMhQ4Hujg31tLgZIFxBPUdDp+Kx2aNi8eR0gSy/nNqu+UVspnKytGJ+s/qGr930
opEH/0Hu2u9ycQMK9Dh319Fe2OJv0xfZc5Im+NbmjrJHpq9+1FaqsWmVe83V7XdhHyiJ5d+MZRn3
hpKkoavkl1jxfrNdV89mm/w1k+pXPwmT8k7jHDUYo1TZXIKzMBqb2jTHgQnxgyeM7J+RIlE+Wy5U
pIZipcMPO2smb6cLyksNRIDXqjqAyKeU/Ag9l2VK+AvuxFQJtG/NEntHy6PyCfE9DxuBPabpQFYa
4cJ33RBdrX9cVN+3sdReDbU7I0RvfKpQ8V6tQMQs7C4BXibwXpW9eesYz9P0j07iiXGvpO0e56LH
/nCCoNwG4IzKUVOoq6FpavZo53XsQSLj/Buqh3rLQcB2+CvZu9Iu1xzZ5cTyiMWmHf9oCrd9LDqL
NkP6s0PhHnK3I0BMaRRzEtfJS3/PJaGL04h3LlGL/y7IYGqpe6QBxl1gDULeKd5qB6uxxDm2SlD5
pHZ3cakaHzA/f41WWv9r4oJJLehv0vcN4m8BWF/VmEOMsvdVTOpOJPeNr2qlJS8NLJWttzWNJbU9
wnnAsfWOrYlqHabL5F0ixCqv2Kho0P7SI9yIMCWL4XnQTPUxU1oNPZ1a99a1MFK8FSle8OvFAXbh
YzQQY0/2cN2GDNQHByexm13nZtrDGwwJyxMC0drbhjTDwvBN5tl5e8K6+pwMVmb2Lsmx0qLV7bPu
H3MEpdVM6vvWI5MqDnM3IkJnvThxsqFeLc9bz9O1/pEoOQwBB0v6bUwnI+Q0eKWNioYnbA2bkj0/
DeJF1yfErjKHWZOpsBG4g111+tLrVB/Wi8raTCPAn4Jo4LTdAdQ9nqMKF6ivl4zd/Iz5avb5notk
rILEmx9zCtwxW5r+6CKi0cpWnPNCsNJVMv3Xlja+0uydXh1hv+bjn5pM3DcwzWA2rIloktJ4q6f6
t8gwmtiuAdGqAeaU3hHGqPlma+QZKoM3htu9paHH54aYmmC7OqpUeohftw6R+cJ6X0OGaefi7Al2
EEjRktetwRylCpssqsLsf8b0OSn8uPEw77b15HWOJ1hekYf3t3nIRWI83Ko3HtmiMOnDaTlt3VTx
+pO2QA/ZbtFG23iwgM1OkXzeX3aUkSdcWo/2+vQmbvfQ3SMM0dG2NUrvvG5NlnbMdt04nZw4dV4l
3ui3KVWQmesQ0CozRh1NIs1huxlEUNzxkuNME8kygPXbhXxAUwix+T+v1/b/VoUShSj7IUYRm/KK
lk4n4q7rP7vbmDTbXauxnm09Qkyrw9JAsPvs6hHPWopDBHHjeRuajIVyXp+qxHo08WMbm5forJX8
MLZeK5XhKK224g7+0a0Z7Pm5hhzy9DmECpJEq9HzDadMXhyXn7nEO8ueddOntkul2Bjj163xVHFQ
K2O5bb0pcrtb0rqHSs+TLFi6FQVuG8ffrlYJq3xu6UBnXZbuv8YML/vrqSqL3lB3dy1BVfbXIVt0
6tTXreF7hIPHQLX6aywyx/c2Uacrjj7q6xBH6bXV7O9fN2ScU3De6LrD15hLXJmcPl+0G0YMK7AR
CqzJnq96kr7IySturIHFjRL6eUAEcd56BGXaqr899HLxqklTnv7X2PY0q6t+tTKKd1rdFJB8Sue+
NW4LSuggCEChzlitKpB0qcW04y5Do/po06h+RFkNvOalyWEbK5ISrDKFYi7Kqg7mJlJ9vvvRabvZ
NMhorXApNkzoP7VKHFbONBvGfdI+2qV+lQCFT/i9to8qw+TWFEoUqMhByXoYL05vDnwAXBTQp3YU
UmFKaXb7UOc2fe5S97Rd3IbIGdMA7zvvpM1jfZvN6WK3YuDvORrvnTnWZ29qe1hBc1w8tXEdlnWo
qGO96zqn3WlWvEA8irq9qRjO05Ah0UiHKFvjx0Jy3L51RlShhx+uUT08WUOMY7ugJoUu4VfUp3tL
YHiQWZx0KnYAXq01xymx/yxuCYOtPalDjHJCEXC61UHfSfYgQcfuo/TIF9ILf4ElHEyJgpA0YjXf
qn3wY1DXm3DQVWU8w5h411onOcQsCADcKpR0SMrDoF/UBa85qSkGxQXUSa5yyCf9g3MXkw3shV1t
qLeiz0+EUSvXpq+Rxw6jeyoGBHCG8Z52Y8rxz+WcDNuzGIT7WApLO89UtME7JGCiUflFOUs0U746
kaSLOzHl25k0AK8eMl8urJEchp/U4a6JzntZTfhmRAz23JjoHmPjanapulcIRvGr5GNZljcqQrtE
avW+sqV7GQrSYAACePjVzCMO8LbRXDAt+wbDYiKFTg772hHkuOp6dBvKP7yMOGO3Yvj4Po+BYxpU
bitFuxbsVQtrUu9GziuPTbFcLAxnYwFJpFCIXMx0NHlzduy0sT23fdSGxEeOu85x4mvutstOlfq3
eCI/AMZUH8YLEg11qe8W9I97o5vvSpo0xwK3xis2ifBKWFPCvHPkta4qUBJ9RL+1REHczMMVIsGx
bzFklG0WlG198IrJO5XG3Oxy9g0crUzhG6RpBe3QH61mZQTGvRaao53tIQj/wqrp5xomejSpkgd8
WkMAHa4PcGcDweN7Y3cKdL1MyotGi08CdC28JDix9warvWGjtlF/NZk+o6sz28sI0eCkrICH0d23
HbW2bqvZovA16qmD5AJjljLDMiIZpfquFz8HW7nlOTpfzFGCPL3DXv53cY3mTP1NZSXMWjzX1PNc
NdqricLD5GtPudduxwz+jdMERimSa1828Tme2GEUGr/fWZDLk/c1dnvj+u2tCyArZ8CTwkneCepl
g5mBodpN2x6EPf9yTdW9Tm4mA6BAKYBCP8kOZKtRW7KdUzwIEiFixDRaSWhZ1a5IyTeEAGUwpsmf
rqhJyU7MI2v5kMFYwd6q3fOB/tvmRMRMwPBUHwjlkI31AjCi+ynssl2Udg/P7dCYuR3pb6pRnUTL
PJgqZrCMQxfUPZhAW77gaapehyTRrnJtHJPASgcRZl76Qo+j0Oxh6glN54SiOD1zr9WFcZa5AaSs
fVLFfxQqDzgxJDgKAWX8Hqyx/pDYmrNoH/uSGDvHRdOkx9RA1Al5qsf2+CnuIPIsd04kMqDu2dTm
jVjzwicN4D1PVcE/71grhXo3Iy5+njwA9lbvZ6rC8SvGKiyfsoGhFKk9PHwzvU4wL31is9hVcCjs
MxUNjykBr5c83tve6j7bDH9iNyowKDOgN7p6DonBLCEeRgexENWoI5j3ew0pk/w7IhpMoP2GnQed
r7UdUGfHN0upBhhNV6Fa9TCUe4UAFk1VsI/ELyaOIwoLtfuYm/l1EnZ3BWosgqWfMUUr5DPq5VeQ
5s638JM/ebMOC1SPrJNju2clGryzkkXu2Vp5Ok3a/+xc71onTLNmpzCN5U1zXHBYIkL1nxEi6qHp
+3/IPjDQBNtxqNTZ/DSSVXR1AI+rVUAc5/ojd9wL/IeZXfYU8QmO/0yc2kE3YuhLaRrqRh/5XYWI
okgbgAoZm1TdauvYuE3lW5ktD1DXK0hxngXphsVgj5j57JQUpfQKzy2sYx+11bugPJW2y9L0UM/S
PAxt433PvTe0TL0qo9+L3e7QvLOWeitFRvmdGENQWkV81qeYfMRG7Xac1L3jAPHsYMEDhXdCSUqJ
OLz1CO4dqwL0UM0de8Ynb7LGl3zEo8ihh5lMFkozfisLxb58Nc1YOZ9dm53/yW6RiBHzdbMi9o7e
aMFjdAuIno3n7aM48gLh4b6mMfUFHJl9XY35KUamcVnalLIpu48/eamHZZzNZ3XBvgmjqLuWxn+t
NSEKqc4V3+Lty8jpjIV4bVbzHLOctKtqtvI+DnK+yXSduel5dSzvbcJWt2nzQx07qghyhz8jnLCT
Ijl/9EPOzsNKPrJcx+fQrF4sY7L3U5lw/l6byH1avB4dmtTSsOvvudNlZ8Hx4JxHTrIz/oux81qS
E1nb9RURgTen5at9q1stc0JoNCO891z9//ChNfTqPbNjnWSkA6ogSdK8poAAABs7urVs81kPDNgb
3kiLwu5xAHHF+l58HJT6ecagkoU9JmfdInCmZRfBgNnLjjRUYWCJprV4XYHA/DtQOvaLerRNCw+7
DCNEUssvQWqMmdeyzIJfg4Ps+bIRoMz6UfexdcVwC44EZqAeHOugB401BcPEjNPnWJZG7hCUvtJQ
i9vGnJ7UcB6hdvj2YUSVZj8tSWQKpn1v8rDM1AVo5oQpvJIO6clZA13kmcUtiIzLMMFIAa700Jnd
s9Li/5SbcXLQMdGc94KZCxcCvwX+7OgMUw6nYHYfxlTTGAp22aPH1txN3FRvM3Cjz3htgDYsfoRD
lH5Wc1xivPZPt/Bp3LJK4CxLBfWsM9NJaVCO52r3Ekx8wgBYecrBl9pogGOvVkqoAPb0QQpMdW7e
yGlwrXyN6iC/ZnFJlz12zgHDbuAhbCkAgivmfYFiWuQUNu+FvTfp8u4HDUpvDVAA/7XhlDRcD8kR
/z5mgfWSzOFbiBQc4qOnCWu5g+OMENwXvBEA7UOi8XTR/02VfdrXv5jXtLftkJ3rseYzCSowcbC0
VhNIQi08zrq+OuG3Ii+NL0jIo8g5ftKTwLqkg/JpZhFgobeq58pcjAfi72pnXGJvDNmtP3jx7F3D
yHqI2UrbpzqySq2aI/xngBi3b11Tn+60NH4dVWapYRUgoxhCGV5MmiofXZuk4XpAgd5WBYggq7uT
zYY3WK7SXoUj0ulXNzjaC7BdF2lsZWIiYNJPawuuPk/75lCktvcEC8B5VKfXGQTfkwEYwc6D5lTF
yZeSgQHylRHQypLNVEnOqZ4x5iszAJqKck46N2T8ZKTAX6xDHnTGviqL/gI7onjtzLq5jLBF9pLU
E6cBb1xb+IUqzT3DZf5P29kHvQz+nGxlOhdxOt8i/PHUz4C9TddOHgOkXB6DRqvZGUYK0+md9GjV
dnUuoYEbAewMJUFiLuPnLUwNd0Aq2AnZZCyCnTOP2ZFZ9KPBOge9+CHLHrsQsNiP3H7FtKy9Zgtm
plxwdSEIi6vpPEYLbrQ2JvUKMCJckKQSTHr0piiGf4z/zpJ8qZ4tr119UwbcV6+FTrfLipRQgJ6N
DnJaq6vg4J8mHCEvVvgaNyAF/JexCdJTAJ3Xbg24RcP4glA56oZ43q26GoIREtxQZjJhcGMHJe9F
cEMKOj+FJDn+MblNcAMuy5qPDFb5JRKVN9qq4JJdJJrMrCDBwuLvDXUB2tdtdRSESuU8LZBCxrLZ
TdEDtw4avB78XaJoyzoCuQFYrCO7Kt8cJT8kaoBD7p9mP4BiXm5cs5xRYhs+0dYSdT4KVFEyxzmb
sovUjJyWO4MsYvD7+HY5idTSQnXa2U6WHuRXJmhNswGL8Nni6ncOGvUsCiOOt4fkPlzBcP7sluc3
mpFzyVGjlj1gCRK5/xKNmSKzpYXxnSSzrDqHpaLjP7P8phzcZ4B3xkUuKT8D5+UwqgbESfrq6JXl
n3JcOgZwzJfHuD5hyRS8VO6z62ItpNEtbyz17ozUCp5MgD5W7K+0Bmi37FCPUzoeVb3+IXhgCQZg
1F0Nv471VCRHsmqwMSOqnJQ+3m2Osum94rxCNfjew1w8ek3IE7WRED21SfMiz95O3MeBdZ/TXBt0
69YQobfH0J3treImdZj+tSGabdtDAzusA6FugoM8LnkaEivx+Ex2EpVWYIW6z75yt/OKPr/B19ED
fSbRJYCIQNtQzhVe7/QtQzIDRADmjNUwRqDvonK0gyMFSGTXyG/W6Jz2oKHs6CLXG5uGNermELfJ
l3nUb+TOrXcJaumusNLpIPda7krSFsz/Ww3xlQUDIM9EjpCY5K3NQdISGCmOIU0XAtFE9HHoPsmD
X5um3JqtNUhJzcrnrgLDfpBbIT9S72vuTxsU+p4VdEa5VvVHu9iGIHe53l8zd/oZ4JVxyhgN0Ope
tCpvYdqGp3yG6Nzq0yd96Trks53FtnOegxkkMHZ8OxU6J0q4DXpCVpIX/8+F3/0GiWJ7BdldD/W1
5vr0UJPBobQ39IN0AfJ975Abv9gAssZPKVze9eaucIp3b807UMXHO2iwjVdEsCbn5mSEuTYfYzf8
rnSZetzuMJ3gje64ULq3zkXtnzJMLE/yW3q/ekztWT2h0djP+yYL79pBV4B5LP3Q8lrLkRL71zyv
K2eEA8LkIC2hj9MTQximLktD0EeknUw41lvzWSrY1UwFU98PSLBdpAWPnTVcptxiWlIdc2fA+Mhd
wJX/el27SK9+CFbYyw3gCgsgZWt7c3zv6guA0SjsepG3oXtbumVpSZLc8gpWf5YeydJn5+g71QBm
JX1yAoU+UupLsL2t75roGpXyufKGi9eYe2kJ6yHYCpyVt7Zhg0D6QibszRmF7uv2hm9tWfIkGSyt
UO37UwNI7xw60UnKTGnsUmM7/mMTlLQ8NYmtx0h6jX4ol+SHvLXZlpVt/+56sJVjgz81rwFcuV0K
PKZIAbn1Ngjn5cOhexBNA52J6qSf8KFgn55xgTzxwdYxBnUe87l9dhgbMD+801mxmNUCj+3kOQeU
MtTdrbVgVeexfM4HtzuZ5sxQotHVgxoUrN30CMzs2OA9Ce9gyhe7SHMe6kMQlY8O5sXbg5erSnJ9
nba0ZG7N5MMhxZC2lx77QWmMEtRLdy0xPYG+ZMZwnuTuy0kK8IwTmBWaXe9Dq9/LWwKrnVyJvssd
XONrbiGiJPOWCdfgI6S6b7ZwKUJuWBcr6ZV1cKgh8YJvGBP9c9QDd0fG5Cj3WAJ57PEyPEEolzny
lP6RT/qNFxvZSZ3H28QsESjzuot0Mhq9dgtnt0Q99xAWwfoFMNo/IeVnVzmhPHmJ0dO3CxvGjoY/
58F7wizOXTHLfmK/+HienXJpEVtnoGqqc+W47ffp7agd+gni/XYXy8yhJ02Wz0zmZtbBt6ALCakE
XsBXcMkGI3EP+VGpwt4alBMDXZRRs46rjpkMtsDrVufJda4TwBz2c8/QI9Eojux9hmPYOrpaZ1GR
FhTsuena2gnDpX6ojcQ4yfnld/l2NF5b/XE28vakmsazPNXt0Uos77qfsTFFu7EoUPqHQv57grZ1
HIp8+yW9DuyYnpY40jB9AON/1DI7h53f5sM9guzmBWhadSOsnSHqqhvawq8yzLL1+cqT2PqY7cHw
gf4rhZ5pTl59sCBII4vhGDicFLwELj34AYXAY8ktkycjzTpQWXu0gAf7Bb4hf3fmUmHr0bcnuTbo
pb/fbsJWKjGp8v8/FWO1EfbS/dbVy4+R5DoW39ISWzPnCNsPBrQIM8hAV+nsi4rHolSRy65DLoni
sMmrtkbZ1/4Nq18/lPI7340y1mPL3N0DC7hjQxB7DD70Mn5lc4Sla3lN5gI5mH0wmd/RWmE9OeyT
S9GEoXqU6mvUX76gEWCQLkjXcZy0VBnRbcGWN80ZWw4aSpEaMLFlECZ/ZwtWlKSk341l119fziNM
nPuxQNetJ94ATz/Z7FLNe/R6Czah/nDlh5j1je7q6lWGZTKok5gE66mXYaEk2QhC8zqAALJVlipb
UmJbsD3GLW+7xodjo/xzh1AHfRh9pnScHUCA/CJpefO44wnT+KV8/fFzqRW7SBnUd8NIeYRry5t/
BBDtr9JcI5R0AU0vzyDsOiQ3pKX8c1SOXrsqQDnNxS3Tw0cqSABTZJvCfeCECMFDSreCbQ4oBRJs
9SQ5+D8Hrc6v669fWvJK9tjemXU8szZmyfX0vGP/5O/3TmJrLYl+TMtB61nf1fp4gY9HKRobG639
qs1IzUq/so0e5Nh/ytuqSOk6zpboFsjz2JISk+P+9azvpjNSWyp+uNQ/5X0464crBUuHj9Fc3YUw
+pZXHA9n9iqqeZ2rygsvAUspkDOhETF5X5bZtmDLmzM8QaHfUadqDaJrJelu5eRb1XclEvXNAIQQ
W/Bri5aXRd6T7WXZXqp/zdsOk/dO6v1T3v96Kn/OF3J/EYP2Gw8uDm0Ma5exsHy4tmCdyW7pd2sV
/1T9Q946n1hOu15BzvOhznqFIfHuNGX4pXZeuJeuQeagEtu+0dKHbEmJbQOyrfKHvA9Jqef3CAb0
P7UaSYSksCHy8XKy987wVprwGpVcSc8sZTOtzqrspHvFy9a9A6aCNr6llXmhkUtaen7GQgErSlZm
uevSkR9Y7byX7oHVfyRZG5SBf9PV1k7DVllDkN6lKGdImIi/Hf6pu92agiOT/q3O1gy2vA/NRZJS
OgZNypKFC9NrUGfz0Dl6Ou9l/psAMGC5KBlfg3aITusbLzdlC9ZudUvL7frXpBRsr64kAxZSfnff
kv5wBsmbswTshJbwGm2d/TqwXsvl+WxHNniVMHnLrhYLI8ayQvJu5rhVk2MlkIHBlpTYh3rSiW55
7/64lHw4ZPAq5Tgb96ACn2qoFLgGSA1Wyg0NJMfy4SpxxGtfpOvysyTLLnJnyqTPs8usOrsmc6yL
vOzbE13f/XeLme+GCltVicnjjYqeFb210rrIlTuInhhxhEyKjlb2MHsl2zGouWjTg7yi6zqltIBx
1uPmq7zIv1e1ajU4Yp3N1knD5mCeZ9cEiWBY4pDWJKgbdit3W9q3AgX9s9DalYvusDNbGJDRIW8r
H5auBWdT92+Fs22xARCpaNfIXZXnUmdQmfSqeC1jeCbCJ9eXBzy3iO6063rmh9svN/XdI1qnrutd
lzmLRNfXPGJzcvbM6Sh3WS67BfIDtqTc2A9566xOSj6SObeaUrz9JT0M9b2Ntd4OG0Os4oLcf+uK
eDwbCAEedRizJKGeIUBaXPGZpNTS2TszHGR6llLPA+apJwneTXXwEmnZWVvOoSZ1dl8GdbuTWnOX
jRdlLs2D2meA9Iah2DURr7oEXuaae9sD4KmBKbpLE/ekRqGVH5EMwnCZmf2RVUlQw5NzbfSgeYST
xV4zorEQzzMH96JYvUv98XVBtH8KkIH9BP+mPqAaN6LKQVLyMgSPsoTtiXpEBSK2q/RT7DkoC5rd
/RSjheAAWzjp7O2fPcufn9Kq+Qnf8dKbWvk25iauWqn/PS8Zktf4wN/4gQpSPGtee2+2fnis1rOz
6wdsOGgt6jjDsAuauv5Sz2B6mZKXn3U1tfco6gCvipDtUovFFsBkKXnOrQr9JlU9VEgEowxVguPG
iLF6GJcSlpIwExhwFAgT7dwUdvkwT0n1IDEJsqJw0D3Lc4SFWYS3ijg4lBXyQ/40fDPZPDu36iLl
l6mVgR0JShyHZQF45/rM3OIiRvVahfBp+BiJqigYHtqsABPktQPz4aZwb0BqsL3msdjeovo19VP0
NCwBRJfoyVeT78hqKlfJKjNMutFdRJWrQPjMsNitcYKnBjXsJ5Wd0KdU0bT9NI4BMwgKYtsDWpXa
3MscS1E8ZHfTMHQPWtJ5j/MS1BmwPZu2BbuaGltBqGfpXisdXNEGdmfMCbO5cdTRhfH/mpJoflhT
oDlQ/nVoc9vxVWR5j6jMRPsqbHfonhpHR7PMwzQ1ORpvgOkLQzNvbAeoM7BW7aDbetLusIJHBgMH
8NILy7sKqt1dswRbkvZ5TgrWUAekjWy4aaV+k89mauw109BuJCim4D+ZRV8p+8mD5e6FKYvNiBq8
9j6AUdce+2/JkH812EoHFw7dn3fLhM8MMhG0QlGhEtPPf7Hd+SXME/3b1CSgFRDEeQ3GDNg1OliP
s8ZesjUl1m3l5v2N3sftJU3j4oFHoEH5b9VPzajQuLLUvFeN/rVGNejejZLHwa4aqK9K/Snu2Thy
EHs8SlIK2Ar9jPx6fqzHXY9xx25aqsdaiilfDJZrOY4dbLIcBdotfcbh3cFW/t1JZ/NWTlU3pvbg
eOEFchhOnRmyaCc+ONVh+wVtkPwKwzlZz1sbc/vYdO0xV5G12ftYLPdB9oJR4cyifdEwV7bNW4gW
zSe45/0DS8dXSWG0237CtA4yVDYi1rTUkDzHKD8elLivqoseF66BALWh/bBisUQVGHR36Kf1d/XA
snKZonYiBQ5KFldkMBPQbNwK3VTaM2Kb2l6ScnuyVF0+VQ6YsOX+2OMI0KVaBnrx2R5/rX8nTXL/
bBc1nLPl/qE6DSIvmzz86Wkz42CinCJRCapghuG+paW1jS0Sku8ypVhKOsgdh+ER4AwIvGDYgevC
UqGs6JT0+mtdB+Glt4cAjfew+l6WJymPh7A+pTqqTdWsOCxYKy5u4awHXpsgCu66JRgSdE9cwz+/
K+j7FDuZt8C34yMUhvi2HDM8DJdAYpJnMsvGssFGUS3Woga/wX+pKIestbejuxFzwP/lkNQdwFeo
2vnjadquQOT2eXwoVVYD9x9+ndSWi0xFqTd3abvwKNh2NK0WBiyKlPfREuQITNxLcvJ9FAsjf4C8
rsYsri/FpYpy+W6rJDEc9G758HXsI3Nw7LKqEpaVhyfGpCg3zpsFFB9lKSn9cKgk5cItqqMXByHw
9VC52rsjMt08diUAjY8Fy6+ayhiy4/Nc2F9T7ElBLs1uettOVXrrjhGAEw3lzS5jn1Flt+KYFKH2
opbhcOfq9R95qKkvg12oL3pYP3R0sA/sTcN0QXSQr19voP/l1K1+awMteXMzTsVmTnmfombwFlXK
F/jIwaMUmmVw7xex/SRlIIWPKYS6T/lSc6zfkkEzXzU/Kj5ryVWq8M3JXtSmgX75ENbpdNcHWno/
LgHifvqwM5OaqN3MO/ps0HhLUupANGUjx3f/UpMB91KXtUuYS+lb5tXoaGtGu5ek0TfDxcA19VCa
For4O9vq+k/YWCFdZI36MYJQ+db02CKo8PXOC7/yDShYebAz37yMWGY+lfb4CoSm+2aVP2a3cb9Y
itveZGWEdJKtd9+aGSCF6lj5EyI6aOmG/a/AsdtvQLb0wxzjIm43/qsG+AwN23YA70ksDtvjjDUs
fOH/ZEGL/F34IU+3HFCx2XxXDl59xK+tRGHOKV4zxbJvmrSb0Nzui1cdxvQnrN93UqgAY3sFgfEF
Jq96L1m237C/4A7lWZIjahJXzZuSvSTr2DWfZnbpJCVn7Ab1XkXrTYcRfRtMM7iEwgqN2xqtGGjR
tY8Km53fs+gedweweMh6Ii17rPzBuZGSvvW9o6kNFu0Ot5PZp+dBMCZ669Wq38PxiW4k6USqDUwh
6m8laWNEhA+k7t9JclamHy7f/AdJTX32RH+dPxkx+B5/DC5hNCjPadaq95EPjTj0sasa8uoJoM8R
2Yn+ufTaz0ncqreAFYZnXW95VWJU5avEvZMKko8u4qlU6uxBsiQwUTmKbAgMdadjuFrgHpvZwbNU
j6GjPeXmc9MUJ7dzKwwL6yMy5uWtPTnFbdRBllvEgstbRSVouspFZladDrHXIzpuR81jqDlYgU/W
Kwph6TfVqrwjupnlRZJwdIDU68VbaY5IUho9WIKlmtZP/g5NP1A1+Yi7stoCFK/Sb6CoszN0fOek
s/fxzbaM29xVrBczzJz7MrEAWCzV2kn9awIteeXTpt0zrNNwIyLmLsGspf6eFbwG/O5/8rYqErOU
9q+q17XzPx2vtwBgOjt+rMe5eRiVCrh04SJ9B6rL5Ev0V676n81xsN8aZ0QfKNeLuyw0bJSNqxRE
3DB/6Sv3WaqORnpXR4b3tW5y9eDWsXWflh4GLHWNWgq6sJ+hI/1UEL86xsXeBTZ0p5a8VO4Y/+g0
AGKW4TaPntkFN4rtJOcoDdUXVFXqnZzemb+qpdf87Ng3AkZkxugwTsaFNdsS1d3SevZsNMd53R2E
LbV8l2R1gTIuGlV3JX3qnV2Gh97X45sacfLfBWsdKS63XHgkgJ+R8T+oc6DGBykPwT3eydlixyXT
rqATVo55XZNSrHtaMp54taO1ZqDpz5aZWGfVHuBub6ewHPPWBl5+44SWcky1QseWanAuFnjfK143
zZ1mmM7JTrLpacLH5dC3avOZt1EF+uM63xk7P6PNo/xqvFd3SBiSjoV1en6x28L8CScRsUiTfp7W
x0ubJQ4klWA+1lVVP8R6W19MoxpuIre1cPf1S2wJOgd9LMCqdHwwM/USWSy/97/Fwfg5iUzlLwWk
5XqhLNeQiiusP6d0+BEqivNVs5sMtWNtfglttMEZogSPUKjdc7aIiquKn972aWydWQ5IH12oQGCc
G4v1Mzoy25/Db3TA3yEfKn/qAT7IoJMYYTMITwLX/CtDGVnv+tcAa46m/dR3YJbRKW5evZY5YddX
2iO4jQ54Dg5L8K6cA4trvn/RdQMPqtFZJA3UFLc4rctuJeY4NVuASCDcdwmyLvjXfNKcwXvNU++r
NsXKvdl7HvcA+d46TOsbSXYGynO5E3dXPe4RptIYl127Eqhb0bje5wBC+q4aQvW+r0r/c1TP33Qr
0B8kNS8IcEe3HqWqpzm3kWb5T5IK++DcpmX6ySx0/7M/s5dYWM1LaTjOZ/88+pnzLeZTeW5HtT07
7RB8L/RzPdT29xJEFpY5VX0ZgqH4is3dvrci9xPzyDtMHoqH2lcQzw8gb3R9qO3WvKUgKthxxll3
YbKMZ8SOJl4ihNeMyPhL7A4txNRCJ+g+bxUaozYOld1ZpwFLwYduCWgY06HBG/kgSSlgw7Z4aGbc
trCsvgXsxJWDrgLdgOHojrW74sFYAhsp3ltXMe5zp5o/sQrwtSuj6fsULUCPFj4HOlBI7qX613ge
pu9jHVn7ccmPlvz/ru8iubTV912f8wBP2zeBi+Dbf86/5f/b+f+7vlxXrwaY2555NHMr3g9M2J/L
YaqfdcfUz/aSh1xG/SwFOZPfNU+qIBTZPJdL3odj+XIiZ6V451jnmyiBtbAtvapRT7SM7Heein20
l5unrZoUjrHn7eoavkFQPipZa0GYhPM1avUQHB3e9UOPjs0hG7XiUYLR5HkV/Zu+05rqqIeJehdU
EPHopCSBQrt61y6BJG1DgXS/prPq0DNdQ+vxP6WSvyXlCMlD2+42jwC0bVnrmbZ0Sqc3j+5jye36
0WP/gSKZ9y2Bz0SjKvOr58Ml1Ufn02T33g8DATpWC73h0XJdDEcT9FaKVI3YfYVNDPH42pTKydC9
+QuKDMO546wiePoGLesq1wgz4Hx91Vr3OGF7D36nsdG1nBvzikedu/YZ3IiF64BhnPSmHW/0OkSz
ezHcEUed1VzHCgvIuUy+pECCHq3uowvICiZ671zN1CwR12n958xJlGcEoruDfvGwEUvmGU0XA+0Y
RMgdc8cQBF5MPNZnpcr6M5M/ZPGNX5XZfkdiZPgSxTjBJ13bP0ZNr13UuM2u/piaD2Gg44mhlPNb
Gqa/AB1mvzg4xA7+RjFN1LGw/n3GT+ZsjF3wUBVN81wsgaEyPAwL5BKXCoa+UJEaIBtWWz5oKbx4
JJPV4+AV3YPUl2oYPB0xjZwwQEOcJlk82YHM4yXbJ88BYh34qjXpE6JDGERYGKMZnTqe8EGrH6yg
S84V1Jr7JINUYYzmfOe4IIthx9u3TjZE1wIp41vPjKwryx7FjTfNw01WjeNVUaPyNjMKjH38PrpL
Gh+Jp8Fx75Jywuu1ZpEk6hL/FLetigODWp9crxghuiK6jABU/8T+RHlMY6d79lF7QjcY7CA9Dmig
qu9f5g6rH8ydx9fIQh65M3d9F7IoFRTq54Y96H04qsbb6LpoeaN7+gXvmX5XRdN47+NDhQR1nh6q
KYxQwkI/jm8ThA8/nf9IGvfo40f2ld3rBl2baOHaz9ELWNJfka3OfyiJ8QcLv9DLrYCF8sDVT1nL
x9kfzHO/nMGN8e8AB1Zi8TAyobInRDqBmPxRgEvUO/OHB9aAKWA23KKNOj7VGKkvavwzomv1vWdN
HVLIvAHMjMpL1mgIySDeNz7EqLUwKB8vualEr77iOQ+OBptWjOBDs4dyZ/nDpU+H6atpM3fStODV
LXhTtCkvkA1Qx68RAMBjUA79RY7S4+RaG4N2kzvacGAtsbiBERQzVV2QwZaHIYff7tYsc0IQUapI
7F2mvZRI5seSrfqYiT4hF9jOI3lV5cJDYwNvn+EY+GCVLVaOrdK9dRhY3oy+miFfwS3J0Ntm3XKA
6bEkUbTzjlNb4HO5JHVzgrRkWsVVkn5aazvYifEOkwdIcrbDpGAJ9DzE76k0p/J29JIKBwtiEmx1
JCZ5OI1Tu9GBKA05aKz/4bgZwagSgvp/nVuS7y7t4CNwZSS0e5e3HSLXH6NyvsnSr80Uhq/0uf6u
iB3rqvtwK/rceFE9xz8bQ6js55zH7HhF/GRXxUVScpBpeC9tl3n3lqVckC6aH7yugVLY5u2XfnSq
nTE4wY82UF4hFHl/mpp2yl26A3TA94GW6xEVEOXtsvgXixmPqIPEf1RRHfPZadqvi939PrG68p51
7lsVEfd7iALVfa5V4Qk503mXmGp1vxVIKQOs3/VMLHmK1tmr3RsQGZyblzPIIVJxS/b26OycoWbP
8u+LfDi1MibwhXT/LQWjimDmcpHtBJJMB/XC5ld8c3AHxbnrxgADIqxDcXxR+hAKie48mSg5PqX2
0vtqBQgDM3TXPJi+WCql7sVhqeDeUTEuiVWk/tfkkodT93AfLYHkAcHUjviisQuylG4FUk/yqlrN
TuaAK4AkW9vIjxGyMIcunljer+o/IogLXqHW37Rggv7Wl9ObUzJpr6fGf8nnvD8AFeuf9S5GDdMZ
s0fXQFQlRsTtfrL64VKAqkXBMQKzj23V1Uo9NEGWXnxw1OghT9XqlDHXfVLR2mXFgNXr1KoVFtaL
7DO/Ltyz5u1+SWwUUKzZNL/jKfrVb1L7Z2n5NyoLmQFKOPCakjphKP25KFsb+T4WGdjQ6H6Nk3fn
53nx02jiH4rJKjW9JQB6UEOW1eOGZSK1YCHpmc3Z8NmvhwZNcyYQUjo6YXkbZlABpTTHwvPO7+dm
J6VxGmZ4XqIpJ6VTa6cPtWJ+T5YzseORP6Z19SJlsemy5oTQEmPy6LFsVeUhxkmIeGDN0aPEJFCz
4Nusq9V1y5IYbqjhIcbHZz1qK1WdzDnHbETtJM9pQuQm3QbeKeKg+63edh11yO4bs7Bv/Fmn7hzj
SgUT6WVMvJItIp/NEy3Vbj23025VeFRw1iPtnM5IxUiBBKOLatBeWerUijJVp+0YzVd+lnOJst3f
p3lXxXJiOGRy8u1sPTYd+96ZysN6Xin205hLvKs524qyxw7LPBi2BxFsOb0y1FAEYbC+O1AK1kvK
Dwwz1T95pvm25hnyC7aLT15CE/SdTr02YXv4x/+01f59Xu3PLEC3Yf0Ny12Q2Lsfu/y49TdJyXrR
rsweY4RdoYqfrdZVb4ulmlTwzZplHolKiQST3H6Jmm6HdMPwh8eO0L3SDSdGG9ipjc19k0TVvsbA
IoigmgVN/sMqmgkNPTCNvXq1Q38+O173F7Dc6ZAirKhGP3s9wTrStPGj8NAH84buGqbtn3XmeyfG
TLcuEqZRpUcHzZ4WKVvvp61gkR13O6WmI0do1kQO3/VYY2xwt3Lr5I155gUS3mez6b1dz2uHrsf0
WvsV4OLusxaMnAyaH4rYyUOvNndODP+yAvXEgs4xZXWrMPUfYTHcKex6TgWWiBMSDOWy4VcobDok
8H0v8IiZpnrJbaRoz3WbKE9qzJS3xM/oqfJvTcYi2MstWcPYQ5NKk/s1T8PEZTcXQ3bdjgpYyTtk
NZJL+KYqT1IAB+1HO8O4qtoeKuf80lQvTWoOTwMDodap0ULPmZIPM5ARxMtifkjwWSkxWcEhB9uD
qnNQdmjH3QjV1PTAG1rpQ6+NOIAtwZT6z/UAjz8rbp1gsED9ExSsFu/hmI0nvUBrTPJyFBjOMy5r
LJj+J6+bGUggaaqfK1z0CtfyH7MlQI7CK53qqbWRa0pbdHFGxjBP8xJEqVFe3MmZdpKkBzGeYtQo
IAw1a9aW39jml8hqjRvJcpVKR5dsnLELbYqj5Elg6L7ONhGajVLlXQGKecbUrBeWbEsv2N+divwq
F5Y8Pxx2ttcah3aq2bFefqQURoma31o2AoRLlsWy+oPjKIchCOPnojwWEIKfWk2Lntkz/zVGlX8d
NOMeIfL0bsSs6kkCd0brH1kr67TlpVOfY+KGMn+iKrECpdE38LzubhIrsZ5Y7LfWY7vIPs6Fj/tR
2Da4aLlM2vwUj6HZKt3zmsYhqTrVRWruwflSHpaWfrsMnuPGfZw9Rgf9XLFXVHXmk+clyqMV3QZL
woji38Fo1d86Vi1vJjNdpoXwfXD/A5ix1RsTVI7Sma5XTuSohY13RfSE4V33UBbTYW1RcxkFYI3b
HarIzWNRZ8GzySLZsx4XL6UfjLdSTQKGZPoOW6DyIkmpq6GyfrAqkONylOTBqEihJCT3zOHGvacG
3lOaG94TutzzjWF03wO/RiVkydedrMdJKt75sQvzX6qhgHll5z68lxqM/J7USDNuo5n2V0xRe1EC
z36CLOo84SBWHbXQxctgnJ0nKdBaxD3Vks0ZSUoBginmQ5UyYMR5Q0E5NmzZSjaMfR/R/ya9dbfV
DVk7xcyscc6pXsUndwIxgZxl+FzChjhgz5IcDQdltL3TVv7J8AyUw9FveUbqOXo22wZuqJGwfjCy
HuoaKaZCi5eJBIxdZtyycPPU55HRRhlgh6dgFuIvSn0+wsO/Y0sSfb0veYuXH94aHvi7xVrFxxz6
RmLYNWfsX9+0C0uoWyCMEpNgEKDkEjCpBTgpmUjXdmdPZ8d7jBF8KabXcAVeLThvlWF3/VXVZ5ZZ
WmaxC/FhCxgjQ3WQdCash97MvpgL8ahbmDT18hPwJoJ5ZAv/yKoQdkMNkkUBdHdvJNCrdpwxOKoX
/Y2/o3rq/YwSHQ2MJkf2UYr7foYhKtEY2Rkk/5OYbQ6E89m0Q2VvvWPuhAVJgs5I7NpsIcpdXIsR
e7ldVmXOaJ9gdwDDDPqCeVQmQ4Fi1/01deafPmoRaVGdR+y/Dpb2EuDreFN0/VeH23obYQd2ajXz
eziZ3nFcULUJpym8W3qc7Cj/d7vbEpMnwB5WeDQD7pWCS9qt2umHOgnMS4tR241tFOXVZpKQVHG9
U9TuPJj255R/bVkjDH1IHSpPmCag1YzJXQTpZ8U6xDUk5oWUli+Ia2d5WBLLEG04VsiC8N3ttZsG
ZYugstnoMkqU+JJ0vHt3Y6Aoc99sr0FC0dH2ipL9H1vnsRyr0nXbJyICkyTQBcqpSt6rQ2jL4L1L
ePp/oO9GnM7tKCRtbRkKMleuNeeYEf1+Gm5tYn+JMtF2ln2p505d9Ymc//fGEqm6isztypXLR2mY
7RWW3/bKq1qg43/vVq43Gbu/d/+iV//e+3uTO1GL2smDhrFp5+stjqWxWgw6FB3/3xur8ZzqlJaA
ADaP6PZn/r35+4P/+3AsLcgyBrmZ0eZhWjeN4t/lqP88p3/vDisNr6p0lvC/V+bvPv3vw7/3PGMm
3goDL4t3DSeQN9Ym+/vvjT2K5DAK+5xv2vu/++DvTbp9ODPi2K9pf/n7VBPZhDvELtXIX6zB9Jdo
ILWJ13eq64fC6DvSR60KD9jmGvvfu85ozqccyBcmea7pxodoBTEGf2/+PsxSKMRGqv12lJTzmWDI
wV97ZyIVRcvU2XHr0CKma6jV4scl0boJ+dSh7racYkw9OtD7+fYK9WQ0G1iXeoTc2JrAOaz0C6Pz
nVlO+Ebz67JuEx9GGYPStUkuEi3MdRyNAfP23p+X8qY02CIqr7VDD8rqWW+HgCWjYYROZ7FpxxO4
ge1ou+r3uO/N4zqTICRdMmmd16Ebqr1gCIOKfZzIYunjfToQRCkqX5tK5iPIBEM2XBaN7FaYhgwW
Y9F2kTYQCzOZe9j/4OnWZ0sUp6pp6N8RSZT24r2dWzILl2IPfind2Rj96mG8JHGn+2yOOJOTug57
DBnJeAH8ip4kY6Sr6Yxe44ymCl6qAChbup/bLSN6sFDh0qJgOB2sjTmTb+z2YQOionfpNU7qt3e4
MO7kEZXC/18n7xIveRakBGxFVabDNSWiNDVoV0864Fsrg45PaGY7/WYRjmwdJVWgVts9RLButGY4
DmbCRYBDlwrJlRYJXvF+Fuhi5hfP3VqXBEFSj/XfDlv3trYYBuwYR56q/GBpC0ZgDb3/OGsHKoo1
YP74QfGc7NwF/36jyRw2ETIdd6X2FHhzXPBoyDf5w+PKW465e69AIB2ZeOoXxLSkZ7gkMOgVL3SD
SxfP/BgDDHZjVydraxQwp3A9JdrvEJEt06nr7Q4yMzlcF8n6Y/OPQdWzUbYcsjUnuqnN8astoSOZ
PKKBMU+ENS0z88bEITFHz0RIQ/RS5z0JuBKfGA7usKCdYAlM4WuuF4EcNqQIrGVfmcNrxH4RQnn1
yWUmH7RkhOPys2TrpTAh1ilAlbNA9LKvx1bbl3Ef3S8Q19fW/dcUpOrFevy5TNp+cDkIzsYUbgXg
JK3kjFZub3vJtwaH1a8V2cSGWt+8loYFDUhD+3GISIRrZKUny6CT52X6PcQFN7CWIoyS6Wkx3D1B
uMhHEqRYmtCZtnJC0vKvvDXG/dqqMVySotlr7kuiVZVvZ2W064qK/sxU7W2p1Zc14RvOA53B1DBu
Y5UNoCmX06h/cvJPAm9xpt3YPfY5Ua0deV3083fSa96NYQLPAiDJtQg9HqYXFLkWsKMsCUjxLH2q
QSNY4a/6HoGp/rCo0s+c5GgLTfcnkF0yEy+AxFqBSBLMV0F91OphlZG+4kIM1Y3xaFixzb8tr7E3
fUZx2wF1qr+z9W01c+BrRfKFOLcMe/OZCMXnCb0kUxdoqfPZA5m6zTYGNbohvTa1jA4tM0TAMjJ/
ad+AMJHv2Wzf1IqhfeFdhMmXlcZ8belU/6zp2W4idXho+ku0jgTIVsuBeF5JumyVHJd/JGfTr37K
q/HDGAmU14flTmRU/uO64XprGoFEozPoE6zQFZDJEc0wYMOYeyLo6hEgWPY5cZH8riEUWLO0U6Mo
shJhtMFw4NrrYeHQ8CdS4Gw1+660o3uyDYcdo50sUK3zLFUZWtXIQqCBoS2KNzLui9DwGHj33ZD6
fV++ohfF5DhwhlZ5Sl4S6k3ZESS85cSijFa7XitegPnfg05z/f51khDo2jTHdz+f3NT8rrX8u0zN
r761CAvsIPPrnKHocB+qeVz2bsmwIDXQsrsFOqJkid8MuqCqBPY3L/WjnrU37daoqpZtEPtj9Q7R
CzO/cIJUtp+ED/eu2ylNbnbn5nZKMj+tJd2STajbxupUG2wKJRohCbwP1gurpoyDzDh1ZXrrIMTw
m6K+KfP6t7ScU9vKzz7l4KXEXeIWZSj04ohQhX5QNJDXMkf46t35aiDNLAZVHbYo0HejlUHkmac8
lBpp9KY2LL5mVyqMLO3LhWyURBNC9NTaCUKlzMGRh0V1T8S8MYYuxYEuwMFe6WQm1XOl9L0g1Xvv
JhL9MJqV1OY20+o3T6+zqymIE3djiD1MVgJtvHhZ1qEI4c88Jd36VSv5atbL/SQDs5TtXsbqegXN
mUvIcz35k4aU1zUYa7fu4QzWJhM10Z/yKEKmLQ9zqoVuStb9+5I2H15cPMlmvCiJplGfX5KhOPZo
cHLFPZEN/R4kG2ia6ZIADkTQBhitK+wwbziBa11odTyfUOXt4tj29UwTd4EZBx8aaADZFbH9sQzq
g2zq0ncK7bl3AdkMqfnel/nXDE7PatU7/rIfZLvoYq3DOqWnUZRPCzbyoNDrh2YEXp7CYZpyFNVc
j0dBiNihZgyA5s+id9SvBwaQwNT6UzyO92QakSHo0h+fB+enFz1oCnZYMraJeq8EyF8Ayr4mZiIv
9QpsU3Exh+o+B83jG+ts74TnHZT0Tu9lD6AP2tCpVvYAbz9HLL8gj0jI0SSN/UwoRn2DbxgJnwM2
3eSJbCI6O3SFB/tLL4dLrs9vI78UR7/XFBEGpM/ixeu0MyvfI+Kyxh9Hh0sf3xgk09e2eRiy+ajq
aN8f+7na91wWFglO/swOlc9sL6X+n0EBO81NSpfqOJCnpvcEiynvktewPkcrZ55S7eeUp3d2o5+i
IEI5R59Wqe5VjsPF9Ia70S0C8hzumyH+sEvOjVjIiG6Yi3cHTz180noKGM2Q8iCI/ly5N5gIgI2v
KBs6Y6aiUTvX0hEYjwfBOePkcVquyxuiRzvqgFSnV8XjMr7KgabyWrjKh8NzW2Sq91sHIqAuEBxZ
ZfxUy+KnGVTnl0Mxh603khiJ6bBL9NOkew+ORRG5JJCzq3g6Wz1VdjNGH+PAc7eO5l4C83b66dqi
ewc5JQ9B3EmtYBraRqBE0U6B3H2FQYjQKaaFZtE77CaLi+xwGYk8WVnQjTIcTcfD8O+6/pTNZVg+
9iWMqCnX9L1pwWzou/SBAPghgm3PBkclee9962ocLwYgMk5j9tGNhidNLGA3vfFDDJDGFy1F9zJ+
dL23jyeQon1KRrGXe2FBi6BjwFEgjA8rXePhoQhrRRa0MR2BUddLOtb5sVwn90TI5KuTAu9hBx+n
5tsYqI2Xmcezhq+TpReh1STMzTAUM26XNn0wWH5C3EmomsjvWdP2Eqf1LyGjiS+MkbGS9Rz1LkEl
1T8Dcp27drgkDBLBotQln7O6HuP2LCkW46G6mTyGhuSLgLq6xkD0Qq394jK0COx4y4ow1ddicwLI
3UnduB5bjVzC3B23hEF2c0mAVNbDUW1fc7Pl6ZgD2a36rT2VimK8yH3hUoPJAt1GnP5O9LOHs11v
hCxbwXtT87NdzzvDtBWFFaEZqQPbQY532qyaU6rld1ZMQU4mbWXa1cGiM9W260xBm0wHTNpWL8uQ
htCzTOJ/8K1gp+Zo9hKj5QngptF+afp9pnV+iqSlSAYemFbelA0YMxD3wi9Q2x5XO+7CHiKmN2dB
ttrX3eihTR1/bO2KqOVLSjBrRRMa4CPau7zZYWW8yyYh9nrVvgNZuBqrFeJzvSGaP1pBcLXyDMz6
dfLcCIdKCA2US5PAb/WYurNOwUwiQa/cA6Ilm2hIZw4yiblHLrhC7M9sBAE5zQuZ7dLcC2t5MnV5
aTOewIQrnAtCJZhK/thONIXFAHG43CWGPKRSfazqCuXMc4Ei1ScXpN2VBteJKPEbnBjIRlbO6xKv
0rBsLXj7VYPMt2nbAughb2Z/1oy9JPDI92ztUdRiPwG43Rap2oeDihVqQUB92OhypH/kLGyadQYd
+D4l1j9Tass+MidgyVhIIRpyPC0K8HZUhLbH3V9reAcoTIhNTPCvUOMPaQIjKbd+LTlUvlS0+22o
SaybtBBt8IKmfp+6uglVzglzUk59zeMucWzzk4bLDxnKzXnKmVqbDO4Xoopy03gA2FeGSGUwUFpG
qOe1vf2HXUqPODRNBvtufhA2XFpDqaNjTC51QNYEoOZ66CnDW2a04KiHs5Zyt9Wd8Puiec6KCjuS
vAKMGa419fM8eKT60qTwZZEcZhLHoXauNxIJeyO+F8P7aso1CxGyNdym471Tze9OP39BEj2uyxJI
0/ioVWpDS55B9GK+iFRnwyeZq4A5iN6Ixyl37sfexZaRldeTOzJAaXUG2d57Zg8k2pfWUzQ8jEIH
1Q1DlAQxEnd0JwpVUl0XtrgIQ/LoxgN5TswxOt25bTh1THU1h0mq3xE48mxOpGJ6Y7WPk+UhiewJ
LaBzz0CFAJcsgtm8vrnegys1RCLmxuIrBxUMQ0aBTYEJvi4OM7MOFyi2xJz7Uzcyb0gOWlNdV8Uz
2DyPYWd05J4MuiaxdiozOIlNBl9qptVOM6UVuFd9DLCTph/aBbLBvRHNSeXs5lZ/04qCUctoHiIF
c09FhOEVYNBaZwziafhKWqT3tnWivuirggJjdnybqpLT13yr5ycqaRvqcEFKVeoFRj1Jfgx5CIWn
BRHa3Kq1jMB1s+/FSd4S5pTLMpaBNsEGzDxzOTnLay3SYheZh0IwkK7woeJBjXeSHJhajG95FW8d
ak7+Ucar5skuYENgVtIZdFrJq9MOGSbSRebPSrF726R675uZkmOSA2PCnvFwQki053gwlL+biIyM
PGluhjjZWwSJ7L1FnZvc/FdoGHaTDPL7xhtqhy8USc8MxOu9hkbFb3nid57mcDb0eJTmub+plr0H
BXhZaLej52rDKI+hs9XYAlucCAVTrazH+1dE9ELS9LuOiovuaEDNs4Zkochm9JT2xwTAho9oyfG7
2vyeLbBTxbMhneoQ18aHY2hHZ1X0TzzUPFbzXdegTuF1f8Ob+aSinvetmdysIIch++Z5QBosFIL1
tkuIcL1T7KY8ihgOq08kMUi/p1/yLW8ij4jllDXKIOi8nJwXz1DnpQNGAmeOLHmru5068VnxYoFE
uU9zzzxoW+Ry0iyXwtahvqfVuE9Tzmk6tX/TzC88o8hAENVvy6HcdfFy4P8xBR9jwLfJiVih59ww
tZAErMMLRtLIn9sI9dC3p15b13qlt/3klCPVJsJUe0VxRnQ11olzkXscU1miIouCl2cTkS293rZD
XvOuS/OjNdBSlWgmaNg+1Fw8v5qte63IaRkK621ibmnE8xSS/rPxVLz4ktjiKV7l0Sgo0EVMKB+r
ExUApD3OsK4Ju7UdLYTGkIRpWN15SXzf/LDwRkx+ZpyVKpnuC8FJTXb4abKZWBShvyUdQQ2LWZMH
NT8BIC32aLjuMme6MFbA6KcVN6KIh5BD4GXeyK2L9Wh8xpX76Yz9S69zY+b2C9kXj6asQhGTU0gE
MBRwgmSXq77jacHWhUL82Fv62zjY/zRnoq+M0q23yK7LdJoxGfu/s6YWjonp1I43eQsHnAUAGdwG
bzbeo+3w6mrxZYVUCFL7kptypXHXfzWt2reO9lIQSew7iTUHc03hrduoGSLuFqqYsao9rOJC921R
XNXR8K8SWCiScQVKifypGx+dQpytUvaBqY3UVBXyex1Atco0LRRbPu/oGTus4ETRZ/VXUiZHwBVX
XZrs9dz+TtyOPlXHFJAkVaIU04O5NDe5JFC0a4tTMxGZOurNDlX4Z270yEVNErrtdJflDJ6zAf1b
VAEOtnf8CucxuXXSCpHwfKk0A76TNBIf02M0Ww/RgIUiin7XSnsyiRJSsk6etPwDZmJlr2agxTpq
rNm8WWCPhdZgfDnjcDK99LGemazjAPweou1iJ8XHYkyveYWvmrQF6Fc1f3M63yz5fF1nyPOi+JMS
4pNg1cR36mlvN8vH2Gy+PJ2NXCs9FIFrDXvcRG1Hbb51KtWBKV4SWgutWT01CYA36SYkH55NIkXe
V5eyIE6pth9KdxZM0LX3NZ4vegtC2quuTZZw4biHoa7doJyB3FXDLp3Tt7ToRPDb2s2XbRX/oqZB
a2nW9yW0xsEpWVxkR9qSPYDHO6/VvIvIj0flhFfbaM74jB5NbUKcjvMXl8VxmcESJmSDZplOU2+s
Ju5GNOersEKdmSoMrhgvSDUHejCsKiMpMc33a+yccVB+StF+FOt6O8H5Yqwmr3lCXmUOrU0bQ6+q
0WC68cHsssCZRwTHGmlR2XqDeekKau16aG1rZ4M3YP8xyKMsAtfk6ZpWfTqS6QBFHxm4ckcg6/xR
jeU9KIfmjUM/xbeo6LiLq2ureBlFHhKgetclw1syMQLfbsF1IWIKYYm+jyU3Cv6Jm7WIDnTE3yJn
uKFzexsByueUgA+taI0dKUTnQpSPQ2K+l0oKDnoJZS1+KteD8iQGNsYqffyTCsQ6TRmax82R09gj
odpvzZB9cfp9wgU6nMDmk6m8RiG+lze7uXRN9E55gB4joUSJaNRfNAY5nUHYyrjY+c4tzSMqI9p6
2WJRMrQx+ZDapXYa7Yaz5qsq6e2uo7MnL7sKa1vOnOmVty9XUDSrKPJj1V1XtcaAgG+wc3Pti3Ov
v+CFEGnkHtWq4ZssQVYSkhUrN76a0plDI+QEZvta0GQ2scWLfVj60rjSCiZYLU4EJhEOBzU30bFn
GIdl8doT9rjU7xYymJRhlQ/a0gONd/L+8Pfh/z4Hhj7jueyLKHSwcADib0z2qoGwcaesyTLY0p/U
mytSYNwEWEhHLUHrLafawZKOyelD0kc2BPpTxxq1I3/PfjUoVEcR0ekDYs/R5mUtuv4wUaF3M3vY
1NGATIdH8oU/x6HYnF3sPqs2n4QxeQcn+nXI7AyWwvhER8Ze0yN3y3QRk3NcvGsjQNXaorSXs/ET
VS4PDRV2GUX/rEyMAS0iNwQbIDwLiLNe8TdJliW3vUrnrWRLtHPioOGLnK/EM7+mHvn2wiIcjdEJ
EjOAdDpWg2e+ejnQb3vfLNp1u/24dJvAWBL51Az53nNf4OeBPaxIllirYFqyy6rLh7K5bTIx+Vkx
P1Yx0+fCdU9dI2hpOre5iZvccb87ZQPxj9u7xS7us2104GklbUPVnYUez0HfWTwRHinwuMquyMeo
wjZuFTP8IaS4nnmsrVM1CQJ1bE5vRytOBLAJlB26hEhgOA1M1NxyIDTG3S6zm9sum95UuQUtqmw6
RFb5O6drfz1A2ohpb+s2J2Ur9thgF4v5gGXtvER/Sxfn2ot/zd5iJtuRh+Zy4GxSt2J5zB7L+SWy
UuhCLme0JLZiH4u1rwZYDqpWgetlnJ0de/aZqR6yVDdec4/VGnYsp1taLKokH8pIz2Kk+yInccMZ
+0nq5WtfusVO60SK0CJ+gzGChd01D7iZ9AChB8vgJjp0iB2ic0iTagy2tuduMjGrm7zG5jZtXTWC
Ie08PxBkyv8yzxazsL3uys8VJ38506qMJoYrIFSwuDNxnwfFGU4jd8mtCjfIpTRwNE1PRgEQULdA
vkx1g6yKhpXdfOdZC/ulmo/FQp/ZKGzvZIrTUA6jv8QMpvqV5pPj5J8jTT52m1rzK0QPfVEnpzib
tgLafLexuPh0K2NwJ6q708uSwYpp/6u30VP00dJhCYxco3YdLj09S2Sy3VWMNXCkGLmPJHdlVdPs
HHV8J9PNhL8uQKPS7LzKhpK+MPaQW2LN2NLxS9dxZl7GDQMZIT90CZQKyjtfdfl435KZHvbEG21A
/jN9+evYboNipG+jIGoYM21NaqnmlE0txA92hKQVUdCOqX49zPq+pKb0FwfndLqSWC70W68R1kHo
Y7uHEHla28zxZV7tEpPAljVmc4hj0Z9n+u25i8A9y9WLrBCZ6sMzUzNe/2pF+kNHNkr77Kqoaatz
boVTm0miV6Y9LAYoEm2VXgaH+Wnb0bRvLKVhioUHWXjlbh0sNuO5fwPRs6vsrf6sscat08nOWUmL
tH6p5GodHbNGzSzq5Ur020yoQ05D/AYaPifvqGsL8sTxbuxEwm2hzQIDdk8jkAeNY5a0X8qiKwPH
qKIA5EqFlhPXa5MFRLZVAKC2R/K2UPyIfOERtorODoQQW55Ce7FF9jpIrm1kDPKYpTkCJh57bD4v
neQvbm1+JH4iOjGxZFljJCPd6dX2bITFeXkB9anOcX2v00Lhjqr8iFdll+Q9uO++47jHzzaaZU/Q
yMTUmSrLYdazk25TB1k8HQUHd+KFSyJWR1EdGBZbMGL23nRdJ4S34JX91KUYHkoz2k3Z8mrNuC4n
Z3ruI7yeyIC6Q0UQDUv0cKvSlS/SfgUpQbR14n+NJcfQccermBkqjUPPBIwSL7TNZfMNv5lLtGR3
kz5qhE+7OGAml9iNCmNC26CnNenQmYSNjCRsVtzJdgRujQcJ139zLZaB5UZV5glQSb1SVtjcc6Ix
vlVsf+rm76TWb9AzhFsACrfbu7WXOmSciD509Al8i/8tTLnXCxwUjAyh1/SYTOh7aPN0MzNjlqT4
ZMm06xPt3euEuxuNjsC1NK+vmfw5u2J1SccTzHQYewW6QaXDOQdzLxUr59oDYB8RwMTIQ7btU2ZF
y5WMdGYbHH1EhSTHiWu112DBo0N+HLRC33fuHYwLCkN9eZmUcVx7na6w6p6HiYmInIfAjKs+ULNn
UCgWK799fJ30w3shGZFZv+aU3rmc9jkEsytOk0JqxHFgVAygE0+jZj92+MZvY/JItJowa8KdwrnX
vrt6erdicr2K6Dof0VaK8Xt2aeg3GS141JVPA00B8t48uL+VpPlhPU8Rx8MMesMOg86ntrnXEmc5
K4fogjLL7jXRQM+3F265tan9GilKaEyc+ZyNid831Y9uzf+GSadikfPRYO05bNDtuS7+od0gvRL6
KfNeTsam0z3wF2XcVUlG+8UuDgkIXMSGYa5lx1In0LmLrLu297Kruufettow5iL7S+MhD2QIbrSe
vUuGeb5p3J2FejZ0lSBtY/xclvqWHTajCrZ80WCf6+oKHUizX7LNsDtw7iC0DYH82nxnmKw4KmSP
pu5FQdLSek1qO+U9GidFXI+3lcSZq33Ra58/tPjI9FUH7SRupp4x26qqL8fZ2CyCo1HXI6ybeFUM
fT3E3trfptsbm+5biZL26u9TsmiJMqLz0OSSv7bfImgidSyRP6LJNVlLCVZ3NQ+KfzctYdOyDkeN
8ZSNacZ9oL/24CVCwzSdILaOrpR2KFbvNU4TgcuNnnbdl/OuizjIlDM+iMzvVN2eWtU/TU6zHszM
SndTV9woJGPMjpnOWV3RHnh4CDZ2xxyOsGJWyySOEo41Fpc+mAq6wzur68ebqXEfiooLWq2FXzZG
dzN4Q0OG995l03cbmCwD4w2oY7ddtNDkp804JOrfPBpQxB3G8tlovFgSZWHTfzQtJBccXZRC5c7r
nNuSiVjYrKIPKFp3EdbBiRErzJwtaGP+yboljOQ0EF94lXej2gP+RrkY3XhrfB1Lziocy/a52STB
rOX0Y4z5yiB/gCJH/bDkAo9y3DvD6u7bMacNI+OXYmH+KdiXYgjSnbb8KvKDs8gyblLbmsKhKuO9
VpCM0Brur2Oj0SyHFzVMkS/AIAfOogdOv7A+W+u3UO6xs4jJzn4dyQ26lsVXq/DW6s5A7acRYlQt
8Xm2mucuR0wxcHOZ/RM+jrPXofCJo2QXpR0Uj9H0HU98bY4TCnHoJL1nWkFkOhcT5XXB/GU3xfLk
Ifm5wqj4bGwx43GjMW2vuQCO+O4LzJb4iGqar3sVuUBtsuLJk8ypTYeMIlggV7JebieL6YEtovfk
DgUKq0oQzetuNJHuT931MubFAVnGaZmiW+JCsL7Qi8gNhVTH4XvGy/JaVvZPt6prIcZbqlSwxck5
j/gK7k4NQVC/z8XI3b1VZ8xRbmWWCMrZvqRzYh1bezgZihz0Uj1qy2pcj2iBTHTA+zo9lh0l7uBZ
P2ZujX4l+1etHlb6XDmbAdfNxJnZInrq3OQ8MEuj5/ZpimG4GITFZom77LVh8MJ+rQNPJNwt6X0B
mSGIWevr7gBW6YRmkq081038/c1HIYkTi5RF4rT2E9vjZy7yf0OXrNz95mFueV1ESngheet7ufYf
sUUTMss2O33GBM0i48ms3TgQIMroMDCxtbnMUzftET6xwl5lQ/bM6//g/Ouazgtj+gW0aWn6957u
azPHKjv+Ub166E3npymGV3fpH5lCRIGZaXDyHYKzPIhSbcRxQBibeoc5qkZqsBRIsok8cP2xXFuO
/DpTZyeyzoDS/hnR7AZthU5sm2ZVA/Z8TmpFSOzOaVIS+MPVYi0HhyeoiutDycIdSe3NGtNf4GYV
nedWHWodWRv296T7qZz+lZwputFVfduKvRGxc7KmQ1f2jqWYoB9X/8zcRZuudqObIqnTRUMuA77T
Zouf0RYEdpHx7Zg/DDTdXbJ61wpJWlgZoBGQXqetjqbXS66UvRp+libXTa2RWmmVF4lbLa/a8jAs
tr5DNmdTXczBWMmDMasY2ljTEsHSPph8YwhrPP65uOo4lMY4Okl3TDBee+3ACn9YmuwnqdsNOjWc
rErj7yaVU0i6OJS3HMK2DLRlfjHWxDvT2QhUT/a4a6fGTjnVU9J0d9ZIEASYan6NNJxLtK4u3XL8
3va1zDkKtYzLg3TRCa6y8gtMvXvk30D/VMPESjHEUIQ7oZw6tIPW7Obmdlh141yV036utDhsc4qy
pj/WlUHdSk84rVJePVXt3GS9TksWoChpq53eDFexS3B7rBO7gOLI8LR+5xUaduXprVDdrpt6SoAh
vtMMiv65qr9jBnptRhilF2tpqC3mpxzaW6EPx9Irlt1gUO8WQy7pB1mYhQqILNF8N8TWv0acY4tV
k5xAh3HYr4fGoRY2NvfJ+yEj5ZPml2jdFyYoB0UMHJ6Ws8WhNIkpI1Rs3mJYuU1m/TadR9QexqmJ
i3Jv0B6QpbxTprdJeShHm5YgxQWta9OZr71Kn1BYUo7CobKHCaNGJW+q1XqMrOxBsKbsXWc85N16
8BrjKmInxywajDUDMqIpd1lGN5LEziztfLNVVoiMko/cmGKnQRfTl3TN8XKndXJYJmPvDANVCc1G
j8wCv9GKi1Ddd5RN33nPrCJbfaN9KNpx5KHB8hfVb2Yiv1Nl/4xTDa/fDC29aA7A75mXLYAVWk7t
MvlHS5aBfVN1NM+0W6tenxLbeckcddRN69QmlKraYF7A72D3EGh0RjZEu3dH//JrCG3X6g0bBmiI
yRN7u2WH1ed/XQU2MP8nLEEOW36iqXsvHTpxxVC/rpEXdssqDslgPHvksLat956MmyI+TS7ajJAC
oR0pEKW62CW5p7VJg7t0n3UobmNU3wI8mlBeTY/tRC9miDHD1o68xjhGoF3UPJQYGXxvXS7V6IXp
apOixJcwMblYcFIYs7p72+0eLLv87HqyyjTdgbWPIE2fnjxBe9nysBXY7uM8GBRsdsiSywQaRgIy
XPGcE9CJ3QS8mG11n5U+hhoq1ZbUUJWat9JwyAyFG5jRcx+b6LhtecwFXtcqt32RVHjTsfpErX3f
Wv2N3Sk3YNbIsZvQOl9rrbtilP2uQtMzuygf1XA2R6bBMeOUTvuC5EDUI71Vf+4gSKJLNR1e2pl5
eVEYnEudEy141sbUaNjX1sNojC+lTgsMKtLmSD9oGLt7T1KUUCjOuFW2MSA8qRTshB4vNAeofqP+
o3WN/diJy+g48FAakiFz1myAFk5NQ3McrudGDNdGnY7XNCBWxnqzdkQ+Mvu91qhT2YvmIRNa/sCx
env/7xN1j/8RThHbpoxgQUZJbASdrfeH//fPfKGmph2xhu3t36eQAzCHsMX7f98km+OMddxVO3vt
mwf6MO0DcrHHRgfe8fcpi3jXm9bTj//7gu2rCgJM9/y2SfjfN6KRjkt/NrXT39chtlb3qiW+fvuu
f2/+j7Hzam5bSfP+V5ny9WK2kYG39swFcxAlUtH2DUq2JeSc8enfH1o+lu05e2arVCh2QJMigUb3
8/wD3JJdAKGStDWfTNbVVt0sQdiZyLj8WZeEzlJF1OdG9kC7awTtEhHQNuP+xhi67wf2dhfHyPrD
b/UGawOkdHoSWn/2V0sLFQvjijypdv1enWCtdu2DMJKDyvokH7GeCswze5FNoZXeOcLT8770AE7l
Rd8cZNFy83j2gJvW4RC1927lJ0etJJaY+X3Lk6NxLnggLBPoN80ys4dTL5h85alj5dZLH7DeXhaj
xI22EBuM1dvAvtdf4VVI0Gx+2ypBdS5W37rKt3Lc4omsi3GS79SHWDZOnuMTkKB735bpju20spTF
EObpqXe1h7RU+BxC3OilWt/JcVTOJJRRlVdyIDMD1FdmrreRrU1kLkcwvbBqkvwiD2ZSVpu44tZC
KisIlq2Vo3XRp/VSNoNozi+8Ybir8GBmFp/7pOEUgLoiqfU+TlyPA/uBbEuQQts0jR7eEGIPNnk/
JGdS8DNyoCguSNTZq9wPu9sYSc1VjarC3ViV1tKDfXPP2qta+r2VPDZE37jvzP4pmNCzsxPT/pgN
ZrZIlDb/bFTFC6ay0CWr7MnpovTrUGTQBiP9WzYBZE+c/LUZWFGk5FTIcOTLThRMHJM4ewMrmkV1
RbQKSG6KCo1hRcAPsCZmudPRe8q3AbmQFxIRR72Zym9JZV9sEP5fwj765GRB9SzYE7B6q91PGrnb
RRwl4yYsfKxRXLW8YCaPrmZiMwXNhsuyzo8LKJWTwuKnK8uLbFB91WaS8Iq1LMqGKiQ4FPmJwnKH
od76Ff6wtoCYrWSxmQfIbc1Zd4ODot6P98DrOQc+TR7N7Ms8WE6VLTaKrqJCPPeR47vkBLdDaXZv
H1U2ZLXXbrOanJbsIscfFAHOvwvI9+cleDYY6bupi7GLJAV6g1tQumtLM8IStAhO3GbKulGG6A4R
g3BZqWbzOU2Ua80sep8c8WVyvOC1TM1nAN7uU29pDhbIDbTZ3k6IqrjlUcly/WhrvbNh89px/6ca
eXG9+9h73UczR8olMNewB/iBpni6ZHZhfRosLV/6fj/dumqYb1wrRW4nrbsD6H5ni2uzd4Otab3S
y1g8giiMEEwKzqWIb7NJ0671IkVoQbd6UhPkAts4KK+5cEgU+Xl8HbN12upoLZzi2Ei2bYlKSpKR
4ErjfjzFpt5s9QxUQWaQ/G8NNT2p7ahtUbbxT6qrWVtuFPsqjiEC5Ey43GWHDNDJtoDav9PNKLiw
GmFJp9rWVz85oCthfWvYhy/qxh9vZdfQnBSiMn92Hbr6t646NOdbgcf3tmtMZt82vgM9FV3hfbbt
PbRNUVsmnCHrCHhuu7Log3WPXeiqqARZP6+/pFqNs3LkTWstnPqLPGAvay915CQ2sqjO/dQOJq6v
F+a2YGrDuDsilo2qj7/XwnJ4Oy+ICCo7mlcdSIJ/m3DzQ6iKSD9Y/3NTuMjewFNiN+jsclxUwFj2
kIHhJVx0VIVXgHaGtazrc8e7sLoHo4/iJjkh+sk6u9dX/Yg8kyz1gZdeI1G2kyU5EPw0dxfhngec
mTHkwTRMD+Nm7qH3OvCcFalcS9u3P/qR/1hpSNvdyKrCdTIk3apdXmGhPiRJsxJaD7qCAEqzUSKD
3w47yGANGxE+pjLFxLK0+sbmsQAQYK4kNhkv38p1WSHARxz3racsIpxPqGk+vA8hG3LTb24sUupo
TjvIwPT1jeqNYicD95mS8CG4MP+XSt+0xE5RCfHLE2VHeZAN8FBJB88nT1MBfDx2rb0/b0DLoNKv
O+I/N35aAmtBNfAzUcOaJI+Zn7UCoQpzgo+TtyQcdTt7ybTcvYQ+xBu3JJ4u61PbvUPuQ9y583K3
LKHFKEFL/yw/5gWqUOaI27Q3ZuVa1rcBO6K+LZ7I4tiIEw3Yq0akLlMTy1k16JVjbXM1LeTLZsS5
NBs6pMxN5SirqiimVZbfXsra9/bOhbiWpMrrb/Wy+FudqTnqPi3jde8QQ8X3ajwG2vj9IER9CVv+
18kAL54GtvlRjSAfiCIuPpO0+2YahfWs2Nljo6rN3rB0Y+uoUbB2Ux3VDzTgH41cJX0GwyPTHOZT
X0WXqUrCJxwvMTVmwgSVoaxrfTw6qGx5Y6SvQIUz/2XD9ViW6ctYIOrZ1tpH36wFCNLcYcfeK4f+
aaepHbKigtT9QvS6v/PSjK11A7XL0dLnwlU/4U+u3CKYnR8zDZnB0J4AJAztpkyL5KkTJNFGJVE3
ChSuz5a3ZIB03T51lV8c1LJKNgKC2D5v/fTRGcc9wcjsWe31HNaT5x3ToItuPcN/lW83aQ6/YDnk
N3aedteeT5ZhmE+YPwcISnJaEdjAzPKNLXKSXyIkSU/yoGdDeyqNFnit6SBxoLBLLwFInnQtNIaF
7AOXc34JTBsOnHH8XvwxhOyeFsVTmib57n3oRAcWbChds25LqAHDMO3RbXGvZSmLIaDZHbL3shhV
oFiAp+57p762SQg2+5oICOgwES7zUqmexo68apQZ5Sd7Im8dDkn9nCfpEzCP/isWzaeW9ehL3VlQ
sjIfB/t8WuQONIGFwkZ+Dke7PvyWdAAh4/jGTLdP4Yk38JRncbncLlGY09RiEWItvZXF94Y4UVJ8
kMFZdoS7b8JHpcNGXEeQ+sqxgtLd1AUQ336w6n2gtwdZkgfZxZz7yWI5s4uM3ide1tiXcBDKPnPg
daWw1Nmld4goaJCvVuHcLPtUiieWSUJMtDJN+vBY/cqWXjm8naKpybLSfPPmrTO/07WKs4RZmfYF
whCD/HiPt/N7L624sniPGkjBcSiafrNswGHf+nGa3XrzliMUFVidH3VO3TarmBAY0B0k4WCuaOdK
OM5VqUXVFVyWJ/bE5r2AVoXemHUuahtJ2Qg8uc2FeCUbTVTtV+BAip0owAk2nV5sMxu8a9Lo/kPo
5fa66BBH0KIBHhX0TsxzOqhuQ2rdTwkoGzf3lZcN+TXvJetYkupVY96njLUGIBtfDaYerIoogUAE
UuCOaOZ6YKyzburm3VR5BE5tjR0mJDv25oi660YTLWSrrZPpHBvbuyI9j8BoGCbXRW1V1zaINVLo
VfiltNNDlUXmY6UXNpwKHzmQKQ2fCoUAwtzB/vVMcqk1QXUn+AJe5O1MixlrWYy1dia3RMTdLpP7
PoGhhIBneIk8D90otclJkST2th8t7RjxjAAOk7ZktKP8ivmt2Y6psK8Nvp+1Hcf6JU+wvwuFYt8P
s2QReryLsjScbd1607hIZw+G1h7VE6nOhMAlqltzVQaC/1TMh7d+TWXkeFso38+QLc044pDcGx4W
hJDbyXGvQSS2t5beBneFhWZFiNDbWhblgQ6GbbW3rOxnFhDCQ+8dZB0dVINwIBGQfu+5rYEzbecf
rSypTn3Qp+s4TZpHLYy+yp9a1V9Dsw++RVyrBNNHjC7mcxykio7GfE5iE1OoIqN+nPQ5fdB7L0b2
dk7mJupCc9Lv55QWuJQ4yY5Qqtyj2ozukZQn+a1eIyFRRpm/iXk2VLhh05TJpt9fsgjWV0obbpKh
TFtMCgx4fLjqLmr+e1Se8VEffUQYFqZwOGZzxfuhSUIMgEG93k8QadftgON6HQ76VZ5p8To0I+UJ
kvxNz1X4zQy7s1H3+hO8hYy0eP1vXb20vZFLVyMYzoUbfu/626jGJPBYz8uYMOKzVmX6g/Cq4t7v
fiqE3bPaWdpbi+r+1PL7OYVb9Nu68gChTGWHs3gtBp6xMP5JiApjLV/GKoIA4Xwo3AiFSedGoNt1
rOJ5vyZfZmjQKniq/loryyjDV4dJJ2TtjsohM/0jlBFjm5AqPpCVVw6yHuI7wVNZqaaDgy7y3Juk
n5stZK/WUltzJzvUsla+lIfSMcmV2W20KFDO+N5ftoyq/7l1q+A4Ms+ffW6NXTIQmFPTMjt7mZqd
5StWoY8NydTDe/3g+erO0Uncy1N/7Qva9HvfBu3eBRoHLbLDjn+SBxOhT66j1FjbZYp2SdPC/ZYv
3/vUI+mO3/vIZkuYiLV0GMuEwAz9ewXx92OWNYL49PxSU0B8yVfyUPs8u4AnBYv3uk5zxvL0Xo6t
Kd5EKTpm8mQojig1/TYO4UqSNHVtMV055Mh+GoOFk73MxkGAryngaiHX17nhGSGD7OyLIDuXyWjD
Eff0lTtq6c8Nu6ZDwO+9ttB1e0WmVV/JE+UBaeXsXO+quaesqHvwYRZLji08jRSnmaeJdOMJM4Ry
IYtQmfJtraO0JIuaAWVUgat5JYuhFa54QGr3hatp5zg17mV1H6Ld2hh4yEVjNj7VKqlethD2XrYq
prjBSXO6YJRt3NXZ9Da0mxjtsY/aAj0lTiLjMa7RFWI/On8sNUFNMDcV/brHV+lJ83Am+fdPa8yf
lmVYsCGTNDy9f1o5ZMynTWsEmktY+luphJ7yuNg0uQ8uehZLf1NHn/XU34tlHcBEc4HQyFbZMA0J
M7ssJyL7lKhJtpOlMS2PTJVQfBJ17UasdaEFhuEZbbdhVRPPXg+1PQJlCtKlh1DBdc5SCOskzyT9
UCGfJXu/nWjrAdjp0pl9PcKzqdThGbyZz9aiv8T4X1whIH9slcF5EhpvP7oDrCPXPZdd/FDP1ZkL
z6aKSac3bew8DY0eLQnEh1eytbEiPDHG+NFXQU83BhY7Q684TxWksU1WRcNGnqVpPeHINoquXSVx
H6foSr6lo3TiCqVXMoDzW3lRRCK3ypStLI7x+GnCdxYNq7q4r31vLd/SbciNqRPO122XaI8GrLE4
dE5NopPxEAJyMUZWJ5yy7VNfmuReItXywIUad+OYGMgN/WgeFDAM76dM0zQyiSKxb/Jo1U1YJ0F3
5wdtd4fREqHDBHCo51NE8gYDmX58fu+htt5DH+nJSfbH9aTe6h1ES1ms5gHnLO48ljynr1JziaaI
u3V1c9u0Y3UzZPDtWQAAta8U7laBSGarW/634NIGXf4ND6cUnKA/ew0YsG2nxoHo30cPplV/cXUl
+xZ7GvAXq/yoa2a5blAmvCIaaZ2KSS3xQHLtz5FSrmTX0iHPp/XCuZ0SvOFGEfIkMav+dircbiHf
z4KkmHRW+ewVQBWVcmAxpsTmsYZUuc5Dy3kCOHCSXZtI+9Q5Ag6iZql8KCI68n/Ivb5c2uyj/vwf
YvZQb/9DnrKmkv9DBWvoIczKL8B3u41XxsYmEfG0AxyQrjSEPR5ksavibKUFQnswmvp76+T6+k9F
EWvljqRRuoHtTJ5EV6JHgU/6SoyiugYM3+9LNa53yCajI6qEycpGN+/jOHZPQKCNV6c+1okyvTQl
0wQi5BGEcs6eXK+6roln5i2CC72ePfdpGWzRy0qRv0v64orIHJZR86vfii0iz9gMG82SfQC9y7If
YUdgA+01qXWdqPraG5TwirSRs0yIu65lfeloYIEgOmdXupmv86bHMsJvOUN3Q4xf3MF5G6Df67aB
q5Y62+vZtrgyDLCgc6mMfFA8eTW+NXZVoK6rqkORYG6QXWSr22n5kQQCKvoRCSqUwDZJ5Zsng/jm
yZoPshgkvXWcMJeUJVkve6gp+SOSPjbK1FkE9X0+t8/xOArMdBPgerOUAuwwXR8KhP7vQh/AZK2C
s5BC6PZUP1iuE9+RTg/e6ovEXraqVn9GbQO2efcNtXGeYcBfLn5heDsf6aCtEyTZXdyT5GgU0X3T
e7FEALp9Fqg2rZBxVK+RTsUBrU3CzVAq9WMl1Ae/inskdTDKGjP3yYzwUIlUO75qi7LHA0QfUe0f
/TN7DMjYmX+BVt5f6VpjXcz5YGjgFs38MkahNSuKtScgmEf4f2AtKyOu9trEsuK9f1vX4UY0bNlk
nTytC0Dhj2GbbmVRNoiwekG23jy8d7NBUtl1nt5A3rQuSenVN06nLN87oCzD0iwav74PU+t2uW0m
SH3yJNnQtuGwipPAg3LBQLJObbIBs+sw3ctil3vWJgsL0BACbxzXN58ctnTH3gUEIIv1OAZrlGrE
ThbtOH9oSHedIVN5dzDUN3XTmk/F6ENgc2/VITJOpC6Q4PfFKzAssY2qgi2NrJOHMMzqKzhX0Jbp
K6Zc33hTVeybLvsEFhjquetpK1U40W0/ZubZ0L60xBYgzmBXsUfGDMrr3JhXeXwrjFCsBNmhtax7
a/CKT/qoqUdZQkrRPLvZF9ld1oSmKvYsWn8eJ0pyASqiUdaV3XUQSZv6kw+H6m0MNhfAtcvpE+QX
Z1m5ZKYjUv/qPAGF6L3evZc8760k56oBlYv3tu6X0o/z5CT3o6c8j5xTf6f15KrnCfBHz7f3m9tm
wZ2/OM8dfNCPfr/3+zE+wWyMT2bs3bbp2O2QY4lP7/Xy1VtdOZAw60E20P29OquY6ReyXE/d18QH
mI8/w8lLzfwkX8lDXY5oqmhJi4HYnw2eKsLhp7Jhh7tc+Okh6vGhfBvmfYSuVsa1Gs3affP48iDH
YlHQLT7847//9T9fh//nv+TnPBn9PPsHbMVzjp5W/ccHS/3wj+Ktev/tjw826EbXcg1H04WARGqq
Fu1fn2/DzKe3+l+ZaAIvGgr3q4g00/o8eAN8hXnr1a2qshEPJrjuhxECGq/lZo24mDvcaFYMUxzo
xSdvXjIH8zI6nRfU0MzuXUJ/h1iutTOt63jAAK+VXeTBSUtnmVXgfcuFEvYuCxVMApKNH8XGdTWZ
+tshndRrg6n1QG6Y7xq1JOMaVH6xVVS/Xbz3kw3k3DDQzEMkk4uQoKiZ7crM6U9mlg4n+Ur/8Wru
gXJKxjIO3GnA1uTkaeq+Cdv8UoRAaT1j/KnkZmJvBu64+ftv3nR//+ZtQ7csw3FN3bE13XF+/eZD
cwTH54f2twob15Olpfl134rkGneL+TXs7Zr8xlxTrs0RZzJgGwPSIfPhe3VUucgGlrV3UkhurlJD
mAjeDPXFDe0KCQXqBs8ygZOKLoDV92e5aKuvZVK1uM8EjyVw/ZuQbPij0B6TuGkfdEhTtzFYblnr
tE10Uj0ohrKYqCRVBl1BPH8+x4R7sPaTuoK835qPYC2S5WRnyVG2Znn80/hD8dP4ii72fVtBtPRU
XE89r0Gso+5ORJ///ot29X/7oi1VcJ3bhqNC+TKMX7/o1skcFqx+9kJEpEcvhu9PfsN+6vKlmkhZ
QOxDLU9+x+/NfY4sap1lh7d+Qd3CFEZH9BAYU3VFWAc+bMwFl1pji2nmXNk5M35YvvQ8Y35pa997
Fab10pWsu0q/cPdoVunrzmmm56ZZjDXx8AmDmI1ItXbfpoZzb3rqWban7HKImGsFTE7Puq6QN17W
nTM9e3V8PxBjvmcO+G3ABPjBrXB1gIbLIUG3dDKHc2fbwVXbFydZQiRwPH+v7874PKPA1xWZt+h0
lB+Buegrz3jvwqmNkb2dqilGtZpYn+zyCJRHgHQIEvbhcCu88n4cVBWDt45YktPM/4uvfLTt9dia
4pNA/X8HWMh6K1pjeJ3BYb3THUyCwtxMMUzl7L8adT690tFCkJfGf/8y/dVyOvyaF2MV+kHzW/Ff
25f8+jl9qf9nPutHr1/P+dd9nvL3t11O4dcqr0ES/N7rl3F59++fbvXcPP9SWGdN2IyX9qUab1/q
Nmn+nMbnnv/Xxn+8yFHux+Lljw/P6GcRZsWcNfzafPjeNE/7uik07ae7aH6H783zd/HHh8eXKs2z
vzrn5blu/vgAHvWfhq3rrqULVQMKrfNc6V/emvR/glGzhW3xUwrVtHinDAG04I8PhvlPoVLtGKYt
dNRXPvyjhqozt2j/tLHtcmkxHRWWnP3hz3//+1Ps7Xf7X55qv9zxpuaapuq6Nh/QYMFviN/ueEft
2gn7JTz1LPerg+iHHl5QDSRN45f6f3iC6vNg709QEw1IVec/NVxHdwXfx2/zuNd2pabnvrcbKzXe
aM4M/e7QwVLRNVtjUF+Jb3Ut9m0M7G/Easj5WCrDPklRjsKU4jNMrUOeoCWC1n4P6a1fxcPor4wY
UKOThQ/wcO8LCPdLy0I5GF7bCsBSv2orhC8MxGWGwXYWkRle5b6z62tw0AoEr3WnVOefroC/WCrY
9l/8o6YlHOHyS9n8vL/Oo4GFKBTu0+5uRAl2aOAL6JETr9rQrBfGtIxVRFlMBN0QRntNQn2H7yx5
rAwtAXAh67BoNj701kCkr6mRXiVJ16+c2EMVsTLXPG24/a0Q56Q8WWh5DZwghaCId8xB28ZtYuw1
R9+TIKmXk8/WI2/0k43cZxIV8P31tdrmOkRxAfLDjh5Dy2gPyYRO2yLI0h6XOV0s0ZdeMQVB+Ld5
SAEEqBcNMzagPoGWYKyQFvJx0ChhkzGp7QJHfciA/cLjJ7AEe3IXIfe5cHVCIYiQvarRuMuK/txZ
/ABBrccrrJ/G6QVx5nMs/FcQh+yb4vCuaCFOIcAOeKZ2VqMRf8rLWWQJ6cEO1MwytdCw+g+/1XzR
/X5R2ga/kwnllDv0t4tSVEahp83k7ghQO+BWvftIx8C6yRcdMnJo3jHVV1mL2ImBdgEPpkWcoyGI
ZteuVgAvem2zRWpu58e6s7TjQOwq21qThNNWWtgfigDWkVk6H4caDRQN8glh9BGl0ogQnOVvwcZj
+JE0MM3Gi0pOGfE3DaEmNpnsokKYKyWRuEWUc93Pme6q7931ZLhfksAYDnpVfmT3f2XA4GeFaEYo
z0HuM/HN0IrHtmepmXPh2QOqBrNXmYpQqEk8vB7rjXnIu35PmGdFBvIay4SbVmuuTGB6Q3rQRd0t
EVNCR0OzBgDK4auRAbMPHPci1B6C+ThTkqPoxnXZcRrJ/VDHr0CfD/xQt6nLFfMffqe/+JkcqCSq
48BOtjTx6y1VG3rbjnbv7kK9QDVUwMlxfHPcwH4EEn/XGPHHv39D9a9uYscRoD/Riga2+9uFYXZq
DeuHd9QHmAWWdZ4cxDGM+WawsvYJkvy1ruCpEzpo0IxcwWgmonmVkw5qM5jTof9akysr/V3Xfvr7
z/ZX16wrbGemKjHF6Dw3ft6KwBTOyEwlyLcQhq2BcNsBH40nGexO0zaBgVsdgkbpf/gN/uJtDaEa
umk7Ovsg47ffwGUJ4iQEaXdIJr6iVXkviIEunDx6rcvWW/tDjOaEc//3/6sq5mF/u0NNjWrbmh9T
//aMinxVc3tu3J1oUPQJ/Ru/R88u6JMrrxDd0i7UWWAZ0TsD1TX7PkZTZVEOWkeGVryqqntk4Q2H
k8cSt116sqL8WEZMMp6I0Z9hmETFqM1F9oe4CPJNAjnbIrHiVWKl5PFCNDfH8CmrlEtmWIes46se
bT9ZxVa+JtqN0M2AJmliWJsIRCzX5hnd735lW3AQ4iTdE7xHwEs/YukN2Oyzj1L+ws6IZ+rBQJQT
AQzyitgKO9VXto5xEfcrr+1vXK+EGYvZGhBq+3ODXn5s8sn62I5X+E2C8kbpDtS/8Tq05lH1tBjM
bNNBo0Y7MGZXjYqXhR7POE88yTBdGT4PA2EgRjzys0EcUSxQniGyA0s9Ge/1Ln9o1bkvj9aFi8qw
3fDMKQm1L9rQvTd8bjzP5cs1S/2jNc7Ru/npMNpoGJfY5mguJPUg3iFlDqaODCvWxxCaoRj/hytC
M37di3NHOgJeKheiZjuW65rzvfvTXtzTvKQNpmrY+S4qRb2+ibLuBp3Eaat4MME794KM8ghSrTiB
x0NNgZg+CvOYDZQ+WwrDXXXrpHN09tpZBStJ7FQAVYjRoe6UAmMBEtrBJ2fL1aYou4sW1ThNfWij
WkUTNAaLs2mZ0Fck/ICsYsgJRR5tIcX8GtroC44Q51G5AIoJrHFFUhzNMNuEJmEva31yeIKgLRWk
42uTWQdbIw5lmO6XXOyroL9181kpqAPGktfNVouN6gRN+BsMSmgCmKGiZYecHNn5nMupRjeqmO50
EaC5lN06JflUa6iQCsshBBSq9tFtk36j4d2KDiUqvzAh1g0auaaD3ujUssTy1XTfTCocARUSWYZm
U9ApTxaalEMVjFsn1R9glX3y8hbKS20+zfZNizQJ7yKSAihKLZGgV1ZIXV85CUREq1auywltcAyB
Vh0YGN63Xnq2u/PbCpkBZwQ019/pUbGD9bsGDRCuLDRwqhEHaIdvyE74qozHpk8gDJfdbVaar8hc
QNVCcSUr2Iur5KZXls3n9gB5Biysl7bZQOqM1U3sIiSXTBrnBtgde3CK7WlY8V2t4D8i/IGEO8S2
qV0jPrZXYJYWOBkPA3QBk3OX4NyfWZqRFHMRS27GZF6dqhtD9VYjdBiYDgiLOEF5aH2ru6nrItx0
U5gt46halZGe7wfbDbgauCTCIgfDhBjEhvwOS0AdAfM4joqFH2sQw02xL+aHsx6mCyfBzNsxMASO
1fQjXK9FNAB+Q23gLjLLYxghX2AFGtAhANQwxHZpW+6SEisUDydv29xKGsGIlq6w85ZF7hBz2e1K
AXLec/J2qY3uxfWtYpkqcxaqBMiiVg8pt+uiU/VL0NvKvqvjo1prE5peBytmGB4l1rbwjEcTg0FL
APKrVYxHAPFuM8HThegfs6AGlEaQpIQxPecoH7J4OEYquJs+F+QiUO4bNIS5JjeBozXk+iJt1a2N
tPfOiHmWBnFqYe9gDxtEQBQ/RnYKfPCixzZu2U32TY4J4xToNyP2gIWiPKf5cGHRuuBpg0ShrrF6
GlI4Rl73qdOyW+yR+ScrIY6QXw61LUhhs0I1Wa3kZpFuQPTd6R4zM7pFWDv72Q7VTqB1AHicjPvJ
6W9rxOeWbYsUqqFoCGChiWep3NXoKe5GbIWW0LognaN9gG0bQIRRg84YneIoYopOt2WZswPH0LkO
NeSF0NhZ5B7aWkOiP7vNwQvabxBs+z3cARh6Q72tTe8a39y7zDH3l03vwv8bdSjESnYSQ7WxomZV
2MFjnHYvpQ1urhMecsqEOYZja5WfoMvcu7X2meRmXE6HcpxzULjprePRhuwE6IkwU/+UmOaqbTwW
3c0Wic7raSApM2V2tYiQHELGJ18ggPpQJR3iK4n7HDslGpfxcJfAOF6kCChZCHbNylTdJmGqzxRH
u2mqZMIuLdDWfuwhmzeoW0UzYoS/a1R5kqsu8yAnpNjD5xNEcuSWCi35BJOS3914LHAUQ6I/zBeK
VQgkdvonV+NpokQivhSKm+3svEYIE0A/OpzKBv8aDZm4nTI0KMqOS499I0DbkdCKZsEVnvFgjPng
9DVKbXp3W8Jgigxu5iLXEOgzmgfk3C9KU9zEehOtMqdbRX3rLhrHWaMQi5rcZD/gmJqBckyNBdQH
5kioOosUie0trLS90wTJWnUxMXCD6NkL78mANct+ZNIM9AuJC8Gmq11Y+rYZMJJQg+jeLplJo8oC
/YLbQVh4DXwwF8phLNZNV+Yr0zbsNXqHOktJ9DX7/gHMt7motTYjINUeoAyGPVDIeFS24cBvBWDm
ixJ+5i6v117URyvTdR/BTl4GlWe175KAL6qtMaj8/EL4i4vA4Wdv1ek2LkN7rQdjvgqKsloWXUsk
TVwJh50f60jo/i380En/WLjGJ8dYaGiysMDjuRl2LR5L2aHQ/a+6tgJD+TU1QJzCpUmWrKYemiIN
Z9s4MPJAZjSvfhKK+9VLw50Fen4xesoj6BTgMWoOoWPZlet8iHetMD6iqnSfMr2Av3FuoAZmiIwl
O7dzV3HPNjJODq1rv0aRhp6cQxi07vInYuEKQsgqtpbBda4HHz3/I0o5SQbdVMQGGiG6u1WLYYCS
r+3kuT0qjDBK2009YbwJdhjCGkuDXjVHqFRL1AjguPsQZ6wetTgFGl0XoZFeESzdVe30oLTJJuzx
WgSbluA3h9sGks1jE7+aHYAbO4nRghjVp3xCkbMkvqyVhroWRn2YmOOIRQhw+Y5zHCr3dZjfbHJA
XGh+8ghBCsuAAspH6T8EGts1oBJq1H9qlBzKq/1R81Xzo1JdkCK6ReugWkOOxpVAmVzA9EzxJFxS
MMLKFnsPgP5RtLW6mcBWQPhWXPUliPAbasdnrIXOfa9EaJkTs4ZI97Gx/SvyGocuQxk4U4IlIJeH
cVQNvD2aNcJkiAWy4AH3NxkrHgMJIEzjHOND2mR70DjlQWHnWhsbgucC+mdQzxvA6u1gTlC+DdDM
K3y1LixXp02u6+grxQgCtZB6wHykERqESH7x77aHYfY7kq/eD/4coEijuF2JtusXg+1Nhw7FtxGp
oy2KWXgVJKI4WCXr72bKr8cBvyVcT/BUS0MAucmkzt9le3Aazd62CDqVpr8j2XD0nRTOb9JcByoO
PPAPHysnDQGfNM0h9DSeHD0qFYEdzEwlFWCPBuRSnESmr7JeK1hUaqdIQ9ApTh+4xHnsGjGCur4V
LFqf1YhJWLtU0hgCRHOcHIjxNfRPROFe2io891OqkxXKXkw1OdlQQkP2HhNZZM8bTiyTCEbbwZmM
+ENWx3dlHB7TNn+p+oF8ARL0kLic1vpsHJx5+9m5DVz4/EVL/LPWIL2k9SnbH9tdRirAJSc+da3F
c719GFr0wKv22JXzMsXAG1JMPPoIhsE9QXPNIfsxxkymDe8yham5Ltz08/9n78yW27a2NPwq/QJI
YWPGLUlwAEWaomla9g1KVizM84yn728zyUnipE/qVN/0RXdV81BSLFLgxt5r/esf6Ptm31T72R91
rFIHrK6xnBZ5jrEJt6tWGIcBRze/QgItM6h6GQ9ladg2m315J9RaOjMTCpTyQaetSSYZt6gSlzg3
zU7gPx6KMSODJE7P1N3BNpARWUvPNpaN5g6QpvYbNXUXPEoaa1U35Y1UL8xKqFUen+7j2WOtxIsJ
U38OqLN1hEu7QAYLkXec+49nDkR5YB4Lw+bIxa/MvVlaA7sqX76ROSdwz4oOcaN+CRPQn3Eo7oET
7AoJaKhJ+p4MwY2GaW9kODHiVYW3ffjJxTxgN1uuNJ009/HE6VZghLfCCtx3ZvCdsBtpXIcO824X
unFOEYfwGqEnpdvaQIuokL3imRq+GvN4eGCYXQL/bsDMIcTwySkFDVtsbpemf6FrozxSkcRZy0mm
PyX8QGff9EaL9iTg8jRd8s7ImP0Sj+ppSGQ+O39ApymkHkykpyyo4Q1KTN+mvWxszAymedbIlnpP
5bEuob9HkxjAUKgsTHAMuFxOaQgcWmi5l4HfLWLMsvOhO1Ra7siMNDJeA/0THBLPdcifkBDeA+bC
uvJWq9nXelmoa1NImWqWvLVB+m5Mi2d32cGa+PuS5hypir4eQ2y7NFWNiJNVr4nmgLHheQaF+oMy
DCU0ck5XKxJoNdgPPfSOSgVFqprCZdsX1XroxLIRFmR1S7sEGBBxPFPCJXH16nTBR7Mp9sls2OtG
T/d21r8ylSLvYtAOGRD5kxY/ZX3mbPJAwx6u0NaRhbO1DZ7avbYlHZRcMZifW5ta4pjWonl5tB2I
ieSq55VnmtPGaMi+DFXHBEYAjsZIAJ+UQs0Ok8k93ktYcSwjlz9reiYa8ufAAhEoxvlYiZB6fQCo
sJL2c+BUO0xXaETV8i76pcVmIADDSMdjY2gBvuOc2mNjeKVO0QTmXiAZs7V1qvCmLKW7kGRZYm8q
uLkfH0/EThNHpDBZQUIaLu92WIq7BiMCqlv6dTTLD4lLlEOKBfZGCeB0GROePEvF7ZHqZ0V3sOuS
/Hpks2R4OldFumROLqhEx1WxYbFh3x1/IZn7WQnAeh+rLp0iLNDVAbMRqpNxUtd89b4s1A/R8AsQ
kjYsngUfJ5YXinGJLxKJc8ughrMs+BldW82COjgmxqm8lB7JlloiMdiRPjcNRhqVdHsm8QEg6Xus
qGfInZDfEsINXEK4uKRxUo8eASoSqIQMIH0woETJ31amr9S2JYXPED3ZucRx0aWtrFbN5QKHJZ5+
zCfyyxFQYKVHL5fHBtRDNdM2WJN2mAmIU1ZhkAnYAOFI1/BIlodbx+f6ALcLwDiQ7fHQkYqgpiA8
ipUXXon7DRkEOfXCmHgaIUaIqo14LzqypQgTBjbKzUMPi8sv5+RraIDCCOVpEIASTUKYeW5cAwcb
JeB7juPIPtajiDy8PQinHogayON205L7tHeDjxGsoh2Zrty0zMJov4q+zDeEHKTbbKRTWNzpIJDv
NIr5EjJ6oCvAQbcI/C5Mv41hOhzSnoixzFnec/VTJxewich4rbjp13gkCKIJaI8LXiQFN8Ny7HlE
aZHroHNqAqy0mHECLgRkwcIDvyAxIz0+ZjJIY96BV/iYR+cWZ9o5W8znNmDZUkC1Wd55NvEdOAWn
q8caW1C5b3Dy2oqgnrl1G81T+/q5bQ06gTJ9Vxd22r456WyVKzXOtU0wY6UNN+yoaYayAbBXc3zO
NAzJpyHb5GoLrqZUhznF3lCN+Ojcsn3D1fYkUdwgfepqrNmH8LNKbCo+nThUZ26F2KeVOBpVcEiM
hBWY0Qb6f8Nf2H6vq7SBrxUdTdwv6Ep0sU8MAFKXABKFPWUdRYsAf2DUlocDwdCwqr0xvkIrfm3q
weeIZa48H2j4n9wRfzwVxBB3JarEiTanJYR+p3XKhxATmjI+lPW+UTVMIkosiMZdWFXlgUnBZ1RI
z2pLljaIlNASVMAOtj82bcdOFBGfx93qcoqxEDOq0frSiIxBRzZ/shZ7L3L7dXCUtwa2COJkxcDP
b9nW+sESlIVxEgNFmfq6ob+ptORzRaQA5i/TV4wzlVU7pIdBz57SXNDXFALjFWlsPFitdBbfm512
q5ti7SzxWa2zsz4TplmqMTqM+GlxE4sA1WbvNmp4rEvrm+izF6w4nvIYf01XJtAkGevRlgEzKu6e
IkZZGCzkZrb1WXGNegdkmxyx/3c3ispZ1/UDlXBaHifIuL7VPccGeOYK8uq85LOnmfp3Uq1h2zCa
XzxwZtIGcSvxHw+hWvcYHf7r60b6NBJa5Ctt6RybWjRQh8NrwztAV5DNa0gBznqYlPnYLlgTLWm9
IT0MQHRRVZQQ+kwoEQIj//G1G+F0qOMQnmK4CbqoF08BA1kiUEgBJBVYBSwgE0cLvWJUUX1n+mpG
ne53yIdYEfJpZYaa/3j2eEA8zcSUs9vLulnzHw9Bn0X0uBj9PJIpf//BEsVPYP6TFybghE3pkBOi
fwx7Hb/ETUjYXs6dl5baGhlgvy9Q3cdAprTGrTTndMyjKo0KS07t1SMN7/cH0yWhRDf6ycN2qDhC
hvAfQPB/REr43/AN/kRj+J/YDf8HSQmaDRvqD5j5X0gJ16j8+ft/Hdrstfj5j2yGX//h78wEoama
sHTLxTqAkfzvzATxk0Owucr0mumEDfvgN16C9hP/QjDKdxjkY5z/B2KC+EkYpiokxYFv/yekBPsv
Ix+mfPCPyHahEVN1+4cBV92AFeeuW+4VuyWrLIy+zn5kqbeZJm6nBthwt7I91ZthPRQdTbw7WdsS
rW3jCoxlMvuMF1KYX5x6uDnlQstkvjiyMWNVOy3+ASYnf5q+Auuc7FLFvMzAmv4U5eWhhVBmxs91
YZ/HhE3eHKfdgLLMRdrJoMZxsHlerkxNHF9Uz91oYJAdpSSSjMQ0BuE+zLNzpg4d7oIYpmm4oYPa
gntkvXrvl5PdEEMfT73KYAXAjsHLWkkAuXD7Aok137taPRbK1zKNplUWqcTzWWeXjMNVTZ1RdDhj
4bVK6SPDtrTkPZmp0JzWPlcZR5c2iUuakVpl2D8PKHUaN2ejbnF2t1pj7+r5SQs7ElqIdlPGXd30
t87gtZN249r595GRj1I3HvjF99nc2DopFgF1l4ljgR0rH2282Vaky5zSoDyG6IdW9qRsimJ4HlUK
yy47lYWB6SnWRCbO/LV6UMb5Ejf2WYnVY6wux9JVL26g3iPF3OvFfAnqHgWfdNu+NwoT6bTx2paZ
nJWdmg7eAI2Hq8SfGVdfmbLeYNG99Gno5X4btJ5dOmfiq3b5lOI+lrwKcznOI39mWpzIeLxGanDQ
woObdlsj7rekSZyYEBEQOB8Ta9y5zKpHN/abRFkNS3KCPcKqiE/wmfE632JTvO0MqHulvdcwGDS7
lL3dPY8ahHHbeqmZoKNpxFvTOnXzZzWjYMR4713PWQehxUFjRkQeiWNQG/uxIME2yTG1w3BspTti
jw4G4yLMWrOJZrWrNqLTaeOz19DMnsKRDkpcqsjcV9JIj7wOoYU+FPWT/IRxuAPtI1B+wQMrzd7N
EJOQbrrKy1gpy72m3beN5SbqXYPUeFaxJERjnKFwmYG4G0dssiI9kA2NMQXzpqIpVk05HhcLlDoE
8mh115/EeJlIv+jn2AeoSAXeXIt51iKuYDXhI2Dsw3A+xlH27oRQ87C2WyOH3KpGetLN5S7X5FKb
e8i0a8OMcSib3pxKO4G0Tul0s8i6GSvjJdJTfxnFWq/SU1Mnr4/XwIqR9lO/tDGRgSP4Yl9ThUn7
bNS2u3DKXm11OkJw8bD/IoW62KSMuw3WXzdfBn1cxWr8YvbJe5O2bBIdHs+JTzTcSTFSki0T0r3i
fVASP9vM92nBWXGggU2WS7ykpxSv7TphrSrNR7RLSNZ31GNXI+tvjUIIkNwOnG9TtNzBZq8jE45w
ump8JI2VvbbDF3fu/G5c7na93OUn2KvzkZiRkxHlr/LCyPVI0sjVjmkCyuXezv1mIKtqAHWUf1JA
5t5k4hxlG3sTHjGuXcsFttIF479dGW61KT+EesPvazYuf0/q2uRhJ8DG5ksLIAxVcU938s0l+jNi
TwiM/iOzjI1c2ymjGfneMoJ7wDa6Wywm5BTaLkmKU0I4NAKe5WiZPSZK3Ot9zjS0ZdRvGGQ3vYxD
64l4ummCtFEWk1u32zrW7gEGYlp+77hS+mC/TFTEsoW8q8ahVdyPYdVuGyxvlKQB/uvZppeL3UyX
yJxuuWriO+oxsr4gZb/bybhzCjr6oIxfnVD5TDba81M7mWejUd+ihgDgINwM8GPWuoqmxZ7eXDP4
VODU7poJ09QZOzOxpjQ7KmHsdbNfhtYZEkalXIKxfNIJdLNGgeVlt6+X1M8c62yYw41u7VLhezrJ
p+be1Jej/g3/0GeZFtk1+r7WslNe894nbo85Yklwpa2MmcXXliCcvl+ObtXd2nbZLpm9SoLpiLPz
Sf6/QpphCUyqs7wmizFsKI6oy8A/psvE2myM/lZT9YEeVrsA+83GBl5is4KtSIQtwaZAipkv7IGC
ub8ZGIiGJbQbTrYuWe4iyckaqD9pwR1f0ZseyOwSY3rTou9tjPh8ss7ylpR7gura5yjhs+MmYrgg
U4XhNgyh89IjZMEhl5PGNV5qxLecidTqane18OTT2KjwNL1EXfLa8RoZtiSkBp0iJGPM3i1utfw1
cUfuj+ipic7ytXLNPj/uOIGbgYx1DRSZDayc8eHNPXDiDwOpZMAcI7yzWf+0aOTHhLQR/qR0+kqb
deS7YbBWTXxBk/p1djvyOhLxloRWeMASeQU5Acs91JZrbbSQBxThUxrNmRcje/egLOmpbfkcd5+y
eJn3yUB8T0QEVtanL/TyFxzLsCsp82Mn2q+6YhrYuzidR+nMoQcWU3DOEulRmBP5xJpYDpl6+x2e
frDmHrjj43vzEs+7Me8OvW0REJto2yWxdJ8JuOE/nj0eKIB//dKQKLhGS5e3vuuQWD/NINAwUD6D
2k2bQe+e7B5UHqtmRi948jLfjmJ97TaLIC2eh3GuBag4xjjBYn4WTg103Ad+4EiJcPaZdqHF3ToY
fQzSQjLE0nWfDfV2VuO7sEV0mLFOxlSTLaRX93VnbYWjeFh7EIySegXGi2NPzIEgiVJ5cdp3ixyl
dMo8RDXoY4lygJWGMhB70xn3RgWjZi+Hk7SCBNEeq7kk5E8+9BoGg7y5Zb/YeIJEzbSlKGIqBacu
mlHiK9GlKI3So/66O3SI5uuCJjriFPDqyHltSMvx6n5wfOY2X2PMDAsFdxgYras+wbCtt0CTysy4
Ez7DkLQiuA3Vfsp2AzzZMXzAGZwrk2hvmQIzrTDPzNjhmg/qOm1wU6rml76CXbdwm4MzHXEIJ7Or
v+bucg0b0v+wEp0DCh3DdL4QUN19oPN02WxESUwF2x+T7WA1p/aLTWaDmY83rZlvjJ/OmQWrJ3B2
gB6vsbFXRvIxrPSX/udPnOw/SlLEX8tk5qGugzRCs2zT/lGSEifMRpIxLfe9nb7X6WEU2a2wx1vg
TOcGIzMa0Jo6arJr7w/txN8wXMVfCTiS2qpJdhxCLcf6kQpmjHjQznaxRzx/mXUgjjmzDhlibvYX
Cp04gYCRAc261lmWSv/w8nQ7f6aEOZI86mA+qTIdgnX6Z/7PaMsRWVCVe62jiGevYe63Vepq56rX
VIx4XMSgtYcOqoCZg5ayq1HYkluz+4c38hdKnHwjDn0VRZsr//fPbyTUCzdy2gABNB8+2OjVpDLJ
lKNjqx/misIg6642jkdODStPNAS39ddirr1CcPpkFKyusY8Lw6vsz//+ncke7a+XCJ2SatvCFAwp
//zOqhSDt2Qm5MXtaaHUgpBI/RkVd76eRpmWYFqekfbfHsu7aqnPs/mNSuwWtpfSTF5Vd3rTIzaA
R3nomMuFkCVLAeVZ7h1Hl54QoDhThlDbwXHY2bgmyxLEcsddmpj7iBtAVukqAbpONl3zKPGdXL0s
urlv+CzG0NlkZQ0MNlyTvmHA+JKRo1Rz+AUOtnr9vGuc9lrP5JR0JombpBNmmP8MwbawsL8hR6/W
Ca3Ow7sSzm/pon62JuPszvra1puLI/prUOXvBN7y65PXBgSCMwwCrg3mzKpBfA65jeC9E4SSdNWP
wy3CPv8/ZUyyPAzwddRiUPW1H1mrWha7eYlfCB5k7dYo1UvvZn6efXtU1tNddM3h33/scOD+5nM3
hC67dgeq5o+0VXcUDr0pd2ZoAT9lycckh0Ki35MSZgsH39Yx0tcZb96VNFJXSW+i3fVrA84vdX02
mAexgBUXB6K1lny4uqi5J634oNtyMagUpNkwX3QUhg2TImbuceeQOVHgwwJxvxiLp4X9sKcUk793
JI2AST0T8r1BASq7goyV4Ea5L7Tp6CK/ne3lPtBV5WaDZ0EEee6rnGMp/bijv98ZSXYq4mEbt9+c
aKRMYRLsWna1mQTzF7vaxzCUvWmEPIMHGulxFaniYKpahSNA1rOKghMjvJ50uvRNEHKjUklpdeXl
ffgBrtJ9tINbHPfrgRaMClx/0aQ0qSm9zNS/NLSjZRa/yqK1wz8lMbNzPrefm35+GzTKsSKmZY+u
dXNg5GX24WHgGocmdCA1P0WO8aIRXTwOfm7MTxM4t6LBewvNjRP227nKXkUWwADcdPplqvR9NJs4
is3HoXNerEFcZLtHxXKcPYXbFW72o08qrb3WL2y7kV8Xz5PGocXfoYzUb0Rd4y9GpAD5JWI4jo76
FjjG2Sbn9x+W9p9FeSYUTJa27bg2wldbM50ftuDFVkpE33oBUCnWsqWDj/Ui7nZQEZ5u7gur2hf/
sNv+3a5vqpScJBbbrqnJn/+B9dloM+xKY2azTWnIWhrT8p+P1L/Z0eGNaAYkc6G5mvPDi8RRnXaZ
qhKO5QykeJotIE623Bqw+zp0SctpVs+pWl8XaBiz03qMLo9txNCBKht57zEhwy3WXY+gG4m07F1F
O6e0PYNmvNhshCj+/CTi3zCjaZPkm2PxMtCI8fwQvjTplhtxSowOFlV3wrJZikjTV9riVXN+alHv
TnZ/1fn8+yB91dz52HXdEYnSSvZltr7cI9fAhhPhiU5J3hYn074u47Q3aXTkmyS91K8t6zzrFpOv
FUvGG5zqUwXC4LjEY06XVE9O7tjfhM0kKJ+OjpWcikY/RWDQSjsfZdvURTECbCKBzeaJ5XFcwg/M
OYlHAS/QGrok0L3VBFMHCJtgXRwLe4zK4HogbeC4gGNwqmNoCVPqa3CzSKrynUzfS1xBvpzasNEM
iflSWP0tbxsPp4AXtVAxpO2u7pStFd4Lcuab3MEN+rV/2EbVvylwWGLofemKEEKaPyCQhVZ1Uznn
BfGfHJ9Y1GNhl0DgwZWEgTmDJiVVj2VGiASGiN1KIYNybKtDNCkfCUHOiCoZzg1tHvqqY29Y595w
/La7m0SM1XTosnUbhkubT9eIlM3W0Z5qJ/kiA0aqogOSU8/El3yenfQ10fj9tsYlHUmnIGpvWwL8
4SKw6jX2vBoIYODOpxqVRUXfTNc+MM9yV60RX5cBfDq1PcbB+Gaz80PcfbX18mTgd1TNjq8YMDzs
aScAF0DvAmW6us5wFX2/6U1SR8qvskm108RvlGlnLt22Ahxp9X6Xm1Q74C9WNd3rSL3Q4E2jAZV8
3MlqLEiHTUgztwpNzEa3oeh9o2mv+TC+zf1E+BJa3VZCFvqLi7JbhoNbAQSdcrxbJn9xj2TJ0QN4
MT6BId9SU7lSu3ebf/9B/80uRuEm/0+gSdPEDx/zSIxxBjmj2DNt2bQ4mBhQLcl+GHdykevddIHy
H1ThP6wv5kd/PaYdymdOaCFwdvxx+6wNHY6n0Rf7Dmlw3mQnec5B7Biy3htVPowsP0F72Ej8LE0G
cm0NAlcaNgGAFxBOjRtFb00CQrRN0QNZUWSnwJrYVaxlLSasbxZAilHiZEa95ACU2tNFohtF6rzg
SbYd68SXW8YYn3C53GG7uCPzFatYSMsuVVg+v2F6eI40fWMA7iWz5KhlJzNX73LfTVh0SQGEWEgB
molBpNcm5Ju7/Qa3jCshRsjajmW9vGnyMCr4NBPjySJxZejSU6HTjyfLdcrmY26zb8h7ONTTV/k3
64t6XwTew4t6qns+l/SbYmen2aDt49+SwOhFhBJrONnjkOnLQsee1GPHsm/pXGGq9YwUu2bjmMEL
eCB37OC8SIQihIHQRRHHrXGulvxdwiHOMH0oqMx/Lmui6BDBY8q0EeN7kyXbbkQvYlB1IC14y1VP
D9iJUpI+yQmJp/MiY4xkWbeY6JKJyGpHjGCjAI2XMRarqBarJcNZknYX9zp/Vg0EVOqpgoQ2J/a5
nwjZm+2zRK0FeJ1Em6AAbpXZ8CQIR+/1Jv9oqKw3LRWXWol91QZNS/qrPOFj7o1xMM9hMF/k15U2
H9V+FQMXNT1ZdsDJJJ6Qs5US/LhMBDdhaRhAi+8yYy93X4mslfSLRjd8EKP3aGLn/ubM45sok48L
4Izo1Y+KL3fdHpBcDZKTxuhALMmrESN2L3qazejVMHhX8Abgxo1QJuY1XHlzm4ZH0zRfJNKGBmDb
cPeiIXvhCD8mGccH1WUVfUxq60kWTOQs343MeME00SsDzRPp8oa9zVWnmiDz28evk9RacEQXh02C
l0Lbj51wK7E2wo+BF2s8hfdUt36FN91jwTP0kGUkhLn9NHI92b0MSUksCnJPaMAq++xiUAyGyNx1
PMjDpyAzToLdQ4vXavimSiKIXHASfU04VKuJ3gG7Yd+dckYQwAutPdxhgTCjXThJYdZny7AbalBn
tmOJEy5V8P3f71pClwKXP2mioNdotik1ixabyI9S2mzWk1ozzHyPn9db0XIhFyx9gk/gXAAePTbG
shl1eiJkkpQZzch0udhI7FkurDZyrZXT0QN0LhBxOWbXjMgBuW0/foGtfSMr5W1o4neYym+Jg9DD
nM4c3h/RHG1UC91QNqbNE3jQ6LXPqYIKR4UlMMWK5hsDZw5yKcNTsUJwp37e63WF3KnvL7lNkx7C
5MV+m5LZWUiUjV+ERJEI4oUkb+FtKrT6lcigaBMmFc6RgBpNCRbalWCb5OGOq3PBtVpbUC4nrdyN
JBC5oNyoNe5uTYs4vKsNASwlN7jcXyK8sMskWY8VNqzs6pbRHT2NzUnuOR9DuEJq3azKJnpVHaqQ
Ybzr6nTFYWbfVSkaIn8oG0+e4VncsQ+329LqIOxQ6slzt89OLitS3n+t7X4U+seBuUaWqBf522SZ
FGqyNY799IPS2F7JTECuitQ2zvKXQB7cYIJyksiAwjgh1SZfdhpGO9xEamHshldPzhsAt89n2N+u
2O6biiqo7K/qU1zb6kbM4w6TebalCsFh+551/U23pou8oTv7t9L//+fu/2AGQBOvUSf+yzXmL3P3
42vRvrZ/nLj/+k9+nbi7xk84MNu2CffPQLkpKEd+9QIAJPgJMb/GvYP5BgUnBcNvM3f1J055qX/U
XCbiDweBX80AdOsn11UdAT+Xjp+JvPhP5u5QTn5osbC6cHUVeaew8FrRrB9xvTronCxhaICekFDh
JFOfRqNXn+xuJFLdYdNVyXMs5mon5r4ejnGf1b5B1gWKRknF7m0HuzAcBVYt0sPD43tI0uGZyp8O
MR41v39ZImQfuoZpg/xhEXyNA6M6jJI/TBJFAcbNM10+a/oeRXtNLf7bt3//2eN7GZ78zDP+9eOu
bNNdpafHxqZ5W0dOPW7RUiPEzrxcib8MeSm2ZEIOQa0cFtPM/VRFQKpbiBWdNuJ39W1MgDgKtWWd
lJG3WHW1b1yVkU+u3opwmvYCJtkYKdERb0hyJizrHYJvvaPtjkhWydu9Q8DNZslN1X88tAE44Oxk
n0VOHTDrkwXXjOt9qJAlPK5RUGyVzoHFPzWVr0lWO6+Hk/ifvwQn+Lq0oeq1y/SBrHLCJSMCLbOl
P2Wt1fmiDfzKEu2urorJfzxkJoKVQtLdDaN7ygKb8QnNzzrB/dl/PCgLnMPV46mp9tWesF+vzEM4
aEPM1v6vt/F4L6Q9//quHl/yPvDnV0cSS63Sr7Xpjw+P73UlzLSR1MEiqQPGDcRaSUq4DAS3yqw+
OARhQ08CTmAM4zhouy2IH/7jQdUJgSyTAR8Fsgeg2IYeBqBkdQ/4kUv32nICZ1rUbSxda63YJmKH
GZ1UEhC/gvtpXYlNv5DLOy1ANIz7UsLW2ydVagLiXEc+p5f76UOoDK7v1guW0iIZvKLXMcMog3KD
Eh4BgLr4cR2tRR7b5DS5qm8wrFpRMhLQK8c8ozBJHKvFN7d0nhJHL/ygxCrn8aD1ubonPmj9+CpG
q791+uiUlJkDV0Ay0x8PQfzbs3I2h4PIrsFifLbnWdlAd/YIj8GkoRaWc9CB2t1+60TkyxScqHs3
6T03KGHLWhl58gojpbGCpZaSAAIBTm/9yMHtvNPcd7fOybKjRlznC4Ok6pf/uspDqMmP/9Jov0/t
l4BysVX1/ZAYAVe3fzb6gPA721Y9MWhvCo77LNEGZSUnH7mA3QioQAYliXxkeVZQFvKKDLIcq2hq
Xi6HNTtSOidVAI/LYKai2qpVdf3hby9GwfUI7GjXBY1Sos9xsOpDToDYpPAfzx73JoA7oV6PpwGS
TrUvmLXb61wfXJpkkmGHOtoq1D+4Aa20zkEq07q0MJFLSiKelDgYqIW3BGJcZ6QRYhFXdyurj0zE
19XNmpKZJcYI0W6GT5lC+lHau4h2i3qXpqT6kIA7aZh0tGRI+0CIi29lu1atrYNWFJW/4BHE+h1S
LDpCyHNkG2LfYWbEOk+YOjpFDat9ppsIep1k3YRhfo1p4N7G1b0RY+MbhkbQc8FO0ckvmZALb85D
hh1T55Mv0IGyuNlWmcJv4cwCLQd3ge5nxfshdvbpEFub1oxhDwwtNqE0HILrh18ED7Gu/frs8T1n
FIOXWsnb4+5nqtX4tcTAmIqFuTdYIlxF1RBtAqA51oREq3QmGRgFDJ4DZ2P1y1siKn1fQ3t67EGP
b9muTq2tiAa12Kvop9HX5UPqwMCkqDYSOKnE/ZV7FHLU5gUf52Mt/PLUqEl47a1h70r9hkjLr24R
616qBx2ch8s8h4SQaAsM68kdjU1nLqSwpe7kkw59jip2CE3qVdIQfo3uXFxRafA65ZVF8joThU2M
PIorM/xkEbRDjnTMRJj9JaK+zZoZ0O+3rbcArZtIO/plX3YiGRyKA8IK1/dirwpykJm1PCvIeMcI
fqVRVXg0Cene0ZOjjOkaSh57XuuYDm7UBRFaw0AO4nXzpGh07FYQ9z5qF0S38pmeCAikCrmEvVvR
XPJxCGB3P1LZqx9fBhoKUrXsEbCQ9zrLlyLbjm3P1r/PqS7wWM2z44jt67HCepQbzgw5eKckq9Hu
y6ePB/v3Z1qbELjNttmEpeQ3d64cz1bYKugBdGCjPOianh8XNcuPs+jzYz9alVcqzEvyjg7AImZz
VcxsM1Pdk8uY49QHO4iIzACwv0YTqeeur6rssCGraGuk+bVo+03d6VgoOM5zMTb7Zsm0XU6hzyVg
dmfbsLA1eRY8vkfytrZxM1SC+SiFvY49w+I2D3aBi7lZD7TPiClR+7jVhwI++0GSyAbydvfjOC0I
krAJmDEqHQIj2CQt7gWBboYYJYgDjdZ6IYdjx/R6OCaVNhzdGrno5KUubpLo7bdWWCoqsgk+H7TF
v35Sjy8jCqEdRBTfcNfYyOCwHvbXCQEzs9lzFw8heU9Qf1Zdp2e+224ybO79x0PhVMmWyem9N4j3
iWWxk8kC5vGAuK3wnSpPDiZjdTtQCR/75Qeuxbaw7vLsezONH3K7Gp80XIPXUReCN2sFigZxZdij
gRNjFI/Au+mhA8MP/ByH5evcUrzpY0MMDzkhKwxudxMse2e2P+YkjYAD6iqiLHprmL7BNN4zE+u3
wOqTdTp+nlNE3GYfPDUKFPAqajzHlbc00KCIdGXfmPXnfLBuhOLSOSnEDDrR/M3MKq+tuD24GeEp
xNifEoStIdXssTjZkSLerM3YvecifoKeNO8tXd9Ws/7eMtoo5wUJBHjANDhkA4p4uePlB6xoDFt9
SZieNPXdGmKT/N273U35OafG01FdF3GWroiBQnG+2Oc2RecalwySYJMSSyZ5Aa6nUz+hgklR6xf5
PrEXCEITiV5UjFJfn28zG9SiJCcaRzN5DrxWZRuulao2Dx1WL+uu9sR+SjvtUkfWp7yYfV7ZjvLq
QxCPaEw6efq4HC3LQBptAF/BwWdyS7naEwABKwWsEQ2Nkd9izU03VTwu22mZxL3lTHIG9d2S0Tlu
puANoltkl9SbppH0+MWaMe6m+pusn8XA/8ZudxPo1Fdw3UMUAEhfi0FskoUiw2Xg6OVLjGdEt0Nu
wE0nwuNEYE7S5KsstAo4c/nXqdUxNR7F8xDl0brSVgSwVyvUSeERXn9tlhGO/s3BnQkGdrGZxSHA
JitMR3syzlxeN3h1StNHhw2GaicgCzleyfrFyvvkmsa448KHrbZ9bh90B2uFyYTFO+EEjo5zVU3J
ifYfXxMKh61iotiYEddp5CGtWATZmjjaGKl2cuBU3RKnphFtaenEORibaLHjXRwVX4ZS2cZxwpEH
TwRxuwCsR7Sao+nYQGD/ikWjsXXh1Y6mi8G3dR1NItmM0vmCJrWniTGgErj6qj1ZGi4Ahp4mnk1e
0KknZrnoh41dEaWh6g4kvsX9kmGcqbi80+HWh884vB8jqyvJFCIesYkasrrm6JPh6OuMEft+wZFu
FcflpdMFkVDIuFfGyH/+3+yd13bcSLZtvwg1YALuNZE+k0mKFOVeMESJgncBIGC+/k5A1UWVuvvU
OPf5PBAjDUgikTARe68110itYWsn7ReXnyGtu2CSmHdRAM+pixUjrAkKT6+djbTMIhV9W2tpYA3W
TB6YejdFMYbeRbAkTZzmtv+9jSQXQjGkAYFkGV7gUD9o+uhsq+EI5fJepZXPWYysFwORF2gZIbtu
kxzqfmw3AEKC0LAP0DKotoTutI2j8CEa8BkSSjcU6qkq7O+aVh9qgw+ut97eytNd5Fcfo7F8gVTO
Zg9eT5tDo17LF0OIaPxSUaHFd9J/NnSRvxidA9FL7Qamy3t69Z+kbzCHcmF8dWW6nyLb3Rp+Hk91
cTJod2z8AihVTdsq45bNdE2NabrHBoT1a0uQW4jViRXeFutKb0/L9TerZWi5vvjb2/+frxWJvPMx
H45THHQIEjfRMquxljuuMeIjCdbn6yJZ3nl7OligGn6+jfHd2aNxuZNhiQt5ZoSyPuocvT5FuPdl
5txpYLz268vroljWelv17bX1keO0jN7+69tvfyatcGqvT6enDFPZz8frH8dwBygn1jF1sVVvK/7y
D97+jsrCZbhISZXZ8V8foGLkfACGeppTEgnID/mYLve4ZBnG92FLdIMU+iZfZ9vri+vibZ2316pp
md2/Pf9tHVeRd11q3ecctNMvq/3297J1wvDb78bLJr29VvZ0t4Kfa/7HLet9HISZV45/rrT+KsKV
bp8N6btaSGvGC+M+GF400I9joK1ayh9vC2cZda1Pm2lqNkPYzZiVl7GWqpcyytv7P5//5/fEX39l
XT+TcPfoVzKXFduQMTlb52DHVXplBOtUOC+xjd6vD2fhMqmAbY4TsmNsOIfVeX30tkgi89fX9Eah
GHfl8W2N9RGZ3VngtOMQZH//hfX3/9NrnDEJHe6/1n5bR/f9d/WSk7w6mOJCGWdCSl+xSU67vta8
n1KC/yth/lMJE8oZvYT/XsI8VcPXvxUwf/7CvwqY+h8G93T8P3ihUR79Wbz0nT8cQUKDY7qGD6jX
Rgb3r+Kl9QcjesNbLG8+QsWFKfxn8VLof1gOdSaPmufC9OO3/hemIZxJ/168RI5oOSa4Xt2EFbf0
XH/Rh0xFBwjeTbwz1mzyRsBAy9jetSVRAo3PXTlMP3hoSK6e1pLdNLeXuCbQ1SULXqPZvtMakukR
Fd5F6ayutfclRn12spgtZMBF4R31df5jmvrkSCTG99H90knNuIgldWBSIOyzxHxv6fNurD3rUuvy
mmCTv/XDcwi54FSUmdz3Q/4eSaP1bnLrq9aO5wnN6jkhYYXaPX01pwz9czZ4T6Km2Co7lzTD4mBG
0rtGJHKHUo0nG2nf3uq1Gjgc+t9IWjutcougNtzkVGb4RvPc+UinTL+nwkoqOqWveslusF1Gg06I
o7sWFgYn59V1chAIsXpN7C7fzdK+MogcT8Jrn5sRN6Wbt+QShAssoLK0ixDTsR+6z0NiabekZ14P
IAODVHggNGkkuhxYgCXuaGsXLwBxL1WbHKNqnt4Rg6WfjL47eRYcJbcgDzfkrn4IESAYndLJs4ak
KW335NFi3uYE5gH5uqdXXCaCwDzCy7eKyBVrspOLrN156w2miVd6mommsqAxnBgqbkd86YfRPvqx
2+L0JkYyqxNgXdOLo+Xmdep9fUevOdxYY3kTCgzViC95lOUXlAnPcJN6aALi0OZxAUnF/t6URR+0
udOiAEhxCJuTu/GVSwTDkDmnKnvoWmmee8cadsb82BdGc26rXeoAhDJsLz3kiYvqcmea6I2ZJnk7
FwjGphbih2Whx6TVjdVLXsnL86/hEuH7IevK6IAR+y4fNSalefxC8xm+vEm9UWUmVmysEHYFxspO
xmNSvWpsHk43PUOeXWgHPe0/IwAeCKafqN2AyEVvb59M07gMjV6eCCMhJtnCeDvGND5nu7X2Cfw/
pdzvJbLPHaTUYaNH4XeDINWjlRGWk0XeErM0JcvkqwtqDaRbqaJADcxq7Mg29kiYvpR6PB4hMN1l
0VxdwhC6TjV0p0KrTrYb+ZcZkd40wRKqwo/VdF9HbfTOSY9U67YGwstzxgF2aIxlNOd9snFLXCao
HEozwxMoUyz+yrpT1aCuqfFDyDG/izWQkza1mYB8xWrbUnGsXSEvFCHLC2cc6U9SvxQk7Z1q8rW3
XZd87J06DkTmiCB2C+eqV99AwMuDr4rP0QT0kDRDkpolurrWDxiT2bQ817luuo2SJuSomz5blNEP
OZWkAJLc/VAIl1O7g+C2mZB1nQpP3/ZKPJW5KO8KAym05zgDzCBn79TgDOypzIA2dsTFY2/wM0xY
3dTiOema/ejmL6WjSEzr8yiATBlhF88+0a3fhK66RSMl5ulLgqgUSQGTuth7lAMXLmMCgYWHhcC8
5GK3eAaakKMmLb8Y6M+PAw0dUjOtbWGa+U6v2ne5Of8QoQ5UuLiQKb4jp8DbJrb+6mGucCrNDkyI
Zbjmm+NISDjbTYpM5p7qKplg2yHH8oiZsd2qusz2HFQDpoWqJ/i5Sz6PDj3MEB1Gu7iq1IzfS4+f
Cy7aG2fqisDOK+YdHdZg2dZT8Ei6AVPxkIwu2xmzm/YY0Tp3yzI5mXV+L9pB7XvbQQkQkyFjpKi+
nKbc231N4iP4hBNjmBlBA0IMJ32QraN2PhjCHQmdB3BHzbawvWBwgJam4t7xZRekmQFZror0AAFd
upu0eE/ZP6Sk8qmeJc4/h6xVIJCIpkf0QM18bU14A4SRzjtt+m5HkEHHDBCHGUV7ZJ3ednLkF2fk
+BEjn7Lp3HoBiX0sXqlM5oeslPMJNsg2A7ATJ9V0Je8PLHVSfqtG/8oUi9TsnpyTzui0rU6+GEzh
UxKzyQB6o42QlX8qEblvGoLB9732OvumQzA9XKJq1OXWGl4zd/BhwvsLdM6KPnDP3Xdj8jBLP9lC
TZUkoU3XFBrLIS+LF+Foz5oeXoyh3RqRjXo3gpbaaepjM/Y7TfcDaVBYgQDt7krfvMR5Gz1hJX1s
VAmDZkSGZAk7g1nWWHsyJd2NN7pPU6i32DsWulSrm/cZGVAfJoj15z7t4F6a7giaCkxbWxvTIWxF
cdPdrgwsswb3CPcbQUfZ7ioxP4SZ7HZ+31wNTH87igTWMhGeHmAjVhzsuImSdL528NI3YeT6Z09Q
e81k1m0WIMHW9HOJBkrDyOk35iHG7EXw+rFK+pM2RcVW971527QKZVTcy8Bv0+6sGIY7yp5vllM3
W+XAjKirflHNcU/wxnpP/NizR/cu0FTzrOuTgYK3jXeuGlGATKPa9rrJEW6iqQam6e4w6VB8UlV+
E9XExTdEaOVIkojra0GE78WSUgaR2dKf4DSxRyxdNMgOTmTd5toHoKZB7oiT7FImRUTG+FGFFESh
uhi70S/pKhTMLcahPODGhGBaU/fwjIWKMTjckWcYL1X8LtHxRsL/2GZa01zcrjj6TQJDK+lTSvcu
hDTARVpO9rxfGhy5lB4I8OAGnBRUJSDmBtJDiheb3l1fC/Mon7Sk1o6xZVGbSaL3dGlgBFRzQxGb
WOwhHqujpEiyYCVz2zGudojsPk5TYqFqJfjq902tjVeq58z8kJr3BBvvnEGqZSuL+zZhGOBnNqFh
hyjKtScviaOT3nnuRtOciPbMnF97JNmopKKtnU+4qMelT7BM7FfEk5fnaf9EpxCUW20S+eQasOZy
KTfUo2nt1IAJw5gGpFyIUr30vpsd/TXoPxE59uf11fWRaCe61mYfYDUtd3mrnlbymNdPeJ/QTHGU
ac65NiF52DGG8oLDDCmk9SXNEMqBo8WBVlsbyUXsqHf6ka7qnwStOe+NnS0gLBYDJi1bfdPmpViw
ArL0Yvm2c51G5VIxKOy5P9LeoihpYKmO6dq5CcojpPblBTRSfeiQjtIVFJSXSafkPpDZEI80mtl6
tITjdN1Lxxgc5mil/dzIkaoJp6PToQWjcTkSNQYFJdMpLT3LwtmHUaufI00+h1lHmOTSmUa/SMOX
pmlaTdFhfRbV3tWclbZPl27StHT210fm0mFaH70tCswbVp34x37pv6yL9q9Hk2kRVxztJLP4S+zR
PK78RzJu00sThjBEuJ6UvWcEdpmlQZmiVq5suDwd41fg3/XDurn0cL1DnEVHimVgcZb55bqwhi6F
SfTXcyeKXeJrnY8rpUwsRXZVR8QnhstpPyZSbSRzGe6tUp1SWcpDu5QrhJK8tj5sBbs308kKWY83
3fhoKIMO9tKkUsrQpmB9mNuI7pqZ9LX1a82WDqiHPQBq+bpcX4Bd/jA7eo6Tf/wcNTTPOT4pEy2P
3hYkt9VnuXTVBc1Bx5yrDWqzKTCXFqOlRH22l8X6VE7Zq163SGv/eimrJepKv2ectTQm132Bvpbd
su6r1rSvtomo2HwP+A5yno1Jkb4z+rAZtnFPOM1lXUAzjS+t9wNBZgp8GxZnpot6k0XMUSp4t+dR
QfZjsHMMcVic3xYY7QeEDC5kGn9+LpYw2DomDBYBGcdcwvlJzBpmFHrW68JTaDt1p33NwVDROhqa
+RC37lFbOpMrFm5deAsg7uejckmP1MnlJdKn+9zFSADWhWuQjLjznGbPwJFrX982XNWXuu+CB3SS
/hZKGdH/mBe8SysffXeY9uubaunoWs1IYa8ZYZ9Ecwu5Kx9RsC88w/U64SyXCLn8t/WRMXlUcdbn
qos+JKCf9+uXsn4X6xelILbsndJ9aq0USDb04oauub93E8M5rN/Mb8dvO1DErdt0DN7eAOpXL01u
s2/KGZY3BayRqwbNuqkhXJUBgbfuEO7jv+4vf6wVvbS0j09MJ37ugvVTrp9XJCbAxGW3rK9x2S73
noxPxH9tayXTbaxb39ErqE08IhN3O+OdwYwY2xkIKVMy9rYQT+uz+NxGUeCZytl1HYXcqXrWyj4J
AB2S5zwjQvW97lXnW/FaDKb5MH0iIpQLrEeIR1ni8Mqkb20lWE2I0P9ajL5E1WwklxbFCATyHvQd
3WJZHcEd46RN7EcVe/G29+8arbmZFKwlPYdAi7nRg48k855UR9M5iVY8Vl311Ig9d0wQ6WImg4SO
NDnB2X72y7tR3aVl+Q2T7Ac9glqEcZSZ35B8RPacxnSIc6/+FKnyk+mGDpRRTgGjSHFblvmxEiOo
1cDGKbAfxuKaRCiHC6RbDC2sj33LzJPyF5f2tt33Lr0AfbazfZT3R/BZDH0wJtF9rC+R7O46a/CO
UR4/NwYgj2WgincDiTB5tydD5/4a6diNPbc8wA4KjAlHc+ERXVHohFAkF+9Fo06AYoCIzt4bHu3e
Y/TlqXMrBMGM30bznTc/1jkph2GM5bkpsiuG/BcmJEWQ4NPW0N9vTEE7JiL6NPS8hkoEnGU0+hE1
B41vTD6lpNaX+QMuhe/hlMwYCmIuoHn0te0ZrGiTPgZ6n109G+cu3UgM3PWjR/9omeqZYRlgLK3Y
Xd1D5haME0Zr3gi6dyGq676CDULlGATyh9B1UX9Gzt3EIKOj/UWtY0podG5jxsy0ZOpn+JQ7w6JK
TJdcAhhNTnMH3WwMCIb42trqfet4XxQ7YY4bKAeDzoHo2E8yR/BZ6I9AkRuqC9aulvO3zGRODTSR
jsrQvhMhfn4HqazMfXMT5cmHfrS2ozKfSeKqoO1iDynsV4k4f9tbDZqE2IW5j9S1VoCP9rNAn+yn
B074H20CUsXvULbW7SL0tK9Nmu9au0LpEAtI49B5U9tlR+o4JWoNvOzRTOeITMHkZTazx3TxN440
BPJJAObNyqsbjgtK5dwV0yUT/R6CWbRRAADK3rjFhXyepfuUGf5nHztAYHIezbirT7qVwXtuvIe8
Lg6gCW9DNqDjl/Ignf5TVRWPbCXxdrSoIiP1kAYz8cKdtB+tEuKzDhwCsASteWbubjJvCTmDnfsw
ohVg+3bw9NVMvYbEF5i5wCwEmnB7NbAVPhyE9hOCPUSBIRDntv0k0cxvhjY7dabTBgVI02CWkUuV
OlMXM6E1Vc7aZ1miPQ4NgCzaqWfS41atuw89vP5xo77qZs/FT+vBaPq0PmcuB04PpxB/x0Pfeh4E
gm2cSXAD9PL3Wp6QW2+8b71SBagD822cFtvUlB46DSX597iWRspyEsPKpYdKs/W66DjZDXgU0Y3A
qvXm4CkDCGX5I29sQApO/Yl2dg1V2d9VhvFKFH27jSt1qxlibchyb2nhk5jQ174bRKrZDgItfpY8
ToALLn2hICCog5WN1IiQoRz1jLas62rADRrtqpvRlbSCGCKKnj7UfTaBA7CAh7uPfizzoFIm3UnE
RCIf3X06OT8YWUQ7qye6lXPUhSHMfeLD1CbvmBfPML8IQvILRtZO/8Pq/SbwGwoS0vo62lI/zCBQ
yyStdvMsLr1rGkHaaJvRi1uO8u8iR8k8pzNJExExTGD/RxSGieXd0U7djCEtazE75l6guPBT/nat
E3rphuVzkkwPbUk1tsgsddA7YZwZwH7grkHrMaQQOJXXNhqYqrnDter1Rz+dXxzdwvFC3y/Adoik
ObfvdR9gRK7REYZRC3pTHVWmIB3ElAW6ghDE0AMZnQNBdgyb5OCk30IMQPRmG7vYrj8hIBFw1ih7
jHybdiR/UPaY9nKst5bI6qMehk8N16Bz6Tc/CLGlwQcltSjka0wVZdMMP7wUjLZWXj1U7rtI5IAf
FMkcykFkA1O7k/29aPLv3GKuLReyfUFb0Em6T+AMXrmlq8Ba+oa+LeAK6ac0/Z7ZzoR7pR9wyXBv
TBmT9cIKzNZrqV7t01YwlOWWxonUOjstGyl40WjPKnSRvtIieBPbyvMfDNUnW1vjKsOoFgKbDv+p
E17CeFR7cXtpbzF+WYHuEAsgk0eZ2cXNKQcFq94hBaIfXAhIiGndh5yJddB5db3VxGBtldjJ/q4K
xwAB8xdUTCXjTPwVNISP+vwqPU75wvD3flUMqCixbXtsWtUp1FTUzxHg9eemij9XelMGM74LTPGx
GvAWz+30LrTxzURFMu+sEXUrRkTkqta9IKBsoxqXD2wWm0o3cqyUzmOb1u5m8LL0iKXJsprhCuzx
JfbtO1jy3HAFmNlSvC+zGVBWmrkUS7mgRb16CJUFHLI+DklI3EMx3qZIiTuLozpBvjOnw3QV1gC2
bzKhup+zIpfbsSWmkatEoDmA2BFZQLqsoo+JvSu6VlwoeAcRiEphG4+EuYvcoCcO6sUdvmVW9r7q
71rg/vgZievIe7DDqjeZMy3O6gLbU+KYqHO7Q0K09MOkDqMx62fKZDgggevBQCHKLJGQRRLzgdSQ
fpuLjxn1bSCLHFPrwlUOmLEyPBpljSnZeE9AmjtVUFJMKl4Uh2q60ihV7YRQ3XA3JRk3/+hHMYb1
JRyEDtQMC0fbO8vFcDxq5JFzmwuyuPdviW9DXhrLp1S9JN0lNBt71zEk2rh1SCSJZT3LTvBkonnv
Zl/9EEgvvQh5BLX4eTbGF8ZNOyPKv+jZgAYo996FabW1FOMWmbyzcrandYfvYyxOVCqvWuGJXeEi
/ArFV9ue6nNX1g4T5dOsM72CM/baC/exakq16dpua1vpS22Kl5mKx7buUOeR73Lse446z9PuzESl
5J2GTTD2VRTwnXAZzshacyNG71rv8HXGguSJCk4wWlNKpo9WQwtVNsXOJnyyM3xAXtWwN/O02ZP1
TilpKD5Iw6x2vdsuqGyQmBYs7Nzu0ckQ6RI74t414mZXeNDFqsJHjJlU9X0HWEzPcLYyG1gonDkj
FJk11xhXL37xektBpd0n9tdSqRLr37em7sKtz/dY1LG57x1EErXufx3qcpcC82yW0CcC5TjFyRBZ
Cua9MV3d5jbMFC18INlF7krmV1MfxAbyPPJMgJvWi3x0fa43EULSZer1YdVtyrWOADe9P6/P3xZJ
HXO5sLnSa6ULr8aoD9AhoF9R+P8pIV7Fw1DemLMhtq3jBMvo8o/KsXxHT2TcM+D5U7q6vr4u1DDM
EO69NKiWf5qOdt4elUAMqad36Vx89ihl7GrUzmfPRTc6Tr06g8Gjr116MzCaRHFfqTLYqF0UIT+m
6wCjnAUbcJ2NqDysr+vO59QU0ykpnD9lqF7PQHCeYIUPUSURLpIJIknLgD/NU1h3fqBVtbMUy/6U
zMZ6U9THmuFM1CTpiXYXmV8lqOTVv2AvNZJVNPq2IPgn2c7mbICoZk4vlpn8GFqPaO0ZqSX5e3sw
5d4e4fSsi1WsPwPrIShcO4bLxHlVVmNT/PPR22uVPjxAH6Rt5kIPK5cZOD5AdfYdhDM/n7+9WMp4
W9m5cVxV7/nc7VCV1EfNZnI0j3XM3T2kWSTttMcIhQQzX8pZpAGbm7BJCZjIU9vc9XS34BHWx1WY
Xzdz+1OiL/4S6y9rNKbXHS0yZrdtJ1Dsxw+eBX/NRpbGgd+n3lk3kT+ljhQkPuIXKxzTPNfLI5US
z+TS+VStZ5zDbBAA5gdf27syu19fSyOunOsjYxQQlHqHAmfZvxoQlXaljYXe03BsiVAZp6x5WZ+s
L4uu7E4Z31iHi/y8LuRfj357yoAXfxZJF5t1+7RqtDiUt0bLB9aX9MR1sb48dV14Gqt3PaDXYsM0
AdtJnt4MEfM0XzZ23eKMQUIARAZM+bKNYpqNMwlayO+Xp+vCaUgkaeRjVnMnLvKhP2MXWf//Lxux
7CSi5F34sct2rO9MHAgJzJQgHjIyprz3opH3vprqoI/riDkXLgX9YxExWZldFMBJLJ1NOjLxmuB3
6aMVHrHzWbIWt7nwDcb0lLQ1RTW7DbsrqM80IOziK/inF8ZAQW5NA6GAhYMrI3kF//9cdRwl2YRo
sjKaYM6woBL0C9A7Y3eNwMIY5jOX0GgeqqQtQL1Mzd6axKVjRtONpX3IFH8Oetj2B0nqzDcPyHET
BifRhaKvXJLJZWI8V4Z61RYNs6OWQLVUYy+47oZOKUeucs9RhzrMVfhVNZJPGkcmwaqE+D/RyD+I
RhhfYFT775qR4GuOEVSWyd+UIz9/60/hCMjYPwwYSa6NCMSybYEI5V/ON1P8Qdw2nAUuTcIkXPBN
PIInzvBMzPnoOTwLv/xf4hHL/MOGvASBRPe4fnj+/8r5Zv7GAdDZLMPEOuO4FqZ8UyxUnV+kI91s
YeXt+/FWDrA7DJCw8B/EVek1wMk6Vs/UdspTLxJv2yS2t9UkiEajS2oGbf2TCqsClmH+LSqqqxrx
iYRWeUuceNsQsGFDzyl0XzvD8/6SaBTtma+pE/2VY+vXz4PnYUAH5Hrvd57zD6Qs+3dNzLK/iaF1
XVfoCyZs4Vz88sEEXr3Mj3u6xyj4D8OScNaJb7PAdodivLwSEhJvDfS5Bxy7y+i/9a6EjBi3Ohav
XTzXF39U9xWQhzvToFCO8ATLPPW9O0mXVR9k/+Am1C58MWRHY4yo/3hhvhB3vqtsSI5cAB4rtzfe
uwXAE8NsFZFFNc5Br6TbpZc/AMmTZ+Bwp5lEt9PKZjhRXksvVj+kl6zjrjy6rXuYJsCvdEFCFBXD
Q6hp3rZlJP/cj6D9udnElxg1gBadysnTnpwZmE4pJhVEkUz+YZ86v5mvl4NFOK7jgUCzXd37neok
Ejf2HDift2ieur3q42TvK9ED3HOj94rGsl3P01mbBRubaBQvauIWquG7J6L2kNCTvLRdvYdcot8r
1VvHrur6HY1/kw7cQY7SfsLGlT0aEe415ZjPvu81CDGBseQdZPjcGRALqvISjToTT28GU5POyN31
4X1WSew6Tvo0EgvLqD2LkkMe18bGNYvqJkYjJv4mpERscqXXKi+/V3a4hQK13HyWEIvJHIz3lsu+
9OcHL3aoGEArQvQyYLGp47vMqJYotrNb42vBtNCBtrLRdnvzMY274oPZ3Rqb1q1l5U/rYOttoRa3
3jSlf16W/zsG799PXtRlustR7nAOg834+zHuTmD0tTpvb6X9sspPvIwERJP4pqOMgWCkoZlclLAd
qruCeAJy252wZKASX7pGQsEADIguHDM1LFIr1g7+Mjdt9A+/XBT/AzQPEdyvnn3dxR1H88jyTa4x
LJbD6pdT0da5kdVtVCIq0dpzmtl3pQM4w46HhDQzx/+Hf2f+RjJa/x9COJ0iPGM+1/vt1K85/udG
xtVt22pGfK8Zr01HAVvTTHtnSEPcqK+XsIpm/6nhhIJZ0W4dv68uvo69ohf6o/toTX70AW1zcdIB
g2wb9yWlLpt3ifahinMyPWRYH6oQJ13rTy5Bldj3a5MKZquHzt0/7L9lg3+BHvCBONdM2xSWcJzl
bvL3Hei6zHmjskhuqAC/uHkcX9yYg3/0DMnlKmoCpBkovFxb7VpVa1fEB/lFzr25T53mkdkz7Fhi
ZciHYSA6cTVEigBal0Um/FeaRdgSEk7ByZiz7aDPOCSQ7COQAzjRS67sBp/OZcS/H3rBUdXgefRw
DCeLWnVeQPx6QmehlW6OtiEEe4Rs4SMEuBjM3XkywvhmpL2LLjH3+m3RBZE/t1wCAORG9eAB287G
O40qg9GhVEM9PIJ9ra1Aa/sfXavHN03qeM+AV9GXS4yr54UGNfdshvWWt5ewAvNQM9C9/c/73f73
A4nkZW6PluPDx3PFcv79cuBSKLJL2w61u8kjoXxE3abZwzvPlp9W/3OsUmyNKAW2Zjx9zwwvfbUK
Y2tiQvraZK4RyEw49zGpfqds0NSBHK7wMZ00HKbLuiRFjhbCmr7PbgRonUbTSb+kFTmhZIXG99RG
p4cmXxJPbLKxVemIr6RxosSrH0Xj2QSVt+S5ERUZmM30kNbFAIFuXugpvnaKSuNpMDMB8hcOdzxj
wkUoVTLz0Rs8JONCX6SWppU4I2Yy1YVT5rcIRogK5WeVjfV9btXyg3DfSbMdP3qt3d3RvfqfdzDK
sX87tIF4cEUgy9Y3BHeV36SrjvQSXcadRfJXmASNkRsXwLDGRW9HLG9RYhzymQTk9Y11MXphqAXa
so7UNAbUb79jhNq3eq7lLy/9sortpgZF2eUX3/6aaos0UO4EVW/9u+vbYU4oePDLmrOjQcRNANhz
pFhYkdlKbZDFSTNpDLz94vrGz3+5bmBc6Bg0hADyvmwps0G24O2fTz48tX3o9vqpjbvtf/xMb2v/
+XeN70XkTeef2/DXh/llY5eN+7lN6zo//2lfF/epsTWk6g9250HwWlZbVwiF9LSfe359Z11M6+5f
HwpOWWIzY+7xB1r+8y5so6tmhZcEjNzRBhTf9nfK4NKn/NHapRq2wU71fTAwjv2AtOjHnKOnmLrn
SRt+KLK0UL9Y11TMP/Sxc7ZqSt53WfyVHvNMo2J8qRc4dtorwCWul2ESuqBfrZ/D3r2lrYnApiU+
fpblRzNhuFrZoFR6fZdIIzr0ZXHhhr9E3uSKbGRtZ5khYcdh5WxqahwUMBgmZKF5M82hQjj2btC4
nUcQmZPc3HSD02+HkO7H3CEmhFSyiTyR781QVhuClZ8Gij67XvE3Es9FWJ3iO42WPv5s7YrkLEr0
XoPpfESbcnOS702qbipzYewj9eBrwyzhSMrU5n0fEYSZpYO70SnyBYXTEdfba4eC02BbEiN2MK3q
MbZQehG3u+f0/SLyL14hSc2cIJglygtsqxUHPJZ1kC7W3srHy+eRW1Y4HmJVlD+0J65V1jg7kl6B
KQnj0zzOGoFZxC+4NxoP8UXrkJTk1bTzbJ82kkMOQSnNq91EzYKm+5QhSI6JtAmMfPye2vWTSYlq
WznmYxrhAWo6Got+8ThH6Cbqtj40PmJIylUa+ac4UkNIaElAxQasgPrmjuNWQuA/dAadg7FqrHtL
fMm6Gj5AbR26qdaCGBya18pg1JzyQHKFcal0rozGlvtlcqJ6rTXORcaOc+aOfUE+SPMxppmbepKs
LqRnyuXbS8dvSZM/Fm5JHdTjKgkO4AjtDRqbpp8mt2m32sgBVnrEajLZJ2Gw35TossY4wntM2J6M
uqOR2tze4+ba2NPBmVR4IgeK+mhWsqe7edoYY2puzJbYy7lPGd0UXIoz99lockoOZgTAPKGiMUqg
fS2ux7lCMAhiJ5DIrqSrmVh6KezO5vgDdfY5Hz8IO/3uVAtuXaqdLdLHkpocbWT3XJHZjtyr8fYN
yrzUVC+WS/S1ZlOaTx477vMblRnXssmeQH15ad1uE4FW1hgQZYscvp1xoX30YUR6cU8AAXXKnjSb
Vj1ICgbbjpnerFdPsVWbQV85lJ1lfdNss99VlBqxvxvDHXLmvWpEdPZDg3yA8r2l6oPuYexuq1oS
CybwqSYYMakF25uOHjqM/fz7LBSa0bobdmMXzLUeBXXp2oy61a0vgEqJQb9GdMBrqeUHfYInTWLo
HgPFxvBiE1mcF0GZmPZl6r7Q7bnngpWfvTb7MPVaxsyuno6laZ2ncKItk+lnEKiEC7o5J6kTvRO0
bTi10l0cknhHu9ZisLGPRtx7tt2d9alGxh1NN0WMW35vDTF6A+nB0SiXCFwspK3XDzt7TG99K8yg
6CntpXb7vlHMB43ZuGouut7R5VQey/o4M77cOH71zGBr///YO68d15Vsy/5K/wAL9OZV3iu9eyFy
m6JnkIyg/fo7yH0Kp3CAi0a/9wshKSWmRInBiLXmHDNNg9fejdJdmYuLoUvyxs36k98QPffS95GZ
IyxwIHvQViOtE0jdp+Zz/AZYHduqyugjioTM8RbV4ICcwIXH5OWFQZqY/UyyNRpZtywPHXyqtanV
hJEH/m+SoEiBdWS50ZDhsxzChkwm5nykE8edtravvWkJrNTRjd47z96zFBvW1UTdlwIUWWXXofZ7
8PgeiFr8v1BgWCiNlK2cknEyZ1U0pXb6mPvJtjNH+SD1FMm5fWybNOELsJq961Y4epE2r0IVBOAk
6OqpVKyB2H1lHWGmHEiJpXGdq3cgbceBBCjKuTbqxCGb0ezqNjoPotbM40CbfJWiXqRBSGJI7D6q
yfS31siiURXBuRlpPwX0lUc9H9HV6NbeNvCz1rV27u5955tn0se9QDnPiZ7vI8bDdQxXdG3PvVqz
KZ7LMGcGqmyMm2Z8CPMQZYnz1QbdxUQnvcpK68UxffQGfMOTio8+ihswb3iWsdI8mzXKTTqp9doU
xrDrrG9OsA4he/KaMXBiaJ0DS8x6DyTtPGUEple9baCjjvYFIbVDQJLX2LQkkKbcbbzqrc70J3Kb
p88yoAicCSx+QQoW2HI/mnq4YV/YVsW0xxne7jwPYamw43WL2psCJ20W9AzQDxNtP6QScZc2jA+C
msNWJxSht/AZtJb1bGh5TAEHRmJlUn0EWf/SauCKa0NDOK7V3g6xBlzBytlTmHjw0oEeGK5bEV/R
af9uy+y3gewdnQR41YkOp2EMMPCMcmXEODeTmRxI48Sh3NpeaxU1G7jpaEZa1J5O+e42FYM0P/JV
5+A7b1g1xU59jIsLpJIdA0yCneZnj3ASA6TxYToa4nbIgucuCrRbKQkHXp6xbJa72VRGd92Nh3NI
mCGGC142vx5mg/MT5LAg6mbSKLq2wwE5mLePsih9IWfz38s+wBdeNdG17zXX052NdImIHE+7jxrI
AURyzs/Sf+yKXM3hGAkdBSO+DUpIIjOtcGMFjQZZqdku+/LIVVt5XMMfTW0QR5Zixb4tenFO45La
sEeIi1Y1v8zCOLtEXXxotlFufVMTF8ouuKr1eNgEelt8IfzdLU/l0KPByyLKI3FH3oLss2MMhvex
Qci5+rM31FuQVn6angbWBabWXaexeoLZ0e1oi1uvYRXgLuH/oku6IqmOP6hUg5HUo/jSt8q5RhmX
jMoOxq8Jq0xvuDVOL2AtY1u3z0x5CJBT6KrCLjgg9zQedXQwq+Vpuv2OGsz+MUpQEVZSNvcxGowT
AOF61+tN8uaZ/tvyTGeybymC4fc2IqU58Qb7XGgyusXotBFrGzTzv8pCbETtNL/8CIiR7lrpc9A0
2t4kpxX5nas92rVprJbPYhPkRzND/hhEQE8F6cu99URAhyHMdp3eKFbw/stygGhdP3C5qt8RqFpb
zoP+XGd1gzeMGHGhm823QFC3PLVCIInvSzhPVRbmB1fYHZGRSf2UW4pvdj6IAbNdP/bDbw18w9on
IvAWWG521tCUgxgQzlsYxM/LU6M2eurTuWxQ6/62qRxxLvjd3RqrQJfstva3gsf150D6Wg9jqYRC
G06S5kRcHYxe6U9wg4C3z/8YOScdbXDFbcQ+HEn7gM5ndQHAA3VjHEj01gvxs7ffNagi33gq9E3d
NfpF5ELdTKqDf55QaufGwo9O1ke70bQmvHSaFt9G3uM6HK3yZyBYX/bGj8JF6W7bvYBC2s9OJCNG
Esm/AKePm/cnFsh0k/tquoauJ6996xYbEIrejzm7b3krDfKrFin21VdNcjWqFgCq8LkmS1ISw+6w
PIspn7OGy1jdxKBZl+UJepD636P2tLwfN8QoUY6JfsswW10Cid+hnyb53eEs+/OG5kxOIYLwNlZG
etFrL9iUyvG/PL6s5RnUIZDI+UV9Z/B0zvFozg3yUX0RH/TnUzsB8dEsOo078rAe+ZpXbWNGvE8C
0v58bNmQwcMBih8in4SFYh6a5sX9p5sInsqBmUAuQb4I5UMWWf5pyonzHO08/iRgY7d8ltBCE2EK
95CkWsLaoEZ8mpTBlh/T+JEO9n7Zj9IcY1V7bvbojE2NlNNOd66rpR9dVB6X/cBcRgKWNsOjNFHB
jP5U78B+mO9MD07LM7JIgUXllHic6so+moU+7FKBcc70xJswUAWA3PhOfPRljj4m5PMI88mp9Z89
KptvTh6deoAb3v2Y2b4eU9Lw5hfoZn6hLum85iZNNFyuUI9js/8y5Hl5Ia2zYauoa5y4nudbS6e5
7/rl6/LHShC1nYyVewOCoG44V5AkzHtNs+mp7/X2JcXNdIRYR8Av9rtvt2dy40bfamiKXavH4jjj
cF5NCnzL29dd1a8pa1nXMgqHu5EnUN7mHXbd8KUcL3tupWWdEuHPSAseL2O0C/CrPslqYXZSpurQ
D475NpE8tbxFYY0R3fHRuKQqsR7IGUO0ML/SzVAT4VbzH4kgMc8diUibP38Ig42JwuXDx367x9w4
7fXAzT70xN4su+yGGCXdlFA40JvwUS1AS5dFmubL4KEqDTL2ZG08VPiYLpPqNTAZfHZa1EfKPNOb
gHt9aIxZ4TYE02elM7WfU91oc9B1tMMM921jnpLULp5bX/v8864AMK/CRPR3PXHsq6/RF1j+IOPp
hoC9fO0mtzqqAK6IObTZN+HCy7ttp54gGpk4xzgX0UqYITViUzz9OTqyLdeIGCRjeejdnFjGf/ba
GO1rT2H02TP6/DQAxP7zBRILYnKh//IjkqRwgPKTGYT76jcI8eYPqRlYlpafWBv14X352SHUsr9w
yupm/HPouHRHRjacAtvEgsW1XYVYY0SVt0Bf8urYpO4Xvc/qUFhOfRVxxNSkRGbnwgG5Vpnr7Hxv
RBLddVxV2yfgsuKYelC6ep3FqmEb+14HHdsANV0z8/PvqZqeRtXYVxHIre5Xwb5kBcsl5oc7ZtqD
mdiotfrZQCphcAWDC3zO1748n8hoaRCvXPS+eEWUdkzSnqTbsLbwCfiHpmQNmHjKu3oWq+rIbs11
kNB4m8zuWcvtL8oYhzz1nTfktNEaB213aF1l7mKPc1Q6FZmiHSKRSWU1CXseIqZ5ExWgQjzqSfOX
Vp48P8G2sdwcHKAhbWeemwFIlD+T9v5+/J/PW568bKzZ1vHnLkzdfVRO5+Vlyw6Wx6fFGrLc/PtB
hvGAlEDHXrV2CrlJzoQn5Ilo9Ctv3WnYKSdfjlf2hVwWc/K2y8q30rOpvySsgECMTXvhq7ck/ijo
cDEhLvJN42L4kC1ej3reZK3OXLfqmPOXCEXwyqF8UcDfUAVsHMQxK59DtMvdb0/p41ELDHUSDUTe
yRbEWLck/dJ5xAjW3T27df88oRsz8GozhGuhbi23srNOcepgDeZzhhDSkTFCIv230DQ+UDzblJbN
CHt3chDZ0Y0xd0EPpLsF3pDU3UciI3EGBJOZaCilJ3uyLGrYVdbFixq5Xw4PZ5ncmlA0ViJrQpxu
LBjSuntdPhzV0eqEwqrQq7nkSDCvsn9kir1qrFR2mP5fjQ73hZTqRU/jYQ3tCd1Y33CsoKDC8FTG
JTEQ/i6PLX8tJVN016o2cTuCSMbqEXtNjXLG2zBRQLlkrZc3FluECAsEtyuY7HziKdUivjQCJJsX
mfGwJTVkeWG3hcZzs9NkU7QsLaHfbY054As1szxBs5KE0XHhRTAFCBIxNvoWckOpXjl/fh9/9u6Q
toxIn99LkRgQOvH8rmJbHY0wPUhahofJaEtoO4AFpY6oZKJrvXEdSg5pkhO0gkB27SI0XHeqeWzt
st3rMY1UbFzD3pTexdVGiE9J5pHAhVJ/01XIa6amf0vsZOeJGtNpFAQnFou2gqsZo6f/w58DPUAR
skuwF/oDKaSzkApgB+Nvao5b6F/uSRvCn72Uv1IvBKPaNhntNQujfVntG+He86kmKHDo37r55ETV
SI7n7K5abv2xXTVaX+5UDFlQZe50IHTibUoC9xrmF9dvvQcyR2Ks5Dnzw7Tyjy0vveIQ7ta5DOxd
U2us01PH3iL1TTeJkbT7EGwJskZ8tKHprs0uG/cOsvat1RktuaRTeoym7k05xDSo1MrPpbSrp2ms
M6gsOA4cV1hY3MigHEFDrmlCIjkXoXXqWsM6hfiBgnFgbjGELI25NKwDspn3qAnKu986u7KmQBwR
NKlXKJX18SWy+/AhE0EKeSwXW4fc0CetpMrI/8Hl1VKzzeI0ORkjHY7UqQkI7Q3jUBW5eYrt4Dqq
ytstXqCMSDiWQ7UAOwnoNmWJDFB1/t0M1kMgdYPlrHlZzGiLU+3vTaYZqNxE0PBxtJ8RcAscsWrN
BCw8aaJ9c2PM29lAs4GCiKfXqHg0Tnmv+3LA5e3GARWqhenPk0RHoHDED8pChzgmN+O8RsUOBpED
ZBKLjRLvUswZ1H9vhItGYMLPtgJq9COMC3w/YhYPEai7vP9+ptIQy27B2wA7Wc26wGVDyQliq/cW
CCgYcpYWKpXekzJ3dvksLVwewkr3162OMCG6Cs7b4irLhwEeYTSLIJN5Q8KgttW94SPCDr6nWvMA
fU7nTIwqJLphSjlYxnnx53dO7s4sitMC9HWwCdYqmvQj4uPx7BTDJQOntQIUwORolijWs1hx2Sx3
dTQskAznv+iUzxGSksw+f5JlUxA9uAkR6lHsIvBvmjdV1EGwK/G0GXpsrctJ3ESnvyw+uniW+C0b
f3bZLbcWq91yi51Z+PPp5WezYlDNQNbllj1LDP++u9zSK29TzGq+f1gNs7p4jWwz3cUGBrJlU9SM
Y4vX7u/H/AyrcxpH9vqPMc/CXYaHQq5i38PnbrmvbeRCWZwsdLizVy8zGUpia0J4VtTDWrO94Tgh
0vWMqjoTrpZXK9K8ig1dN0qjPmO7qfeUoWmBkqfYize7myjU2PpjqKAPFHiezz3a3ZUaGS+iuQer
KYXcgQhKreGKuGxcZuuoxhPs9/MhaYssoIgfzLIxhuXl42QN51DIcl3XDqXlt7shyb711knPThdt
6tHoD+08Ti3DVsvZuRHUDGmEhA+U11ry3SGsRDGEbKDfwwmhS0g3APW2mDnBKbm/x0zKNUskBu3C
41QzSx0QwnI/aHFYhW1+NHvslkCCAVQA6C3qAJp2gzFu5p0u5mLVAs9b5V5U7uKwfVnsguN8rizD
wXLrH49FLj/EQNV0XPldtArqW4XaYNbVEg0fkxCYCSxE9AoBBxi+WGmx72NUicgKKXRFd5fFmCns
l6zM6p0+pP59wNTRssz9pgdTbApo5RSmsVMXZPEcZ5tKTU8a6XjSUgKOeNzCk+tN2cVCxXMKCamZ
uQVfQWFeE1qsL4R+DWe/s/JN9hw7wQAWdApuJRoDeCDdKQ1oCFoxvSWbljicAgAvGM/He1/DjnCV
VmJNc/EFINkhf8TsadPkXUwt1nQuhiP2RebGD0Qyg74WZqE2cRFRUk7n5Qp0DxQv/aNJhXc7+LUO
prbvHwldYBll6CERduPOnLTyoUAVPLqu9RD6GBfMgNZNg/reo/jyYQQouYt6Hq1TjKIkU2UXA53Y
yhgtsQOdmF28Kprozvjmpiui4CXv0l+NHlbX5R61eKaAgkElTyHvSfwg7zgs16PmGV+tTewXAXOo
L8wieR/sers87lUdXQQzNtCdZ81bUzR7IVLnKejFZzNGgFIzi5pSrQgKIxYU46XzUulO8w6FyThW
iZFv2qiU7wKxO4LLkqbQ/Fcfflvt5LNzPSh3EiS0vcqNWDvqYARRVo7Nu+eGJ6bzwY+a2DtmT9M2
Iwxmr+sqppSzS4p+eFI3aMLyvmzAFSaIJ4bgmNazs7ASxrfSGsQDhfMStTPoImXiIfHyP7S021l7
vNVK898sjEqHsicGN69hUojYfIjmW9gMi22czKABGyMyrfrsJDN7fIzzRkOg7pI9MmHMQfulONQS
2X+ekq6cIlM3qgnT2cQIlLdjc9RjxzzIMv9dNKhV27Kq3kjDoLeRSIpt9qRtTAvRGeyqbse8Aesv
18ofHSiMrDtElaW/DX5ykkMWI2aO6hfPHPJjOeAeQ8FFPVm/Sak5vAnkuqnhDmjk5ITsb1DXOMeZ
5GYEZOYpsng8gfIRv0F7HgwR/rYyVWwlDiVmkLI99k1dvTU0OLBwQESZgC0CGrm5QflEZ8p8SWJL
vbi4obwUD9ao0mMztPJe8ilcbywOylLlZTnTExcyVVLuvJFW18hr+Na41JVPOekTV8tsrss9w0O0
p+k1nRsPKbAVxWsrnOL7QcPf9+4N+b6ZRPGjD6izhV0a3bp8+KyHarzQFqX27VgeKm7HfHTmzdRN
Fyeljg72PmPF4jH+1fzIghRnHtonzDgmw0/TQC0K3fGRkOzq2MV020IrgxOFWKQcaWibIXPPsCsJ
6KNYiVsUp2tlxD98yVQiRGjelO0nuisXt450TmEQiZcgoGzh1v5XNJcSKFVWFxpEQB2wZOyqzAGZ
04zjTz93t5iXps8g6FBEwX/aRD65HBWwnJ1mj+pZFYRat/WU/BwikFKV5/4mcGbIdloHaIbpmX8S
ldoykMWfCCABw/hxcepbPXhsx5R10fBuBJH1Wjt6QgNxxoLHuvkKH+Ovu8tf6XDSJHWYKhK5XD+7
A4PzMNoftgVJtw4jJCvz3boZPrrGQHFn9v+Wjj7dujjCOxjkdyBW4uynARNcmwqw4xbZnaplsXab
iF5pgr19Lu/q7s+goH2PxCN+sUMaAXRJxkOk+2TFGXBqmlTUuK+m/qXcO05k/1tX3Q9BM/m9LLGE
I94p7qBzWUkEGPuKJqGPM2YpzYZmhzYxfbWT4VPPRLri/PC/8bA91r5Z/+5dIIVZCONmEgeKP5Ab
ZeatnAqcDFowSqQOLulsjOQJdbr7Ek59tE2ZEew1j6SryNMM7GFdf09y4zNPouloT1JdbZLoDDet
3ipGdmKRXzugS88F53xp2eqeaBGBTaNvHPkR2XwbvtjCZCs2rWzVabRd51x16lnU+YtRWwpC1vSV
mwJysG+yrpEqeZKaNDawTTSYIlX3zms+4FdiNK05MRpaxevaAyI0KupbY4A/J7Jt/30Ss4lNrjNp
uR8WHf6iPA61btytWmL4jwk8tUNA3np8sCglHSgzJWvHJQ+q7Ep9vr7iuFDI+mOTugwORHmnK8yC
sTOHtQ12cytK03tuRjtYSWi4pzyz6Ok5wjupjDBKqkfT3sqda5rp8WccgeSdcu1HbGj06NKBtWsE
/WRkRP4ph1/20NOD7a3qamn4eMumM24ybd8GKFyQuwrnkrbyq2mM5jmPquoUzvVN12+cb/9zEFW0
l8oxXnrDzM+BKownTLt4oxOZM/Mtrddp8r5Twhi0WEDad10T+r4ZHQ2TNC2SENO9nCjM+aJWx450
klXaBKzOCCTZ0xbhIqZH4wWpDHWFRHh7ul+k2LXQHBxbu6aItLf0i6unCiP2zofNvP7rG1QmCOLI
fHELOWz8ICPBJUkJtqOZ4vRxfvTFfFR067nOEuuoZ3l1rkL6uIYhMak5BPRNA7nlCmvufM8Bp0uD
NZV4+iBDk1oUr2hubRwvsX5lk/jVOIYNF8r2t5FMBpYR3nePJHZaZUzF1l4Z1zelaGTU9fQqB4QX
hp/Yn0H3WpJPjPXTJ3E0lNrV0m1o63ABkBIRF1lM/9k0Yu9p7W86GQ99GiIs1CymFsk0nDXgUnls
pK+JNnpnDfncKi7T4A4oK7hzVgINUURXr9Bs/cZppa/T2J4OtKnS57w4No30T83o4qTQNRAVEb9C
Eu25mpvTTZSEtmEP4npXkiwdqnhHksu0M+MayvG8mJZFizkwN499L4Pn3NAQwCTJQwsGDEZ1IG8M
UZ7wb3nPsqqaPyH6J+1ah0yw6n6b9q+FPrZXihf+TSqAhhqJCG9NHO+LYJwwFRvVkaZxtZlqXEZJ
yWuVUwcndvea6f17wqLqzRwivL99uYW/W33OncfvJK7LjZ328OfkyAytoIHApyFxr8Jpo6gvnLR+
VHunAshlUnfNE/MRVLm/yyiP4dRP9X3rOxFOJEjVChpgadfyDU8y4EYw2cV8mnSyFJhc6+ExG50f
elW48xK+f0RiX5whMZfrMDYSWElyr7pm/uTha2RhtMnRsf4M5xmlNhzgaJrQ++218B/xtHrk1nXd
D58Li0v4xJZ6UY48yADs1c39exztujm1r1qYEr8uEi51IRUlnKkk2bg9YRVZenGk9Wx7dFncRJvu
pgaQu0eEfYiCIdzl9D5o4cvvoqcJ1DbFv6nR0FUzvOLS+8yWTDd5qn0oirmdioPjd/26tBiwJ9fJ
z3YhxlVrRd5R03NxkL4BKb5vkYtNWj+tEnMAzRjbm8ojkt4pdUos1OtLlXHNx1/3Q+diocdR8Vx5
6b2BGraxOze4J6al9sQwdudRJNG5MCJ3bwj6qWZLL8vtPgtRRzRvCTkYPGMvA8U1LIk+nMiDm+WG
qL41YkkqeU1Sa5vrOE6IrOjKBzMFoMdboP9ksBTiY/OmrNdITQp9Q/RYgYbb8tbzLQUs46moU/2J
E7gZVvDdm2/bZuFnN5dFKl6UwO+1BEOvO0FZ94M43MeV3u25fiCLas3mbNWqOVcJV3nRjMcIAf6e
GQc51sGM4SuBlGX85dz4Q3NmrXzTXDRZ2PBeB+Ig66y1jsxNyk1pm5T5wNifmWZxdZOfsarTB7hN
9VnPtCtWvezmZ7niCmfHVypfwNByPb5keb638SefjSSEGVJosJKwIg4dp3JONey9yehRlu2binZg
SYqbAs950+rJOConflgeKjIDOW1hruFYjbfKzF4ioGIvHVA55KXBe7f4kuv3bgCjE1VPaQI1XHPB
rnWDkNvKzrY+uRpnzyDokpSDqJo2HfzJfaQx1SmcvUm74sty6fgCmf5y3LZ+SitGe1kU7g+9NtaW
iKLnbPTMtaWw0UTJV9p2wa52XLIzIzW8K3RJaTkQv1DAAdU0Wz5nDj9Y2h8HP4ikuxJOROmvsGrU
LuUzR4OiVKPiM0qYVTT+UO283LW+hoiok3QIw0MPgvOUJNll7JjniMb3AK+I5lshK+70rERi55nn
Nh4mjB8ciZRE03eMJ5CF0FPQYPKG9xnjoGgDPeHh35hVlD2yhig3fdkEW1e4zcGhgDHXDqLrskkg
a2yc0ug2pBusMeJ6L8smo7Q7ms2qT4rhvS8QQ9VplO4TK8bb4gZYcDT9FMbE0MmQy7FdooAxCCk8
5CrWT1nYm5uikNUXlaoH/HsfmqMdWIt3TK0YCtKW5avf+vmt/DJHhru0jQDUuL7YSdo5CFIIUinz
Lt+PRZDyzY7Zi5po1ASsBDqIEFyljFtY4cVzNZu1elK8aEEmzjrV2jRCuo31+neQaeMpaWW/9qum
OpsaMSlJRGKU39vWUSHaA9RkXEfJMlPkXs3cREv3iGwdfpOs28iOemxdW13TLrhE7hCzpBSIzAoa
zhqiFs9Dm62qujjpFL4DyYmWdRZJLwmza58eFUXM4MmXah3k0Ze0vOCtFR4wLKYjaERF+DYNTrl7
Y5Ff4m7JyzsCk23nmf0lJmVERIR61tmrE4OhNfT+WptzN7CQxr2JbO9Y++WH0cTGHR3LGVRLfbTw
pb56pYH5uU5pyNTRNhlBS4R+mvwYoLWk+943w5e6H/sXc4K004DQqT11hbsuH1kBF/T3gnAzhCTo
FmBWMPuk9dXrabzqsrfQZrW0IHTIiqX0kkMmoM4xeOQHpYKGCQYbV2YUx6wBhKBeXJysSQ/MgVBF
DwPlM+HQHu515yVW6h6VdvFN2oqF+AtBShM9VxaJCx18vs+yimjgeM5viza7WwYVE1GHWbwT7DEI
pzDqhHGlTKVfC1otBMBiKe8b7aLKeltSlvr0OoS1NUmIZxGF74qa8IEOHuU+lu/UnB+SBhtTbRUv
oTLbR0vzV05R0qVnHlrojf7daj56O42ecWvoiNvomh4d3ODIsQvrTfetZJeMGuX/jOY1cGqGuNHL
n/vCoFTvS7AO+SuoAnsFF2Ni+QqFkKa2vaOuh4k/vEij858JUrnGWbGlaOWcBgIfyLsdD4nDSLei
6MHsTY+snUlV5z50esSaQL67Utj35aE4BlRZiq46OJWgZshVM0/0cMtllYiQqqeqiczyMprOT5uS
1lq02ntRT8MpbGvcu3Y0PBCmEO0CLIB0blpERHSTU8dH9z/o+RsrvhtWJbI/khabXaDDxkF4eaD7
blH5iNxLatZ3DwmE8s3o2mPXelLUM3A0aq8e8cCTdOwd1jQSZzTLu7ptckbgXD25DidTqYmNqdlQ
X4OcpshIcbKkqHrwjZhEXEjNGy0XryZRtpdoKh5qnClb4g0ZY33j1U2S+hBFGRMGQ6BlGKsDXTHE
iE0SkuM6RdfcDv7aJEED3rqcioJxqvouCs09LxtNKsQQ+AIpuQQ5NCGdMoKonxH7G49eK7KDnhCN
DqrPLcB+JTUCiIRZ++Dbj2AnYrdRMAbY1MWq1mwUSF7tbhRd1Y1hnONezz4NoGjrcSTrajFew000
Tlltpag44VYrt8UDXaTlgV60AdwKNAksGPOeNFa+xu2nDp1G2XDsoXTD+wTwSSUVA0/pn8o+9ndG
Uj+3ruefKWn752DO5JDpVG8BhhSzE1pcEq2cnmX6Ys/jbmQk/r4r+uYFaQgLeanMtabkr8JFZmKP
cMuqfoDslyPWcH1ZHFCpn4JqVsGU3zIsouvYLWLQsb33CSdmqL9aXauuYYb0KqtN7agZ0dM4ad5t
EK37MirO9wSj2J91dUfwwZqONDVqNHCq+QrqbvocXNagTmilEHG5i0DkAu8EjTglAsB3ZXwyB8O+
V9ZYIy+d7HUJSceSynro+199b7QPBBNiZRCogVpKsFfWkrvMgM/AnDNndRrUG7g7B8eOw/fUHjpS
E3T9aCbtAycanXxTJ+m6RS/qNqG3N+afaizI9cITceq7Wm7Dbm5gExR5HpbNcKPqA+6P1qpYxch5
DuhtT25m6reiJ6616cu3wuzrNUJj69Otp0MxWe5jjYUckdRRCMv9ZUcRuuI2HZ56r74wOwgOfaIj
txVZ+ko7EALKLCf3rebkNMytfTuwnwC1o9SmppdZ8QlKWtykIYCjFC2kVbVEZEJUnszyV1JHLHkS
ecvT3iYVK+6OBgWVk9d2ULHM4AnddLo2spg47/kuYi8wTlhzHybfuAxViWatayCx+JwrlqZfUTOL
LZVSEGXAPK5C7/Rr3puM6CmXRMOK5PPQfhaamTyZnpTPgimyFpmfpavrr4nLoYi08q9by2Na5zer
qbD2HgTga4rp6tnKgytlFOgtIyWuauwQNhnNuhwacoMjwZBhoEHCjNrSQozGLwqjz2RKDc9JLXvK
6BkGABfBctsXzd2RZrJK88laT7JzXm0fseZIhO4HH4nGGIyp71b5r00UPSac6vvYmagv6uqhnbCf
0GZh2a5CAp+dePB/zC5ZM/VQaMdRfsx1NE96iXiHalz4At4PMXNMaF+cDzdLx2wWJ3J2Doj8iMm2
OZm6EZ6yXW7Z/SXNgaz4qg2/lQO0uK3cjw762k4o91fvUfk12hzli4kAq8517YkSMjCeqcw+ES6+
RzQnz+XELnpW40dXIU8QgRY9Mn4it8+w8YFxdahR0iog8Ct+XjbaSGhaNAXeyeyLejN5wbTpKy+5
LJukpcFRx9b3UsGN0VkaGqTbqm1/mwyRxzp6UGAjDpk2tIeU+iv99M4HiU2b2dK0raDThrzawAWJ
kRE1u1HsUWLhtgpJuJOd6uhnZRoLPMJQfeWpvZ6CTIttzSF7wPIPDmXfdUZ66YqgRJZAdCYP/g88
aMGjosAFDd8v9rQD4GNIYa2FQ0HZsCA8UAWrbULHFmfc/ycu/F+ICwhvDVyY/zty4Rm4dfx/Nt8I
cL7/O67jrxf+J67D/Rd1JoP0rIDpBbN29vkf6oJu/0snj8OyncD+R2SH8y/MeJR6iRjHsuxZ/xXZ
Yf7LpmaP+d0KDFc3/h8jOyxP/4elN2Afpq4bBg5lCpfGPzzRgU4RLSSE94wENNxUMaFzOEJalJmA
AAc8EXJGA2pSfvgzLFCHGpjO9EAWszkSCaB0+gjfqllROfB25gwdNA4jAu0ZRAib7iGCljUDCokW
PoWND1OSFTjCVa5qM86QReKWgpm/HwLQohRZsBwUT9JtP2CS7SNoRqumLW9AT/c1tERjxibqM0DR
aoxFxQOTPvjUG+85wOySTtOth73oVyUB6dAYEUCdQTCcfCiNAa1WrFlAE2PvSvYXBDb4JwKyozUj
HlG7zMDHWpdP2YyANGcYZDVjIRV8SGwRW0QONDWJ3ZMJLYiCBnOnlbDpcAvBmEzEroQ4Ocn2oR0I
CjNzeewG7GD/w96ZLceNZNn2V9rqHWWY4TDrumY3AoiBwSApiqIovsAkSsI8z/j6u9yZnczOrv6D
+wJDDAySAcDhfs7ea0f17znhzaznG9xI9pcRqd485kiUqJVVFv+zQ/syn/tPVI7IjB1bd+/H5ttm
2CGpCITftiaETEiZEDOJO5X9QXCZGUhh0WlIS6enpq2+D8E0Qbnv1+xsSAgnmlhsIzXQ/KX7YqBO
DXQYApuR7hxpaiRfguAKoq084J7G8qzD+pwk9FOby6sDBZS7CIYIrWEmWE0PBHrW+0ZCQxlPT7l+
ptr/OFTLSeCD2RtQRrfMAUA8M1Ph3ve9lShSTUJJMS9BrkWF7NyTe/nZHuODy2dQvmwggaZpF8ym
zryzYTkyAT3NoJ9GCoMKD7WDi6opQKpEpfob0/rHxn0jTO06NwWaCr6EtamXR7xep2zFr+T/gD56
QaSu75sxekKa+5BwrGk8kFSfTmdHz3N4+S0YVwl01SC7dhLxmsB6HSX0NemGay4xsI03PdXC7sME
QixrYbT8Hk46B3psz8HcTRIou2bGV7x1EO+sHqOwyJmxgZ/lbt1Ao+0llhbB3h0V2mZnSWRtMlUv
pWheKCaCjdKxNudfm7wpmA3a086Ee5vDv10Br/rV1YSKKyQet7UB5RquN2JqA41Sf65n93ErxblO
6HWTYgMgidxICd21oO+6Tn9nVneeRrPMgM67SUxvSwFxA9vrWN0Y6ogGrBqF2DJT4xms/PqxITuc
UpuEAZcSC9xLQPAqUcG+YFJhGECOhl+UUKnLSazwVrRo0VGtNPSafYgZIcivPdPTb62EEuPp63eV
l1RBU5CCPVmfmLjY9LqIBE2hGrcSbyybWj6848gZqoMCQ1mSiKyCfdXex3Nai6AEedCfWZ0qv1M9
VLo9ORiHiy1e1FPvAtBWKQf/uq9tjYNQEC3e+2t/+bgyJ3ai0YegIUkHxv9gnDgx3x/lHV9TaKTZ
GlgmbRSTPD+OTgkHqXKkda0n91qM6Zunu7DiRr1F/hZTpl+L5ETNEnx85J+SDN/zzmcSdkNK9HAT
k+D9vseEnWhdVF4fT6l3ZJ15ly6pd/h4Pw2HP35y5V5ClgwTIK0Gc0YKSXND/eBI7KaJUsKENa6e
wyPZoDDjLWqDTN0h4e748czHuxDu8lOEZVQMbnAV5E++f9KgPk89MaXZY+xPtHs6zm7CFj73oxMd
ckKDnuZSo3lybOY8+97gDirMnuGGNcBcf4m20dj5LSswSP7tA4HpBLGB+7mU03QckU9d5ql+okpO
od5MTMry1Z0S2YxDC4+qIZsEgWUlZ6JIU74vyfSY5oFPHSfdNVpzsKSdkcIPPK3Ivl3W6alMNeiL
E/bryJO6go1+ceeZ7Ylw6C89fpc9XKJbrWnGcABsGRYploxkuIzby2IAIiY+Gr3o9tJZdKEd7dsm
LQmblNcvSzbc1Xl/ZslT3zQ4QdregJBbWf2pXOsf9mIRmgm29oQNT3xJ/Qi3jZefIHi4YaMJzPsi
/tau4y/CMPpHV4/qBxNNsSWm0NOG8WnD83Oz1dXDGC3ajpiT+is5LWG5Jo9llkQHrcct3YCcAeKo
v0wgg4553Aoymrnh9sYYJD/HZunuzOQTYTWUXkpadjWo8hujWrNgZfkWRPGQB+iDuYwb2DYxiilb
6rRdMyJfC0i/EgYmXd9WZD3xGIxDZsFAX2ahlyclzFIbVobwNLz5wGyivFkoVee7YegJkhL2aO0a
YDdcIj2SbM+DEFdkN+7iE0OtcPzbSGi2s0DPQ51Y36iNAvIjzOFk/Hi8NrpJWOZ6JO/C3PbmgsxY
bXCpCzTanKHdjWLCL5gDgSZU58YmbuJvERPque7PF7ytedaqRaoSJdhfwvrXirv7bq3mMGWucALJ
GpFvaFAKl6/aDSvH1LQWgoehuOxdaMcN3qAz8UHtjdo4UFSIzfkzw0FYzleXtS8yGlbNDrMCE3nu
2ZAYSDo/w7s28uOhkWAEImNlAsrsIvBTorn33USqA9VjbUZ/l+XN2zslH2/OLhNkwirBHz5S+ozF
6q1U1cGHJODy6xXYiZ9N4BulYJVykBSSy12HxtmxhYivjnKSbQHfcHOaJOT+4yiPUo2npMNqT71Q
kHzgrHodqixPFQiiNupE+Hio9tBMr1TlUHyr447jsWJEYpPyZ5NPzqYpPWYvUYf3sHTbL+rYU/Eg
vFDtkpvCbqz1L1GFCtbzyOrU0x9KgRrpkR3kMf1A9Y0q9anakOaWh2MltQ9Se6g2SosaZ71xdJYB
dzo6yY+N9t8J/uoF9dzmfmvrbDgL1OyEbMvvVJ1uai8v4fuRTyT26nz72Hycgx8nolfY6KDQ4E+a
TiJBXIj7vCKFkd5ffaM2SlP4rlVUj+e0aRifkHJI7eH7sXu/RnWIQHjsuTzTamBoy9fg48B5sYaJ
/N8dQ2tE5j5740kdm0lds+9X7vu+kzVvXmay4pQH5uMQqSP2t+fwm077FrbC/uNqdaVDwVXHTl3N
6hXkWVHYJvqzIWPe3y/erucbUI/7zOO6SxFunZn2AfmU1EF1yahLSamf1d7Hc0ZsHL3etI+LxIf2
0DZy7EEOjYmjyjqxO3JR1Gvvb5D5J3U8lLvJGT2Mrn+qrP/c+9tzWod6XmPuvrOFTEVPWTkQ0JfG
uyXZuoufbkdTDRwTKx21V/kJ7Uy/e1WHUKV/fBxRMlkY09TjBgTOqQdUqy5BdUnWfZJQlAcTwXQt
F+FIqZBiuUxGeR9n7/y5zd4vSTIerd1MEvdeXZJuj1LFIEMvVBenq1JX1Q81lvGpykAoqQP9Hsmr
rla1iZRZp2uBQGOqYAUiL0jUkEwY1ZH+y+NeuFpgy5CcFdsGPEh1hOWmkQO3rp4sp0E75mRQ6H8O
z47kr6qHak9t1KFXz0U1JrGq9U8fw2URbZhKVN7N+y6fjx+d4i6KHnKk5U2mlNlDtMXq8iTUv7BY
CxzK99dIbtxoAvCOxWB+dFK76iXmYX/8rHoYg/FCneFqP6aGdJQf0UDuo8oLngz+pY/k4P/1uUrZ
cf7yxlJ+Nf/u7QtrFcLAk9/qowv1c1GsXxzHSo/xx4/9u5/923N5srnBhoMV3xJfv3qVqJfv3uzM
oXpUL0RRwcUIjG74aczydqRicVWCrdqoMNyP5+ZMXmymrh30zvSOtP4wR4/l0YLpx/ASc9+KV5mX
q35E/fC/+xj1wl9+BjpZ6GTWLYXZKkw666uRwE9Q73r/uPf3To0M4RV8GwbGtKN6XW1c+YvfX502
e6cj0D5pNgEau166jBrlMhoS6IW929A7HBEsnCYDN5Ur6bhpIpgWVNVxk9eoITfoaGRLw5JJMENt
5Dfb51pOBjSVCqOmBYnLHxNH5Uun26Bd5RWxJkN0EM1820r2d9Sgfe7KNKpuV6mBZJCpboY/N+qh
UCOvejLzgWYsUsGeyrvt+0YN22q3GSxuxGIdPtmCROPZGn+WdtOF/N1cN3KDxI35vZp8KPV6Vn1B
pQqHlQUe4g1GHnpjFV8bKmH5H6in1D+kNjEyWLoeiFh8Z6FPJG9ciZwspfLWKGRr0Ze3wFjOLTRu
DCz15D1Qz4p8Py4Vtm5BN2+n2NXru4AfL0c/lAkxnMEmbSrImr4582aHI+75m15u1J4BYsFO+/E0
yKF3kW9Vex1pkB1Gc6mu5Q+RxpZ8RqCKIpURWz2e7YKikqlLS5Ren1I5nfIk7rk08RrFcfQyTBsc
awV53uRw876nU+dPNDLTrc2AVcP/KdqeNG251/KPHbJtvGatk5iheY1iQqvUP6427piMAbx2Mmqk
06VEPUMLRk7Ratby6LQTDe/9GBFa0bOMA8R2SKgAHrdiBp7vyKsRLOIDTuaFLqgcSqWV0dkqxlO1
S7OVG7Id3bY+KspNurF0XGlweOTuKC1alamvx2okpVPe1Gc5CVN7HCPuCx9P6lOiBWPXZqRB8U98
bDAHeceNlI6Pp1TcNKqoeD/0ESUS2+kOi6aBgedXTHJKofY+NrE8Uwej/zpCjgrVBxXq3qV23aXk
i7cJYCO2wzkNNouxSzTFI6akNnBkQpPatOpUc5LAIhOCZA2NA6xe0Go07GJov+NNYO4lzzbhQ5qB
e81jRyUpJYNFllBjfTcxkFbI4pkMyJNPbd6J52UV/6bY14YmZU4+2vR3W9WmZ0X09mO8ITrqZxb7
TYV9Vz4u43Y+5fhk/4L0xv1R7ow2Ic5QPZumpCEIp3qjDE+klrQfKca3evg/nsvQDvsz+Snz7WRW
9X1Lf/FuRMq4682QeQ2FIsxZfm5Hh43mGD1Pja7Wlt3QqfYOiekC//fr6uhVZRQ2W9keVn1Lw04X
24NRPq565Z1sH3tU035u+k1cgEg/ATmNTn2KPG6w3G80w+FotMm+qzf9YRyN+raIacmJK9Pt7Dqu
uoXEvcUzSNCNGScANtYhTA17Xwhca1RznxFD5ud8auB6T95jtkAFmL3B2k26d4NyGONONkWnLto+
5WQOndreGy4NubCT5SLcaeVsYXYOqEuWYHPRGHosP9Y+a7Gh4CTWZkvf+Utvne0ezUtkaKFGgs/R
Xjmj3dYdz/j1T35M7kXcOs5d7G23WQqRLNbXr7PlW8DYyF4jY9eiNUPiuunoyKXM+Z7KVnvpMqu9
qL0xb3/1VjkdnLZvbi1yFJjkYuyhc5MgA0SDvjXGum/HbqKLCgS8ij1nr0WRTUKqnd4VBYlIuFDq
A/iojRb6TkfRfcoKVE1V191tk3fPcDY/WWMqoBvCNjI8FDp2pc/HuJjL+5wOb2J2sgwS94GT0djp
QH+tVjzemqLS91NDVCNNR/pEdUqUiRBXq+pwB7RGCSvOORO9XFAq/OQ02lPhI8oTXhoaZBDfl9b4
5qA0R24/h5Raj0hB+x1RHT0IIdTz1uKHMNh/1oY09+Fq3+YmaCPryanK5Rph5zvZzvplwdYeIkEj
uBOFJch+0mKzcXwFtgxHqzKKfUdlfc30H2hZftbV9LOJJfJy06nw+6dtSck+cMcrpk2MmBa2487S
qQQX2WPrYj+02oTOZU9aZeUs+qcenDwN4SLY9ApV1Nq3B8GdYp+3y47INqKyfSecpHxyaVfn6GjI
HDRzDDwHG1qtr9YBs8t2G6+xJJynmPjXcj43m7nuS9Re25z+nBDgTMPOYgp7u2nZL93Agz8y7dvr
RuUhpyL/FIPY1bIQOJFAQIaLA3CoWCVJR2tW5rIwwYDeERw40sxIRfsLMR7zTQv4Qs4CcwdxLxjz
nps9kT67ZQAJai4lgrBhOIG7PEbQvAOrLswgShHLo3wKFk5QdELiPtLLC7mVOTat4aQD9zjnUPKb
hWZJbVhD8P+7d8i3cMasza9//eP7zzKtAjRdXfo2/LUJZ/gOfM//vXn3f7v8e4XM/H/+zB99O+H/
07UdUKumb/smyypw5H/07Xz7n67h+qjjbZxogubdn7R0y/2nowuDhp9vWY5vyZ/qZZ/wX/+wLEDq
Bu+m9kxbT8AK/j//+d8Ay/3fHv9HNZYQsaqh/9c/TMP8G6/UMPg43UI6a6BWgJzMX/FXJGybtqbd
EE90RqFCZFZp+0Fc9pckdZ4Lmxz60STSc3btN2s7eP2e5AP3TPoyPI5WD0eWg6fYXT8Lt/zW+wVJ
XRsahBoSoux3f/EN60qEUHq2tnEJTSt1IQwUBO5eR31duHGQwJhFvhR0eV/jNVuOvgbYDnwxMktB
SLq1W2mhXYNEZMtBK1GUFcbqHEz8XGEaWfsmN36IZR9len+rV+m0h1CKlcPLHPKLLKT5tfcbAaH7
uadJNYPbNccsuS+c6AQvBTAlrI194+OOyxbdOZZE0XNYyGjUXRrva/Jgk5qMNoGQjfIVWGNCZ2Jz
L6IVa4DeqwfCZd+Vot4eshQaad5vtE4+Je483CJ123a6R2x4Xef+qS6ICcqzcwp98GFztH0K529f
m9ly79T3Pp7Nw5AB9fP10tibNjEydkk8E6CvX5Xj/Yo8qzi2Xf3iE9gAi6OqLjPB6hvBKUnNHQDq
R7S7M4B3nGtM1n5E1nOHsWHCj25mKEKy9Xkuzc/otKygKpOv/tZmIeJSeLqlVnFYhw5r7u+oWO6H
LnrAzBYFrZ7rR5spIQUUVCody958TO2LiyTcaXX/3sMHhxak2c2j2ewm2/gawT8Jh4rsxCiPCKBN
D51LamfkkJrVavXB9if9yG396hjiINr4CODvZqqt9tBIjzZuDAJmyYk4GrkodzqlhQDvw7qPHf+p
gV28azuS7dK5DmK3yU7bXL0Cknys++7sIY2lLUw4FnXpu4hu5K4f9A0Db5eeCXAjTLK9IYXd3hPu
oe4cr61GjHITf+kzpkrkxcfVW9YOpG1gfRwIckJcD4CVRqKzvCYCSFvhGnuC4mln4fyZseUQg40e
2hUveudA6OhoGw6+8ZM0sy9wVgCGPnWFqG+8ouT/Mrzv9pJ9s8Wa7pmg00dz6u9kB9GunNG3RQIf
dqpp3gng4xVFfr6nVxFdoBHmDTwcM8d56A1wKpbW/qY36a/NxLpr1hjsrMY+zJrsCu/LomiCbBum
HWRmkLNl/H0yyVzKoweNVCbKqusLib4ngj+OqzkEWFroK/Sx/+iV08nSfjlboj/2i/M2pYVN6Hl8
yqr+Z5Qk5MMVa8IXan7qZ/G5SCYrfK4z0aA71LzdKMhW1OGKLKP70OVMsOq90SMuRMJXkWmVQW6f
h72V1TXJzW85jsgdogfGj2ZArWq92pmThRMhVvsaU5/REP1s5HXQOXjL2qHezQQQuDMQnG1i8Tmm
z8lIv8+FtbJwQSdm8dzo9jdkxwARB8K4YsjSxDTq4YwKlP+pxoSKWu8x44obhLh1UpPcWC/bmc5U
7SufhvYyjQGYn+5o5hbzKO0MWu+TrTEHimc6k6ygFpvO9tLLDNQulRiuN3PCxEg+5wOqX+rxRfoU
a8kUxOZ8jf2MxCfqGwFVhmVnTDkU4Wr+rVnkp5KA8s0B/7RnTWlp0OuFZr9Sbkvu7K47R99ad5kT
FvnujZ3RjB1wYqfLCqZjcH6DogRBWiwwKR5FQ6c8R3rx2TZvPNP7WVSZYLKZ2WFaFlw6A7TM2IYD
Grf53tencxkVrP2JZl/8GPEWxVjuAZzm1CN3aNScfbp53+ZqfURfjKAOwdu5iWWIZmRdM4FVu2w7
LFWcoNa0XGOTfLi18UF2bnV08giP2ZVble7cySCkAv8g1rHldWZiHmBOpqvv/bDTK7kbBOXNMcVt
9J8ey4S6L8pDl5jGkaMGFKo4kGZxb+VtccCRWGEaJyi0jAgDEERjGr2OF7mCRCDNK9h8UmCbWnoL
x3aPeyY65QWR5cXPevHgEs31ro4FnCOXaj48wcDPURu0BQ0RJs+IO31xGef40RxqLehzKINkDRDY
BlYFWroOa8miUbCnc7qPGwNdWtkMu9Xti+OCy3ytl9sy6q+JiPHCoS4LREFaxWJlGjafFZG9jUq5
SbS9keALLOYkPgxt+RxhW+FmRrhp0qfoxGcyQSfXxUyQmUGd8huSDpJVaWrfF6MwT2TwcIvVhR76
Q3U/Lc23NPXELYieu4WMw3DplxdtLAAMjy/aUPUsxnTogxUYYp2IYeqRUJaN3AUbg+A9ti8MBgzK
lWXRfpqP5EkQKI7TdOfvauSsR6TTfjh1yxAUlvMs6vi5pQgW0mgHzeqUJCk5AByyqG4QbgtZ770r
EDIfZ+Iqghkc0s6M8+9NOn/J6m573sSpt32yzawUFFSOyXY+VXE2nkzB9zNUrD3d6STwYOzoGt5X
YCJDx7+JEUQEoKivLsnn8eimN5GwIE+xyZsUiSexCzRXnyc3oS0qDjGMhNT16TfTZBXNdNtlIH2N
MebIbg7uLsvpoAsAmIq4q9JJ5LdC2OUONIVz+wwstg5cqdlvNt7YoLzdTzn1tsi8qfL1c16Z9+7A
36gxkCBcSLVTOtkBKu7u6rYDUR3R+mkt3de4RW3eLfMZSpp/ccjXBOsI/R6hU0S+NwuR4gg+MMGr
7d6maznckm+LrQnpaxWlwZy231fQDBmlisjD0dLYv30LXyfo4Bqd+pek7UCMIGMqWLMsM4TDMfX1
YNSSewLdi6tx6auYi89ZrCv0jhMUHRd8p4Uzky80HX2yHrF0DF9LSDtY3WtEkXNOmoy1jxZshAbk
1VDz1gfnflw58XKjfXX1HCM5Tmlj1iB+MJiBym020LVoOMYczDcn3ByNHWOL/aOTNrZCH18mre73
a9Ec3bGgvPfi6cMrDOvyVo/EQ83s7VKwijvMWI8uTu6/GlkLCNb0mAHN+RNCHp/QLe7aYxwR0a7r
/k3GF+hF9Cu9uIdYWiIl0yz9mNjN1QNjzTuf2nxKDnr5y2xzNMCsA+upP0dz8Z36TR30EgRV5SiG
NY/Bqk/77OTp2xlR8CeT5Fm5el/2qb1+XQHqQHccFliWVJvo62jobRaIgFVPqu5gEjCvcXqMRoQ5
UOSkJ+DG89vlvM1OGmZDgnW4js7CI8KyhvG4ByfiU6kDOTKJ82Jx1HNqfAE93mQ3lVbgT+l4S2Um
DfDhlkGX5DimkXuMpA7sS6uZdoYFYD5HuI6b6VBs4o770hJ6tbVirXYHzkhO0KKKvprQm7fxaVom
n4TeGYmxF0ZJ5h2miuxGOzZfHK9Fq+dCGZMGfDXnyrUUgbzgq86QAS8RPdqsIXEdIgAKJtrGt43l
ZeeZZK7dKr1dW8LMguhsND2ECWf0HwJ9zO0AFaAWJff+POFkBOeJflZ/3IrmNOCnSlIszs5mYBDu
YdlxELqeKGzD+oqZe0V71jQg7yMsdhbp0sbsBdrUeije/AlPFMt63zHJB4VGUWJLDamHFGfX1sN8
e8GwypVN5B6y2m66epv3apTtjxHnfdBV8Y90G0NzIscXxWB1XBBKIWxeLisYe6wFjrcvzem30cfe
DrpGHXq4MCFoe25oUxJj2mYz3WSqGdnLt6merbv5N4qI72viQi+2rqWJvzRF8b9LRusFU9FpzAcb
6yraHBTkDG7iwBRRkKHq78lc67usOfTohs8mJW0WQ6MezMn26LUA5ouyw+vh0VLvlyfKaWOwNBTH
nMGuwm4RFquO1id/j6Y+cpDHvmZ4d7TsM/0JUgcGlMc+vqwDQL3vKRjdismKvBvGOfHzqeLnuC0k
0rP3U3gxHCsUNagRuU66IBcz8rxiutTlzy3xgZJNZLUiTr2wctWf1vlMeRoXR9UdCE14Y670ykyv
AsHCoocYJd8VGOx0LBbr2IfDAhpZVjpqYt2x39YYXzXH3ZkAXyZ3qg+c1lE5NdiiiFT20pX6DHG6
xuheR/IOyG6P3jZ3rg8r95zRq6yQHqS7R0RXDEILjAhIPYWdZPIOwrDK/ZrgJABxfG/bqHg2fAKd
g+our7VLzgV47izzPhkdZx9nw1eRULDNp+y17Oedh1H7am20YUr8BTvHqaagH+cL9nJFgbhqiT+e
F2/g9BDzN32kBmt126lrrN8FcUlTy1DqGleRFCwRfRJdAUshg9Tv4/6gw8042lF/i9idZUxniZCE
hTNMltsIe6eW6+lRtNZz7BGL0I5zfXQLcOncQzdWYTtvurjm/RQzl4ihOlvV4hL3oKcIPLcgdrQ3
qz7qA1PZqiflt8/LhgjrPj5Q3SWYrz/mqfYjm4nVoxYANqLmDudYzElY7BikoCY48jBF2eHAYn5Y
kxtR1JSdW3JymdRyPzcSg+BtAg1yaGiilzadKrdYrZL8ye30txDeXUKjIJOWozpvILGv/rfUNr9S
Ax0+A6F+1PFXBbAtqYXa+yzGXseRy9NoPsQs2SuwyGb7aDes5n2QIwz8kRvEVNRMvflu5GaC4jT3
D27PLCvbqiCzR6rOdf7ke9Mt7MnuBC4W72LS7ppuPWCdt0f9KcssCBZLxVfa1RCxEoyNaY4jbxtJ
Rmmf15Xe5wqVjW6n80PrnS9NlnHYzRffKTNCxSEKymmUZQROAuB6hoEMh6ZeD22OUQZPTJ6DBR/7
lXgOLFoWftv9VH8besLY6lSfDvBk5zSpLzVDQYo2+gjZ9rNYFtwFNlG/5XECex+mrmsxRXjQocYE
0zZwz8uDBThOiAM22dfZWxUnXzNsTbdgNq4bMIwd98vF+O1r3Ssgnhsx6Ae72wg1p/JCmsMc4pg1
SRsab30Hqo7mcA0nyA/QQBu70RQUPCG5UYKIznH/UOWvM+mytyZ5Svttzu48ff45Vr/NmWpkPaOj
1slCIeFo2jszVNVFg8zjQrveonkKtsE7VC4QuTLOiCGu7zx3jj5FuIITb5HoMKvbAWXfaaO46inQ
CTvTQjwuXKFCPBbAVk90rNBBsaoULdLJeR3n00pPsC6G28F2QB+P1KjQwx48oT/hCPKAY2xfS+we
Wo4mLmNwqUFX5eVgngZmPG4G0XmaNe6jsYhItWvuQADn3FBZN1lFdTUczT4OYjUYT/VnQt+/dBZX
mjs8u63YDpZrvs11zBPU11e7xU/PzGHExYH7bgkdbHplU+KkZohKQdzr08i1WZLcRhN5VxEVhcat
iD8XdN1Yi63XoaU0NDTrzOmkm8A10hc0f/2jkSC8zKr5++bARM+as2dZLy6qsOvgD5/TLXlCLUgc
Ws8AltrNflCh0cD0gNDLXbXJyp/5KOozIZ0kamtb2HQA79TGcAUAWd8+qkdKS9KSlXUUdvRgUnxe
S08/R0nl35jFph2ikVQ7JeIpx3NfEnMTqc7jSueWs4km5FyI40DtjQBhiAhdPp7UYlJ0tn8o4gU0
t9tPnxKE5ysx6wgZwbwbiAxjM3noPfN5BD4dNGIijJDlnTHBkBsYkYE1P7iJM/6YIeHC33ORqjjV
pWdvr48ubvNiRrpOVCpJEgsDU1vwfcbdm+stZ1fbKFg4IyOaAfKXASI0Svqjhpnfy8t1l/j5Gmqf
dY+saJ3EVSvyiOpymUMC1wjwtZ/1YaQIZKQs6fQTprj1MSIilslJOJEQD6qpfWMowvxjuVdblHSZ
i1d3nu/qWJuDGmY8cQx3pnfpUvsLOon8uKVgqUid2JXEBJSNgHuFxnSv668AvHT+iQmAR0EU6irM
xwIzRzB4zTduDxdDJ7w3y3o8Ydt2FDhPI9LgUCLm9rFrDD8A3XyXD+43vzFfGoJr2qbpqQZNb+MC
xRVIf1qXtLtdYzxmbbzCmyEWyCoYVrYmwuod5Jy0NPj87mqsuAi92oOBwCVkVihxm7a/82j1nZyi
+rxpIVOyT5NDSEk9DBpl1umlxL3uWRGwmbLMb+Z5PKN4Jf7DOnRolN/RlqLdIjpZOX5lIKKWebuu
GmBvKTKYaUbRMqJDrrSSSu2kNkoXSbj2HwooaIr9XrOWigYUwoV5KafQFKRjSZymu8X3PaeSpDeZ
oOnKL30pfpAWTgJGX/TBVlRgleUVovRFGGZMBpl+L4rRvalTEJfEpshmf+XPVGVmQderfbGkngx+
AKIOJS2aim0NehuLu/rLtYWM+XRj7bd5Bs0r+acOGPkKFkWJOKaxdYynnAbY9qnLmPIr7ZHalDn0
r3ctknpscKD0zE3OHxfxuxrq/Xo2Tzbl9HPNymgAYHtAPKaEb5nSsk4Lbpku6q5xb2bE/ChlHZ94
HsRXdTFaHhUtc+pOtlQSqI804hhB0fsuv9vCXH9eYwG0jCycS6FV5VH9x443VnKE/C9dXZUQZuGZ
66NjjT98OuhjQvlk7jm6ztgdo6Sl3W2Py3yzbDbTKdZj4Lf5i1iMkeht+8N5TvMBmTgqBvWXqlFE
Paw7dK9Crps6eaDUn95ZxUvL3YpbDD1638RM5KL3p98ynKqoDoXH8JuMsF+IDvmECsE+LI6kNC9K
h7pImYPmA8BrK/9RCdcmvNBJU09H5mCMCaXvQ2pCmwp9trxZy0VDnNQD8kkz/aJLW6rRjazIlmQm
gz2fb3Sp8xs6zw3KjUiGd52d+j1b3LGWKUA+j1Iq5EmpkASM1tCPTwAVXH1PcRFLtZxhqPE3l8Hc
ftWTcqAOYUPJv/WZjeZJexNJ6dCH4FOdcXqq/d70pQzfxcRmTIFZ6MXp/VKRUh61Z7orA2bjQZOW
IoyxEQhcMynn8PlhFFG9FygKa50SAl31hItmI9ZX0m+AFZ+blaTbpXF+lTGZ12Xh3AkqBQeAPmBP
5cbyOnC3A5e8oqJaTSs4560FCxemcG69PZ7YgtEGp2/aM1VncUVSThEd8yVLLws3tsAYWPX8Teyn
Hiap1kkYCLG8gH2AQaLzi1t8BmqzyVPjbXRH7rKGjM2OGwK9R/eLDvL+rI6DKdUn70eEao4wtTdt
clgKuumPdvbXW5Z62y1N5n7nxFknfWFfFtPxAictCUcR1lWXmxZX0aiZ6wHz/jNsdeu6iPWP11AT
HZ3MFWdvqZ1b8CtAcDU9RMlFcZKKBHxjKl1F6h7VG6p56S+mC/tBvmYg6ejd6PdsD4wZrXa0u3k9
6jmdZnOOJ+LZgBAdLS406U4o7yZivqbC70891VBj6khm0iInubYONQhnGf1wxoB2uyDLo3r1mdoC
FdyOSZIp/2i9o8fVaMRIlEw0rsnCslSbeKjZ2w9/Hbk9WuPt4NkXqEenfCuvo19QviD35hqtv+vR
SG5ds6eGRMFttyVrfk5hT4jY1Q/ZwOp5nlebHNLeNK4MmeZ16pDAwugHPJIXt0mOS3tstRxac3GA
/wFpE5J/G3uspjKqnHV5EVEFrnTsojZoFueT7vcZHrLytVmp9gBVfgHVN4dOw8lgzOIt7cqHUkYI
rf0k2+7MsQH5i2YLEzeFE4rZCusfX+aKKQcZPQSdNonpa65kiOumVV4+Nt5iujtkjAbqrFucEu4h
Ef4nCrc64Tpri1oRWUc9bgNzkHjajxLUAo6MvDrTJK6LAHe1Z2dmiJLfPQHxLi/WJor3DSx6ikAO
k7PR+wXHIg0SpwxTH2pXDdkTSD8xo2qvlQ/V3scLSd+YN0tUmfucjulevaAnNrO/ximhF/3XB6hP
UW+2jfS5p75+aHXNvZls070x66zHWyh3CbLUTlCFAhLWsHihGZHPfmy6GdKcelh1iF5rpyQib7KY
oi3eTTWQoyA2eSehTo5ySRc3KD7IZip1BDxrUDAjXHtOzrkFxT51ww+KKzYfYOSImI7+HCWXZuWK
8Rsr5FbAcWF4jC3tRufGeW4YVWfJqy+xclKUn909ZMX5YqDPgve1BD0o7L0BmNb+f+ydyXLrSped
38VzONADHHiClq1IieKhpAlCDQ/6vsfT+4P+qrpVNXDYc0fcyyNREkkAicyda69GZl7rhLT0MBja
YF8ifWuRyO3d3uMue4Cu2Gih3pSy5vYixaMv29c4ZY+bmpv7mJpr6j2extxVwK09tKHoJ1tNiibM
u2xlrGi9wZJcU2hWDHOvpNmHtDqIjOAYIGmD3pAYLmff6KhrV+GUkVn6vTHoeZudu5mU12Tzps4A
4zFhd3anzjeWbNkirku25xGkq2yuhknjy0T1aDUd++wcU9GS3MMofo0wESdCzIQ+1JvkCeb3rE1I
IMdXtFB6FllmPI0QqratOAsacFuRXMw22gdkRNNhi16H/IMMW5N57azM6CxNEdcjWRCdKg9uQbfe
7CV5cJnLPFjtJEwokU9RLCyRDZMLTYRRVE+I7OFM6tz1ARI0OesOKyy7Vv2KUv0ltofml7HV6+Si
zCocF4OllEjML1aGkUTxcybAjBMwtionf0yit3qmx7bJXjsapwws2ln6yt55bQwUFEFMdtlSMgKY
Kf3NalXE1gGbhyA5L7zYALqIXQHnCEfotipBjHGKblyxVQ8Gk2KowdHTCmup5ic8lWjsv+Ly2DiD
Il8WJkDu4MBt2ODiVdoB3i4iRnXBe4d8NyEmtqzz3UR4T5XHnxWdACOP8JSrn7KSbo5wEWS0T/RJ
9E32XAcweTIyfwNEZBJhfrGxi6bNz2AUT3WQ0FIY4k+IG+7Uu32lDFSbz4g30tUz0oWOhxc2AnsB
t3ZhDtEOl/bYO6ARTm8OvgTkVyaCBS3P1VT5CBBYslUVT2OAkm2EjquIZEvkR+BzVZ6esr+CPGzj
lquqNd9TtZxM6FDpGB5aOfzT6NJV0o94pv80yhOhfABhMhvSEXCNBvKunjbJYRb0ydF0BZO3QZEO
3O0Snif//oAbnHyYTebSPEo+8B8orNmgU5iqSwRLLb/LWlBaxJvj0LeJsDRJIgvrutGi51Bzj/ei
b7bJc19viXJtWZLhY4prioLebEb0R+v3bWssxK1SdY8yXmvphE09ojncJtSaPRwz7ximyntE2WFl
q/k82zlHWfeZYBVczH/RflcWsByNwFIVMjSSKcktC42nXiA4YCUB/9KBidUmLlAvTAAFysLfBxTz
z7gxknP9S5f+ZU7PplJhjjB96Yu4kuZWoeW64yDbeWsGBkqxKljpBCWq8FV38fvD6Yzparb/74zw
XBw6PIgBmDCgg3pCVl6ScK8UkTyjw5VYDgvu4VRqpj2WcVx4GnQWLAd7wFkH7yQczodIG0lUWWLM
+CfCueM1rSFcH3K2PHvxQ1nr7W4RrmbBkRTCuuT9/lKT0zCIcOT85WX/MrTZrLXQ3FcG7ZRUwW5q
XAnrYrc1w7s8dhxOHjdUi7/U3ulf1SPNILWHlSFkhoKrcUixJ/c5UPxaoSorLXcgWoym7n98X0ga
GeNh529+RU3/vP0vXZrGHp3u1eaGAZCnqmnrq1Lkly3++9zvV78POJYfCQ7FpiLFxY1SxcDvLHKD
bHlX1LZj51r80QYpPrAWSEBwgExlYdCkK5XAKvr+TSSVBUvLtVlI+av3Yr8HCuz3oUE65xxrNIFW
Y/3fB8Ij9nooTH4BNrz/fdAiwzUDIYGMvB5hi3bSwVh8BgkgJ7sLBWAsKcGzqlJuiC8qyZ2yabRw
yWmcqlnNXfuBSLQ19oC9F9uNWA9XN2h5Pc88mf3yvbvN9f+T9f6vyHpoGf6PVhurxKso4//K1vvX
H/07Xc/4n+pGVxTD3Ii6/J+4ehKEPF3TeRqHKEkV9f/g6qny+iOeVxHN82Iqxhf/ztXT/+dGNwyT
P9EJ5eUV/1+4eliCrdnhxACHZbH7+V//Q4MPKBvKRqO9CWUQ+t9/89iIUdMnmcR6r/a3lnhkTCYH
puV2Sew3/CxxzMtVOmLxbJCz1qgQvnGWAkU1PQz0fvSp+rvUnbDVoqZmDYoB4iDug1leqKZzkP52
4/cQnwZhs58rmrMm4DFDFTgzCw8V6cF/RHsype9QGY3rBAK9CJNpTzD0XkABKG4ACekQEKegocvc
TDKOr3XWeZQK5Bo287jNlm7wlJZVNHsby6rejVQg1SAfJ7ojbtHQEB+T+2beyDSfQgrLjOBVQ8Mu
PxSzT6Hh1pEiLKqFCiisTbI/5hwuB1HZGUUhe1O4HTvsTwt9Dt9GYmx6DLjnomguco7xv6ZsjmTn
QX/p6PGMVHyJoqRWyAQ6Zr187MRWuXSFGTxVEdudYCDgYh5wuIxHLH+T5g5IpFolfruUY1SdkK5w
GqHXuYMt6S5G4poI0J9+Hzpd3pl1TSY2gZH0FfArlEdvhke/TbEst/EgI2E7UQTfLDAgUWPhhTT5
5Akmkt/SUCfbZjxUDSbs8QwxW1oCumkancgqpH+4KYjY6OGtVCLUo2L1EVLnB1vJnQh52s1aAXA8
o3NUTmd16mYclNFWGOl0aTCxh8gjwDMpYV0NQBRtovpLKijw8ZXNfnHaAMZnA2vVBUt8zUmJhepe
4H4C6Mr2L/NYVCi9x5KUk80Z8zW5WT2hRRKh8zIDRdD0bVLmkC+7xeQK4iquJfk9jsKzCWfMKcPq
MAnGmxhIB7xK1GdhpH6LVErAgUCeC1pxukCG+cFGd/RwB7ZlaJqHeANnvQbN/NfkqWxGeJp6lTny
LLSn1aAc3YIMpVNxuimm5u67/Eh3LPvXA4emsae80hg+pmCkWUv0OIqccygX70HQOuVE1pEmE9SD
3TIunQGbgdqMt/A7yNeM5Mgq8Kq8lEOH3WIr0tmEPNfGkM9gXp9CUXoxgKblaOnOJowmSZHjU5oq
Xhsqkiv3eFx0wvhaG3P4lFN0CmmqWRn08K8U92m9SI55pbcvc1vNTrTJsZk0HKWWd9S/yUM3oxMS
hy81KlGPBXTvhGIYznUjXTCxAHShkIcLD1bVidUGmAwLHnF6Ckd9sy/y+JkGIGzPHuxy6KRvcw1n
EYifFFMtOJVTtgUlaxzMr/Ci2CCYWNQj4b5kSJZqCeExyIZdhSmZHQ9L6i5dT0mQNF466xqxRCkV
YgaviK64N+OHDwXXHjcDLm+xuyzyt9akr3CbBY9kYP66EekGVOY9GcyWyxmkdqSa8AyiBfhruZcJ
haZa0Embq/IijhjYFbAvppJY0jIV8BIkqCScDQJvc5R3MpqFEWOS3AtgZulqznVPhXOkL1CI5/E2
wH2ylgZTFIEkXqZG8jLlkTY0aWGGNH7Bz/8jZ2xoiNjYarWEWkglOV0X6KpGE+h3KDRPSv481dk+
qkTGtkriUqqPMItpMUfmVxO9G6o+eQ8d9jAU459CWBmjs6VeOjha2VTB0WjrNzxliWoxB9hfC9vX
WAVeD8oIvUJbqB5MRlcrouWCm/DfOhyvNQZCqQrOWJelBX7uYDyEhq2fDmndJDsAu69sUjtOXvrV
ZPUOJAzPl278C+wO9yItv7sMWmXVBCIz77TvmTUdyOZAg7Wa2ktc+D0lsV3kySUkUZwAIAn0Kbii
4P87sNmwGnXWSN6C07mUzaWg/SCM9SXbvEZmR0Kpttw3KqyXKgvIe5a3NeNtbvsnvWpvJH18FFN8
Ieass0NdIDkGK1mYVO0GJKn/yNH77Cs42jhUzUDnuLlg+sRSJQd2bISw7ArDViPI1MVAbYsoI8Tg
p6l+ikc0hpcMTzhin8QnvdO4kSflgNfdCbLQLsrpDquzQmtVk+HgES4rV2LoG2JExomp3Imt+8iy
IAZfmH+qWMSHfH6fK9ws6kEhQaoihLuO75MoPUV0onzprYIS5dYNUSwtbo5UcyLBlrEhWtqKOZTJ
IegDqOXhkuD4VMVkyC1XEm//9nSagzZhHxs8a5Ko4mVE+1j+Wy5s/LpxY24rEsTPGzgmrp4te2mM
DKs03+RMT46lEXKKS23jTVGpWJuIwMvNk9nhKarL8XAWSIYfSM9dTChKRZI0LmgcE2DvxjJ92SE2
P1GcnQYJP0MpmAAmK/0mNO2VJi5qkqR7oNY7mE0iPCmG4EEDPYcEbdQT7cKCmTuJteCALnGLyTFJ
b7KJwfiAH52wsoq5P6o0H3ZkO5CM/TdutU+1p6KPaHfVMkBHil90Tn+ApuHQ2Ju3RFRf5rBWT/QL
qC7mVdAYX5l6SFcMKcGJaBtZNzoIOMVmuc0Glv844rntrMMcMj/xLPijYwgRKOrDZAXyyOJxR414
hByoXp7f61ERnCqdG3Z/eIHoCCxbRfqgjCh3fXLHSJtrRrKFW9RG6uBA/U7IX4XP/Uo2gTG1MVg4
DI2AH0WcdrFkQqRe5/Cxn28qNwYcacr9/IdbddkJEay4DZZgOpd4zoluzmqDDMGx2E5tCa1OOGgb
NmG0NR+jku02WLLgTjWgSdfFtzbQXkRs08mIUL8xmQ8IW0PeRp+FUG7ViqmiwlaLDr0h4eWoG8eq
XzCsbyCOnudFFelzYnuWKUxdifQgZe6AgSRd/A1JR5GLGxYTTw8Bus6/8IA9d9qKAhdfUHQ/wvbP
NAQHOSbP1ZBBGRiyvflKEmEXabchm3W33yR2oRs+zu42A91LqT+WND8ZDc4tY/O5zJCV6umyydQX
vEVOsln+yLW+a+t5L3fSHhKJ3WvVXWIb7eoMMbGGJQjNntHoVeISwXEgxRR0vCC9xvwq+r8wX3u/
bGXyJQgzwLei/IZvNqffSr/4UWqWjhQab20RnNpQ+9ENWYaPZjzi7KkaB4ID6AlYZUJjI9M277iV
0McVOWNRytxXadtRI+NxNovLnOGwLATGR1xUhwKtGT6R3SmsNNk1041pc5ZK29hACaIR1VL6MWDB
rb+WTeYt+vKMlfJXOHQ3PRGwZaKuFGtlX/yoSnjBDK+z4jb3wPDOE77OHFPjhQYLaSKDgrbCrmQG
LwXNIpOaaKU3oUovy9If8wKCJUGNw+xIeCwHLQx0dB1am12RsIDCheKtk6DNbegc09YSX9e4o9rU
d8Rrwhqe7guRR2txGmzNCSAdIdJ2ImKEj6xJdtxtfGmTYBpFiBn4ILFUaDKxNirhmCymaGMlMa55
BncilzZ+MJD9t1G/p3TwO1X+IA+MOA7hy4jMF01a8PaWyO0Zkd5hrQwjWN2R1NlA8jC3S3qVU/bf
iq69Sk1R2SPUu2BoT3KbQOfOuPxgp9tCLXZNykSnxsWMVX1L8BTrYF4lo9uKGHQkbegzZGDWFesi
s2ZW9oKOtrxe/VF+v9RMnNrUibZssv4YUTyczN+f/H4f1/SvzH4NHVz/8J8fyJx70f7nyX9+8s9z
hkzQoIQY9fel/nn+P73975O/H+y//U6KwEGR+8LHLqSDSrW+Oyts+29fMu+DvfzzkrUmbU1ljCjW
g71W9leSuSrv94V/HyDYQW1fj/CfBx2dy3/6tm9o28Hd04Jgdje9+YkVBO/x+1vqf/3Vfz2n0sBE
5PrrUPbrcPZreLbkUP6oGCNHC1Y5+D8uaL+/qK05ppPe5DDDX8sIg8P/9vf/fDukdEyIRoci+WuT
9s9PpFJP/VUCUq5y9Gltt0aELmEIGJvw/nnOGEglHTPgphRDYK+d2+cJ6j/K17VvHf2aWfx+2SOG
L7AnzHu/HqOjcGrVJ1arRTuxn0iSG8JT3aYoDXCms/aw0qb38Vm50tM5l3YNJ+tA5RJa7S33i8Cu
7sudipS04fIbDqgLSkslvY+JD4Iil19Nclb9BL4/uyAbA5lHct6QtGUt9/40VcZz9mpelGmxvhWk
DqXXzEeCr3M7cySSxqHMjl7/4P5lrwJniFTR/ANIGv90ul/GNv4cmXhyV8x93c8lzI+xo/C7bxBA
LP1y/DBxzxs+psDGIiBiaXGUr/YUlHZrt75yZyoBNPfIjMZh0wr+VK/pgTgaAu2xKYfpSFyOcF3t
HVnSTplPO0R6VdV9JPmTNDkqdtTDUx7al+xsXmhcx/hD+l3vici6Qzaz0Tnfly9h55UvAlh0duRR
OxaQKpcl2sny24JKA+sWc8ZN6sSjZJAPabUPYmIWvYe+hQ3jtGPfo+9jP/dhurQIrmyakFCfWJKL
Jt0zj3YmG8ytgvFxSVkHUyZlVbfV12DgYcKs9yZ8Xlr0cYQxYoFoK4fsmn8wQWcXwvm2ZMBdi2v9
HNl0RD0oXWzNwi22mRS5lmHhhu+9GSTn2FNFRMoMZhfsV2WJs9EJP7ZjZL1EMYDDDqrNFpNOgJN8
qlaxbdz5DYts95uNaXjcnLrRmd8K0xY+kNscQ9nSnu+TTbvDQnTSWNO+ck32LorD9tAiAOsC+6vZ
ms4ltbEBhCJZrY8lELWtXoIfczdYaIO36nvwau6QPvj6JT5BV/spvvh3ZKw1d32XfZGIXPvBj9B7
3V1NHIZqcAld7DAtyi9OgLLdYBXwEeFMuZdWSs9DvBR3gsIurIoA8vpOcCerZDPqxB/B+/fmZl7M
izi4Gs05d1J3QbhHO5BigqddAJGwJsNEAHcAy4fLbRD245a3+pF+dILtiamjOB/l0zl8edOsiSSt
zCYTxJLOBpB4iVPDFpUaDdoysFTUlLIj2TAcrcWXXohPi2/BUXt6KC8vGGgK9gMyRPNVYcxP6vE5
dgXeHQbF7RX+vubQjrAwEllrkecp8rP3RnGQGbCUgeYQQbFx04HNkfAInwl7cLtjdS5Jrt6mtxHv
uUPMjOMvh3jiTJWnzCFVKfZ25a0DTPqQEAb+27MAGl64z/GQQW9TvPQld4BX4yffcnrD/QI1/cbr
Jufarx8YAjKWbQj2mo32AXbrn/bIDkXe/FF9cBawHnv5ZrB9n5Lj5NGH8mTs2p/6U3MmfA4Lv3g+
m6dJZYz/ibfTDhK091B3zRbJbLZxcDo33H+NlEdq+xs7Y49qGbPT3L+JFtqSffcK5sP6jdYe3SLc
d5rSzoxR2Qm3U0cVLLIdQO3W25mLySg7oAIM9+vJbB87dObWeEvdFNfz4lzR5w93BhgHPYWDuNe+
if+Y7HS3PFc4V2x7nTt5O9W7+Cm6QPjYGHZ5mqzwA5AEM4N77OKO66UfsZvuUcDHe/Y55TMFE2eu
9HFrHPJnD/qf8ZVQpbjiadlF0cErda9BEvf0UVYX+bn/W/Q2Z6URPLwUsHeA4Ju7UEniJ+jx9Wf7
FGN/b/Xcvc7YfMg/KRRU6Q+VLlBWPbixDz65wMWVbG7kSven5ShIZDR+Dj9a6xTdqe48dXI21gdM
H1hGf2PxDBv4S7LWNBnVEZ602ktvZHTc697BtgKdwdqH2S2GBRLVWdEZBUdpc0/kj5J8JzRUtvI1
Pgptt8guqTVMYTB3rfrEYCl9zoobQvW05lv01j+PPg4PnJ3lUNulnapW82U6OOKyN5ILutTQ1wES
1pEezUd1eC9PEpeotZO3dHAKzcdeFcxrz10Y2tAQs+XIPRKTO/SibFu/v0mwifeqeezgIbwk4DWS
Rxtp6hC82bm/lO7EpR8fdMOsZF0xrsoXiyVLILzdAwEGTA5juCsRz1qpxrecg9oPn2EvZN70NVOp
ihCCHOAfJmh7vfZANeVnvifKaytZmviDBoEOsH6KvGGrrmOvgqzX/4HRHKyXPabES+QXgMvs9aNl
FfwMn7MrETvnFz6i+GiuHPB60CemninYYQvM/bZLTCvYoQkKneWp22L/+vt/iJzqCw3UIXS9Ft8J
JybDygFnfYILaQfPxaW8lTdsY/HhD0aLM4G2AyUqVtJEvWffkJct87GoZ41i1ydALLTThVaVRQHe
lvhSsyQNqY1wjyzL8ZY/WBmYRu49XieCzXqOYrE6M85Z3oI9zD0XezWEVHbyY/7VW0+T2WqyRnkM
oZZ7pfZZoDxWUg4QLdaz9EUgq8pZkb7kR45ek0SUzbeR22TOBuBzJKIn127jLdo53u9UFiLPW5lQ
7Z7HvV77Tt5ZUO0X1B5PSeh2EC6C52UXP7QenUEL3d94qmjlD+Kf6BWZ4DoGntJXNt5f3V28caM+
IkdgVt8rh/ojcWqbyZM5o7YiMtW+DITluP9YXnjoP/V9teM2eAs/gw/hoOzqQ+iRyMUZtAePJXZf
theSgEHls4v8GR7WJiUIiB0Y7u/E5DA5ORMExcjO/lzIJ6INbREz12yGJy5OeyMWhVNoz+56Eena
cbyJ87oO09ofQI2s6gDzCA9VZscWdh8R0bvss6BEY64LOTetb5Lshi/JpTrQa7PZNAgSYAXl0FJ+
kCtLwcMj3qJzflEHos5Yv2AkpRkSvyP9WVnxpHxr9NAy8Ji9RkC/cdTADMbQ1hX1ZKepB3p80ktq
G/bDN3Vb2B4c0dcsak+8wq0ZG7wc1bcledh8tIoX4njy0ZwjL9lcqq3h+oEHmuUEHlmJNqP8RXFi
PBLc8Xk6B+M5rL9QLOfftfDaZBiW/CjsJglPOQkHMiP2EDsIJ3OM8CL1FdaeuSv8SQgS123GMk51
n3hOItGdfGHbGZ+ZyeDod5WDzxKJ3a/4mrnijvY/yxUw1WRcgTi14IiSXnVTwReKb/m1wUNTR7Lr
yTWpjboM9n0KtpvhQ3VAEiJGCtOOtM284kzICvEWX8xtrCcU0hLkFaY2bv+eK5c/FybX1qNcqW8p
y+8EMLajUOXGOzPzRNaIvdejtusbDgIENlVMHA4lKAV1RTTv9qVVHe2lhrnAvK3tkVKEg/u9HDA3
WAiQQIiSIjnFlcxOgZLlm8KtzXJFDBcVd1c8yyGlcXNdqm3lqQ/1IWBNZuuP0VdMyoj36sx9btzR
6O9EhDk7EBNEwDOfZ7FAV6z8RYK6Bi2/cwGJm9VE1U8bEGgU96QrO4gn0sUmSRYNFw2VBDKerV9R
Q1DvyONBoxcBElQSYraTuVvlaT+pZyCVJTuhBhZeguQpnGyaFR/GG9aipvpEcAqnb/gRUJX8ng/m
vowlJXVVPrPPmlARkYSm9Cyw8Ti0ya66UroAP4rjroaQVHDibGW9li63P17wKTnlHvcz1CkaT6y9
r+q41cKjhl7c1k/zHhpJjynUsUwv06G0oW1wxboaquchEh+CiksSmfXORyzaRLSKlEWySyIewil6
6vbyluR2/9Rc5ls5IlzyxPJlqN069ZGpAKqINxxBSLpCfTijzRp3cOSV9joLf4Lp3YSdFa6TC9rb
/ANOGRXhvQNhpgSPLBSi8stynnC28gwEBLVLgTH7YX+mQF0OuY8GLNPOAI3GvmcVgFLvJ07Opu4U
rGePoVTesquQvtLU2c+1ZaJPw8nVjsYLCnKMcVLGD+wFNN2OtIXQ0eTPerTHv04JXrPEK5gNCEt1
JppuVkm+Mtb9FlL0tvxqNgoy2wN+xJly6aUz5QzrYwfltrXHh/lYOWpAso2TzN7G8GvVS3sgqfI1
QjePo1ul2XVgQ/FQOTVnmrTh4CcGcxsmCRheeEW6T5utkR9gd6M2mvq/7BNG5tkrWAj8NKBGGaGq
AuPNHjXAb6dIHLHys9QLUD4Kx6Klkneh9hahf16H33Zzxhqp2Pi0Y8jH1b6r6CXZYfwleUQHVQkk
fHyH4DFbuubQ6ZmfCSXOoiNwdLFh33pMIYIErYij0QuMdadnQ4LSRxdhj0LtRqiSPXc0M29cgOWL
ajAmUw4NFOtyncLR9GfyGuBOC7RLDhHzoPppGpdGhJ6ISSByDLtSv8YPgnc3X5VATAH7HVYldNgP
SFxK6c79Vrxork7z66iGrOUUsdPqpOzODyYbsXdAgkeSvFoSvVyk1Gq8namXhZvmdbkXbbY6blH3
BilS9BMIFrW7ncMvKnfx9MqHZs4hv0aBX7xnPaaUoM6j15E9T4IzvLI8sD5Z3Zn7xtwrtLC9M4Qd
6tcaPNyj7uiu+Rb8yiaS5Sn8TD+740e1K62P6kfZTvdvCDyoMgS7+6lUZnBLYlMaf8ZMTPOJi3A3
qGkYon+ABVqrubCX3can/BlWoADGDjLL9u5TuCahMxEfbW0+FWc4T7qbfFN24erNMmYcXyuvEhws
FeubuWu+hjtzaeHUz/DwabGDGDZ+O7A1optEF5kqlcfinJ/SPQdkdVcNi1Sr9aHtrQsvqPtXInhM
N+z00n1xLqrt+DL99I1NSRNDdA7FbYy6FDCCUV27efsxMSorDC2x6wf3gPtGQAcjs11PKKgE342Y
kuxi85jSz71ETj2e1oVkuq6SLzCAK7uqG9NY+dz73HApn68mmYk561hcuXm5IzOPXjl4AXM6RMje
kimfxi3WdDTBd9IxStZRNj9it/rBbidyqD6MwMn3qGTZyNr1X/EmPXO78y45m4ZLh6Tuh/iP/BE/
58/GofQNPCYt/fT7ecLhnHyL7nLceCx7JVm5uwqt4jnoz0Xyvhj7VvY4KAImebkcCSK6H9bIj2Vt
mPY3hYJqc0/e2JMbMLYtbSs/AJiEr9QN8m+jcvpnGaeHdYIsSGRwuA4FmXFsc8/sVKU75aVud+8K
EarABd4ZBez3YvjNGayEuAmQp9gjj0+kouXkICeKbekb4CgmUAFbiMyjo59hrkf5ydYC7SbTbPyh
v7eVx11DKoYsWOmJoglHnYcxeKEr36bRY9OOmwsEJ/O99FEA+Ua5Y5uBPZuCVYR+jvO/OO3fefNu
9JBtYlVj1istJOlccXAIXxFfBQ+LHEr4RTt2F6TT/cv4lKEn3QVNZFHNqsoFfxDxXQf70C8m99eD
AbQLfI5BtlH9MWX1mIjsBif9bI6NbFWvWuQL30EFU8POIS4MLtF6l4EmjmoHIC+1Ex71wrvX30jm
juNrdAjuzW1kwWTTCa2wtUPTip7tsLOvjXEvRUcq7U/IZI2F+aiVe1CpnYESwilsmO8s9jVc4c/g
73AtN5DPdhLhlFD04uuYWpgRcSeW+muM7qoDtT9Ww9v4yXrG23zkvkYt1L3fq785Mb8aeBN7NlX4
W7U0Ve30I7u+lrYSHttnqpH+A5PGvrRl+dABvMJ+LbcwLoAZO+pY0IH2MbdWZHPPjpqzDJb4UA7+
5oXa/ACLnP0lct8eDFN+l98Tjwsppk/hE5LsXoaeeUjp6CJ0AIPx2EywPBdXaoH8Q579V4NuGCO1
tkFAADBAepinrRj02VvBjge6iMzLnPY0pz7PivJBYAxNO4GGRnsSF7BmNzm2mCpo29y4VYE7qpcS
rOaO6SwidmqFiTrUbA/5H7M7T80LV/1EYHDVH9KBQz1vYOOXGTH0bODB4Mj8JgvnkBtHcX4DoSP+
XDSOQeFpyxf/gchsoOCs/zwRj5UrmjVWt43xjLJCX+tQPb5ggbStyu0racomnG5iGoUD79GD+PvB
3+LMqP8GG0H8OG3bASsGtwkcJrQje/wVH1mNRwIv1plYkUyQa/liBAeI2Aq7K3Ko38HpKOELMA8q
XnZLAJaYwwb2jhPdRVYNuRr43O7u3Z1/VsRtq903LzWWRSDOgWbr772wZeP1xLjvKFYIRbXZvd0R
1/tL5VKGMWuc2WmYxaeIpImlyiw4AGfK8AdxeBvga3Zt3MwRszrlL95a28RDTRNrzmb8w4t9sbkk
pRIKT38O2a8D6MoHLbFzdpvWdBeeWIbgPDLDwDih8UMRVblyuM1BbXA8eiL7ohm8abuekA8+EdJh
I6ARZrFWsotmRYQdFoNhEFS2zoD5ien2yl69uubsavTkafribA13ai2mNeLUcUBYRx+THnVp8N7f
om+2LtTFYLlMkLHHtGRs5eTAxuLwwLgqQCp+pcTEBzamJ4R8YflidpvecslHXXzQyX064JHQnhCE
J1dADW6tJ6r2jICpE1Y7qIUlVuk7finTF4mRgq1UQDOB5KX+jq29NcVwRfCGcYa7OHKnPUOpMDZW
8irSpkxJgj6TACo8cZLj2k7ACgn7o4dzGm+EKO3r2qKu9rjJlK/uCpfsCOBRg9ZQgJrvVPfIK/kS
9J+tECWFBGZFjaBzDf6E7BVhdbgUIxJuLMm5hzVl5Vb7N9tgbmfhlQ7krqKidDXc13zKEpgRyKgH
UKXHqN1xyIBpFe6T3ZtwBRNlyvDTCEq2xcfiAqn+MD5C4Jy/KotiPft0JErcjFFnJj5nFGJKyhYp
3bNJCt7n8aTci3Pqsra9c9rE5B5QZ7H/NkFoUge4SxC/Jst8jz/ScMfUwKfJb9MXr8S0orFhxxyK
0Lv+nMGeetXZ1GIt45nlUflSZURPdv8RXUfiZtYRmP4JUOxw9KckPRuaz4tl7ZVZS+bMsLe4onS6
5n/oJGvzsbbHPxGDkN+vwmPFoP5CJrC5TkQOE3fjwAR7Mk8McJAmk8UHA6JGRjGxZe7KKbHwoNbx
WIMI45JIv8FhZENLCSLxH62557NPq41mKPvX9JXfBdjBboaEa1nzuO5cjUGjueROQEJsq2u4WJeI
iq92+TtI+xTo25Lf7p2R09T4vNSm2IWAoxoOeGCuxea9FP52sGNmxOgQWvZg7ZP+UWBbgIuuuqNy
bpVDrt0Fpn4+s4AXYePP4TZr/Emc18ETrzsPpmy21pBfoEgwKgt6vy7XQbXF7rwMbNtcDJsFVgKG
ypXCRMVmBbCi3PLp+ay8Ml8oEuMZPJ2rWwOQ1uu54Xg75cYbMpNxPiqmlOmVn+YYQGlOIbugiXzN
lqu8iZOtSq+JltnqsKWxXnJ7Rz/V9MNJ7cd3/pz3WbcrDicaXxbqLOXAaeWIOK6KcmfgijjCatdE
SUTwDlpzJjDoNWs/xxgurIWccc6XKmw5R4no4C5PGYTHquYYuOf0gD3siyuuIhDlB6OT19SnZ9a9
QNiW4htHnQE21ukfYH++4eODrHdrOaLxIxncmpmSlY8ttVSx4K6HyRalXEcJ14xjZTeIyx6VIxeV
dZ6zKvOhATQktOYe549X4QC46h2mYbLL2GoomQOHT89n5BIxKzCUAo0Z7llor1g3+PXHJrc5ou/I
g58wlFtR+KsC25/McCuBoRGcmvpAleh91kFrurr0xlhZ5T+VI6Nh4yb6fWfeAf0sH0FlWw3TDfMj
+uMO25MKvwgG6kj62HqsM4ygjs2wP5GlGTi8PQt/cZ2XPaeVv6czvl5QhLa1y7HjYsFl5HAY9IrL
p+Im4if8Cpdj9Cdib+L1sDlafMr4aAiqOXWcAj5jrFkc/1LhI2Rz5PwRn5dBsF6kCtqmU8BsQ/Rn
Yc3LpjFa2zfi3B7J/pPp37H2UCUBtNhm78yn8YM3Hq50CQR2TB7vy+Hw3/K/uTuz3sax7Qr/lUbe
6fBw5kMCxNZoebbLNbwQKtvNeZ756/NRkrtLruqbe8NGIEQNNMqWfEQenrPPHtZeq3xkQIM0j37D
4yEvHBI1a9qjqd+yK3RtzZaP1U2lr2uqArqMsMacmwX/xkNksHFj+JACLnMd2k6KdU/mBk6Yylrw
YNkgfAcf5LFzh9wmDTHZDIrB/N5VVhK2YZgP8X0OTHKsHwADxfudoVxvcNP2KoYlw1kgjoBXKJ4M
2gYTEowkEx5Z83y5A+pZAso57827oILsY5aad9xPy1LCH1zBS81j4LPoh45rEWAK6WdlXFIj9JWM
O+4OaxVY56f2TS+W4EaZZa6Cz/EYBHoE+vlASsGkfevaAzGpfuIPPPmqta+o17E+eJRdc+HEy1ws
+SZq7l6Ew30ZSGx1ioD2ph13n0nYx1Vx2cMVhQ22RQjLRL1hkSHi+kCB1C3oBpm5tLY9RUA86Zuq
5l6O2wJKZ0mJDX5We+EmM9ip5GTJ1bGPdW+O59jVizKYy/ZFBsGpmawfBnuGObHr+6b6CuE5Wu8o
xq9j7RpIm6wsLCTrleuK4QcIf5apvKY0jh4biLFQzF19IeufecZcZuM8sffM8pEfud0RwZVdgOHA
L3fEymzQUphBwRGVlLnGiXWRWDnHPhA8gXAcsvVu+s/jORkc2pVZk1b+SevW+xnGliLPDaaS+YGk
k1g4LGg8mVvPHWzh5EIuemSayQbLM+ZHL5dsuGSsOl0Ud9ozOTxmoxzmCF/DAskqBFNgKoh0z5mw
pFx58YJHx0RRtVa9OVidCMAnE4sF4udCn4+BVDLPuO4AmPhFiGbWcDHyrCvj4mBDohWVnS/Iyb1y
fzxXlqVD3Q5qHQKgaGN/z+8d7onAicXoo/0IXHi8JO5/BASZgIsg6pgj9FAiCTzGpuAjfe2yiD8N
w4avHxdBQyrzouF5dggdgjhZamQ5icpomKOKRQvY0kQlIzuvm/68tfOLJdYT9gXy/WCBHnzjC5vR
3ngvoFTjh3G9QpFCkGrBoArH1zeiBxYZAS4xsEbUlrZPND9p3ZXcoe4jfYZtnifHtrO0hdGMM60y
A7ADc0Dec2biWqglULhZxhpL1r6+LHMQFfNxwmmYoyJlX+jPHrEDthx4FxVG0FOznk3Rbxr1Hkh/
/jT2gQ7nEEEKGHFFQobo3qRtnW0w7h/tIh97P2cZ8Lu7or5Ma7i3ZzzqHLb4nKBiZlM4B8Ny4zwz
o7JyDbIrIHOvQBg0Rz1zUM5p5DZ0+h9WhfV9XNfqPc+SRKtMQZSyJ+qHFYl6QC9SRFPavC4XAC7J
5GKBEtKkwLlie5y3vrfoHiIRhXS1Soif36DoS1YRdjiHGnmz0rVlXKFdNcc8p9oly5C7aKDbheoS
R50NWswDgpJvhLt5sLa9m8oFAL5wZTbPvAoQP1qx00BkWsE6bbfSC4gVzJj2hqyJveqshzidl8wp
7o39xSzus3IGBnFcSXDFyBcq9VOclGsbykWmZ9io7g2VPTffoLXcJzO9QWDuaax6kUrw5h7kl+zQ
4hJbpZByqsZ1PVIHQF2yJY1gU6ZZZvmKhcmjYMmC+CcllfjL/oYdqJPrw8kyz9kiifuJw8hKL1jt
FPFaa8NbmPbR5/DW5b30nZ8tb81QrvdkcAvw7IwqUxeJzGl/KYUPETWzfrwLPgmR1/ijMctqrOsy
8TYeYGu0C2wU/y7GfS+B/fxKRoSvN8sZO4+RqThxbkccp1A8sxop+vejARnPbEhElTWWBIAy/H5J
smDZ1Po92xJwulM+Q+bGc8+aS7rTnWFe+fOyemHBUwNx1Hu2buVj7GYsKC946LghwA7sCgmekxxu
0KWoEJ4B3tfwwMDA1BtVX7ntSuoXMGN78O0g0UEhJppnzUYbViRymG4puXfwuDAsO2PEZs3uoq+s
GbYUV4YlGqB74gp25hxjhOXgEaH5KEdrHhqWJwa0Aj8PG5mb9GflFkAIBorzTtLXfLxetsTN+MsR
bAQXOGCpuMWM1TDBWuCM8c1nrgy5Kmtn9H04+0iW8SNziHPGbpE7YtQ7Kji6Tdp+LDLwWPmr2KUx
B8z4tS047GjJCTpol7RnCSyZ/n309xgKFwQ6U7yfoaS/A4AwMndIiLL6IfaV6zV7hnxapG4fwARQ
ksET4+7NF4z8HblRgnXi1fH4BnlC+hNkUXShjzCDqgT1twZpQTKZw7kgw+TgkRd0qY8U190oSlhq
WnJuyxiPPwkt1LzqmMyR4GLPddHo8EtFCQY2z4fyEhUWBZRwgIdktDewCgR0ClXmpQ7ltqvCTBaH
IDn7Fra4zNDu/ZEJY8eJYecCGFkAiCrRYrgytW9BRRtFPPbPhugSO3Ie0p/pUeiWaGrxjSKZSwXk
Jg4UPJcQiLk04ytoSSQobFw0sF2y2Emc0VPcXvZFeJv5hrQQA0+kbLVPrYE+uuuUJo0VSHzQ867O
G+8p1ywCqZF1ZEfYYw50IsNE3TocMpnK6ewN8bJGOwS/xnUtNAYBTZ+3lR3NQ1M8wmuYLnZKnbs/
dwyjXzihdbv7VRGqMU6O/Lh7D96hftWRuUnGnspE6aAR2DVW5j5TVjdXOxHHcJTq2f1PcQdAkrt/
7lT2aiVDdnjsQS12Uk0j/cqeeUUtl7qecpS0fY67IT/8+YHACF6s3qjnf5KvFDvynz9/3v2rQTYS
pqx4veNiQREC4p3dP6OdWJOUZsEySYaNNGrUSGHRz7pRMSMxTfaID95/Vjna4WpRhC8uizyk8Xn3
z90t7P9w/GuQnbzz5y+z0Fk3BTFYVZLrKUyQkLtv3v1vxwezZ2fa/XP3Sz3LP9so6sw7lW4lN5Zz
4kpOuh1bzO5/7fjjh9/t3tj9Tqm9lRoY/lI126vYjMQiaeDbNAf4RduAQM5z0R0N8+dCViBkzT1z
VlHfgMimnckNRIwwUgT4rHVgGXM9MtMlotGfWjIzA2Ax3RrT2wGZgaT7vYzkgsjP+e7qYYRHgBSl
Y1ew9+oURgYwbQEptMBsABA0iXtLW/SyVrWB0G9spIMvYxZlVoBLXtLZZILjz9H6CfvaQmm6vcsq
DuRG1i/gP0Js2egJiaKbohu7CS0tRM/GGlZ2Z32Py8dCJyGoFyJ5guxI8gnXZT+GydDKgyV0JBRC
SJJohXHfK+Iul/t0qWoAX/MWCswO96QHc7jUC2ipbRq0CAnIz0EqqMJPPPc1jrS0qR8Qlj3PyFpZ
dGtfZ9Cx6Q0qlQLq5ahAdLWrqRpaxFq23qzKqCUPlWlzm+a+edwx026/QJ29mhUoscwK8yp0RUFE
nr92tcQB7eIGIeI9dzOK6YEUUq0fGUULmnCoKngzERAVSlRlIG4tF7kVM6kNjfQN+VFbVhdZCyIk
FkQYceo/p3K1Bk/vGy0F2oD4OTWRkRADGKSULDP8wyQSURdwgvpbkzJpRd5qZF6fVZvYIenwNmUo
32hWnDUxHW3dN/oD4Wg0GxD/cCuqI6GEg0hWjQqQWUOdEaXBd5sMkC5CfdWpEodXhPPoJRRgapJV
hkM9aiC3I/tDC6YNfrIhrZPrOFcelTHqohVibZFCBOpFB60J8si+7eyWXdNI5lL22q9pzRVLSHzP
Ssm6qqtOv5E5u8zau0w6d8CxB+yZeeFXs8IblfXvdmDrV27NARfrNJpmvvtZGESG4JjrNcxCcGc1
HQoLCDnYakOjhAzvq0lHeiRG916kDhwKSXRNOxjs9c1VWTTqdaJk90Nbg5Ci0EsLyrARpv4F6nzc
4kZaZrWfsoGsWW4tI8V179vktoSx5TMCAc2gz23I6DZxl6wDJCfXdabDGg/HnC4V16apo2GVV98M
VxeLts3BqrB5L3LJvIcJj3PP7/1Z5Fr+uIiIc3yzIZtjvibZ0KKXQ29boGmvuYQ758bqojLwR6Qm
ga/NNwEzxGWyrn1545mQA7QgaYOhj0EqtTTvBfVXSEmpAg1VuAgE52+vvZqu2a7agsY+2j4QPQ8V
yFiGS5jT8P57Z6sjVkkk0iJx4brL/inOYTTWhH1VZPkV/TTVhr6VTeSI39W+pIEGlqo5RwC1BgBJ
lY5EogiWUoDyM9SpVSzyS3l4qAyaZ6FVGHm+7zra/NYWyqHLRukJkrIAEaPIKC/pkKovZEd/leM0
XsapsXRExElQlJ/aIvnWGhEtbbVYDmp0M650OnVthNykSLkyvR5R+cyHC8KbWx4tby0tKrkolx3+
t4YQoSrgM89oaTZotUGSYJgVqBFtAs4Ru2p8SDZp9m6JikfQIjAQuJujWa6ba6nG39KVVF4ornkZ
Z9AjJSbUPGHt5Rc0Da+FLA3rVk36e83zVkGmb1gi8XcIrKAOAbxepd0nERPH1bS5GS2VtbYkbegV
X7WyW2lWJW0GH5iGNDZIZt3gLlSr/NRDPr5WZfUq59GQcgT97XpwKNfqm94S39Bx1ZITwCsSor/p
qO+2bkAg5OvDra6pnwtblGQ+Bn9d+Co+YUoiqugrYkKasIwsBG9WNN06FfAEpx5VZGlBI6w6S1Xa
dOTceOzpf73sXQ0yPsf2Lno0DUcijksjSq9qP1NhIAmeHBjxFhjjcK0Enww3lW8qJ7tCLk/dKNSz
jNBXnqq+oagDFKuEzHvTmt+gKHnt+tpfQaP6e+/F50DUvU9Q9tJyuk6tb5I/wDebpddO3sN3RtMx
3QPyNhohErJDPcvKiis5y/yrUHjPiQHJI8xSXR+JayENmE2raRdSCKOFiLNnVulFlkvZtRFXo2Ja
i99s69HcLyWqgK7+qEnFPBp0Y05L6VvQOVdBqajAaZF4GDLczrT1q6uIaDcKKbvkEIzNrFAYm9pp
nipUd9cuHToUHsYUCb3DLqT4136YLzQz/r00Bf0B4sWhSZ0m0BbtS9UP57qhfK5it517mg6VD/TD
i9hs1rmO1FurKcZCbwmPzEJbxHL0DIEMGI2yv5dMl6KY2iCYasUzO01HDhK7ulI6Fd8W01JrjbJo
ZaW+UrL4rm2Hr11a3RZxSY4g7NTVIDdX0BW6y8r3GnLQ7aNG1vA2gNIuEulSUmIUWCpoxExDT0h1
9kBcJJXOaMVZK10DXZaQistKpyGphCuYGqMSPdH+c9v23RVylzdSAF+4OcR0QeDQ5xkUSBCJQCoX
kEEJpOQVbvR5FOhz/Hdt68j0PrPYHxJNkCo3rbWPhw5VFLAOw6uvpN5+ELQhu0lhUzKxEgDcMwjv
g1XWlJ9s9MsAKJBVFAbB1uDCYjbgbaZWDVTGIE9VKO7akElphompr6sWRbRF2BEcigaoCezx0GlX
5Obg0bzVZZg8NTMFZR4013Q9QuT0O4375zVzsc2GL3kB0bWLjijRDfdv0PEyDLZ/3Xu3lh6Dbai/
9nCwICJANADDzxBsqrzorgqpk8ENv7q6gWPuFtWzJz1AX08WwUZezQmaV7/XnEebypKc+jV0ApZ1
7brNi1uazlJaq3q2QhQR1rGqIw0wpGuEeBCSFDFSRLF2r4fli6iaZaHgbuQWSfDCGr74DkAMNHfg
d+7Zxt/MskRrZajmumgoN8OoD4dteCO66171vas6o4RqBeqiFbCXtyZBDmF4laL4MIQe6hlpCpOV
Z34tfHvdKvVXDpwHw1JgNBsZJTL4qKpunjmOfpXZEQqGQ0W3+ZhjktPHzvbTNSKumz7quEmFBl+d
BL2KtBeNaSr9zzCVF/moGzPcmn6dX0NMQFq/x2EhQ2B5TTkXXXarisq4Cm1Krx2NOKEHbXgbDA62
KfwOcVFwVTg16KAgXBqGTsq102F4aJF9gOHeU2AeS/WN6KRyYfbis2qEt0PdGtciKp5pW+ectEBv
BjSkKwomp+tJ7vWJfRcaPEqIIkA1Keo5XAfUOeU2gwXvnoxZFcUlAUUeQxOQXCdaGZABhxu+NTJ9
HrnlZdA0+XMJbHGRUV+H3eHBMArSF1rGI4OTlkiQKj18waSGCy2heS99rAKUsUt9JIzU9bVfK8pa
s+27Mpf9VQ0l0uh8kzkzy+aJ0DRblrRhAwfmx9iKKgjR9W+9PZJra8WmpcmYpKX4Vmj5bZyqNgio
AcVhNo8BYS/BI5OrG9qIycUlleKRZrpfaFWBKJSPGyFhmSLYtNqUPIgTaN9SfN+5GstvcZFQs5fb
GEhI4W38fIWy2phSdTFjaOWFDuXaqK0hOG5iuAJTRJ4NzGTS0mmhWvTKOuWTKkfWdd6Q2U2VdJX6
YxsCgE/IjsSmc4YbWW7ESoEcAmGSudoOo1cAdB19iUWnDcAZAYQRUF+KsAjv0ekIll5NcT0c2yLT
1PTBz/cq5GbhUsSNQdbMd2APhM+4pf3IMtExtWBDuIyixuO8CslJwT+KkL2Ke7K01Kin9bt3ny29
AW8aIrAbpOKL+yUyacEPcOpnhjmEV6VNOiVvE848RXZuejMc+wUonzh69EkelWkNTYi7zKIZVsO1
QaY5HpCVseiUV+GC0Ex3AQwwWGbOkKAUkm7oY3yD4M2/tIfUJ3NSfquNbD1ISUnKIWoXQyounQLk
tm2WyWVBGi1BqWeQLfe2Unm45YB9lgcCQ10mX41cMSAtsBlSIOswsZVfJMnvOXobG58lKNZFDxyd
KIKUkw/qvxqqy4H+l7K6gRDNvbbk4FbRWumJcFfl7HwZijK/0MoNDKBkbCxqjbX0AE3U2kkIFMya
qiaMcssgqqiiJ+YNwdAMQvuXNvTQswl9GVmkGKUFdwC/VX1pnO6ZtINO+GRh5fRylZpFTgOFnV05
tdpSkIjWIcH9pZkV2Jbcuyyp9EuFDP8pgiTnyIGiMeeaS2lAF7RqkbzqTbm57CGJy0OXmmGN65xE
IEOFSveJaOO1GVfqndY264b0SOM6/rWHtBc0MHl+w/rEnAbqgCCPjO20YIrXDOlVobMAmQb/S+dz
rMoeu5HVwobGhaV9qEsWhUgXJbDXUmBGewOC88zVLD5QfE3VVp1XffFNbkd9AB/uSi3LqOQMX4Qv
f/ICSoVDQ1negtoR+D+lfqfvBwrU+TfPz8Vc7VyKlGDNywz4v5dT/fA8iFLTOLzpfPVRMtHxkpHy
pu6B+vH31gV+3XsZUA3JgGJXLSLkRO6hXH4eBmRHO5sEcJ3GN0lZfhq8ZCVFLozq+ueyaV66ADo2
CHlk+P5NeFl8RCkUcrdKKV+WXUx3CAgSkXbgFRCbs8Jrr7hShfytGKBkiFV7Y8I2cG7rqFXEQfNQ
2nFzH8rtm9rSRmLpdIU0vg2blxmGj7offTHa5yxN9ddBe0z88D7uinxdJ9Bjh4jcUnSmElTapFtD
7brjQJqTjfq9yREtqWxqefDWNJz0g72EQSkkswiiEf6WrQQhNy5CO296es8kMHxzEX7GYDUL+NdA
SibY96zxX/w0es1MNyerm98heF1fJWApG05Vc7Be7VIWc2OkBvGr4XlbW6K7kWsJ2TcmCd6KdJmr
DjiAeRH5yp0ompUZxsQ0bbVIsOAXteiumsZV14qr4vB710OcNuQSTEoX2bDqYNe46PqetoMa4gjf
WCOdTc5lbExsC5IY8BuTEK/zmdeiduMp2S09vpQucvaul2tfEtt+U2OkAIO6/I4EBgAk38mW/WDc
qpEgI400TSnhFZnEdplFK40GkV9dJzkt+gDGOw0mEJu+LZ462wdGUxhKwXqEOqmCxoPcnO15LoW9
c9PY2atPmbKq4t91p3VByNODikyvhKVxbHkrxcCJhDv0qLZRR/YpxsHUTJWm+J4IuqAca9GXebou
tBTzqhHKOY33uS7LL10zDMhI3tkxncZhLUVLOD+SUQCNXLqEx1ySS7cZQ4rK+yosvIXXwvr5/4vo
7d/3uqSzbbWd7wjc7uu3on94K+uo+kOldHx3J0/6lP7vPvQud/rrgX57+2eo41TNUKB0OxJ63V3U
7or/0RjRFhnZ+hURWdU+IwBEc0LWUWHiBTtbBKvn4W2JAPfMMC1FQX77x+f86+vez9I/vrd/5jP/
6Nr3UzNSyymaosoT71+TzzQkZFXNNuXdC/a6H+/fUs5M2Md0SxH7+bFPbRaErUH5N20RaGeKrUKI
I3B0x9evFgGKwHC1GbtJ2ssL/7BT/mov/F8tBSHLPLhpk8CTNgzif9n+9UowzixNVlVFVvaTdHIr
QRG6rPwNs6DIlolW8x93ebQfkIYmgSJrirKfpZOzCqMw9NRZUKwzZNh0QcPiT+ZAs0xVUyxUIMbX
ftWd0E5QhLCnHgqadmaZmgkD+MHoQVB6tAj0MzilbNO2D++f3CJQ2QlTFwGzIJu6wn8fzgRTOUP/
HHpUS93vkb39PaVFoIrJe0DVzjRFqKbQ9jZ/XOo/LgIhG2dCZgrQfD+1M1HBRE09D/AMLNtAGWC/
0WWZu/zx/k3zzFItyzbxD3avPYvvaa0CwUk+6VRkFgSP2NYJLXcvdtXRLGije6gr8rt7pJ3aWlCF
Jj4SLP+rXjKmQFMNoekmNm98fXSQZPkMX1SzhXFy9y84qPcX9Wdg86/ev4rF0ywFFcSD7/Ph/i31
TNM01dTkw245uWNR2DhvU/eCfkbIhR+s/jpWMuwzRbBKZPPgRp/cWmCNjkt3mkVQzwxLRyqCM3b3
+nAumLCOm1BPYjT+sBh84QnZRYEi/FTngLh5dH5M7vLwOraLlnFGOGXJxkh8Pr5Obi1AK/0T8fy/
bBcs7IKi4yf+hV2QzwxcCA6Qw+lxcnZB5XiYHD6LM81QLYjuD3f5wVOwybEQN+IpHGbp9DwFmahm
ol1QrTOUq01s4/FOMA0yKKyPseC4e53cGrAsde/BTjgg7TOZqBmv8z1u/jAJOkvEMjRVWPtJOMGQ
wRCTZ0E/Q41AReXhYBU/uAmmfSYsXRMmhnH32lvhEzoaVMOwpjpLOIsGgSFYrvez4XgtWDbRs0J6
AbDv7nVyG0JB7GDqWtDUM1u1WPNA9fav41nALT3TdUzmYe+d0CJQBEoqE62hZp6RK9QRaNL+eMg/
xk1CJpGmkWFCqWr3VSd0//iwytTHz2mgWRoHHuHx7sWAP96/bZ2plowdeDeY++PnhGaB6oK935kT
jgUMoqVqGiiAX8+CiQzPmEp8jytPL6cMCnKyf4T/A8aF6Phg8D6sBSEMksqcHGRc39fKaUUMJlZs
okEY3SPb0nUy579cCkJmrYA+U42TOw5IalhTY2eVlY5zqOAFHRsCSydQwkiwSfbHxOmZQ1ufbA1J
qPP0ZVUc3MMPk2Ar5Jds6pC0g+xeJ+ceqrgzUx2jcQ0QCMiW/esz0SSaHEUrSDv/sUVOzA4AsZto
B7QxPaILHefgj5v88WCkuGCqpNrEKOR2WncvbMpeE29flc9si8drfSyq2IItIgAaWAev+eTsgELG
ZOoWwC3E0IHYIqn+S6+YRDKGkFr8ez791BaBouIeTlwEqA+SDlC0sZi+e7GqjvaAfkZySiYIOaQM
Tq6+yDI1JocIWALFJD1mHgpsH0orpI3YKWPO6HQPBfQjp64FdgRBIDnEvyit7OLE0QPRTtQ5HN3a
iZMwOodocNKv9us8KrVGWRhj/eXgP5zc2UA2Y+p+wD1QdOor5NV/eTICbCCbbLJl6IjbvU7ONgKb
n1xYIDA2TPzAw3IfET0/2sbRVTRNogT9kEk8OduoqvLBd5kUOFvE3zbhwv5Rf3CYKa+omspyOeEi
kz05pc45SS3R0E3t1w6zrZI+kGUDIb79jjm9tWDYytTCwugt2GgRG38RPHFGkkkUmsZcnKhdGIGF
E48I4gYOANLGhw0xBiI/2oWx7CosCo7ANHevk0sjKDKtsVNnQTnjBABoAP5s9/qQSmIWDDgtVPpH
Tu1woOo8ud46onEUjYqlfljpHxYBpQW+ZjwbDovg5PKJIxpnsrdEaUGmnAjUcb8IPoQP1ojcAooC
dn2/FU7OLCrMwlRHQRuPQFTd1ffw4MNWsLUzQC+kbw9AyBNKrQuNsGeqJdAoINiER+/O4IetIARl
OEpsZBb3M/1/f/8v0HFUY+uI66fJvx16GvaNC//kafBhhKO2DaycbhIjHx8DBI1UVfCM3tMo/8Ix
8E/M0B8NMAgYRq+71hf/rfxVh8xffeC9I+Dn9z9M0NEHn/rsbf/df3bG/Of2NfaTGY2Ahf9S7QBG
P7z5Djjafc/hzw83+PNXH33X+129/3KFZN22ePH63Rv94TJvtjHtM/8Vbb9v4+2PDxebxJz/eSX/
8W9H1/nDsv8fBi7DD+OOALbJ4xb+kCbHA+8aSKYPHG6Tclu+X+K4zsUucz515Itt5P+eFol/dNX7
gHPy2GmUFtvX9Mer3hd7po+cJG8vlf9SV0eD7zLIUwefvUXbdlu8/TjyHsUyeeTDdvot/f03mmbr
+PvxtO+THVO/BTrQwn89ep6Hto2pIy/f0sI9vuQDAHbqyCtm3Pd/nHGBLjDmd+rA69etd7QAD8fj
5HEjBKlT/3hH7p3QyUMnr/72gxXZgyonjwwt5/uU7kyItgujpw67+dk27UEOkwdmgPol7I+ueV8v
nTr0VVr75U/TvK/BTB37eusnR9bjgI+ePm7Ro2T3+uN00Cw2RmPThy7L7YtXl29VdbSmD3Hl5PH9
F893t8eO2r6ZavrQnAVlWh2t7EMMMH3ssoTPzoeR6X2Ody7mvhfw7xg9rYuPQ4/By+Sh06T6YEMO
wKupI9+8fS+2H7ynQ8Fm+tDN9vjcAlI/AmSmD9z+ttrGWen5x8f6AbL/d4x/+Vagv/N+rbtVooqx
Q+jvGPz6rfNfjo4xKoVjE9rfMfjXtAjfRzpc91iEnDx0WlTebxfbIuWkPN6cdPv8bV8w24Yf9/6+
lDz1+m89/3jG9w3xk4cNIzyS46jmgIabPHTx5n6MhXdY06kD370lSdlHzfZDmHDoBJw6/IOXvr79
ti5/Otv2md2pwz+m9V8sxEO+7O/5gp8X4qE5burwT8z+W1m+HbkUhzrQ9LG746jy0LIxddxP1dZ7
NyGjTTmwaUwd9vmtiDnZjkbeNyNPHtknsvmwvA+wrKlDf95y7iRudbw1SSOP5f3Jg7+V1W/Pv7r4
fQfS5PH98gVKLf/IczsA+SeP3afkmNz3Sditk31J6x+P/KtM0x89cD/nn945UX71Z8fJtfETL9Hb
tvjP/wYAAP//</cx:binary>
              </cx:geoCache>
            </cx:geography>
          </cx:layoutPr>
        </cx:series>
      </cx:plotAreaRegion>
    </cx:plotArea>
  </cx:chart>
  <cx:spPr>
    <a:solidFill>
      <a:schemeClr val="tx1">
        <a:alpha val="28893"/>
      </a:schemeClr>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in Different states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Sales in Different states</a:t>
          </a:r>
        </a:p>
      </cx:txPr>
    </cx:title>
    <cx:plotArea>
      <cx:plotAreaRegion>
        <cx:series layoutId="regionMap" uniqueId="{4E7C6FF4-EEA4-E748-B295-486091DC7479}">
          <cx:dataId val="0"/>
          <cx:layoutPr>
            <cx:geography cultureLanguage="en-US" cultureRegion="CA" attribution="Powered by Bing">
              <cx:geoCache provider="{E9337A44-BEBE-4D9F-B70C-5C5E7DAFC167}">
                <cx:binary>1H1pc9u4svZfSeXzSw9AggRw6sytGpLaF69xkvnCcmyHBBdwAbj++tuS7djmKBNPHZ+6rzRTikUK
UpMPenu6Af37tvvXbXp/U33oslSqf912v3+MtC7+9dtv6ja6z27USSZuq1zl3/XJbZ79ln//Lm7v
f7urblohw99MhMlvt9FNpe+7j//zb/i08D5f57c3WuTyvL6v+ot7Vada/c25g6c+3Oa11LvhIXzS
7x8/SaHv7z5c6ht9rz5+uJda6P6qL+5///jqnR8//Db+vL9894cUxNP1HYy1+ImNLJsi2/n4Ic1l
+Hjc4PwEYWaZNkN8/7CevnR7k8HAN8uzl+bm7q66V+rD479/Gf7qEv5yVqjce7gbXr4T+tPl/ip/
e323/+ffowNw3aMjLwAZ36RfnQLRMyF9oXQlbjX+/ePnGxXBDNC5fLoxD2i8et8/RIPQE4IxwMHo
w02nr0HBJjqxbYcwRDDaPfDTdz+A8jaZDiPycuyra4BL/ePjL6bj/5cInVb34buiY51wiznMsZwH
dPghdBgAOILl14IchuRp3AiO04ujhGN7337Y3HfiNn+atP+5wljkhJjYopg4e31AYKVeWjGMnBOM
mMURG2HyNmkO4/Jy7Aib7eZIsWlu7m7eERd+YoGdIhxbD7jA3X+FC3ZOHNu2uG0fNGTb+1/J8zNk
HsaNUbk+SlQ2Qsp7let3BIY4JxagQizODgLDyQnmzEKWaT7NhgfX8iZZDoPyYugIl832OHHJpb6R
74kKPUGWZWNOyU/MGD9xiI1NxyIjWH4tyk9AeRo4huTqKCFZ3N1E7+hXCDmxGEfUJPjB1bOx/SJg
v7hFERnpyS8FOQzH47ARGAv/KMHw8jSvbu7eEQ+LnXDObBtu90GzhZF9YhPKLGeUprxFlMOIPI8c
geKdHiUo16IKhRTvaLUsegImCUIrfthqUXbicOqYEKH9AO0hb31wKW+R6DA2zyNH2Fz/cZTYXN3v
HL26v38y7u8QGdsnjJicE4cdtGBsFwhAek8QfwBnZMfeJNJhdF4MHcFzdZz+fptXOvrg3VR5Kt7T
7VtgtCxwIrb1yLGM0n3KTzCzCab4MVgbYfR2uQ4DNR4/QmvrHaUyTW6U/pUe/Rd5oSn4PvGeuZTJ
TuxdnmRaI76BmSeEUYuYEK/vHyPf9wZJDs+LHwNHE2K6PsoJMbvPwfW9p+MzIRpnJmMUDOzuMdJb
Zp0QQiwI5h/1dgTMGwQ6DMyPgSNgZsfp9v6okhupbtSvtPU1z/u3dDY5AXfHkIXtB2RGcTsHlbE4
tm2gtfcP++m7H0KSt0h0GJrnkSNs/rg4SqX5fK/0h+c462W94dUF/kOGGwJ5h5hAcEPguH+MVQed
OMDnAWH3GDOOVOfNYh1GaTT81ZUAz32cNNFlXuvoaR7/LHL8L3q8iwiqMh8WKr2Rd78S4+2qTPCJ
YzKT24/xKx+pMsWQfTCGgBd5mEmjmfJWqQ5PlNejR/PkYnGUKn0GWYbq0+bmXbNAgsDkOs4Tn7iv
Sb2keik9YRZjnNLHIBdwfJkFvlWqwzi9Hj3C6ew43eKuvPA1r5Kn+/Qzlf4HumRC5YqbxLIe6RPQ
lVcY2aBrCGrAmDzoEhSDX2L0FokO4/M8coTN9utR6tD2/lt1o5J3DCbBztkmBZ9HH0tYkOS9xAYK
8QwDE7kLaw6FLG+R6GfYPF3LGJvJUWJzfV9lwGo/Td13UBtygqhtwn9jfYEEwDEd7kBlcf8YhZFv
kOQwJD8GjhC5vjpKRD73OTRNhO+ICBgyzuHW/yS+B0WBBglMiI0evc3Tdz82SPxaoMPA/LiSETCf
j9OMbW6UurmNanWvtXq6Re+gMOYJpiYkvvRw2RdiNgdBv5HFIOx/6WDeLM9hdEbDRxhtjjMMWMEN
qm+T/ulO/efw7Ah7k1omcMKvfQyzT0wGARohj50t5OlLH9TmLaIcRuZ55AiU1XEqzkLeiXct/UID
HocaI+WP9orzETQOQAP8r8PBpO0eI2jeINBhZH4MHAGzOE6O3r9Pb9qb6j0rKNABiRjUr6zHBHOE
DLVPQJEcYuHHDHUUBLxFosPQPI8cYeMfZ2D2WajbXCrxnp2SUH+H2Mu2nCe9GakNPwFDB7Q5P8yN
v0mkw+i8GDqC5/PiKKO01XuTsAzqEgQyFvAo+wd+jQ1n0FwBzcXQd/wQPY+CgV/LcxiYp3EjVFaX
R4nK5kbId7RmxIZ6rwNk2Yub/jLNdPiJiSH/R/SRAhj5mV+KcxiTx2EjSDbHace8m1R8z6t3pc8g
JoMiPPBn+LEOP1IWjKH1C4JqaHF9bEV6HZq9TabD4LwcO0LIO86Y+eq+e9dyEgYXbzECPd2HLRm0
uQKnBobusZox4jZ/Kc5hXB6HjSC5+nKUdmxfnfjg3yTv28cKjd8WmCub/mSlBEInpoWg1dUZGbK3
ynMYmtejRwhd+keM0H+hvQXWSyCLQ/vXcy3vpcthu8oB1Mgx2Lj9Y8Q6P9zrt8j1d1g9jx+j5R0l
Wl4OvWK3WtzW+skT/OfMwI6Epja2oQn5oKGjJoTT0PGAzVGS80ZpDgP0avAIHe/qKNHZiNtIhDfv
m+kwINQ4lMwftOSv3A2wbUAg7GiE3WOkRW+R6DA8zyNH2GyOM8/5oxJD/q79e+TE5LBSgj2VzUbN
DGDYoE4A9WnHfqjtQGz3kvV8g0CHkfkxcATMH38epdKcJil072c3T3fnP7dnu85KZgGd+WjOdgsl
X7oeDkwoLAtD6Cl8AG7nJTJvkegwNM8jR9icro4Sm10Bd3lfqfv+6Q795+hAywCGDh9gbx4Dg1HJ
kwK5Q5kNa6sfLBofhXBvk+kwPi/HjhDaLo8ToX138rsH2LAUGXIfiM4eS5ygIS81CJCD3Ghn/Z5A
epofDyWDh97iX0v1E5ReXdMYp+MMs3czb36TFbBs/D1pamKdOAw6N/hT6DauVe9CO2CxQd8eQrtx
E/lbxfoJUq+Hj6GaH6VKbYRSeV2Jpyn9n5s86Hu0HApdp48L99HI5O0aUymF5UtP7W5/ieJ+LdFh
gJ6vZYTN5jjXMf2R3ny7eddYAXIbiNJMqCQ8KMhIgWClDCNQszbRI8kzihXeINBhZH4MHAHzx3G2
2W9uqv59W0B3q/52BWt75Huoc0IRNBADt/AQIABiL6O3t0hyGJLnkSNMNsfpc04j8Y6rMCFuI9A7
DwvIHws7Y00BTULgh9hPYoJfSXMYk4dRIzxOj9exgG8RRfGevgVuuwmVavZUpx6pC4MKgg39ncR8
7P484FveINRhdHbu5cfgEUiby6P0/ou8fcdUlJjQRAiJKCWHV8lyC1JRhByMHs+P0PmVNIdheRg1
wmPxx1Hi8UnfRE8G/h0iMajZQIsaNNM+V59fJTY70oYy0zSdERK/kuMwEg+jRkh8Ok52c53XQr1z
/xM64dDfjNi4x5ZjqA5gwOFpA7IRCfAmWQ5D8mLoCJf1cWrI07ZkH/LvH2Dfgjr79q7LHSEMQ5Cd
QCv0Q7g1ojlhhQfCsFaH0UeNGtUI/ql0h0E7/Ckj/HzvKC3cblnaryzcf3EBlwfBc3WT/h9KsEhh
ZX0u1K9E+AdLXoBjhN1bCOwZ8jBpx2UTWFtPYCs3+0fU9PTdD/zVWyQ6PFGfR44m5+L/KK/7+cz5
sZTWv9E3k/2Wki/2Qfz7s/uLh80uR0MfE7GDfvohR1vc/f4RWxCRvlg6uvuQVyncHJo5xY8Y+cWQ
e1jd//tHA9uw0heCJtuEXSwoGJwWVGh33IG6P3EAeMygOQAWAn/8IHdk4u8fTRM6AqCTBhppIRYD
ewVhMrA8u1N4Z+FgpSGClgGK4Qz+sZfnWZ72sIvgj3vx+PqDrLOzXEitdhcDrql4eN9OUgIbaMG2
DRxibgcxRggD+YrbmwtYCrF7+/+DZt50iO3QvERFbMzTPq3nRpr3bizxJhGJ8TmVg3SLVq6wrskn
NqDINXnVL5Os4LMGD9dKGdhPA9lOiEDYRwPplhplvk5KY4VQnbtOiKtZw1XgdRpnk0LrRVtbmStL
O7xomSHXVqKuRMGmSIs5JdpY9kkULFGQtr7hYE9zo5hQM9CTGofGPGiQmoStmve4c/5kPIrcFFPq
pbzoXMZaay40KtxetnRuyUBOeKOGs6GrpIucXPt51CXThNXnZdjE3oC0Oa3bNHG1itlG1+FkUM6n
Uka+ydVlmXdz4gTFZDC0vQoTe9LV4XyIrWHOQ6pcSd2is/IVJnE6hblUeUgE4SSoaOIHtEFuRFpy
qpr2VlWFa/QFmVVxUc+yoq1nreF803b/mUlSbduQnpukKk4bXTE37fNJWybZeW/rdMEUtd085sTN
tbAv2iL2SUn1Z8WC72VRN66T8GzaWY7hIpIWE1E7XplhP2kTNTd53U8QVnLexWIaN229tUm4ybqg
WcS09HHqkGWed9/zvE1O29r4Ygh0pnJzuMjsrvfqRIWXUlRTTZ3Oi0pSbJoqxK5ZpGQRS/S9hWtc
iQjdxpo724qmkR90ceGHSOt5OQxXZUdDr9CRnBU5Lc+yMBHgHn9sD3tgJjvASo4nsuPAZqQ7agzC
tN0mii8ncjYQEhuBci5lGXsJCuq5bdX2JOrSfhLYTbCwcaEn8L1RlsZ/Ilv6dpHlLktJvLQjU502
PC98I8fUd9p81iYNPqeys301NNZZ6eYOD69wXlB36Fm4pEVzLhLUzIYo7idpV09NLMWsrfE2xUmx
KIjtcUNny67vvLAt6YxVQ+7ikgrfMoph3fAWg5ZNkKHUNs/ULOqNbuKktfAcnd7SIrmhzaA+Ky1m
fKDXTVrbF1GBJ83Q/mlmMvQbBVOVh45XKys/jXF/oQjTnlXnvU/D1ryq0rx0pYVK19EZhwz47264
icAKvr7j0IG5M0KwshmWY9gE3NbLO17A/qNhgAp5Scuk9qNe06WO+knbRNbGCjOPB/ZnGUbhabru
kqJZxb1x1hXNnxoZhp+IovPL3grdoq5u7VpWLk0bObdwVq17UZtuYm4EFvE0ZmbsprunsAyFh8N+
mKiixcu4a22vCmrPqGPrDMf5oo4UW4ruWyhJskyL5rNKDDaPU3FWRglykaCRP7DsujICtw078cks
cryCuyTXhmnNWB3SZVq1nhWW3ZnNguuQdOasKqVYOgVuvUS2jUfFgN2BFl9bpNZpWshZVg/GjLC1
Kgbt92DiJyXvYq9hxVeBFDtzWrKEBXrZHA3WnXTqdVuZeE7BuPWWErOswaVXyji/7sN2TQLLtzNE
J5oY2res3K1ZV0yjuKCeFaPII2HOV32feXWLEl9EueWmWUSWsYkX4Ie2KRqEi3ub+5a2Z5HZLjJB
PdzkzrQqmsBVMf9C7fo2H8Q6iaxgXZBPmcrFpU2aRaIV8lIVh15oJbMojy40M5g34Mb0jDbmE1SH
aJ7xehYT6Sstq7VEqvLj1Ng2kRJuEg/2qnDwJ0cOpzVpyylSSef3XWm6qRLtlEcsmQuhSpdHNIPZ
3K/QUJmeKWrmF0U5L9OEbOvQp1XfroyIgSdpQKWHpuhXpUCuVZj5kjqFz9qwXhAj9wLOWq9JUTct
qcGW0kqEG+Kidgeb2JeM1fOiqftl34ebprGzGSj6nXYS063MxnBrkwsvYMmtjJSaZ2llLgXyU63R
BuaVx+zEN80hWZd25UcxKlY1GBOzGOSmbXs57TGeBmUYTks1JKddf25FGTkLaiE9GdizTtjDpO7t
YgYbkBWb/ROVhVuUdbns4crcUCbFXGa2dLmtNyQNen9o2Z+WKcIpqqtkigtnDkqQzGuZ+by31cwI
JHFla3bzGLravCYOk6WlbK81Q2tGBqL8fqDgnpJwHbXgHU1WnGlH3dZV1AJb+XdmAFuvDS8QQrDz
AVBClgXlV6ixcuu1GTDDJgjChhoXcVrZbhthxzVlyV1OY+439rAYOKnOk5It+65lfkVr7g21FxlU
LEBZ1AQlvF91YrDdQYJ6ZbK5DitVeBjc+6IJu7shRPalyJZBBMai7tbKDtzULpdMGs7MqAp7khWF
Xhq69rLI0tuSFV86ThK/HLp60dowk42wF16re3PNw1RMHDqLTpGmdGKGlQeQ43Uu6tjNldKTzMTG
hFjy3gmsehWFNXMjE2s3L4JmNQAZ41Wm7L1QrsuoK6d5lXYuiQL4/E7EExuZvgw8bgbfuswK5xki
2apSxK/zLp3DZqdLlFJzUzZg+1ujER60wffrAr7etbVhTnpQrLVVYO5pFAg3rnUKviclM23QzK87
nU21lcSuJQ17VfbousmiP5tCfHOMkM/MJvQ4csJVhiu3aEI8qe3eXinaepF2hqnkJZtQYpseF7Jd
Vmrw4iIu3AEUeOVw03TDxmqmItCtK7Amm1Zahcv6DE0y3kNcZifhSoQAr+7i1ne6NAYDkMxUBYia
op0rXiQb3TmmD1uUSS8P22TNwuQup9iZlf2FMHg0JdQ2PGQZ6sKMUb1OS+fKkl5A8myNJZvlZZGt
64GGZ/unedfU3/9+1u72Wnzhu3aT1oLgmSIGi6Nhhx0KPMFL39WWWBnhUAUXKui4z5uQrwKn4KtB
m2oO9PR1UWVzwxi6i8a+jQfeb4g9xYaZe5YYyhsUWDNDpsnEQClEwWanfGHm5jRKzG6dtYl2jeHC
6FW87LRjzJKKnRt22n9lUmkPdvOMLoqMSk9wJGZEN64oVTaBYkXjFXbFPc6qxicy6zZlDrbMotUw
HUSXrs2w5m7mtMEMxPjmiBavtJ0Mk04NE62sTdOdy4CydRc4ynNkTV1DE3RhB2kFQTSA5lTomkeB
P9ABz1tr0B5Egs7abicaNOcszrrMz4OUzqit/FLUxvTvbzzZ5RPP+cb+xpNdbgMsDLLofrn6yxsv
h0RVOArpReoMetLFuNuWBVjPL6QegjPZ8WGGSBT6ObOnrdYuN6JVrkS9LmAttdcTI77I8q2MbGNS
6rSf9iJx/DoprlGA7FVThoZXkYZvDV244FcsN2fY3soKGa6I0hWGyGAR5GHqMTAZnpkrOs/NFHIC
uylWaW8lV7CB52masK+VjPLl0ESRJ81Arp2EuQzc+aUOA+UPKA2nECUvDKICaNb5W5PK0YGbBI2U
GJsmhb0wdnzjy5vUZpWoBtLaFxAjgseME/NU4HM1oHpZRQ2awXd+ccw48Zymq5eoHjpIV+LGKxtM
FlkDps7gtpwlqtYQ+3at1wcZhLWkDP2CFuVEJhz7OsYrJ+TDBnFZu1aQVWC3pbNghWiWiRYbWsaf
8xqRea7WUdasES3yqSoivGhNJl0W1lPtZHzGFf3WR5k9B6s4XFGu3Kqz+KKw0GpgSqybJvNxwXq3
QvEwLSBi9E2WdT5mcb9NCRi5RDRoZQg1NVAPGQ7PybLUkq0zlAtXBW296GXfuizZxqGIvkDKbc+l
+NwYdbUWNZn2dRJtqGOFft1H5ArhvvCsZHBWmSosFwIJMCTLMBSNF4sM8iszadyoaduZ2U2JgbRX
Kmx4vIiZq0v7i9OCWraQ60y6VtpuxSLiklyF8zZzsB9LB6/yBewkmrohd4y5AUHTGSatmBi8qnxD
p9mmrXrPjCLhq9wBjjetL8SApoYOqFvq0tkOeUD9WKBozW3xpbYUmA3VeVaefDO7Tt+wxPSEZoNb
2gGbZxATthCKnwWNddcor+8y6eo+SH2ZEdvFdUVmew9EInnGwECtc1RuRWGcpi1mp1VpVFMWpfmE
mP4gU7UldrsokeEsc469nOZ4mYZebhvCNWNqLIvIWSBZhddWktmu04v+XJTRsnKi2BU9+pxphj+1
HV8kaaV82Rk9ZJ0G9npTqEnTSDXVBpOrmNEzXXzKzCw+LUvIckwdTU2bd55UYHnCbCbMxlqpTrpZ
2dSrlgjuJWl7T3FNfZQ74bQQFXJ7M0uuLLGMhBGtSxbm00Klwt2/ZKGa0Sy+tfIsX/QdRHGgUpD2
mgrib17CnIHbTlJzDdFS6natvrSsPptGfRu4VIfc7bsQbeDmMvfvtRiM2ViLOZSfERQGYGnnjrAZ
ZaRM4qxWSVNe2A4EB13GY7+wa7pUwKhswSldDA6YfruS5JQmxqUZBbZrlqqYpG1XzvqgjDwcOxBR
QHbXWXa1smJST0RwZmTynJixvLKF65h6OEdmHM2F1XMgGyLzE2eKeAIYRZc1SM5ys7jSMbNnSIHf
3ttZq9KZK1LVLqKgByTCuj1lSXDXsOYCpRa/CkM5zQHmbZMEsWviuJoGQKB44DPZxC7ywjMb1s0g
wkU+sDO1C4lzOlWtSnxqOME8wEXkdZEzgAEPtJu2dFoZPVsZA2PboMzDeZ2VmVs4pYQvDuWpXVsr
oxcBpE58cG0Z1l9pMSziOBmuHFw2kzRE0aTsTNuTxXkjtQ2ETB59soaynCcCvjc1uvgqCy4dvns3
GoxNF7B0wYlKF7XgplsGYN0QDc8bnKFNwNHgZ8hax4Ej3JZVwHzY1mfl4NSLejNZOyXE+U1EMj/s
UTzhNb3N8lBehDVyPOicC1fUMlK3yOeSW+0K78KZMCY9MDec+kXTla4NIdOFxoOngUOYKd5pV9jg
uYSsF1YCCV2HB4jmhVFO07SZSQj23IxmwdYsc+4ayLG9CMV6xqIqc7U25FZ1CfAarXEtmryZyKBA
s6rHYOOcGtIMCDry3LRX0rxCKCpXdt7YbhDUgxfksT2pncgXVlS6Q9Y6blPzcBpIwTK3dSqYOmWp
J6yok3nKQ+lGYfw5isPMLTtk+WmtuCtDzNw85ZDDqmDdxE5/DvfBt1Vy29opvswdnczs3AqXopDq
1ElTl+Y69nRbZreYnILHDW6MXPV+oEEjQ9ymiyQXFhCKwSogWbIVTCyhaJR+SrH9DQgbvCl3r3TJ
VzwcLsoytZYpkJlXqdTJJITdVaaOuM6UYZ4qpKyzILKoV1RJOmUKSTdAGQMIeXLBTNq5SQ7pN0m+
B1X7zSmZcx5fm5YRLiPVDtNurmMrPxfGndAR83RVsVWU2qEbUmnN+sZmPkY5+0SGNJsBi1hOjDjN
Z0kLeRe4gWtDZY4fafCVSWg5fiCRb0XgfzuV9a45ZOIq7c3C052MF6EtPxVhXs9qJNGyQFeNVUHI
k1viK2uyeVlt9BDm6yG02VTn+g5bMVv1mVlNqe61OyRiGuJIbBHw5OdtqBe20TjTkBgSzGvRXycB
TDsIjqJID1/KrofJkzTSz2wsvR6s+Bp+YCqZE/m16DLqEYfSuRnb64YU+Rnt8sE1mi49K0h1WWsW
TlNeGtPc5ulmqMvG5QHQk43oICYzVL8M6/izFKY9YRBDeTXj2SyTLYLZ0kSubeLoS4Zp6bVtQ89i
uwDOoboDnsLcRmHB/U6IxJVJNEw5TZ0ZaYjytMBTEWp2NZcQG11AtLIw5IDXjESf4kAbkyKcp7Gu
5mXfxkCD2dnKKXoIAyF/cmuDBPPMYGqKq7DyrRg3F7iYZsjOJ0iryE9lJAY3q4KzzgbilDQyXWRh
o/2aWMGSJFkFN0qELsWtcGGrABOsTtv4umwvwzxNNybru5nV9MssS0t3Hzb39o1Oi2oByfvlEPSJ
1/c8nkmjN7dC+CnvZ0Ud36Zxm05RytDaLJE7GA3zWxpEXp4rL3T6YG205bBtmyR0eVFabkMIBLOw
On0+YOsrlXSOlfpK8WDOUdZ3C44hSEh07HiJoO0Wx+WfA5DFE2RlyG1YewE1BA43jZ+BslTLGNXt
Ni06BVyT9T0tw2GSdLj/THp5GlaR6ZKiBJtGkuoiqZwp59eYK/mFAXfu69RGbgeb9MwdiN0fPOVj
LefsZVXiNi/6SoTR44+M/Xj5P1d5Bv/vfwTr+eDuN8qeX8Ean4cfN/vbd8G+s7uqmBq/aSfNj8+C
EsmjdLtqzqsXfykt/aR49PBbaT85+cbKErTRvIgp/lJYgqbLF9u37QtL+xFPdSUT9mOhJoP9DIGG
hf09gH99KC1B5Qg64mFbUg4bgnFgZ6B89FhZgm2NLAKrSQiFUg/8jMeutPVYWbLhlI04nLV2+wFD
teqfVJbg9yVehT87ebAJtS9YqQ+txJBv7+jjF5UlRps+yyB9uB+U/l51PXBRgy22TZ2mPq/wcCNi
x02wju9KCXSvE2HrvIpVvIBSTjPLqxzih7Y7D6MGPFuddRPYQiO/rKpGndfCdMG3F5f7p7DWtlen
GZCdYV9chmVBNrXNzijFMRjchmtXAVO/fHizwfplTTrlDsM+C0yLqSWacDMUbqDSfPP8BBR/vmGR
jjq3B9rCU+DG/OfT+7/279n/1QAFtg7Uw4fsD0PaeF3RrJ6S0Gh9FZX4S0rx1i6r+h4n3arHdf21
rzrpN50NvG2YpMsElHcW2lpcEtRA9E/NZkIH6bgS5dUmM4NyQ3RQzIM8+PR8aH98//R8rGTpRJU2
X+6PG8JR67Y+N6zcCby0LLqV3D2pJOxW+5cw09I5r7K/HAfmsXTbvABjt3/3/unhdd4lcG7/QYK1
iypt6zn0K8Ex4DJ2o6TsFhLqMJCDqcYF9VbnYRuGHumNyMtSYMaMprZzN0qabJX0ofPXPwORZStS
GBDJeRZNJpVk7cbZcSP7v4Y2T3qXKRWvdmf3JzTElzNpa6gnxkbkVklVfhVDYPpB04RLwkP2pUgg
/eDFVx4U4azLsUd53W2jDnx12wO3jzGkIrIiasXimlxjIH5oW5RfO9ORcwreerp/WyvQeZ4T64LG
TvtiOBQWiWdYYTQraG1TXxpYLBkrzx5eBgIobicwSjcLnGbmSASOi7BTIKsCUJCigRlRGn4J5dtT
inN+au+egIVdRTUmq+fjdSSDJTXD8/2h/VM9DPyUpEnji6x9/IwIgic3D7tsqmTcruvdU4PsZj1k
TToxOphfoxP7tzwfUyIbXCtS+aSgMV0pi0QzrMrP+1f1QDSQjbsT49eRkcIp+NFJukrTjLoSfCxQ
EE/vlFVmRr7dmI8j92fgxyQnQKgnbgO/DHmxf0KpnlXUoNtM1vqiLrBewdYX5yWkVHcNVtseRdmN
VQjspgUPP/Uqs3yRU/PULKJh5nQ4WwVxW6yoCDsIUHm9ClFhtJ8iXQfVJDAzYxvt4kWj7DGwjb04
e3iCKGktU7x8cWh30mCl7QERyifPJ0TDxdkd5O7R49jdG7NYBZNYpsSLzRwiaQ3ka4z5VQMXdLF/
Iub/EnZdy5LiyvaLFIEV8Arlza7tTb8o2h2EJJzwfP1dqPpMde87Z+ZFoUylRFVRyGSuleA+Y1/u
rW+6jM2nSBD3nMPb+6g91Z2skFw7sUyk+yDD8X8qHe8UdXNxkvnWCJmYs/6qv1b51HinKarCdard
Xy3D0k04hGPnw9m4nuCri3Vj8btwSrFvqL2z6DDvdarmdwgG8Ts/xXEJ062XxsUkve3VDt66X+15
Y/1wc/sw9bzdGndjo9X0GMARAtfjtRicaps2U5DUtbSvujnA7CiZPpWLakzz4tQG8v3WqeXaTz4N
yq4DlGl/qVPbxW1cHB6qXc+W053ZDOmqkl2zEUPQJ0ZUiH3fR3Aj3Gxven+CvyInpE9cPNOHfC6y
ePZ6dh6EEyV89PPvYbkiRM3frJbWK9Ll8hxOCgb+r1Xh3w18sSorHCZ+2w/82jj9Ad+wPi+y8C+4
SIYDGDv18Y6Uz4tsieNq2Taz/xOBpW7X4hc/ja62T/Cy4EQQ4Ky0rfP2hcBb1cW5V8l1C+bxtlp+
8y4kiMs5/iXtcKPs3i/31oTAkl4ajY6nCHsEY8EP85D5ZzsX+9zTMtwXQnxTs88TYultNadfpYN/
qOrr8aFCTMxIphj6vaJd/nwVquxk8Tm7b/lAnv3WVzEQUd3JNFZ5OiRFofXeiFZdxA3FKTgQYXFR
yicHd56w9VeWeJtVfZ/yXPywrexdys5+KWnmbopMBojHwW/Ie5pUg7DuM+EFW63gPGJNb5+9fK7W
lFnFi11UVcxxnN5OKutWonPkwRmKFn7B3nskHQrQ3HuEVgMGv5JYxF7d5XN6MpIxCxtVr1SFS09N
4D1ezfadjSMNd9z8voQjZjtSQbZRmwUvAAFdqE77byyViP07EUAptZ6POIizFTyi5Td2N8D3tbbz
JljNqsL2p5UUWfD+yb2MkNynnRmSwODFAojygIyHd4fZn3ZmgXDGvGx0+mMAd2Wlei0fESmaH9x0
LYXTS/iRozGe2/qeIvKzmRiCYq4Y82eryttTUHQpoudiPLq1wj9g9tgR8wk5LpjMmOVAA9Vlz+Dq
+W+DqRmdsTPiJ92t76eGvzO+6bDDdOJ+DPYqc4p1lXn+ufIk2dsI3m9l7/X3OanDhHvEe5+C7gmO
Gu8/egDooHHT7x1HlKyIU9c/DVy6Bz9o3MOgrcUjssgcW4Q8DhbttWq0tEUE1uHZ6Wq+GBp95Axw
MWSdOg3w2u1qx2r2FYO7ORKuWuXSjd7Dsr1Mdsl+ZqTY2n1d7fOI5okdDdadcuDBGQS8u02fQ2zz
2YlNdVT1RVRUHoydUU2Mlms/F1jmZJBjafC/jbWMTq2LZ20uc75uyt5dM2HJh1SisKrWgg67Au2V
8sHtiXzAcTrf4uhYI2ICnbHzSE12edi3sRFNMYQ1OXRier+pvLHPz8Hs7l385CtHD84OVxFDXEn3
ReoqyUcK7/tSeG49rJlCOLJY1v1bg6kZHcI7+u+bEf524tHhZPWpX+ukjY5p436d1aBPwOb89NRo
341h578GKgJ8Ic2e7TkdnjiAVLnwyWNlkfJURW6a2C23v9HA27E0dN6COfc3vE/Vfki59YTF5bsx
cKT6Wfl+8wQXfb33Js/aVMQlb7oLtx4AKN8ilooEOZeGC4JD1Qmrz7wyDWqLoP42nZ08KZAbKCnZ
nJ7lVPDzRBFyWgFvtB8aJ73D1pg/1ay9z0punWuP8ie7JNFOBD1HYBiNpuiJvp+0bZ2NdLOo3Qzd
l15/jWEsEMdh1zFakXrx4ORwYrAaQD44ecPDtSpKOzwQN4T2t+p4Pw8T2QadC2+r35FX1vN5hWOc
v3N5SF6BAyiwVcVqYFqpHlckCMkTlwV5HPJu6y9WfTHX23+btv6ctQCQXI6TS25xvH0SJOHF3f7b
eZJxOWZEquKndKL+vnT6Kh4Ea75Vkh97qSceyzs7yzWP+7Q/iTZwXsIOkaRWkBNX4ZwnmTtaK1ap
cmNWt1DCm9hMXB2yviijjWiHaTMHUgFMBzTjP3/8Bc35W+DTw2vLXZCfkbcmQOZnFy8z+/PjEwAX
g1IF7vfURaQdwfEwrjLZ72QeVvFVjjLO75vaa+JRtOXuqgyBZjiPs17D9YcQJOcuv5+tma6mCTOt
6dJKmyW6nL0ETyJCLV7erwrtTACaUXExOlNQFdFtkwEaaRr8pTXQTrrtQ3ithn/ZnCz+hz+/MRwJ
Pl6sS/HyCywz4advPKm8jmY6sh8ADp3rqChfx6nAQT103xu36vbFkIYr6rreu7BwRu/7GkcouAie
6zLfz6zy3t3QzXZZ6YZrI7Ku/KHcRt+7ISEPgZ8+XXtXRbDxWs63Zuw6Kh8a6+xl3aEYvmTj3BxS
UN2PFn6RKjbVq9wGzdHUpA/AwQaO0+bYlh1Zl1PRwxtbiv7Coy5pfE6Bw0DAgXndXoZ+r+Oxl+Ex
U0FwLcTYDBoBFciDCOvVXDl23OdkSsx67wEQmrVt+O7ZvNmMTgnnXVnpJ8waP4yBxnwWBxZBTGhW
AQLUgP00Y9R8KD9MEBWTSJLNgVkdMan7wCi8zEBBbgpEN9dWT38XvYmmsXDJUx4A4insjJ9NzRS8
wgE7BCBq86khm9P8X6LYS/Kyz7cfp3zXwlrrBkhAv7T/9rzaLsIm0SgoApahpnc+AC5pT/V5zK1L
k2XToxu1KILIW/HM4Rt/EU2DIu1aOHS6mqXNwPY8VV1MBxVHtrVXQDU44YMgkj1IzaOj1eWvfRmy
B28e2MNkVwhDpIhs9qoMRGIVg5tIKrKt6WEM5zR9w+rkH00Po6dxtIxqFEXqhWZUI5keZtTc5k5y
G4VP2k2EXwPEsVw4k+WhTpuN69b+wZat9JJrdZFNzRRDyP3DQHHiQdgJ1U7MK0u7/q6TsvgXvIXt
/P/bAFcfEjK6SHOKdwCYKOVvt8HJAFOpMt/5oapGJxmr5SXX6jEKMwUQayovpugnW15E5oqkrMJq
Y3TG1tR0G7jrwY6Azlp63BrGemgRYJneP+mnUcu7anj6pJbL1Z1UnNpy4sfbMMasIQKRIOWS69WN
7lq4vVwDykCuV781NIgK7Jw2x6Pz1xcxtaJJ5TnFie6mv12M2NUWsVlyNI1Gn3kA6vJQK0Qu6h6H
HY6ilZGKr/LnqjFgSHSh4s/V37pxt6zt5P8NtgzekoqsaEWiVafH4EwRFTibWpAnjteNZ190T9mY
PrmpDk91CbRkOHTlxuft1MdOycOTaaFwvJ6MOMEjt2mHrAYCM5QLbGZ4aRz7bY6a9BE+t/EuKAMr
Dshsfag8agAIlTYiTGHxXCnnaPRwHwiAbsJql/PM/nDo4+T0+p3CL7evbE0Q2kXvvxnVLup59c/r
pbMkev80f+CV7CALU9/BGoL57M/5Q5SlLYfeyX/AzYM7TNk4x13nhGc5AInOtDwaqRQOt1bcydUa
PuY2McrfWgaxG5mqz0bVThawnXhNYYRNtzesbsbjnEZXm6aS+WkSDKEd1m2tAfOWI7ttZo/tnQ1k
5gOgvNjxgW8QBUX0YFRFWzQHzwcszyvC8MFZimqmepMLkgPJBdHYyTbsEovSbmt0gwJQDzuQfagL
RG3twT+a2q0wOsp5scEUncamIXBqpa/Vv+v3W7Mvh2kHwN1hzpj3efz/ebnb1esGSyICa39nGrXA
eyv8RsfZGsmpDApyMjVge1976ZPtJ/24mN10rsaeH0ifZTMGz/mt/ye7wUurRA/UX31qKMua9bEZ
sEmLbhXi0yKW9pfSjEjhFNxF8BzyzveOTA7eEU45cZyjY9pIDcRRC71pDEeZ6Th3M/9qd+sBf+MD
Y9a0valu3cyY3Ntm7An+bAtgx6IDqL8dXlvH/3AXZ78c6aqFZ+Ur7QHSgtuk3jL4au/HVK01Desv
4RTOKzVpnKm6OjhxkD1WCGPSjwiuKePooIqDPMIt9TQ6g9wBmtXuCsFXg6rZxWHzrgqDCjHoJr1U
qv3IWVm/AhVcnRCwneBlhthlPNjnElDrq23eAdrezWItl9ZB70lwyrOyTnjRDffuKPR+sui8rQAL
ehpKOPGLQAU/rOhDhAgiqtpGEIZk82NYz4iyi7CDp91dVvRufqxA0oyp0GRndL4AAWfKwmsHo0J4
o9sUvO5WaSrmRzMSS92HqCr52Vj0Y4kvCKfeOmX1kNBIwC8+LUHd64w3+mMfBwx+r8mu4bzATGkK
03qbGW8NEmsLAtLZ4aYazCC3CfV2pZvOWNt/Dc92AMAt63Y6z1jH20gWsVnXr/LSMtlAmac2O99U
t+Xf/pvdgLG7bQ4+DXfri59A/bqaZw/8XzYLn6DcyxkFhyu89oRaDnKagb/x55TratVooA2b755O
9w7NqpOqGMhRtfg56ggANh/wpNO1mkZvbUWCA2ZK63tK2HOJWfzV5q61ZqMfHZsoaM7Y4HqrXJdA
A8uaH4NuAYc3tD/PQAg+09zZgDUUvhd2Uex6pCZYjwGP3luv+1qBynOvANR8SKP0A279h39eX5YY
6J/Liw/gZ4QXsWNzBE7wZ8+pHcnQGR2r+E7F6CVajPSRSQZsBaf3RlqA7wA4KTtRZKqLJKflAwAw
1dm0AkGjD8oBaJJFgbeRteCJZDM7jlPNjqZWucOlt2Y4ohY9Ip5Ux6ZqCn9qVnSerMOQ+gxBCcoO
Nen1sZWtte3LtkWykRFLLrwQzyGv06SLKi/ugEpNwHIhuC5ACqeUooAnlRxNzehmYMP2XcC2N9XN
zNh2sk+b2CiJXsbKsv4OCPn6BZswfxOEWbGZRU1eWwC/E0A0m4MR8YKJNwJo6cVIALrX49y+RgAI
3Xf1/ID9mNj9822yP4eR8Z+M8IfE9gBpdJb8vJ+clYzY1lhpn3zLCEgUXUG+uOAJPZgC2FaFAI24
x8eM4NbJgOvKrGLXTbR4yHxRPOguzS/SBxmJ1CxNWpbS+yxM+qzPJkSVv/oDYRczlr2MGgJgN1vg
4t2u4We4pyE2XGY8oyeZfkntAgxHZ37oKuBgZc2iY8d8AENFO28Uo86jEjlPsqEfvg6tDV5J6f0n
VMO2UDT86gw0ilM/Sp8mMbeb3i7Y0ZJBu+4BO1p5tLy7hYO8ucZHdW35e4hI08fllRMnEyKaAOA9
K7v+205Z11oqydAhWDqYcUk4duflKi1XgLtVk/z9Cj6p7zN/GJKqLtvHPK+7M/DId2C7tY9GhYdi
WtfclWsj2mDObeBGSccSjK6AgsKkf4LUUt4PbhY9jG74NOCpete0mTfdiNWvYB19r3kHOk4knsac
q4seACmuFn2fj9namwDdK9gEIqpU2Qqeu/LoTWpD24GcbwW36C9Rt+MLkz187E98AZXCj/2rcJjn
HkGeAxiUpY23V75aGZ0xmdrcPfKG21sJ2kSsRdm9Od910LtvVltP57y2ELheREKqcaPdiW6oztw3
jQUyHvoivfvVp0xr79FOOd2Cc1PfhW7tJQpf43tDz7NVWV8y0A0HSvpTr7vyiU447Fui+FJP/rTy
M+IdgqGdXgB+2OWIuXxxEX1ZEyBw90h1kb0LwBCMfc7tAE8neKRGjPx46fxRuJhD4cjtkn95Am0k
s/w0V+KpC0BFhjcnCpFC9vNW3E8H0CE6XX4LG5xoXDD/LgB000s98zFpc0tsjG7oKo1gouXsdIh1
4mbHw2o4MsVO9eC2xxCukLgLRnubTl301qfDWvTO/FVEebMarDA9eSWbDu5U7FPi6PvCp1iQgN0M
eNbcG1XrCdAu/MaObzrT4M8UD7Dqz4yhZ62jLMab+OwNWDk4GuUuYBcIFwCtyUMPgWfgSIyYppUA
S3JhnF2rRktp47DkNwNTBUdtpYQY90Zql9Gu1ktvAMDnWDBJjz3QeLFHWPXkjTzbNTKEr28qrMdU
0zYu5gDUCxFMG9GU/GQKBsPTVBV1gkBGsbrpTC1cWv+nzgXRFwyW55uVMUWMbEpCq49WvGoshCC7
YE1IbYnEU0Edd5Q5e385nbDlKEOrdtMwGxCVRTUFqryQfF65i2RUDbByBwQmVJw5TNw7wYBlH8cy
F5jOj1qrdOelbr3pKjp98IwfHWynnhn4fAj7uTXQ7TDDjfHjIpTZ3VAw97HX3qPRAw0zrPUUpHsj
OjjhiDn/8IHJB4ApjkQpj8JvmrifOH9ul6K3EYCP2qerhudunKqxOnCq/Yss8urI/fbojJ3GLUBB
PNwbxQdxmG2qnxqeWgct7CY2rXzugW6wpmpPsHFYTWAa3AGmog/NCJhnW8ju0ZmtKMaBlX0b6hbw
fI/9pLR+Q0xbvw3N4K+spVPNCbg3KRUblWZdETta4qBkqkGBM9O1IIjDJ6bqWoxtK6HHGD7s2l3h
HRwholDRLvVaaW2rtGjikOQ7E9spekQcfeCctibwYwFpuQcA5hAClfOGTYRKxjlSZ8bD+QkOTRBl
cJBPWeGvZUvGlTeHYDuPc3DPvTY62T7ZG6kGLfve1EKrBIGspHchWLNZGY4baU1sBoMYE2+YTf2u
dbIPM+/6BQNU2zQYOZ/H1TxVzvHT/JwBwzl0ox/nIquwRuVszaNyeAhKUa5S7WQvKkKgt5U5//BK
+iOQVvV9LKdDH+YMWMjhgcgZyFIJAYh5dmeKsKb5gt1eW0Hvu9cGQnx2Vxb2eza7CGabBtJFzl1V
99uoiKwTm2YUYW6fjBi2au6AbYCsG9rs6qC6v9otqmurkfF4WNcuxg5/sXsz1NioSwae9crmwktm
YfVPprDhmgfs65GCAPfERK1WA5V6a9rSkpfnyu5fjNSxon+qtfjmK24ltgsXYBX67GKKqBbNKgQM
ZX3TdVSSy8CiTZo39HTTBzJYznD9T1yJXByrxgkMc3kOtohvb4zSGFtFL/ZaFHcS4Ow9gCDqfXKj
XQvSMRDcg7rvOvHNqEXmya3M225jxB5/9FhgMrvQgoXPUUtWRt+GQXlAFB08WTtU73LkYIJIUH1D
O8Wxj5b2l5JUETyLmAiKcYruqyIHOMyO9FcmEYYHfCd9APYJsAV3YPi8/bDxpj5bjYy0R1NIh4KH
eJNHMhcLrR4s+MUmN80p8iocJRgRR7sKAPpXDkhighT3QUTypNEk+9HOSTC243fEeMcE1KPuUoqG
IrLaYQ2TKngd8/HBWGaO9SqGKHzx7WnaEMXUIeLWp7HS0JNwLVf3wTDbxwFZKOqNqXqjdOvYVEcv
21ZVl+4tvLzlSPvvHfIXxU1E+32Q0voFaRraFVVDtusR5nkB6bNdD1hBNti26pdyCvFD8ga8/6U1
yges+wvrwrQGoC3sG1p4iRGbHFOaZ48kNiKoYsWp67FPMWKBGxYojz6mc83hqOr5zygCOosNTRqD
PndCZCD4IliRJpkdFk9z05C1z2yGZ6MvDyTkYEDZidMltpLBXT1VfD1EpfPsFa0dt0E1ISGKdey0
S75Ix9sjopc+04aH97M7rXH6FE1SEvkBbmJ+dojgz6WV9Wu/88A9KrwCXF81HUsfK8yUn0xhI953
rRmxs4P8NCzFzYQw8LRsv4ArqE2njV2ItQV459EU8AO3Rw8ZGqq4DSnCO3lIwBj2OuQZGPjFFGWU
Z3sQSr7eVKY2E21vvKy0dyTP21XmudOX3IkuAOLI5zbI6qPRp4teWORC5PQ09to9DoDsrHQqGXgk
vLyDe7W8MzUr0OWd6qdfrdMiGp1pjRSgMAPT87vXcPBrJsu/c+nYnPVCiyJVU3/rNUnmiuYfU9rp
TePk/d6vauepctOvzowdMOCiOx61+q6chL4zNQferxUO2TSB5wj3iYRoNi0hFQhupb7GdAzdrcF0
nhq/BvN0KramweiuI/hO9hRgi7b1nOYE+mIChG52Ab4OMes6dK/i1KTDVQR9DylgSIWsByM7lLOe
jm011PCPBPJ+rvoB/lgLHx3H5Zh2Y3fftIFYSTvzESAV7ksR+jU8dCCi6T9FoumwAdq+OuVfWQh+
Xlzn7rPllNlH73pjkhdAFHutopuxbr1jqazmiEwo2RYQ/OoBcA03mWsKdzByKGzx5CqkAPFei6yw
9u4iGRUS5aiLCjqR0A4kqMJHKBw/C5pzLus1EpHgh9X1Oawof7SHft62NLA2gDR3HzxXgJPR7tnO
+uBUWapMHBDdPtpAkXjssvGcOXR+ah3vHOVh9+EUJXK4ZA7AI0t34HdAxCjEQ03E1gTu4aAIDyZY
b4qAF9FVNA2lifDfbMBG4KvCr9c26bwnxxObXvXtm8LzecwBtwLhmrdvwh2qzcBJeG3FrbTjph6C
k2m1iiYp3Dx89toa9FwQuAMxWefSYgJQrBIciqgR55IimrtIRmWKoviYRupeDN1sJlEFrmB0b8ki
W9UOqHqsbppXJ/e9uM11cDSicsav7TT4IIihsWDgOVi1eDRSSNZpMHZPVk6zRNT1yq0oPTXTAHpl
FVZ9DC7IL9kos2Fkca0btb4ZmoZPYheULrBh1W/jGbO/s/27MdsaEUFr6Dj2Icq/dE6a7VydgegF
x4pcK+ybk8wTObIcvE20oz+WlA9IFAWCCZxplzpT5KOJkDVodl0kQ1r+rf1gTcdJVfBDl4O9sSdL
7tgIr+9oF/nRrxCc1phFvqS+uOiUVM9Gn/Hsl76w1cXHPunR6b+2ecbv6xFut6oaNXIN1XeBGNNX
n4HO6hU4gzVTOL1q+B+MAaEggma2N16ySdgnOncVno+0+VaAazgCm/YlJ9RbaxGWB5ur4ZGOQlzH
DoX4kTp59TSmjbv3ugB8QPzHP+YSrPbl4i7SriAD1FwhNOcFd5ULUHWxNAzK2/EyG2IE+kRMBLDg
BhBuCoP/NlBxU7s1fLL7JBrjOuMyCemYrm5Dmdqn8W7XQKbNGsi8uVpl1JIbv5zGXVNP7UeoN2Xf
yS8NdQGBVbhNwg7lFzh5kp4FE3yh7gxEQ12vjVletqcITpRnRlWGjCTEirN20sdxCPQxs2RzvIn9
opMh6bDBWapGvhr+1eWmq8pxiEup2ervjHmrs532M4DKyjLOpIt/gRPZz10jvvPKL87eIukp9BM5
+POuJcyNSYYliyOzFMhgxqGEn8df+RRszJsbKhwzpF+h/OpkCiN43kSTvV09SLcOV1mQ9NgsxtZc
WSs80vxAeitBvKvjODvOv2qLjnii/o/nVgkgAdEJmelxLFkKI96KEmS/Y2v/vGk+WSHtmJ/MrRoA
c+viSpfNo1ywcROwRIDztd3BiHZLPGwuJZI+gJ3wTHVYAHdFPsDNCuPanaMkK5V9Jra0kAwqKj5U
rQ9cMvpjGoNXl6bDa5FSf+3pxjmKPECSmKy2Vg1Ss8VDlZODE+RAaDMb3DFk47pQr/9VjMi+Fg84
tWxBMU3vTUNLhvZidRsjIPMH6OHBpIcNnHaHJhJJ0aY6dlNL/rRbsLIj9Z8+4z8zK0Ssh0icCvg8
nzlCUwc9D/l2DofqEdBEnsxYoL+pUcECnbBHAhE7ou9W44lVVPjTpaMAkrujt7aR14uzqFlxMrff
6n5jEM9ZHYKdmtfZHV1QfTZoOVM5lw8eUUPseIXzrZ3JhbeSvdht5m19y8P+Vdr6xQuRVKOg1Zcx
8F9mKy8fA3APH60gxEahdtXWiKaBaOTbASfjzqiQ3gSxbITFWvcNp2WgAOzqhy2bN50zkF2Cpt24
UToerFnOFxwNR5D5x+K7Vx7DWdY/8r5GyBacuAfFSL3HR2+2EcLHz7wVWWxMmolu3dYePkDloKu0
DthpjpzwNGC5W3X93H74YF+a68Ihjj8q9qiPSMhB103BhruRzr+KEmCnIziDoFP8Vx+Fo4AzSQDh
X+PYlNyMbzYTEjvE5WSzuJP+Q8YssRVjzV+x1bNW1cjz3VUMmzBRHF/CiLMtikQwNSPhFYx96YLd
11jREc40iC2i/bUt9dm0Zi17h0M6uMNUmr3iGHxXjUF3fx0IYecUqdceTUfkPYzZ0OYPHRKUXdft
HKCzQRL7yhE3um4QiCFqejbr+G15B0huqOFNbmm6x4FPtI+e7vgWcM2vdtsDPlpPqt6Xav4O4PC8
66wmv5Q1HpS6dBGKnGwRS9lEPyaEXJ2pBISjdpu7Dp7kL1nhF4k1190jY8tBkABqSxkSEEZwXmwr
u2gf4FW3EguA05WaQ7aibAKypQbWuop88WiKqFN7JB/M765S1sBPS8mezkpeDULiz1tX9F0StGWc
ds6B+HI8m4I5YM/GpjpF7/0sNnOTslfkbODHoQGpzJNz9Jo5U7RxigA5DRYxGhgydLV2tDet2lU/
qsIL70xXX/VxZ8FdBsdH9egq/2pEw8o5VUhVEZs+ZUoVUkEVKZiqSCHoYWsyD54+DeUU2ZupCur1
iNkpdkUT2jgVZs3JEiVYaaYJeTOQmGyxd80tyKfKXqUqd5IGG6GL3YX9Qbj5g5FKP20vf+otZ5h8
7P1g6yg1GFt3yYxnVCZH3l9jGL1Rjdk0nOCqeimtfG0OQ4hiOeu+Q0Q5cPLsbZzVVZ9bo7OmZan3
0aL/097oe12WzzrFkYO6DHm2OqDIl5qTA17uKHB1iISzfJzIvCvrGRPTX5tOZPpyT/NQH40qDMLo
3vxlNTu0iPDt6wpJMBBeGd7+5/bONDit/7NqbI590R/7ydu2sZODDd9zp+KGvsNpMnzAA97vmI/s
aMEi8my4wD+KjZASzjltEOoxeldG+GPrGWubRYvnHvt8jfNG6rgvhOcZSG4e2CW5RT6kQ75o1vsP
yLgFUnwEvrXR0xAbORzNKzi0on7tlD09DFbEDvjrwdH9F2+jsQOVKDm1OwN0xX6D3DMHqcYWoofh
flTC0pt5cMaV0eWB76xn0TXrJdUCoBnOvR61/yRUUK38SNdb/Lz+E5zm1rGmrozTinhPxuSvDiPA
jTgqCwAWIyt/Hp1mPTtB9oDX/YD/oTEnlrl4FmSY46YJDj2d4bYr2pHdmZQHfpqDkI3Uboj6Hwql
2mOfUqTwqdrztIDTTOEsBy/pB+9s6Ju9UYnlgMaXgsKplQD/KBGgQQiPzIyAZZ1O0aooO/vgsvF8
FY3/0JPVOauoczCSnh1MqGFYgwPGkNBvZE+mAMDxzR1pDVpBBG63tOf1kuV1rRexY9ixeBX54sk2
QG6MqtpgdzWBOI/GMouiRMwduY7mZovfORA+uKQ1eXKd3nmav4+DRXVCptKKqYe0O2M7+JtIR3Tv
idcCaJX/WAxclchv31NeISdeQX/QDMnEHJHjeJ3JFkEMj/4fZ+exHLnOZOEnYgS92bK8V0kqmd4w
2tJ7z6efj6i+XffvMYtZiEEkEiijIglknjznLCtRfYVIpLoqQXs3ZVnHfnz2aIbGOotO4TabbE/Z
U9tRbNkBAiijHNg+WmYeVEsoF1/kSs6hgvUnoGYz7EF03z1LZZqWg6bVi3+NFE6G7/+I4Q5dDITV
nqtau6a6Pn5MMlt9wkfdWjSpF/iScPN6qsPp7qU0xNTsBtg5zCbiwJqGH+PUAaP9Y8v8LNiRIS0p
Y2x0SE6Tye1kkK4wmvIgrMODN5jBQTTFYYKqg7RSkrtlXrAUFkYlkYJgLU5jECnmQpyKkc2a/Gax
bWqz3CZBB5VHGVB/q1vdD4BCnKjdNzmRAQNUWn1pvLbf+wqPJ683Adp10hdSE90PNVL3Xqxc00SW
96mftv6m7QxS6CHZfjurghOxOhZUXTs9ab3cr9Qq024dFQwpFfZPRiZrt4FWPLdEX0/FjeiTZ8+5
r6hi5d7338eJPmVGBP8ZpzsJ2OogDhZ1XNQLbcjIqI1euwNz3W94DBQvuQZnUz6De+CQc3VigpEJ
1W4a6t96UELu2KbqkzRV+aGPy3ylgGD/UrI2KybtW+vP/3KZWEbXhfEZ0KW6EB2KFixMhR1T1XPR
VHWg7UOj4QdaWjwK57nhQ7gMvhS+BQphE7VX8q3SxNIRSE/Molc39lGZGvs66X6fDWa+9aQ+2EL2
M8NgZpdHrzh7DAv0QqaezIvOLNfdodTMD99SYWKI42EzOIn3MaSKG2R6+pXHVLNSlTTem9yeX/ma
nkxufK4feIlbRlP36lUBUK24ldcwunSvUhQPRM7rbCF6oSOmHpFwhJZZHmRSdr3oWy1+NiivfaVO
nkCwrE+Hx0w1ojXrfJ4Yf5fytOpQeXF7TB1HW8BJLC0K0awt/vnzobNNDWqY+fTuOJ/FUvSm8Eva
CPvjUE7+FewZpfZF9cZtv/5VzTEHKht+sOTtoO5wktfCtHzgpG1xrIdQPuhhFC0KaTjHlTVcOysd
r0NSsSQCKCBM4mAMJaxWdXsRLSLYw/XeKwYEFWuFDjatxxyVw+07KYf9Y45Qt8eDE1RvwpRyKzkr
RQ9IaC4FBq5tHbq5XLiZD49mKvnvIezQG19UFIsOUO5ys9bn6mHRFoc69mIQ1eVCTPD3rP9qR6H/
XKq6TUG6kW4VILVLxZLkN10FhmE2Srfx/EZ5g5u1BHozGPtyUpIdlJSS60PrvQqyMF/DJZLeAgvS
uqSFGiwws+QWZaW6M4MKmq5eTm6dEQdHM9Mq994MqFJSnfwmWqUEltUpq2YxOXF5qCKtPIizx0EK
bVIkoh2Ry4KLdfas/bY8RE0DH1fRKitTal89x0jd1G/6W1hH9b4a7HghmpFpJFACwWRWyulwywOo
GDxdpx50drYGyT5C95K4iWn0tz60jROUEt+zuZUR7jhH0fgm+hrody5OWMDfzMDY97Sn0Q8Ooi/R
Q+NaWtJa9OVFYT17PkwD8yxOxhOvyX6KrkEP4pvC3ciPwnERxdvMSvVX4ZeNrRtVRETFa1u9viTN
bi+hHYGjoTWzm9ePu9ggVQl2Pr9NQfMu5059Fn029KOwlw3xUXRymaeL1KmiveiFbDRf6qyot6KZ
d8QJsmGQ13qkkPcv7ANcSuGp+M/DOC47uVeOwjy1VUGEWp9+u0UK9VNQOCxbP1TrpfCBbwCfqZmm
baJW199NMVD0i9FRG8lrD2Ipl4iMsy/MXt6zHCDmxCMbSI+RaEcN0t+FRDJ92Xiaw79qNvYlbMfu
3ckOwRXLE8HFXp1Oj8M005mpkZ7sQfjtlLklOoU9Hol/UyHuVJt+0gNXGDOFKnb34UT8PFzB5zkv
aKRfXQG6jZQvuNVeiZf5YCZHcQh8YNLdvVpJHO22Se9daZk9h6M183H88RGnkhSlR4svO7fG4RJb
Ywftr1/sSz2q38KSp/vgGD7xGJqVWj5PsRw9iZbeJstJ68YXVi9sNXJIlkqoGqoyX3oqCfJwkrT5
jqVfgzKeWSFTfxk5URAtWOpkS63L83Ws85tbpBaZdl8mb3ZvK5VzCVJ7Oqa6ql/FPHbBAzzTnqZ5
vjwKm7MxegCweQlhovxogqG++SVMd/sEf1ceQF4k3oSwdXZOWW/nt6ugU/K14vQ6qybukfHk1xd/
oloUsudTM2+4qvkg7BIUFIEiayfhqpd9b7h8U3fbw02M+uMr7Kk9lkdF5XffFuH4xfMgNFBy+WMI
rWY7tE6zjqjtE3bfM6cPCMmbrSGX7drRy9BloRIc9TLqF01Z6ps27brn0Ur750DZBnajX4WFFYq6
Jc4pudbkeMkC+neZnJJR7yTf6p51QHxPCvv/ey+AIEpxwsBZiMFBGv/sANYuzXaM39qh3A1Zql61
NokpLDQp4+BGoaShfQu+CmMd2u1L1VkkXxiQQX57zc3mIPpM1vsXRxrfRZ9PuPakqnXmtk2oPtud
8QZX3Q/Vy7vXqPTNl8Jc11LjNAumu0mOJ530uc9Mamthx3mzFa6drU0byEpqbhb0ppPnHP/Mo461
mCeKWa/2IaXDtaJetHlnVM67pSLTXpSo106i5csNsaBm6FdSzmbJCb3qPPuLznz2l2vjb3/it/1K
dHraVJ2tEW7ANAC0lEDDN9mDDRG5EbtFX+jPPKT0Z+gKDDcanXzXVIHxnCmqfxmLcCs6hVugDPqy
9gnHP0YZ/UtO6dZVjFELrd1M8WhAPM+MwmtQqmfbU6OTaHlSbu/t+YX12eOvFxZNP4qOcRXeTLNT
LpUBLaSMhMMbdCm/nEqbfgbaay5pCZXXVB6jpTR9NqHfglbRAB/xmFmXlTEd4twjsCaxCcpBSF5D
C3LCHjW5N69Itz7s0GU5pC/1fKj8ngoMCYRMlifpC0IX9VkNjaNoCQ+rrC3XcfRmJ0Y5XRodq9H5
BvOqkTMt3KKgkluQWla/oxq4cNU4iM/wGqq71OouICIG2a3EMfQc/6TIn8LjbqIQMT6LdkmWCWSc
fFBmk7CbE5uTLCoHaCzb7pJrNVuQJC4/p1qrlqWsjPu61rz3vnq1U7X4nHrZ2/Zd066MMC6JQSaU
iMSQAwa+JC9Kpyie8/mgew2KElNQ7IRNUxQCvmyDWtt/phwuf/YIwoLuyDtX9AmvAqIHyhTKk9F3
2kWbD0YGV1tvNNFa2Gol1i6QSWgXK7CubFzU/cNUaq1+hn9WrVkXuGJ4AVScCz5dcEVTYPJjMmPj
KA6S7RDqEqd5V3Ka6/4IoVpdLx5O9dD+diffa7AC/acJ2fZuIDO7073oO/eNnwNkPcQ9p+moeEHI
FZx3LxT8WqTzZe9rBo+3omrSL6Nz1pIvl99GE9bLtEmNlzGIHSgiLfMYabWyD+FTmmHV/hXKhT2K
J+C0jKU21NZnkKT2WomMYaPMTYnkHSxJxrutedYu6hR/lcck2fMASopk8rStkUjaOxyJNwrujCcV
Rr/XieyqMNdxEMFanw0L0fQ1z1mmXar/n4O0Is4WxlSB3iI4XSjBNzMw1GXRNBpXw+hf/MyH/1Er
PthXfuoyqJoOOSH4EL2jMFcKlcRjBZl6GyblRxabg1sMvUmCeQjfyMTcRw+qShjRStunxEaZgmTM
J6EYGDzACa2TYvQ/tTF48noweRK30Qth/BJKHeyw3ShLLow5uOkHn+W07iOj+AgyxWShMUXLIB88
ti66sgJveZQ9AigdO8ZTp6iwEc/Z7aonBDR2WnQCORu/8ng5iDR3FQbderLRKhDJcaq9Fj1ZnrcG
1PthLCBGFG4atTBUgVXZRYfJ4zqOxoeYFobsFG0YSBBFs13ZrVd+1gl8VJbZwNs5v3Y3efyFPbHP
uuaOOpWumHQqJPgrQQfs6vGb0cnR6Cra+BKhi7AtyE3m6CfYwTajAug4GeQR4rZxNnIT6JQ1NF1z
bjpKGGBCPxBcVRR+ecKWh6fGh7Z9bhl6161ZD8c7yRylQ1WgyVH3qfMalqN0gVTxKFqxpk+vM+fJ
3GUj0XLI4V+dwxbU1lCwdswr8vRhSzWfp+gyv648+Eht53vRGdIPz6sXJCvCwG1Y6Nh9NX6HZySB
jqI33uCOCWeAUQk0d+hWfThUL5M0jFBplVBOzM2OOt0nRw6WqBk0hLc10JoZBQsr9CG8c6Ha3YsP
tIob+XM49DT6tFzGGiQHok8KiuEU6CUli3QGdYxHrPyA1z8+xpQUrHldklqx1iyKjv3FVKb6pWhl
5Q4CU4fyVyaPKfwBJNUsFrhLAQ5TumGdsel/V6q62Gq6AeZt0MzPKifkWtdfuYqHVRJQXM2t9Zfq
BSOV7GUChQt8R8taG7kDQ58uKYO1FwfKNwBkilMcOc1H09qX8+Hv/n+5PsZrTdv9Hi+MYvi9u4Jv
3C8z9Wq3xI2GIu6+WjKwEEvOZ2ICu4RbAqB2cAkdKfiq+hl8tJ3uvFYl9c8gYeQL4XEFpZcmhoGt
qg9SVAeuJpvJvkoN7wrlVLcJnIAV89B4V2Hr20xa8FvW1l0mExhOOn6HCfw7WTGVmxbI8wdsn19t
GJaeILG2X7JU2wTcINitwgkLQTZIZO575qodCBKBYmiPnlr39mksgDE4Qb80RhKQGdiP5waQxFYO
1HwL7kZ6DnquoYJ1002LYYVVtDolt+ZV71MxDK5qGvHJmJuSI7mlnYc3KH+AmHbWszA3ML3v4iJF
KIi1wjvPeA9QvtZtRa/tGL8oUnXOolOYRLPJ+4NO/fttGHrkl/rYXul9q3wSETuhymG8qJnin6yg
fo0H23JzuYtmkAMvDoPxGgEGZ6XOTTB21bbyspjSTJoUJkh7ySMTDsFVeNPCwj8rAXF9yfjM8uBd
RkLhta4zdQ1WLF/VfAGvmjcjaa0qWHS1ZLzaJCfOehHdkh6iXLXph7VUacfWsNqXbkZ4wpCaAfCN
4sM4g0Rhk/J3UyLHoAfoFX5REy4qFoBX0epHFXaEFMilXTpXQMLFHpyd+RQABeB3Ww/flbZke5Gl
Xzw9Clas7VneIFF5bgvkHYRHAauclEffG6JWi9omH+9NoDqsyoIH3IG2qUYhoJems1mGR6+C7dOK
lAC0WNzuDRjhP3rdXvQ8hm6tZXbnvoA72OeL+OgSw1uxElU3WjVWcAUTH4H0y3cnBYhL3gWrpORn
HqoQU1i6Jp0jkJ37oeAxw/VvvKq+4rtaWRRXPQmibapJ0gmu+98HOYEzG06O3cPegLxM9KGBCL5X
qUAYhk9pyi8tGOdfXhovK1NOvmchET2zAuxEDWK87lr2ifIg9wdz4oVlNTWfm0L1Zrph/5tVqOtI
NcZfmu8hDdPLX2o1R7xr9J2jYUS+K8VV68oUG7+FWhbtoeYZF6JZBaa5AbNClm7uVWP4KYLUM9bg
06o3Erf50lIsezvOvaZKwMjUS4I7cy+LIap4G/4TEsGJtwnMK2oX8VXMVLTUIOR1/wpMZ3wdkf4R
Y1RNzbZekZuXdhi+Auhqf3n2Tpeb+ifJ4NQdYqW4mZTTrOpRz06pQnDfCNJsA2m+d5WBSy7GwMi/
xna1pUav+ZWWxq4n0PIlClA/QdhrusbI72xCKW32WREgdiHHOXQXrXrT5lStTenmT7NdsP5rfnEL
+JGasfzWJIkFmMDJ+cVRIZ5QiroZ4DF4MhwQwBDJrw2EhGYYf7eXsldAo0q4K62mOsBWUxPTGlGI
WUQQzh7EQXQ9mqYaAqqy4S3715gsoapCKR1py+MjP1fzoQZzslQqOHrhnMzPxJeAsIlupbbjf/WE
7OlYseMjeqlquTnsJJphl9s8i+8HI/dZHfXNuuwT8KpzR196ADOyWv2EMMvbtaJZRZENCyGA1dlF
NiYdekyvI/mihAcy4lXuitPRV+bTKas3uded7z1Qi4eHroPifS1O/+Uf2JeRAMsV3vJ1SHTkfZK1
7EROEUjZ3Awbv95qGjcHxev8d7lVtSVBk2krenlSQ++dt/1J9JJUh7lLkl+MsSxf5ilR4JPexJRh
OzWuaIope7JfS9H0Wd7cpxRNuBI2BmJzW65BeV83RKt8yrEgKZND92ETZ/AZT3ujrwYYp2fvx0GM
ezTF2cPGggXlmOZEhkentP7WFCnl0VpnPyHJZT/Z1HIlZj4dH3Z9GFQ3TcBMCA/2t/ZTMqMSGyKx
ZKj+GapWfDWq2fWu8Bv2ukZSlvtzvOmD1j5V8xlKFL/PhI2t0u/ev/z+p15ACYgGzrPkiX/yYHON
Y9XaNwP1hDARUSFrO7quL8Sprk+sOsTp3UH4ksxT3cDu6vtQYavEeHH6r0GkS6x9oRjIjCGeRaGA
VG3DDqAuslX+05T6PjUbCsvKCphOmTkkH/90jLHlnykmXwi3h92J4ZjlfgHcnlC17YruRldPoIr7
w8NPitRwX4fjx2AY1q6BP39t1fKwV2Nn2HcGcjWuaE92MqKglXv66tGvFxn9wlUY7/73tqr7KrhA
QKCwPrmRfMnsbPrq52a1kuF5R/Yh7F8QYPoQdg8VRWMch1qlUJ1lXqL6/jVFv+Mps2FQ48feLKva
lFh2BFq9JfUow1Y3QDo7lY15AGV59xZDWFw6l7h4FQ1yf4zqDWntkOI6CZs4aAnYYiC83FXkwHM7
u56Dp3OVrNvXmU6QJ3a4sjJp3/Uxpan+ePO0tLkWslpekyJ+04ti/IBBAHbCdRkU8q25VWhD3mqv
0zhHjqS7Cazz73MTUa8g9acLZdr2IjJRFuq1QmV/BW0SkKWfldZaRzVMhtewAqEZyOyewsgbXlnq
Iq3ACnwpeqU6T0715HwTnUmpKSyRDuASknYRTtVa0fyLNnYgGvXSOYlD2pLkdg1kITad5ETuvf3o
F2dW2W7RmVT3bRvLLdJUobcsMqKrToTQn9ERq0B3QGoPom3NRnH2l81OUCZziUyyENMg1FB18D62
Fh6bzvIvLQJv94NhQRc8RFO5/quDggFYn0pbdh8dxPf8S6pn0Ynfy+Ivu5jTC/KXEeaKnWgNptqT
VSOQPNcGiWqfSenznaHn1Gr9U/Yj7AabNErRHoVE+Ow0/B6m+5lN9dBjOmETc/7xFaa/ZlcD/6CY
Zb3VhymWqGaGusJAx9KJ06igEqEdSdP1eb7r7Hg+pS3OMphSXS0Jj2qAtE5sedoZQiv9rKuTD6PO
uFQ6qTibowcRsRJmKNhIUQbofu7VWT/0nePWEz8UsMp8umoM30eVn1Gmd+lKNJH5yJdQmZQ7cMPR
u6ZEP9UZ2iQ6Y+OZq8S64eM9kWB8KhUpfAfL6OzNDjpD4eQPZcXtqlRBNzA/l3WyAA9ZH4TzEHin
inT01TZN8mn8JoS5To0KWlrkOcQgVWcvJ325Qx+K7LOMzfhJQBpYo9RXLFTwJE8PpAMY9L8sufIZ
xV38BFi4vuMl/vd57q9TGx+POfqBYjHKlfdtNoIpINAcHCrZG80FAHqgYfOBysZmmU0J94msaClX
lNromFKwehRnjTBOk8nmfJbDuTuJ/rBWm9/+dy8xIE7JqEP8BTT3r0lE931QZAXxsd0j32ofYqet
N13rvBLglQ6BPhjVSZyGfeZTYYVx5ILkpkFRA2g/qwNjR6Ejv4PQIxoSedIhJDri5tl5cH40thct
5zBi4Yqko0g//s9JSdEFIOB3elLSgnXTV9leR/EnKSlQLdUZTVqxP7+Tkt3bf7pruZf685/mEMJT
7QqmMgU2oHqZxMOiL434MChR428evGaNNt5fIDLIspz/NO8zwOczQB6TIrfJJumqfJqGoV3FoTLV
9hTpAXB79E4WKFhKu9BCbKXLWu2a1YmOcKFPxYjkyYuHzeEevKxji8TrPJXoyK3KQ6mIDOPDJsvm
hxNPzUHMJOzcV5c1+HHKiBipKXn0JFnV/fWEqbLR//P09lmMiSwKbrtG3YXssSjeLwbAfdyvOs/p
WKGWkZtB2NHywn3EUa7QtRUOo+cvpSIa9v48sBBO4tTzSTwqkV2vHqux6j/Xan8tzh5+jwXb/+1S
x3XjAuhq10PHxmcC3+C3fnXxgDPDNjwfzP7JH41h3/KYNwCmYStz640IrL4TLSuuqkumKeXFcsof
g1GCqv5jEh6jqiUgSaZiOxpQEcddIZ1gWQ1dL+jG92SinHJoveZ5QLZrlRSSd3KaTtnqSp3sEfEg
8GZP/kbLm+pJ0o1+GaVhepsmhEr1zrDfknboDlIrg48iQWID0+Tgp0N6LEp05ELnqHo+nVAF/+4U
Hqo6RkddDVyZjbGcGNFTPicWozCyzrbZrURLHCTuAvtEa350ox9HC6sJ+03hlDUVC565rM1E39c+
xeZIniEvO072aydVbFoz9dAYYApJaT854dkyjBgyRA4xT+NrA3VvalvNRbTudt/ZsxeUjiQgprnW
rv6C5pGxFx5ykiRXG/Jll9S1sdUtX0b8VdKBJNRVsHnMLqcQgfYZifOHLa8TaTVpSboU04gJ27Id
N6TV+UTzmzLmw5DFza4Igty9vwVHRlnTMZVXvZ5Gf2HCTHEKmm7zeM+tqWVPOeHT//x0/YCYTp0C
mp/ftnCHh/3+6R6mP5/w8Q4i3SYlEvnm9v6SGdsNgCosHx6vGVkWnJkZGbjHq3ah5K0ohfv9CcWE
VZj9/oT3bysMbKh+5093n1s1fNY7fDrhLeYXn7CGRuzxJvv5E6bN/f93/1p69MurePj96cRo2TL2
km+Dipq/CDE6T7MvkVoZ+8f0FmlHd6ikaAkMr3wBdzTXu8rFqTBb+5lU2UuNLNonxTcwzmUeAEvF
K99z5IAKU0oRZnP0lTMhJdBY+YUbk/GSqUTkgsnjLhPGZD0TXT1KivZVdIpDCRhDQ+Hq7l91FM03
BEDXIh/aR0F7tIv4x8PfUYgf8sxnwWnLy1aTWOuVM017OgxLlNeV58DP1WcYpY720EinaG6NpdXv
g4ivVnQKN9ODsp7VdgArJC5eE0BHYUN5PM8hDmpTDKu0s4p/2by4XjumVV/urzJGNTF/T3XFy4hR
jR6iCmIW6V40B2Wsz4Cb7y0xamigMyrNEnLOP+83UFFKnRT7SZgiCB+2kEnki8f7hTP8Vy4n9UF4
JE2EVqFa39+pMMHtPgumxwHZPj6QsGmfsd+1968EsH+xkaMUGL/2ZXBOmpehBCYpFLCOfngRZ0aS
UjrVV8VWNC0jgcm9VEEghHoTLf/ydmJ52FVUOz4mEB7iwCt42fj7FR5mMy4iivH/eYVHR1K2v18l
pwgF/njWQ3IHR7IcpCugzIS2WXSgTCVplNT78Y7lPGTWkzMcyDrbpNur8uw4SCUMctBcNdAFS/I5
5iviz/6i07Lhw6j7wFUGbfwW5c2psjvvlzORq8mCgTVhR1aZpZk/q4QDn5KD75au/GwsX/oIUseG
navNbip1PcsUttErpUtsTTVNPvN2lY0ZdNbBQo1p52R2tRskfrlabgkZFlZeivedi2s8AtUqWrcW
R4Ulf6N16U70DJozVxxl5JJdtUvH491qaY478CBYgajI+Bc0/JeRfK0b4v0SYnmtwvIELaY5na1c
s7jWn0v4hzZhXezCSgmJmTr+RXbAg4AvlqBj7JJFrKbNaapN+TmS65uw236sLaOpavbc3RVqKrVl
VljSJ3hWZe2oHqJa8/ChP+VqCwVtrwc7Lg1lJczsEA89Em+v0dWYApsyMDNpoEJ1qLNcs0wkCEnG
Nzn0g54c6rpoqFGeTycV1grbUPa94ufEF1GWs7tiNY1ZenNM0mftgDiCbZnJrZCQVTBz8B2i2bWU
XEW5/Eu0JqmxYUh3TmIknC/GMyzpC5iCeRbPBzvbgixpXkWjj4sNzO3NVYxNo+mm+6F8Fi0+Cby8
XhAdhWvSAwJsCdXvCB9Iryn7zx2XQiGjc1WHxOo5aIMSLmT03VZTGP62odSGOhdbE4DCBmE/4RgN
6j/dsyNie8XeG3Pwxn/shTEHGjo55kY6vcWorQCrLpP3DhUw6P958oumVhDzRMjR3/uAtN5ZA7zJ
Rhk9Ua4+vbXGUjgpmZNctKLjd8wMthpRz2QqrATmIYltkM6XPFACc++ocHPsrck+id6J/Dc4JP82
gq66GqhhV+iRvuuKHSJuHFaE4xmUd1O+NsFYrMUgo0Aed2xDNg8orBxg7/fWfkwZpjhEQpfHCdHh
SWbJHmHUwBISHYUKZvKr6iUirDXGrXptY62CeziMVznf8Fp09qPtXcgz3lvCVLW9v8iSkUtoHu6Q
0j4ojUHGayhIQEILepNaP2KbwEwEgp0dCpcSCOZfilF/g9kB2E84l4nrVvEU66WxMb1prpkbIAGU
eGQ7rVnPldWoFhKM+FpblE8pcxpdaRGLArr03fTKwo3TXL4hd0qqRVdVAtm6s+1hiNo50jTjSYpw
BbNqfqsTtmb8KPvvxNeW95nKLN4Vfad/jZFQpnRd1pHLI+rVJGF60uSczF08+NtQtrxLYGn50lbi
9D00pR+pZRk/k+F6nwfRq6uE1Mpna/QN4KtOujqwPiy9aUKlaUhuE7JWryF6EK9djRJUbGXPwhTV
+oRydwuyeu4skdRc54TTV6KXe2OMpF8PRHTuRdgR2oLDYy7ycXNUK26Oot9y0nTVWvzIpM/MabvX
EdneEjrj99awFeAX6DSKplYY1toM2hIi66Z+ZyeGlFM8UD4xO2uptybx0b0oCAo/U1p1Nw9mGhyy
fEZHz15JzjVH+ciwGeXWOPRo5rq6IfWnmZ9iKddBjyrhNJyETRyAIgynZD5MUWMukXTCZR7RQ2SL
5ubcI9qqDGHpo1vYRC90cKCnMvMg10m0aPvJO9emb52a3BoWozbZXwnB7f3Bm96KCQGH3KtRYY30
8MPXJ7QlEvurREHzMlMn/Rh2SvSUkb6hrFe1vmbR+K4gPuGT2XADL+vBNfbh0+NgNd6pZqFzoJix
tN3YduLdJJmBK1yS0Prt7IdwEOtydopNSptck1CdWxpNzfUv2uwu1mXK1xMa2fhUQ2i2n3qgPKI6
oBuT7xXikGdROdDQAtITwOZEVcHohN9lsw3Pojpg7mtmz//HODGLbgw7W6nCizxRKiDVJOI9I3ae
A6N3nu0a+IhtXoVllAn6QJPTLEWfsJl2sx6cZrqIVmLE8bbuYS4LEIHLFqZXP0FaO5yiebLcU+31
hIoUEpPmc4DGCqT3KRsTrTGf1Xyyr4kFzIU+YalN9FU96tmXSV7D2hjF0UqjAOSkgMq2qypaIClb
vSl59vtM2Cizal/GoViAoQi/OP0vzcyrD6sws51FgdtKmD0/PDhWq5Ps5W6FdAxUBmkffokm+Tsl
+901iNv8PGqj5Qr/OtOgisit/uxocnr1VP2nsBtO4bEOKE1oa7jOHLs8Cjv3VuS6h7TdRUbqf0Q6
yfn57Ui9lGwSKNg2osm7M/68u763h1U+vwsYZg5la/1+dx1LqUWveusaKpWo7POfpaVciMjmH1OU
G0szHpDAbZzyUOaQPfZ9GN+mDogCcZr8J9Xgi7gZ9EurqemynXUxCbMjAjKfPQ5pK40bs4uPjtn+
2y58dVl/83U7uHWdflASU/3whhIeMrQ+T6XSUh4ve/lKTT3rfVCTixfayg8EWJ9BxaXvms/H6qtc
OkTa1J9gp6ByVA/qT7DyO5+19w/FK74gzaXf5ArVU7sg+K6FjXzu/SmcSTO9L7Hkr4QrdEgoOjlF
/ZpT/b3u9Nbfy5SyX2CPGhaqMnIRj3oHFTeK2jvEZaydFjlbNhjxYiYLep+yqnH7aUy+GEX4rUhr
7xuRhHMOQcfPUp1WMrf9wHW6E6QneeS2JvQ3VIy4lH6s9TytfjqB/ISYWvtN68KfUxcYW8l0+rWM
8siLB3gvL16gi8hfuqpkAzp6ylrYukmvLhSObbO8z+8e0BX6CyfRCWOgMDfm4XOQRc6lCA1QzPMZ
lfj1sk3ycNXY0ImsAhjH+A84h0olKc3jlX2jUcbP997Goy4psptwFVuQF5HubpnnnyF3G9/qfYiY
P1ByZRUNYbNO7E5yIymRLp7dq4dkBCgX+3n1tYvewB9b35Kq9RZQbysn/mHmSYd2eFHNHe34PaUO
+Wtk9tHKr9gHmCMQlULuoVeLI+vbpBdUZLTBR9HH3Tq0I3knFYb8bEcBklGzx9CZrxo1mLcw0/0t
/KA24D2zurWp8iIcoCRCXjoqgZzVdbVRpVDlKyBfBBQTeF39YYHJ3kpJ+l+snVeT28gSpX8RIuDN
K70n26vnBSGNJHjv8ev3Q1Ej9O2duSZ2XyqqsrIKbDZJoDJPnpNvSoRgLBTkX+G/V/ex7nRru5eN
P8yhWQVWOry5Za/vbBXdEGEv5W91H8TvDXJu2wb40VZxAvOPOEmMPzSbiEIfy9a2aLr4fYi/ibmI
GucNx2pth2TL+DZo1UrYFYODalglKjGv3n8loLwTlyC+Y60CKdhqZowGrOEjdcZZ4ih6+TScbWJC
98v/y6XTHZ16ikZffVrbg7Q/wOqOoiUUf6IpQ3DKRZBrH2xp0mVXXkS4JVOAFtFv53iagK3fhnXa
+P7JrtaU3Ppeff5kd70sPTcg/tvIHJYVVcvLruveUqMqH4qpctGGw+f420TVe/WAOM3dRJatJIhE
VazEsdbXB2WVo6j34GWGtq71HsKT1nE2uabnZ4eT3o6q2P4o1/w/SYu7e8908mOS+e2uguXzbLgw
6tRRTgZDQsUvggv55ocVnABu6T0lSgtDbMjDaKjKF2AA2bU0NXljKq27SFPD5WB9fy/kYQdHAidT
00yvwiZ6buwYByqDLmKkOaEHlVHiF+eKhFQQd+n1bgvLBAnBRI5X/jDITxSDe4d6LAGwuvpQcNbz
lwCguwcxa8R1sbIC5EHFUIvs7pQP2besTOSnSi+bC2SLp9hzYe1Vw4CMroGS9zTUdaVbpHno3meD
btzqTuQ+kj31nmu1WQkve+T5pdR5jpepVgT4BdfMYIzkCTs3PPmlXr8GermMBg06ZotI4ai3zVoM
mzr6Tm38cLOTNnpIOXsadQxI1NG1NQrvNbyXLEpQq8rImOzkDH1XyzSqx9ImCqzHwbmREUSMaiM4
t9z8xZxovK4u143ql2vTVMYYIHRz0w1T3nogSPZp4CZX0Sh6Ea3kwkTQTsvSuy2ox4RqJc9HBdQE
zjg5C5voUcFZ7uSGBOdscyXfXcH2oixAHubjuo17ciMTB0/iNMkhpKhpGzO+sQ46u7Zp+IFyXhxV
c38G8YEbhv0jLNyfatPLr0kpjcCSKv+KJri9gx89gGvR1C+dQv1uruXFqxLmAfmNov0BltfQNOen
VobP4XNayjp3qMG8N3ViwVDXJg9FlCFp+q/2dpr8ZCO2gf5Is4gN/2dheJV6ccAzU5Ihj2sdYME5
GzUFbGT4A0miAVaXYTiK3txYhpJslaihihoVN2dqfJ5DqHqcuqFWPrcqGeJZ6E3YVYk6fWG7O//2
E7Ozc18qxTqWEeqWqEbbIrY6gDYygzdVkSS4A2VjH1Ze8OZHydfAdKorN+7gTZ+y4HH16rlWT2g4
QWqbJWNRqQdSht1SOMWcYEF+Ue1BFJZ7ysBtY+yoLDJ6S3sxQ11ZJdFQXWNFjXeKXCTgFzTzVIRx
vPHLXnm0KBJbdpSTvHej9UiQfQLy8/hF0mrSk38OXB5DfF0rl5Q71o96xR0kKRT5pMBVe0htyduN
hTxecz8dVgNCpq9dxyk5/8JvTnLSjZwUQFh1CwJccrQC3hqfvKlMymkohVyIsWiA5IUgHJoRjcbo
rxmxh3AXPvc1YqxKMLZ27ftQ6cmDP1FfK32Xnfq0uApTOJlAIBjnsKu3wiSaTlebK7GChVgz20VP
nTix7zY87q6/94cabHvfUE6I0yVRdbX9NDsJf3kMpI1rjBVALM3ZGgS2jmMRFoc66xxC8I1/titN
24CJi24oWdkrDi7DUzYYNQljrZjuuTlSRZq3shvqzvRIV44wtkBikExsIUpZRxthDJXULu5d24Oh
2SWaNhzlQQWCpnCezrymemq7GCS47hKsTuRkixI6xIh9ru+HpCz26RSZDGFk3IxOie69JELZqves
y1myNOWq+IKOsA9PKKHFFmJSqjlTHpWHrTsdohYAC9dtV0A15mbW1rKHhTEBPtpCCg4cwNF7m4aW
37gL6iWkUxgn7etvt8YCXWj3VMxkvvbLza1MF9Ey3Bx2E3axmzm5gWv56MZTiAlOYIxPUV2XWym2
Se5Hg/oUmGb54PMLbta+USxdlaKAFkaCQ+nE6pNlpuou8wwq+SdnG6mXp5TSnslVz5NsqYB12wlX
Ra7jQyMB1xZD3aoRvHQKdddZpISgDZKfEh9mTcMxotfc49TTjKr5pQ55GObfr3yNRqgk/Fr5LqUt
z1wxRNvEKhY2Ya5w4ZVbjhmIroKnWVdRUjxIUqUvq4ZS8zJs4WhqEkKHJAG+UkR+zvyGuEVo77wy
s3+Sn3tx+7B4zxMjX1pSoT9qoOQ2NTyqZzOMtH0zJNoO0bT2InaE6ieFlMuFNbvt/a9lxtMp964p
dnzfsUhA70w76q2TL4eJpFAHFrUXZ5y/OwV9spERKw5+Qmh7NHY+RYphpvcpejNDsk7gH4KlW9Ly
5CGo8+ylaIqXrNPUy+C26QuvMgPcaBCRmSZHKYPqztbKg5i1miqEv9Nod2KWrEcBu5NrbsQsYVhj
UxHr7qvmAoamAP+uxe92IJ+MSYPEtDieeK7zJdXNiW40aC5OWAHMbBWX43lNQVhUtItKs+of48b1
pPxHGcc9ABEoseS8e6e0wzm5UvmrqZtqWMdZrC0+TXwammXFaYviSGEfgwzuEAcJwWTUnZNfE4aG
fJ1Da2hwwi+C/jtPZBAy991PmA9fERT3vzgJPMHUFXXXMO6NXUVdDrUudn5NSAivoNk2t6Y+OEtu
b7ztU9NQYHA0FRseuV5DXlwYM1RREZYeIjLThsv9awwWge7pp66q3GfX66YvilojzMgwaZ1yXTYG
kheTMyoB5nbUdOg2pqHfOPA4I4Z838rKnebiS82LWDpyKn6E8GhpTa5m3XRLHn2CTcx5grpIb4xW
eczBM9OkXntrEn5+qhXnht5fAEnuUX4IIB0wVnk0dD/kXHlKyTJ+dVuzWqiW6byi5zUs0dxNnuRG
DtYQTx+dxIIn0B/gbA3HbN+DxIH5RJGyZV22Bx41bPDszCqWHm8lw45XWeSmT8nUDGQWyDQ8CIvs
eifHGvcyU2ffN52zqmTGiG435dOy6SYrIEKdvBLz5UBEOGvhK64a9xwSl18Wem8vUl9+jiyqr0wo
GbYD6aeN6ablUtAICeKgcCqArbN8ko4H1iqPFYqIsfpq6fx5dqRexUgmhA7y+hlN1eqmwDl8KLO0
XHmpZbwPbfbdSozkIXcq6QI9NElvo+N7hM7DFI18IJtcfUv85rvBe/bOzaVB+xJYQKg1wRLG5htq
890lo4hpHdg2SGLHQjJT6ap96VFu7cI3OaCdg9yOPJ74tvyhjPxAogOC/lvdehvTAWEJ31vw3eEf
o5WSsouUUNoRAPw2lBCbJzoE5AV86L9qWWCITNXcetMH3d0idZJuzSJvHnwzP8fuoCLKpXH0L5M/
5RpmF4LO/s0Ki4dO8sN93wfmERJvGCGnxoivXv41K/zaW3gd9aJZ0P7s1I2syds+KJwvfuZ261qT
y6PNAeLq8RKXYcNDlgaDwwbVbf1ajo237IhFUi1UhDBFO360qJvIouxTvmpKM35VJolVyFPShWvl
OZ+oYZPJ9psP1+432w5gVukoOOOGEm7NEmYUVza6N8cErlXqfvunZwzb0itI3DXac5vqDlV60oNn
prtah2xhsCAdGSJ1WdeITHeJb28jOMmPWV/1O9OWDu6YpWtlcI5jXLULmaAHgZim37SBZm4yt/ni
W2mNwrsdLKp0CL7By3SzjcL6kfPlgcoZDVho0DeOVNcHqF8PDvXNFxwmMXMqFC7pAC49AgbSe374
IBoIypSjFMFKP5kiSYJWLLGNNbkd5dxZg3KWu/xLb+e3wkyJxmflM+Xj8RViZ/klk5RXWAqtixrm
1XkwylsXAuXJkzA8Bs6PUG7SkwzphBP2w96zYEAB3p/pJ+niNlQq+mby3oHK2IJNh5ppGkqDeZ0i
W4+m2naXxqwpXJcAtelSGKxKufGPqtOclbqx4ayfEIcTMNF36PGI8D3KfTBSA/QFwi4airHA0wsX
MXb86g8e+lNYtIeXHm2haxGHL7WSVRcCrXyTxo4MX1e1r7KdhguKLJJtGbTfbTIhD8gEa+e+tyht
1P1gydNGdqL3ICYhje8e0EUArjxG3wjr49EpxrB3gihf3MeBavWLoVJjQHVpu857u3gttLBZIwqZ
b8XQ1ExuP44Cv6w3Uv/m5MOyqykDJcqmpcd71+LUenR1Kv2WE6jiGHn6I6lgael3iBD6ziGthlsx
hMbVTkC1dvVad7TvnOuKhRzW3zrdaG9jnZB2yqD5LIP3seR7GErqcmjC6menP3W2BctP5DungjTT
AhaqdtVHFM80IVLkgdS4O4TiCDjxdb4lMHne0qlHGvqWqHFBEScmMdlmFEp1Hb+VYiirenKRlPJb
BKonQ/fruYzklnsQtFBiaAXeeB5sgmXc557BfHaPSZMtKYMwn/NMThYBMAES5/1HbbVxGsaRxl3X
N7/+nbSa8BATDreHvTZw9d8KbhZM2UMQ/yzc3D70BdyPdoO+DVU3yS7QqbCiPpPK5BJuMo7cw0bL
teI62qVFsaXcEMPxbk5dZLuMR/VjapOX8/n677iHkJzLoFKA8HC8Qsqcrd0gkB+bMbJQGerk5zx+
KEseQCe53oe2DcNdq6MIH3pOfR2CKfnixOW76qZnueCbHsU9auvAmYhyaUvTQnJdawx917ijvAMr
jZJ5psZrxbCKvWKyG+Du6ZbRFWSmeS6lanmtyqX5w86TJ2VAJqjKZBnZGmndGWH+k1Pexee38N1r
eYWdH2VQNAXNrhzqi81XaRupdrftDXu4yZbtreCAVt9kEpSqmYQ/U/NMJgvoOF/mm9nX1rvlw3Na
tEr1SIKp2RRxnYF1KcFGE8bimau6ZZXeLNPKir4VWb/0szL+IfslIghpEL+YQAM3LdQnx3HUYGkx
wPL6TqeQ0x/Oaq3bz7bjKPxkb4hyFV8D36C805aLg6t3FnjC7ofiRfxQ2hZQfKMyAcI34REq4nBN
5Ga4JI6ZL1rD+BYqufdMKeKwUyBO3UJ66rxwRocqMvX+hMYCAGGaDI9DoneU/ZTypkzb5g1e1IPw
CMx6pGqN+JzaVdm26audbHnxHk4Ic6+Qfzjxv4xI/dXmFeoJZxVA5L9ueoLugxoMp5Sw76IPHPfZ
0HXCQWV/mLAnnQZDcNGDFuzr+BwA1KOipqzXpYFMtcd7uTLRv9xzc5Fem3D0F3Zrk/6eZqvGRnHG
0J9leeIidTMeimpupCWQCk1vu33TEL0ebSV9d2LrRwfS9FY4oX7LNP87Yu0pBdDOIgdHvaSOD4YF
Rzb3iEgN276N0kdPnSLXWVP9aUKelQSN8oNTzo9CDqyXAuqntaJE7/ZQ5ivyns4tmRowyzCpkjva
uaakSvB7VMpqLMEs+W7p3ISj45hA80OS2LMtl3qT6C8/LNMuwi0mrnSz73vfN4tNxHWaa992BJsl
z1/bWZ6eJa9CgGCMIX5qtfgE6uIPC8DkOdCMdeZXT1BQB0t1VE9j5Rz1hDiu5djKOUfUfTkOvrIy
6rrfOXGl7tEhGa751AS7dCDkAsog2OWeE6x0s1HfzAE+/bLvf1IMN/odJ3ZorV5K4u2LqnaydQdB
Ej+XsTceyCAsfV0yEIrKtZ08AGKLC1MhVuNZOzeS0iUfeb6vSvzFd1RoYGxEYDQ5H04jxarLRCMd
HZpav+qMiAi9PFiU1DVNu4jq5gmyoGQnbHNDVdhfLpWtduvO6rQFTyNnnVTBm111hGEsPXid2ChX
bWJot8jxnY1PcbabGFsyUuOJAqN05xko3nRqAeNPUJ+7UkueYFTguRqVPbBXer8XNiUB+gK7LHBQ
yb5xFLB+KCphqHGSI7MfPY2nZNQmvsqSNBx8PRsP4LF5d1wyGAFF/acG7BEPgtEXqSLt0FGEu24h
YN4lRW8/yMh7ypbacuhBaZ66V2KlAWccP2iWsZcEJzDD6T4YCVjYwDxWhTWqK813XMhdukePaLhj
mKTwx1AyzzUIRZd6tQcp87IHnqWnamdkI0aTpyYP9O6LiRAAcuQ+D3lxXb6g8kUQPdKf+fyYYHSW
MLynN7uZdIWbF4ti5BuRz+TeFOSlVwUMYeth8hITYVG5lzr/UwwQOpXXJEyjlWWV4w2GKWehKXVP
lkUbb3ebbJhbNbZ18K+4iAlOC/rVACI5WfIujJaygYB7LTXlqXes4tQ08a9eDNUCDN3QMEJ6DUhZ
+Ny7/BLxuYrldhNzJzyXBuq+kmzk20RxXKoqafgYOPumtojfp+PZKE1uAEn4UBdSxNefn0WeYC2U
XmHoRtiEEpLSsB6ErbYzAo0VtKWhrXJMqlySdER1Qf1tRzlNV1kxXBrogG4yzAZLzfW9B59XvSU0
F5Mt7GDN98abDZjoxJeu6pQVvII6t2lXPzq5mmzrUH9v/TY6++13guDlJW6GfOPYLmwxAQpElQvp
pujBqQxNjujOTW1d+qIfCJ0iP9KbsonQhAVftRS/u7Ci/GEgb7EwdKl+5fdeWdah6z0VdolSW1i6
V1PmQxFEkPYE0dFs0OZVG4NbyzQUTQepB1WQTtZnCzGl9sSt024ldbF606rHQJAzUe6OPA9v8J27
SSYct6cqjPTFSFEJp151CvUh4CYIlkRT+AqPBb7ZbBRP1u4ETmXdIEbaq/ALTRROwq9D1wq+aPMU
ZfAI5KEXrxpL0Q91QL2+A5jrWfHN6pHj9ELuk+wZ5sc1MEnpYXpQd5tKedNipziVSeDeh0aeJMtw
6MINBC5orKRtL60RL5W2MTDdx0rP/qR0AoxY2nUHvmvBoiNT9WBkEXg5Jx63huMCuCqlVx9tq8du
SJZ6U1bP3jCUz1li33LIhC+5J5XPjtYZy3YYGn5hGdq24m5JUYQrt3YvRpZ35zYf3EuK2Dr8nOGb
l4TlPpD9nMINL3ozI2KTxCGDnZiNqKMGI0+qTMy6EsJVaSQ9ybYuP3L/2Alzb7XpKfYzkE0cNAFI
jj7kDWQwDa2KV9RDmC9GHEHgrcIdTkWV+ZJUxL4Bmskrexoag6xs84zbuxRZxktClRKQUCVei7Wq
03pbGL6b9X1tA3KYu70Gwy/OPOFVm2x0PXjS2Cpq+wDSduq/xFBFpHINM7+8Ec5pByZdh3b0Pit7
UUroxs+397V9764g/JG3wlmjmGJV+rZ7n43NqllZlNnvhLMcdICe2ikNK647+tJSr+toC250Z1hO
e229wdokwZif7OiYEaF7Ru2rVeTueaqkeU7K/pX8nHPOYBbYwfAAu77Wd9emjveUtDtHS5NgYxG2
WvlajFRm3U2t1kUXHaSCK+dqAHVpqh/JjhzsDrVp4Z+WQbzi/BwgX466iZV2POIF5InlMEa2jtxF
ovR/prnRfs1zX0UmXDOu1KWHuwDeqJp02K0xopdGRirMdFL1QEy9XYZO772VhI43GjwHGzGrVMh+
1EWMusg0m+lA+qqsvXmBrb02X6si8Xaqn0Fa3hG2CxOzXFVSUW5BLnPfsr1xODjIVBjr0LD+6sZT
V1eSQl1+cPjQ1RMl30RTtZdnPLpD572a/HkULQ8rCRqgV41P24MbI0Q0jSSj06+hNzyKUTim2aUA
nSdGYKyMk4ZCzyKYGNPHEpInu+/hO592RaBT20zsWqvQlLTr4Mq/Gl3aWxIlh7OZB/78ELuAKSen
2R7rcC76Q2AuP01kXigvCjcZtrOzcCEewVnHhGv+9+XclgOjUSrKC8IEG+q7h3d7NN3VWDvdaVBS
+SyrhLsaFeBgyBnZHyCbCCZFIdEUk6yQ6MWaMfFgIAw7WigKCZvyuxdnU5K5RZ7204RwFrOw9iL6
Me0slqH568GjAJHFegREfd+1IrYM7ImkVLMAybyKhjE9ZFXwq6E2MD0Q+U4PojdPzH7zxCe//8Jl
3h64GYT3Yv95nRjOPvOV/guXT1vNa//xVf7j1eZXMLt82r7ypL9e/j9ead5mdvm0zezyv70f/7jN
v7+SWCbeD6Ud0Hf0g0dhml/GPPzHS/yjyzzx6S3/37ea/4xPW/3dK/3k8ndX+2T7//hK/3Grf/9K
bc8veTrUMkR7Bx7tgulrKJp/M/4wFVU+q1JyhPdV93GjR9nH8X3Bh2V/ewVhFFvdd/lP/vNV51ct
d6jQrOeZjzv9p/3+0/U5zHD07vSQp/P5ivddP78PH63/r9e9X/HjXyKuXg/jzSi6djP/tfOr+mSb
h59f6D8uERMfXvq8hZiJp3/5J5uY+C9s/4XL/76V7ZRQ55ba10EygmMjtRNDImCzY/y7ETPRMBQH
VbsJs7CIXiUWzL6mW4ZHMV2SQNo7MbJsWuc9ZlqjL73KoLaqNqSHLIghUKv7Z07BENlOozinkrAF
3zLNizVjoJsHsu8/xbywu/BEbcYSRixhE03Vw5Zh6oDAasj2T9BFXyH1iK+FLcX7znYQfO6o87XN
6N7AUBmf8xQG0slLiyKU5MRsYEnA2Tz5dLeJaTXSf7QAqIicNVDLiK1yv6fOOVfl9d3RhVVyVRmB
DU+yQX1JNiKxw8keHCZiqhs/QsvVhu/GoH6+K646QQPy9iHVPdNwCKziWihxcVWURtt6egF0Xaxu
tWrYuQXIhg+rrd4BmJw275ALsqNYWJk5skRG/TDvJbb2O60iqOkd7/sFSdGcwjSGlvevSwq3tO/6
s8qDxd1NHzmiWerOkcueImb0grxJ3f4uVg89MiXqH4TrG5n6q3Hotgb/tyOgXO/kV5OWvWuwSBjF
8nm6ACfiSI5+SLoGVIWdFxSdpjB9ZNY+Lyz/PnCUwAENM9lz4LgQXBG8uq8QxnmZZI3RkqRHvf6w
5u5ZDeW6i5P0+HnhqAz+vgmlh097iaGRmWci3cZeqQy06mOE1ka58y5Bk3gX0QPs5aHbWnpbF8gs
eW1m5wnh1zljdB6pLJ1c55X3jbT20bajmLhpoB9EMxI6O6CMrB9ED8G0YZ9IyUJMJr/dxNDVdS+l
4IQVGcXRiM1Ki9aRgZehNuZDPNYU6qWVJOUirC1icmswtdpSTNxnJ3fR60aZkLfqnYTv7EHGydxI
OZQe4DV++c6zkeI/ITKkErD9l0ltzPSdrtpfZ7sJnlCFTyvNyPK48lbMzBdz0DAEVddBYTK96t+v
6z5MKdWj1NBeixdhWJ7KO1ImMGzZ7kE0RpahWH9vZ2sXmVgzakKIFk6+CcgWhK8HlO/GuJM+bKAX
OQGDuIul+4b3RR82LHu4XiUYGlYqzOhHfWrCMG+OYih6c/PJRp0etLEcxJbzxP+0wbzsfg21dzYZ
1HYpB5+yPyUcEVFAVpObL/vpLTRSTlchghJignhbhAY1IrUZHOnw0toHSgHGdCHGYE9/GS3Df0Zo
Qd4IO+gx5zCvmH1LIWwpthFrZ59Pw9zrqcZw6v0oR+9Sk5LJyA2Y3PQwegoAqO1ti6CBzCfsrWi1
nfCggMvhzO34N2uCsacZ1XW5GZdAqiwo/Cc4STvBSZoBUE8+5iapx6krjPU0I3qzj1hS9RurR75p
dhXmvxsGAqIy7xTL48Vt6+FhdIybXifdc8GB+5Drarkeyjj96ukGKSUAVoTOBkjephSUHLlfCgPg
alRAvxbWtbuQ6mEvwMYChSyaurLdpWE4yXq2CdhySlXdOgG/tRQTd3iy67jhVrP56H8APXt1G+1h
Xvx2d2yo4q4CGHMRuHIPTuE4B06ueroQXdHAxW4AIajQtL9bS8q0+0I1NtrsCdmpiwzn5EPeCJnY
qRHL7aIOAFgSFsjNqocxNIVQXR69GtmcoLqUObzPoieafEiotk11UB1u9Wsi+t2LPUAOMDnrW+Es
axpy0JEPJ2ptVdc+jV9D17EgH46BnErxgG7IX7aQVNZVTPhT75/sSZ++xr/3iNpnwpb5qXby6Az3
f3RuSmtVOYQ+IfX6ZRKTY9GN4EkqJd9DQnuSR3voFsKn6kBQk/dEGT51IuoDp72Stq6CrejGjfHD
DtRs+8EmLhX+zOEFP4m+RMi077UEojvdOSRT05sKjJTzWPTQCUaXxKx2n+1S6xz+ztYbvnuQEH1C
033yue8qrGIs1oimHSg9WYqZohjkHVnl1jCVm677+WtNvNmXAbKbsa+/EPWozSZ/9bxURkG9A9cv
Z68KEvJXozOfxIowt+NzmfPQmOtEa82GHxqdkuujn/ruUfSSLv9j8GxzI0bdULhHrwKSzM39L5fw
d2+2dcBMUcNxUZ+YZueJ+2Kxj9jx0+VqqnVWaZ1MnPj/sm52/rU2kFGhsIKN7AfZthh170GSS1jo
Cyf+QvTu3eh15Sfi2o6hk/q1vfAptqL63WkjUjph6z/6oc1vphFKR7M24+OnfRpIv45+V8J3w4f4
pMiVte+knPgTtAOLGvGcU4C8xHBuYAXctCHQS7AIZvkWRpKzjmHrWlgEykmYJtEa3rHm1EwNybqP
zWwTLoqsrKPSlvazXSyYh8JN2NJcM3dj5KDV9i9bGvn48Qrzei0kHVEnyc01DAqhYsQdLFjJt2IY
y3lycZL4AsA2ypdNipqF56O25Ws1PF89ClyKFvQLSLU6Euf/0mTo9aL3asDtvRBTYafAYy26uZeg
AlsQVvtgdIvMXGtdCMrNqZpNoETKVHLgP4mm0SGQQOv+QYy8AgKc2aOb3Do8Amv8y4OnJvCPCvLe
SpFWK9KO3rkUJElFHfPY7mb9WhihzvTPgyBEiicnYfxnn3nN7FNNtEtiIgw1byeD1YNBKNde4AqJ
XCV/aSuU6P4a/DVTSIW0SamOohhm+t3TvGwdQuWwFD+D869iNsCM608Ts+3+OzpN6INLIH36WRXN
vNU8MS+bt5qdMwSbiNcmKb/r9fhErX+/sMm4H8YIvRg1sTxyrZQUxZbbFMsKrhK/UR/7aRJiDHvZ
KCCzhW8vmcYxqCa920xrC9IqwdEu1eAqZoOc/0iaQGMuhhaZ+Yvu9UeEg+Sncli31MdUIOmALExy
53amrdzG9PcpQhenxIKFizNRHq1EF2LxoVrYGchOylDLTT2kfbUoNPmX631+Xip6XTBxMAycVcSQ
KDvVTD0gvEjKHm2qjS9urSnPA0nPpRZZ+h7UlPLsl5YN273nojidQxUm693SnLKvBpKve0Mr/ixG
2ea4OtnANHqAwJpyP055WNHonqLvg7r+U4yaKWcrfANKd/7Wd9pzXi56Yl8lk8o9LF3xsY+6gvp1
nqcU3oerXgKYEbZWoVqzdlxnOxaZdMmp010PdYvaXO/ly75KlMMomrgC4JRNcoILYfgwNc1ncH0c
vKT91RMuH7y1KPiSZnK5A71THlQZYsnfaoNCclAMsyA7khbxj8JUC1XCKiF1ZsrpRMH/lz6hcC5N
KuekXgV6nPzSLbyv6JX8aJiWd7wPxfS8y5hCd736/TKGtiJRPnrx0gjyH6RS8ycyUMWTJMV/kOtv
T/o0UmSj3wGZRMpq8sgLtUBUsFlBfT7ehL9SjAgR95RIiUnJMKsHtSZ0Py0Xi1w3VgAcofV9v4Ad
J+ckNajt1/J82REqWZiRkx2FMyiCca8OVAqJ66MQIe8Hm7QkxNVWq701VamdLQl4rBhaHqTKY01V
jhgWjlUtZD2yzqknyW+/1rStop2lBJ5xt3C0t3kND7HhTVXdm+/DaRlY8bcEDM41mxpSmMrVVxNj
3U/qpbNNTCR6hk5ChMqPGIpGuPh68NSDTjzMJtGjZrQ3Cc7M+5A7tA9uCuXv78vdPVVqzd3eAes6
vQTR9JYOg3rqbztXqo8GZ88ctgG1Pqp9uTM7b9jZSl1DT4spVk2NqhUxFl1hva8Ry82KJCJQ3KJa
+yP456bO/mZBJlPzGQXSTmk4Qogmbj0X1NU0rmRJvRspd/k1PTt+so3TisZsnF+LxbSuxepWAZf/
eWsjduwEbc9/2Tan9GWnDfA3wgsSryIUZ74ojdNxp9UR6TS97Itiv0CKbL1CdFaeqxDJQKuP0y+p
O+Rr26O8nCM2RM+lvLAyWVk5EzIfKej0aEzITdETthEgOrDiaUY02e+eGEKTxrRjxNDydNONN+v2
Ms/MJ3ipm5viJ+1NVQx31XUo3sw2Uy68c5W7W2HqKLqEZXaidNUGu98Lo2hCiCG2JoCOiee6uc2N
+RTWbnYDnWlxVDQo4syq0gFwzwWL0JTPiQGajRLTVQi95i4nW/3aVLxDVWggOTwpMVP/S3W129RH
fRp2NQhWKoTdk5g1bf9rNzjDRSwFAXtNSrW4iTlbz7eNbsaPYi6Q6gUInPhZcRTnpUN+GIYXx5Se
A5jybgA2q2PmgkidRgnUBvde48SIEChttRcTveGVN6e0mx1MWjyPTM7zRONLe1nRGwQvcBO+4Ni8
TeMBTJl9xe6IyBWR799X3+f8EjiGpClryfPcjdP58BDEXnYVjWwgDTXWCOiKIYLGvyaqvIKaRpa9
zeycTrNITnQrP8qhnvu9S9Qr2dXzVWfdNTkCQb8nxAqjI2oXShZkTLq0MWHa3nMdc58qqMZM5JTy
JKCHLBdawYLWch7P0wgXQngpxkNdF7tKp3jZj8ZtRv4flievvbmayudt6mn/h7TzWHKbCdbsEyEC
KPgtfdO2V7c2CLUMvPd4+jko6hclXd2ZxWhRgcoypNgkUJWVeb74FKEBeOFM+acl8vJ+9vrwB5Id
5oauaCoyGAgmxVu89pSEPP3IhRMIgPaudxv7fpwLsnJRAa7wjiVaaN8HqWnfm5pnb5shthc3m6Ep
2pEMp4M0yaGyLxibRZOJgBhFZpONmu+H15e52W4v43ZkHHewaQ5uYHd3JGaTnJ4U0yeLJfcqNVr8
kXPVgUZF2r7xMHRK/RQb9tZXxUSsSecfEiJMl6GsGna8Tlq/3snWsBy+RN58VE90zkvJt1f2gq0C
+J4NIaIVTF3WWrYByxFuZXWKSqIotcA9yapWEfGpZJ8yPWjPPKmS6yD0WSAPQ2pYy16FbiqLqiKe
X1YzG2CnQHDbKPnaWkWO0gI4oLu6sLMtN139icMG7uSABL6FFvhtgPgfMAKHpY3U9+WvvgacALRY
6JslqLyzfFyRvOuuGnXSD91cyCtZhEhRHewy8EoY6LQohFstOj1uAG5Sjav6UXeb6FMfN270XGRt
86lQ2+9aG24cuywfil4Vz6SlEx5Z1awUw0B/Hoj2WPlm721la2iw30e1RCcAg84jyt+H2CNMKp47
V/gQ70kB38tGOT4qvyYOuyFpCYro3a8UCNdzb6UA7D8BlldNU10l/NQeZUHylWoGj73ZFY8kc074
klRgl5MXJ0snYbuaGQZg1F/9my7f6oFpnoUtvnspgmRDryWXPudOyXISOj7RiJd2LmTDkGXWnT+k
L41V/meaB2SZU5wqK1pe+7eWv4+C6dRKROkMn5dXt6L5h21Mzf9Xv9uwKOL7nyvNsDISPyZW2oO4
MxpkDM85p6IOBMQgCnnVFZyTLGT9r2ZiQcNdEHpHab/OIIf81e9m+61PAatjw+/hu6aWgkUGL/zb
K92GyKu/301m4BsaWNYt/teOcsbb3LKfHijmuuSuAqkbjYBl70CV5lsbFxtzZkvLOmiTkOBhAhpv
tn7Q0TD6rT4PbKVRjrkVlWNH+6LolQcCB82nrs6+KrnZH2UNl6vYsDczVx3fmyeEQ3ZhnA/HrHU0
VHLI1BitSKBvmomLtMmiy0wgl47I17JaKBOxu2U33eGz5fvfVsEr0dAhGWpai1Zgnm0Md2xPcVy7
5KmE/l6Zya9MiuOaAKFgqnxi0P3gIq9MwdMm11royH82oDKG99gzP0m7NaURGIq5i5b8qHsOkuQc
ae4EwCEGwW1OsVCQJTf0OrHsW40cGHhfE4RJDmmT5Ad7iB5Cw0y30S+TtJdWFRSLvy8HMtqx8kFf
R8v23zr9mk3a/vcpC8/9b/am8LcEOTlrrXezU52EHaAFMg0KckwWodUF3zPCPEki+sFf5k2HjfVp
0vJm5WlOcslzSILA/cRutErtYrFGW1ldWyxJ3Xc5fGimY2AQnr2pAlKJ7NoeVr8Z5aUsdJ8A9a7R
PcK1iNkmtltMx1vzCOK+XbQeHxO6yV9uDSF4WJTY0LxU0/yRpy23Y3CkskamhHGo8+ld1mTRF8b8
pemrtajH/FHa1BAQTDU5/LgxeYhmc1QbrmWbMZvAn4jtpOjt8mZL08ZZjB3B6reJhvjD0xAwv85K
OtieNLloIeeQtsyFLeslQ7SRNhZH4bIUYbODM3LJixGJD2SWHjvXGk5wM0/RXCNNvnwcofBvgKZN
K1mVBT787wTKR3gn6ZbUpnvxOPGWg6SpIdt6C9mgW1aAockTHkYiyTykGYdCXBKi441iCs/NXJN2
EVjGgbXDXtYcdTKIUhRjubWR3FpI47WoVXHxBFJhegtpTtqCXtXPxhgt6rSK1parlOewMDmdBc27
S2xNP/P/dgh4trWXzuIARe2M4NtYaMsUGArJ3J2xz4ww/xKUJK46UKmAHSnKOp5K+2hAKNm7tWps
bZwi9x35kCsQLOonMw8/OOGqftjRFkUNf8N9ptraZM/dt66wlnnpY7Pa1l3krM2PbePuZaulxBDv
k5GvOFqj1k4lFvIuQeJmpYvKOpI2/x2kQkAChYak92y6FTebBaN9l6st+eb0kHZlGIsOlvV/w8jd
/P+Z7l+vKm3zO2TfJdY+kfLVfHzZzEU7n7zKgmSjVUTA7/Fmkj18MWqbVqj8Qee+0ibHyyqJoI/E
u5t3snablyyZDBbINiddat8SVj7LLKfPZZeQLGp/BmXvXmpO2MY6K3e5UMNz1jdk/5q69YA3COUp
1wOuhA7pAlkM8/Ngtk99zDdYGeql2XPGyS7/cOWr/oZalZejm4p1VRqkysxkVaGbFPJqLmSXaaaz
trPXOpzSH5Moxgt3NDDXQ9B9kKyyL0mr/OQDN9qSX97tytCLkLFRP0y+Y7vMscHv5Hb+OpCAtHWd
aVzLaj003Rqhpmwrq97URyvV1KM7WXXFDL9C6OIwcqt89SFZkW4EeqtUVeWE/jNxzRn4tVJ1xMug
ZT+r1exvlVU3dj1QZN3PVllN7wtjPfrq926aXMivlorqUGIQ69tkMdHRPTsYS0OxhP/MKlU69SRr
skiDdAZZiO9Rr2fperDvhIWjH7eBTjqMql+v5sU6iTFlzyEQiWaywUDK4drKT80gRWnunVSmWBei
hz37q9ktTb1YyRmv05JZuxgzT1k3SMUsu6TL92acohOIXOxqIv78QzWBMAj3szL15nrSgnDfVk72
pMf6ByKe6bbwfeJ0Wj8/ycLxhubYOxdZGeuybFe3Rl3xtaVZIbE0tGW/A2j46mUlyYRuJRausJVz
MwuGcBrgX7IE2pKp6b/ZizLzjUXvAJ8Mmxa/Ad3kKAi03d3UoXTJ8UX03goYlZbpfGl6nwddXMCJ
78jLaPumgxmRu1/ABH3Riq56MvQx3rNU0tYgnvsvMcvjRHe/GHjqOKktVGJhhfZoTM53OY59AI9v
0k4eBjIeOY9oDZ67oXlFkqnDk6FZ2mcyStHuJETkTm4dZZGyFQrsgsfUvJuURViS9qk2JQLhme1A
Gi4m+1S41kpuQp1olmvL/KXmNeqljiP1ktfeexX62p2syUI2RrG36MmNO93suhDGsS30qUSqUq3d
V2vSp5PlheOiUxEVnIDMrV0xOFtZTRXzBVXnJWqsaGLM2BpDiwI+NREc5VU8BWm9kJe+78T14tak
Og2blkojMpwhv3X8eYns38JoLBea4zQco7nw8cJkq0rv3+zcareyAfUtD+mTMP9kGRkZh0UV1Pyt
e6KH5GUwY3eiWdRifuAcr8VM8rnWr51ajtw0tL4AYs0x0zIquobnprH9DGw0RuFSK7iK0XOdxK6Z
tXtqwuV5qkf6rkmFeFE772cr6LtoP/Yow7FOcBbk0vkfkx1vq8gwfkDYv6ujFicfkAa2j96dVdv5
vXTkJ6KcFqqfBQdZ9bUgWJcqaDIntl/qYUIfKZ4+W55TbJJmwPno2tXbbM9LMX4mZRYsK19hjneW
JRFS+1wdwjfDiYEZu/VzO0KBTMPuuzQ7aR9sC31YmOnOYo+2h9wNqXm+Mv6sjsrQz/KFNF8vr90D
wq2QDgee+2vMX/Nce2vIC2SL25y+az/Y5EFsq8zuj4qf9wjeI2Vl9tqlRcvcQMwXm2yN1aE/yiKv
smdl8O1tXEeWd5I20CDE0IiiWsgRBJmEuKfnWctsinca5z8F4q9ofZOTVCT9Jv6VzMUf0J4WstUM
o/e8Vtvd1GiCrIZ5RBg0nAQVVkiW3q+OMgsMpI9FgNkXtrFxDNqyY0FTsAipGg4xtkoVW5sCnhm0
a6GpK99vfhQFrnwlKdEJJO+FzIr/xN75vyL73vY/G6QA/NU2EzL+anAym+TX2zSyt1SJvwrH/zn/
v6a52a7y8b9GZCZkFX67vJtwfjfhLA8te9/eqxmIR9/I9IWm1OUKH0N+j8JYdm/PV8QXkMBkXaRF
FlOAilzVW/ZvXd2kGdkP7a5Dfs0wlGPKbcxr13KknNpw1O484suSJiPtAhQvTAM3chhEmykyfXeh
8Vw9FU6/1mRVjkuLJOc4UzU2qk/aOGl+XXsMiQi9vTP56uT72tzwp257a3CbtjvUOB2vb8NQZxEw
ZYWQs/2Q4nZqXRylwiydh6R2jRNxL3vZps6mvLcBdegjq6O5Khuaou3Xlea6KxGxDl+yg/MWNe2z
GrR97cMf9WIB7znKWbgrtA+o2dzaif1r7qC6nGwn3jlha54bM094vqYcgWq1SogOZINzNBnmWV45
fqXf+U3zdO0nh/h98i3zsmmX8k/H8c0Im5/Erqn1cGHNs8p+t6nmuNDRLvL99SU1WBkhWVmrfj5t
7LvWJwWvKHayitY5QsAmqUiy6qSgPqr2CcEA54C+hH0t/qrKBmnr3CjcFGMQQR4k9k+P+mSBvk31
gMZc9RBGnHkZhSDjqx8rPmYK8kx+t8nOPAWbVdJD65BV2U+ObSLWHgYO5uvYv+ar66DZFjW52Bqq
5wcj734WbmsfehYNpMBDWiKZ6r+GWbK8RAgBHKcZ1Xm1gV0OcwLMYKmV/krO8NulnFb2li0eBBF+
aEgjTSriUYhvIolZpGjCN5F7JGUaJ1tvopZe9Km6utbJQnWO116j60OwsIKP31pMOSifx0M9Z/tN
niDL8IT1ilF5ymEiq5D1FYUZFwoyzJz6AfQR2j4eivAYkucKfV7fR2my8fFx7iKbtKqpKM09Z7bW
zjf6R0XvybKGirzQp67ZsIEaP8d4Ecg/Hd+EDxOBb0izqZLuas+sarra+1T8Zpf9J8JJrv2NpFVO
qCqCZBnAJ/Vlea5mdd0kZnvcFGO4n2bt3d5GWkBDQG9Tz2K7OhuXHb+oYCVbfdCsR8+KeUDNY8ts
tO5VJdy1c1+kD5y943uvIEynh9rq9EVdQe2BBbeA2K1/0bUWeQy/C8GZG6S4ilosksiNz11YJE8o
Ll1KaOLvhFllG8uvFQBrbvHuksmM/6gg2Q+Ndg78UU1MT6RoVifQ1QgIlYgA9U51NflWAKCIk/zq
pFUKvrSU8GzZWfaRDbIqi8Imj93zUeTxg5n5cusor5QZ6Zz3X2/TS7Oc5Gbrg/Bza78nQz5tKr32
tU05WSQtKmzXVgiRlkvuozXLqLnJjOLyOLQ6d/HUjZINDqR08T9GEUsV7XVXX10nkfNdOxlx90lT
9GoX6VF4vhVWThR1Py5vFvBI4RmOJVoJU2g+45L076Tt1kVe1YUzLT1NU1a3Bm10GIbX1N+aXUre
4fxiV6O8zCsiO6A3rfTE+P1d6DauuLZovzhV3O99b+z2rmr/LKRNVmXDrfpbl6hUksVv9V/TKJNn
LD1ktZay9Tb4f53Lnl9YaYpgh2bzHWiPaRsOdrCoZoRWA9kfFIBTrArF1Q9Z4ILekqitGGjUKeZ8
ZzmaIc5erxpVVC4Zo+b8UcZJHGQX8AMhZCUEmHy/MHdDYtusHivlve+1OzLnoHGrwcDh18wun+3l
VH7XY0gdYRSIc9EY+zpoN73S7aPazD+C1Kl5SurKSxgZ5Wqolf7eUs1wa8PWODhITyzbZCyQthPA
75vmS1rb0YteKPZ9TiJxBu7txeM85jn397JJFqAfCGlWa3QD6c264qGujQWau19LtIKfY8RtUa5Q
lrJmImb0bA/8yJy4XY2stVe2vrCUMH7yg7Z7ioc0Wjmp12yT1Oqe1DyPTtwBX2WjLAbf++ywWjzK
GjgOe1sb5G5GKm6hJZM582SuHfycbKqTdosj+DS2DQd+U84aZob4dBCyiTmZq5BP1nYjtmUCDSgM
lZ6H8H9KPFIYR0tqwM4m8aW3hrIuviDzYoNYxgugpAGnTEN8LyOtiDK8lE0a38sgrLmtnmuyzY+i
S60m6mJsWHXYZlNwXBirC2L1i0c7N/JH1tIkS2RTtpVV2aDn5AlHkX2WptrsqqNo7Odr/3mQr8xy
qT6bnmTsomTZG81H5PrtQXbhJMO5NJO1vA3Q1GapcpM81pqxiG0WwXERdiao4MS7c1PlElW+wmaJ
wM8zkmXdOe1rzv/VhKQVD5TnVrfJWUCjqNp6nqbzIXr1sjQDjsjmh2kiYtjGEbI/c00WsjGfe9y6
/d9tY4cK31CT3Bsr69xyoBOyp3bAjazHKHUOwxCUFzRKyiUqrenX/3ePlDmGP+dotRJNEj33d2Wc
NE/1qLx5vMdjPteqrA12Uz9oS0Ux6ic9H5qnOHkTRhI/SouJxghKhma/kW3h6NpnY4CT5NfNQxIJ
wppL48zeFGXutOs+eh7ZgalEb43t6pva1cO7PFatc8vNwOod71DxmKtI1+VymFxl7RQEQKL67oDD
nBBbmhrxMoJeulZFZ4mXtvPs36q3Vtn5X2MzfH87mLfpJJqjLFwV8gEP3RyU4382eaW2EC9wBXuc
gmRzgOeYIqurQpZcXY3tHE0atfYutfRpPxXQsSWUvUUBiWeS/dxpk7Ibu5ZQ/UyE72qpL4F+Bh8E
ThIOFjovwo6QSCyIwYk7wK56eDZ7RZxjCDIkN/EzOaZ+sb42WlFj31m++ikgpYGjHu81r7lFuNbU
bjsEbFa5O+nPZWDUB44/uoWsCuDg92EdI9JTKe1S1z9pomifZFsFYCFWyuAsa1oxFkvnPIXcyu9h
4DiHMVbiJQEAyIuM1njqyklfIrcUfNi6vWGlZH7qmgKqiICQZY1K8FrMgmBzBzkynoVJqgGikxzJ
0jr8mEpzk422+anv+2LbxevAB/09ETFcfQtLdA7HRlNera7/qMwqvsiaKl7rtlFfCKlrHzhcOyVJ
jvJ363GSKRJ/Kasi69MtocDWmji9t5T8+LuysrKJKHtl2hVEXYsE15A6F2YwwJz6dTWkkDLYDPQb
2SALrUisaz8b4McBaNjyNj6pOURB/qitIUB4wcbOUNEanJadcTXGZ7dVBXfMRHuE1Nwv46J2+NAn
f1HblQGOSx+WhePnB6stS+d6mXpFftAcExe0XUBkVL62OnRuHG45UkMDYeAjT6lc75HFaZv+SXiz
ZnhqRF8Tz1viemx/pFF3bwCjep9GfjCGXhb3jRsXu6638BFqqTjrUamuAo0De5jdX+Sg0bkroBB9
t80+XQRqVr1kHULrle11i8pHAZzzwQ6iKL+5ejSqXRNb7TM+iVlrjNh22Vrlgc8hj/FVNtq57z7x
wcgmWSB3/op+t3uSNd2qnaXu9ESczVODLv7nXLKxVCbnz7lCBE8MXXNPxjxYzhWJZz9JjZV0u3Vm
m6BuFDY//XW/1btBcZZpC3GontfWjYD9McGD2cGKMJ8TLbI3ZZfF62Zea3dRBfpW4Q7czVV10Kcz
XmvOfakpWiGehvhBDpST2WZxh4JHzzOPdgSCSrK1Uvcg51L14d+v5L8UfsijR/e9a+GLxiR0NIjD
TdvV7UK2uF35s1lWr33UtNbuiPO4uw2OCnYWPvyghTbq3EYrYtwOwkLbjDBWzgIT7q+zyZux52qg
jSGyTFxee6chwbWKFu0nEHmqo72bakCYcdN6m97Px8/6BHvqP3NbQtqVZtX+p/mP3nKSbPbp/dFb
moMo+ubmsI0H1el27JzMbQyN/tkY/a+dVY1fgYQ8KgCIXg0RmSRXmSqZmxXbn3aaFrIHmMVN37lk
c3pBQUB7+0mPtGGpcwJ/YjUJeVVVmvwk6y1x4/3MhXL7ryytke3KjR+ZX5zRlXHee1GhdlTi1bbx
p24rODt7u26VY9e5Yj3lff0M2LyHK1cPX/NKn288xg8cQ1uow4s2c6fnjsAW+CQqMV7zp2ZWhHv8
w46G2qkxCvXZd2DB9qb5s3+IUNSt/80+9+/m/p5Nfzm//ED/7H97XZ95/uov38+f/f8xv3z/1fz+
7TFfDxygPOuu+T3Q2/5rCwV6ihP0YZwFmXQhwH8z2+EyEF/RT/82RIa9B3LbseA0zR30oGjjOd74
GV4bKLZK+WQLmMflbEe8ePwMkWdp/LJnJNpd7XP/yTG6Hd6TZpEiuHKojbiqFkmqWIey120EPDqx
ki2ykA23qryqap0hfzXnUbtvg2HY3eyj1pt4ygL1CVlnuExpLN6Lrn5xOFX9AW83VWx4Y+3U7wY0
apYDGJZNUrgVaD8K9LSqo6zKK1koPcflvtHUkFB4JCmkaBVTc5JFXLjNKZwLWfXMwVyCeGlWN1tl
tPixZd1XpmijG/60kOPkENkwFlBlyemswPvb6ns36Ui9Vf5L7pjhsett7WofIxAnQ2Ihp6miSMLe
wDh3PfiXOEn3pd2iop4QzbV1M9S9YbcrRxy95M3ZpCJP+sy/y6anIWR74+Zst+zxCXWQ6clBu4CU
0g7xxdlG2s2IsCsLjtAizc8S9yS3jU/N4ILAJSwD8rFblUt/cMgoSMRZtlrhnGdFlNha04PpqQXE
Ne+GWUw2S13V3bcoGD9pcAl/JPG9DcnQX1gW8RHTnCcIVn/dJqxbRE7YQae2nwUZbv0W5bngDAJq
3mLqPVK+kLiGnWoHRAZogN3UstjL2oBr5CKvykvdlcP1WuEZuzJFwmc2EAhEDj9ZQ6lP6nlJZuKp
yooh31bdyJIZoN6Sw8nhZJK2lcGCgvSjdx9enS+HYjTg3RbK2lfTcB9r/fRYmxHIWcByu0E13bXT
BPXGGVCM1RR/eG3iGfjYZMGdiNrhdXQibcEGMEOHgdapjHmiIIBnpOGASknJE+NXgQjkzyr7o2iv
uCU8elhAZ9KgupfabpesRTg1iTRuG7GPJs5cJc8e6F2XraJB57+k2zNdMyeWGBf82ipq8VYos4Z4
HbsXDtyqg0F0CdpQSke+ZBBsmLxZlA3ZEZnjiAdZsLi/6KoGytCHXXa1gx0wlOK+JnL7IU9ITAnF
BHb7vyFGWPb4DYO3m2kC0rlTdRzat2k4J0XYhifjdWgNmHKZTG220jyEkCuCcU7xJPRPoPhLX20+
5abwzw4wz4U0q7FAQcOw3jSolpz3Oxsk2ImbinEorhQxhyur2V0VV66yaqOKPVKeGZup09KLE/vZ
tUiROkEYGgS2RSjKOSeycqvq6LCZdTteUr+zyL7R7M8gmjeF4eff8755yytteDVstV8rIqqPKLz1
x7zJy1Uv2ua5K1NvxRF5uKu1cHrFv0AYjV+RfNFr42vgtJ8VYk1IE6Sm+ibrm7R/MrLGeFaJneLP
O71mKPPcB5P7KDuV81eGnAdtYYeQlkXWbhV1iDelAb+P3JfhRe/co8Jz94vlwMHUB4JzwhDVSVIy
4dINffOlHEmhy+3EeRggix16jTiAkUjtLyXON921i0+Q95Odb/vhtm7M5n0+MpIdUOmFgTtm3b7q
hHgSYfna4nfd+vgCdtUMfm1cTXueI442cWWHe0R/SYIEZrVE7Et8DMqPUijjNwJKufuRL/4YuHa4
04tQ3zm1pz40PmxvwGPTN+KHAGgpXyvfSYi7qcW9byNbXXc2krOEOmR5HR3cmSAtC2+c1COxP+lm
nEMrbrbrlQNk2mn4Ql1bzLljoPER27qB0f41D5+NhRAq8mplkQ17f7JxLf59KeuyEIYx7FXSSP5n
J7VRVI6d/X7Ym1HJLAQwBsQIgUpQCTLTQ607+1VoPhTV0N1H7pfI0JFVT9IgO/qj9yjbbLcxH4Ki
U3dVRkxqT0pBtIzNwFh3uaVxhjXXfSizS27NOdg3ursGjMfC2aYllL+xENpuqjiSJpndZh2sceJT
T8R/I2DZtfd1HRL2r/ZnWQN4294XloOHOYvFWtpkMfMU0CrQzgiZMJW0NZ54SzWl2V97mG8i9fd4
KCZYoh25WzmxFmjHzPGPpbAfOL2PLonqIjITOA+pXtoPWWo2ezS1w4Ws+vYgLqgp4sLrnOlLrfX7
QRDporjxtGsUw9iw6FDfCUAEf6rc1YPygOepexjsMt47pnAXvuf/MIp4XvLNGtbmk1WyNmk4N1sM
EJRfRBwlq9ora14/QQiAKMGTXbNgsW1S1tW0cg5toNac2ObdxZvlCkDEjk9tS5TgaCjpm+8j22zb
gOosC7oAed4PhVfHH6j4+YsuNRD26EGqxU4tEIOICM2wu/QZXCxaWG1kP7Q4/tbjQPghaePapilr
sjEIPNhZmdAPHYveO7/jY3TU+R6hWs3OmPr4RPo3tyJriC9ILfJYZBfwMM5iJqVfTE/Im6m4RxBk
G2zHhL0yaG/oJ8RkHPKjtgHZNoFdfjPU8a7IZgi/Z5Ix3E5IHKTBuLA6zX6ZLORxw7ZiU+1XZEiL
eOXWfvVGBBLKEHoOfFi3q7ciWbAX8t9G1cqPoESSpeyV2OR864mD7Mg8COTLykkysKii7s5m7VX8
pq0KKdRSeXUCl6RIF+9ELron01eW6ngMzHOXFCGaNUO2F0gofdWL7JupmtG7qhG+GEYOurKaxblr
kkwEylqgLlK/Oku5HgG037acstAXal93F2dOI5OZtDLjlljMDhx+9+jM6bjS1Mc+dJakE3vXSYqn
idzFPSLT3aKs4m43EBO3QR5JvcRNGMKv0M6yRqQsgSlzAbmw2cbwiXlC+ka0LvVeLJQitR7BsYjF
OFje564tL6hAOP6CR601A2151VOYxWSOlFm4yfScJ2WvxwrBUQmariKyScxo7BNuKn1a+SRcsU5s
j9dq2Xli05gAmRyOpfkzRNHGiTVV3atxjc4WmNFFIrzyJIt0Pryp+OSHqzHOdtBrjKNsVFMD+gg+
snVpIuaROESFNIYfnRM93VgK6PuRODB+xrlxH3Wufh/kXXkmwRCq63+mer5qIEx6w2gfbvYhVoyl
VXfFRgtjH040gp2763TcEYndGc3rVHJiJEfbY131P7R6gq0/BPn39Fz3TvNdic12YTjl+ORUk8v/
1Oj37GzdVd/kH6wALFQ0OELu1CzgJIwUO1m9NVyrHF7Fbp2d/rIPRquuIrjaK9ntVuQ5Lgwju5cW
w0kLZzWMWrsUhputB2+vCr97lEXg8NF6olPvZBVSuQbxFxLPUHePCt/CRzCX2dZ3HNTl51HSBk2T
7HUtcveyX9+Q+BJP3uY6YO6WiyDb1JM3ruSovjK6x6pSX5EkzY/SNDhozXZ1dJaDiN3LURsJdgUn
FGetxxE3aihX6lWPMxYsP3dP8a74qb8xLN3f41bWHrUJvKvsMdj1B94t9alWnequMut+4zVoBat5
dFfnhakj8iK8c9mQ79+65hEqCQhXtARWpjFDqpAmXIGBre7wWzpvFg+XsLCN1yDUomNPDNqy8Czn
TQ9qboVqFbHLzs1X00P+JHWCZZMTMa9pTnxXp7p2JD4t3EZR1F/ypinW0EbVR7z11tKo6+i1LEMN
vkwKl94aPysIQnytu+iuiHWdZ5szbkNv8sgroWgDbs5uNgp2N3jjLQ+wfjK+e2biLJvJnQ5l3Nkv
YWKtg2LCDn9lq01wU81MH94zgVe6A+vq4YlAhVznCGQePuaEhQXFUFzaYqoevKD/IocXjrBWqQmW
XXB6HYfpCWezfue6hJq3xdCdddvO1gFqu89mqZmksGbhl9pCPVpuear+Lux66weQgxfTivP3MM/L
pVpr4jEbRn8jZ+zZelxntOG2npW0R3xqsPLnchhMQvu18IsZdCcRCzZRzJgRVfFN48Rr/Dprz+gi
cN6tUOfv0Vv6UU8D4ynoCcPoE/u91wllUaAP3BlQpJ9UP2EXCaBgKtQMQa/sGkXnZ0Z74M7RLmUU
HVGt7XLMPjynDBGg8pxlpVVi57tU+y4BltT3qCbjryGGujG2oYJEuGwdYnZoASHZS9mqlyS126QW
ou1nHhRXOCuYxf5HEqx5+GsfZas1iHal6tEM6+QyKkY2p6oNz3OEWZGLu6q2xhf2+sXeF1GwloFl
f9rD2S4D0f60F6wX/mWX/ZWhqDiRTM2dmkT+JnW1AAl6PXoJOl3ZtjH8A9uL4pdeKMXeEohfytZc
SxT2HSNPpLnVdQVq6kNymrT5EKepP2S4h6F0yb7vwRTcoj+kjfNOjuN/RX8og5HspU0GiMiG2uRc
oCY41NYBHbsotJ2cSecYWYnEe+lwZ6+FheRJ8d6geP1azQB9nIAQzuauyXcz3rQ5UY3SU2CMrXGW
V2K+Auh/GZQp2UvTzZ5nVrPtf42SDRyI/xzqNeZvo0Qwfaum2tgJTYsubRrbq5x0n5VZQFmXNln4
pDbsROGiakUSz6WuupYFLrl/5HkZy26KO/6Hv4agDrZ1y9Y5XPvJuTyPpMlmTlz5zaionrWyJ+Id
WrMOlVVn5NWuAnS7SNw6QHBzfoWYV5Bzy3muo+dXMIrOXqWeht9Jb90Ha9LItNOG6purfy/yaPgw
i0xf8jGkF46WzX2AQNhGILd7CbTYRCOtttdK6rKz1Lrs1VI7snNK0e6GuZqZFejl2Kn2shWYQ0co
U9AfRzXMXs02/exGvXUmpzt7NSK28vyq9k3A10ZNeNV6Uot3YvjAGwVGdI4UN30ic+gi7aaT50Ro
kDQ8oaj0bvfFanSt7BXZd+NQ9OHP4V4KYiyEon7WreSfw32CWt6t/8PZeS05bmxr+lVO7OtBDFzC
nJgzF/SuSJav6htEt7oF7z2efj4kW6pWaYd2xOgCSgtWEwSQudZvpvw2HRF28+jbrr60UwM0hhF6
y9gl2hMbI3sBp41e6/bNRdToualq5eonJNJTJ3ptjcA5EOJp8LQp4teBXetGtWvQUlyThatY9VYf
PRzmjCo4Dw3u7AP60Lt6xCJJ8cdu1QSFeJlC6/ciwZ2iTO6hJrPEnkkY8DUWkZWfHcMcTtJpV/rx
zk383rHjEH9Y9P7ZVJV4FvZp5AFhrdp9lZQPEerU6hZOQPNLFe+Ydo9V1EPZqvk5iCsYhp6brgzT
RAFxPqRp+yVBLmU/diXGgWMTpRcNxfFlZNvtRlblOHXuSEedJGJlZLcTVEO1co0EFF5njE+DRxQh
Muo3HAhLMuSjWIFGmgMKCG6jyZ3cDbzUXkSTLGIRN2+mYakHb3CUpZzl+3q7TAU20bJXfRuR93sj
0BKe0gQnNTjeDav3KF2NtVcc6lC1VoQ1g02X8AZHY6Cz4DGyA7PNWzFHqLsGkHsCP0SUpCP7Hwd1
ujdmmZwVa29n0fQV73c0ypZEH6Nnp4lBZuGV+iOtQep51vcIGAJhY3t6NDJsaIfB9I+mgM+GVES4
Vmw496LK8SuaCDeTTUcfUXzreQqTGvSRtsQ2YTt4hb2Hu22d69AtV+6Y6G+VLi7yg8ww2MVwIbGG
40VaqBNQg9yLLrJk1eV3RQlsEoF/aS+rxsXAHnfxlNDnblDYcHaq6E6dVfcnWWqz6GfJ7oVyVEOg
4gz4aP40FHf0/tbbdrOuilUQmIxJm8VtkO5crKxuabOeC3RX6tGb7CxmuEgeLsbESZ5k8stWzK8s
lbI72YV/QLbS8bfYyk6WIMntXGXoKod0IJ0cxLp/xcROrDBqAtoUwmaXbd5cIu6+VlSddDEuhbf2
0tPrXUf2diFHfExIQqSlXHsoQWn+cZIw5U9xQkR+5o+R7XJW3Dnmyo2xI5cdv5ydDzQvYaQW92wl
2uc6c+7CsQMJMtccLX1W1NA9y5pd59+9dNbkGNPu2cbRHa/JYjqJuVqAZ16UptMDnWCmimjNUvfd
7tDWU/ccd8G4TPHJ28u5RLyxlozMaSfnDioP7LEPzO3tb9BQGPE6XBPkXIck16Y11GQje/vYE0Af
Z3+9EgvOKrWwUOz64sWzot2k6vYXy1SsVQL4AfJQUDzBH7ze2lHlWMXs50/qkDUPjql/le3yPOFY
o87pNtPVyuBed83kfBlaU+Np21SXIIzds6ULizCEhoZgkw6resBWsnSC/goLs78qMz2/4jU5qS6Q
sz/bhS6CFYlLwQqNEbLDFxpmFRkKLHOTX6iKi7DreMkwKznKttSMowVPTLEq900E+FtjFb8uXX3c
xyQ2n/p8um+qHp+ghljgaNfdk2VDRsQh4NTPtVtTgJpJheasrEXw1fAyT/qjrI5elK39JBg3XgwG
0Wlba5NJ5o4aeO2imIuYx2/MqgvmJQxt7czu0cD1FqsmCgDhzDhcbYq3qTsdssJW3hseqSJlRc7W
eofIKL8uEJHvTeruMFHLn3lJ1EcUYmeHXdrRCPptxPVG1R5Fn+XBarwGZakdQ5bZRwOejNMSIdd5
aC9EP1QPmZK5u2CMhu0QJeNTqg+/Efq3fossniPoJbzmhZlsHJAXB4Lp4RUJXORkrNj6zckeLHVo
vzU6Fr+2ZyVnVwMUUNegXhU7NY9oI9QLj3UPjzmq8uDFvXmcAzPA/efGX4qubDXaMt2QH0bzce5v
hBYv3XmryfJ+iSGBdyJ+bTqr3lbDVago9qpNG/uMg3fLnifibgmKctcZhg2+hg5f1ABGOzFAUuRh
vZONZLScW7cIAsgmrtUtBpS6Vq2G3olqWNMD3rliOxtLYeE1NilP4+EH5i4VNg3R9OC7bDgRWTnL
mpxA9lBdDfNWVVWKNmVh2y7LpK6ucojHO2w/5Zq1MFADfhDzwdcR3/Cz2N3LqtH5yTlQdzCer1Du
CetXLwL1BX8Bcf5B5U9+D/w4xi4pzB9VuCtrNcVioECVZW97U7Bnt+SfEzfED4nYy2Pgl8qCG7/5
0pXJzzPq5ED+OGONbtbWnTJ1jVWovjO1GE2LqvLeEGL+UVlGdQ1gEmD36L7I5tFQCa+kk7t15lGF
bWyFHmpP7LYnTN91wbWmvUMfdzWA5T7gTFW/ZelK/j9MTv1gGWx5odPZeQEXOxl+reJuqSxIQlnL
dJwwWurN6hQpEE4341zsZisgeai10sY7hDEFAijNQjZ+jDFQ7t2KIlWXYUbYUToDa/q4yxoSVRH3
5EKA0Xwe7UQnDzTBA/Zzf91XjfPSWPMvKH/FWMw9+334+60GaHNXs9pbBWabv45l2vBo9bK97ynh
yvG8bqOU4K51F6eutONN5fXdlp9s/pYhetLOgVsTCswqLmLsPxGivRe+HS+wNpu+tiBJeYOlyb0e
xwnpUx+24p9SjbIkBRdvqoy3HjbarHK9zce4LurTZWilxjLDm69vs/46zoekdIij+8WPNkUDRNZk
u+GHsEjLkbUo+su3YW5SlZdCvMlRH83NyAJH6Hm6++goCwJYkQ2AUZ5Nfl6tdhp4VyOLvxa9vzZ5
NJyTesDnqh3Dhwwsz1K3QKGOFQCGPsjLL5rWvGB6Gf7IDLKhestT19W2WasVbAFN/6A7NaZSivhh
jIHx5pZjQAQnHZ70Ph5WWVGa1w4JmI1eR/Vdq8Mo0XtzJnT23eoDL98FQ7t0CheKHgkzMix9UN/J
7ho+KM4w/Y+aDeK2JByMFE8eYxOX30+thY+OBowrUwpi77GO+RtGk1ztsDm04PHeYObJ4RFxln3c
1cGyqvt8x1MK2cU6MlfB/MCVh6aJiuBWj0WVVQujhkn+r//63//3//w2/Lf/I78SSvHz7L+yNr3m
YdbU//MvU/3XfxW35v13qrbGatNBTtJxTE13bFun/7evDyGgw//5l/a/xgLVDUKAzbcGhRawW/l9
MVbdfa/kz9J83MjArmSTsDbSyjzq1Bc5ilVrwqaNlaevZT+KmZshD6LTWrxj4h9AwKr7fj4UUdwe
/hwl5h35n02qb5mov6rtsvCj4SVBH2HyCEvLGhhUSA/hS9Ak7UM2OZBGGeMrXn2OhMnu+/rPX4Zl
/+3LsDVH113D0XTNMVTnr1+GDrhu6tiSfJuqutloZptuTNYge8JlyXPU5xfHjNSvmZMSyG9FSNw0
iC6BmygL2VE45jMart4jtNbo0KXuuI6HEju3qnnE5BJrxCkJHromSva3ajCHqGWcWiXwt22VCIOT
IGnh+v3ZI2PZI7rhcY8l1kdkW5Z0xbDvPubKWR8n/WUw8+XnyhEf7d4AbBKJOihrQAaORTb6RxtG
c36rBwZ2iXxbW9lrzUM+xiHEFtxmuHLGR3cSpZm1xNzc/0+/VuPzBTIMXdVMV1MNU4OQZ/71Ag2V
lzZ+b4uvg+etjVkWW5sPbKRaVnGUBFpFHlCDPxpLZwhWFdmOX9rk6JZk/zHOFRPy+Dxb1mUpGFAJ
VqeUWOJkoBTVtBuCGQkrAis+V0GS3A7dkEXIn8sGWLKqiq4Co2Tdr1xA4n53lHNk+20IGeFn5El8
BBJqTV3kIoOeYOBb+s8/ZHnX/uWuNizbcB1hOa6mm4716YcsygizSsUqvipmlC1tFvnbvCywiiMv
/d4JBImQKXrJHac9Eh6Ajjq3OxHCV2ohpksyKd7VF+b3vrBGbAd5HXHX1gehD+prVBYL2R54Rrhj
c1tsZFXLcHwjIffEJsw4mcFQ3U5bagXP10ZNz5MI0k2iaz062km40R3f2WVZbL/2qFXEM8bpU3vq
L82izb/4Y+yse3we9gkyWq+hmt/wYhHSc7d2zGnb14TwgMRtfRqf0S7xX26oRNByj2Hl5I9zmHlV
ZKG5kVVlbPILJKNdzPalQEdTh7AXdPk+avPiEb9TAmZN/WMcFW39z1fL+dtjxyDSTFxTcL2ETlTq
r7/qqqzR2hZG8LULWow9tfx1smrvPkpL+9znVb9oRNu/D21AOghHb8hnjvaM5MEGh9P+XXRDsnVa
PdwKM23WdUDi0iBdeNTmg0Og9CirsiTbAqETesOgOdLj7MpjBYa+ym1TYm15RfsJ978hFYu+VIuT
p439qUD7/LkZxSWooumCxkT+7OriB+Gr5k7WgnnP2RRBfZTVtA37ZeXa/b6aZ5Y+b15/Muyt7A2B
Aa6NtKo3vqunh2BGEABpaU/dDA+3ZingdtnUfX0ChAFyRrbIvo9RZa+jCusUb35WIxzSRv13D8jT
HK5NdYtwJ1vVhwaFyV0c1ayNE5UVaawy1Ii7eWjd+Dvbg2tTu6N9Z6PMM2FymNt3eWWeqxy76nLu
kL2yXWss+z9ceHlhf71NdbacQlNtQzVtoWmf3zc9yqJd7/rGl1H3q1VuFQCkhNLfDjE/eMjl7kte
RdaGN3d0Z5WOdZ9O6Cja6GXJGmmN5CI6E3QPK5rZI6Rb554ZLrKaNOnYo0wjD0h/ZGfH9knDN6bC
Mx8LWQcREVbOw7njzbP/5x+1+flRrQtD5edsqBCbDMPQrL/+qGNTlI6hRdoXW/NeMVfO7xqeMr8c
hh6xJegr2jKGmLNI0Qq9IwnYr8zMc69lquebmNUavhhIyoks9w6lE1oHlYzorkum6c7rhmpT4LR5
hU3QL3pjbI5FqBFaMYt6B4aOpG8yrR0v9fYmcIyDLBVq1N1K2Z+lf9f70fYxjjhpvPzn7+lvN78u
XEt3NNMxhMta7PMrrYmcKXdYPn2J0vRHll2Itnh3QxRZ53BOzcp0q9DTeIWAhVh9tMlS3Dr6ScMv
5TahRHJgIYvRNGPCjHLcyBPIwbIDYYJ5MesdR3IQ40/kXgdhtAzGAOq802PsPqP5ZFEd6ll5Y0ww
U+p60kjwf3Tys0D99fpiS1r63GZjfHx3G0IS/1Y15iE+FPoF0oEjqn51dq3q9El3hHmQ3hEYS2ZX
XxXNTqCJCJ6eqjzIsXka38amwDedhSiDducrw6aP9Br2ltNqi3Yo7wA+Ol8CNcFt2AFbwYLXZq0o
3szGd79Yvd0sAaJCFtd651olaOvpcwfaEezu8yC7kCj1L8XkoaE2d2QjnlGNN+LtKoL8rh3UebVP
RzQVryb4ln++/La8D/7yDLBY07jglGzbAVNifF6Ao0CWaEgTfrEGgIBlHbKXQSx6HSm9/VKaXr+C
E2ztgrmq9EDyVKPJ7mQvr27MGNnkj4UQTxk8Mdk8WqTCebl9Q9zNfmk10nlObqpL2enqqOp73Coc
5l4nvw/6/gmzifIsSmHfCT/Uly1Cmd9ALQKQN8a3qS4AcSCCv89Cv3iqlOpVDuiUrF5Y7djco94V
HwN/StaJNyhfm3AhB+R65q4KNxiPXpG52P56vPrnU2OP9JS7o/XEKsbYDYaCuYzk0TipxS7O77m+
qFZsVS2q7/HLru9Bc/9sqzKzupcHmO+/tsnBH3OVqKtv4z7a9AjhC9YUfznX5/OXNknerFnoJEMe
bVs9B0B83xMDt4i4xFE5rxX7rY+QAa7t966BEpF0aoX4hme92yXurjBQnoE9kSZELx7NGtphy4A0
rTPr2mUDEqYJTB/XLfddQRwX3nfCbWL4uH/C3oxgQ1Rjf2Th0Qcvbt48OjqpTD2vX1zwnneT2TiP
oBOMde+i1RNiLvk4+lWHaxE2FhFM5CULFwCDQ3uRYzFtJvtSKR4kJMb6GrHNKp+Shey9HfJmabrR
dJ+I3jmJQTO2+p+8d0lf/8Rm/+DM44s6bXHWvH40yQmf5n+qfjpdC0FjVQrdWsi5kjX/cb4UB5mD
WuBQkdvNuutz4yoKrSFexccac2mY22SvWrj6rfTP43IkYDeuSsjUmyGLlkQvyqKfe89Gi/+6rBFq
0E6uBDzKujOPlqVi8Mk1Mi4m5DcZYFon1mKA4tToXh5yr4Gb6oXpck6O3toaYU57O5vRX/O4dj6o
TQtcOdYvH1Mju1XO+tQu+2jU14hVPJuOO97b6lQvtb6rt7IqD0OmtYu+c9J91xTTvWzTUtBeChh2
WZPtxejiAVKMdx9NGDUjh9xG18wQzVVkPzyNyH+dYFBhFsX4hkvLD8LH/tVVNPNh0IJzM9rDmygt
g+QoYhwI3v86qo950sCUOY9pAcwSAgguyUZa4kZ+9lCqeXBVZXis/ShedUSAt343DY96ORqnmU7i
uF1WEgbA0oO0JcAPxna54oAt5uWkxY867whklsd7bwaaYdXcri2t19eyOrpxeJ+N5VLWbiPGUlua
vo4tcz3v5H0E1dFpsauN4ZnGMdQ7Vn99tsP1y94J0+rrveyQh6QHxbNxhTFLk/TVQo6WPY2t3gVJ
UT5oLlqoJTiyu9h2tLPXkl8GE1R+S9CTSVHpes3TNNtmyGPthJoXzzi53MsBX0Ldtw+BXSsh4kLA
dN3GvBscZ7jk0ThcYDSlZ7Cdi9sIjZXMUYnN08cIOcwvMkxxrAagmak6LJYrB9B0gNPsIIb5O0uq
o4aHTxOkVBOr8fZZ1htryLclQmk15MTBS78Z6CGUsTV8x3cCnBgOaQ/d5KN2kDbWzovUkWevY9+G
JNxzrmX/ZpEjkGDZa5al4573cQoB+bUFuI/n0oCeU53/PLhz9aOtSE0u48yb2QBYcBcBofk3nJeW
kgiaVjYySiq4mqjM7Uug8lqWBNBpTB7stNRPRc+3PBU9Ap6IcH2ZnBmBrinDOVXhI5tow+smm1SA
fMui0covwMBJJgduDjS6bd9hWllJVn6ZwGxuvXoqtrKa6Idi8Mj2D2O5m0az3sjJKHwtc2gLr70C
eL/04nEt2wMMtZtIE8/FpHaHpDfFSp5Gq+yzmlTxk5f1MEFbZMQSYZmQP7zh3cSVclHa0m9iGu/x
5f0i2zW87lfA9aRO9fAWD8dgHq4Det65+C+t5ahCFReztojgA2i7M6xCQYCtH95H0cDoLBcx9jnL
PnbEs6W29mJo6umt8esY845w/CoiHxpipX83omwHANAHU6P8nkN1iRZ9dCnZsQcLshabPk+rH7Gf
3itDZ9xPfphBgBPDNQMFuQT/6m3iWJ+lGpXW2416k7PWG4J67UXJokIO6+IKJfMWhgbho+Ir3cSZ
j+hx9K4HqssOq6yUO6/XlLvBRtYl1sujbPpolyW193r+USw4P3WYgaGsJz5sW2HqTAIhvjhJiAqD
qXjPY2YkANRc5ermhX/PDsdZGCByCazTZvl9dhZ6cE/E+RSpRn80Bs28qI0vLsi/x7PKzlo2yUNK
3hTV/aE9EFk290bLksFVteC5j8FPkcmMSQq24TPEa/sSdyXPKzotLx4efeNHXobhc6Hq1QoXBSws
3KG5G+ZDoUewdbNqp3pZc6c6Noe5JDvlsNI0iqWAk7GWbZ/GlcmAi5n1BAZbO1W6Oh17Ny3xQ6ij
p2kgq+GTS/sRIoPemN6PTgS4iqMkQvjcn9Y+AIDbJPgY5SZKtIUA+Xa0Z6E/DYJBh/6Y0e0Us7ne
qogEm6exhuy/sNcm9InnJkOPuiq4TSKRVs8lvI81Pi/B1vGt8jkzUCfjqW4j/k9VL0184ZwcDbO5
Gtq2vQuQBl3KqtN25YEFZnSrIpDlHqGZkE6eB6eTpd7phf890Z+8eFK/guz7LQJx8z7UpbfwK2E/
JZVer3LHCu4hc+SbqB/Uu0Eph100jeohGblIiVXAmMeeYWmpenuFMAVyn//2ljY2ZzgWYuVXo8Ym
u/uuaUH/O7eGUiXJ7xEru0WM0vVLiUH2uipAfP3uZHq6iq2EO0CNLPfUl/oO1yxugMK0XrIyMw6F
N47XuVY2Bd+UH2TPgLqShaIZE5p0avps+yYIN1+pDrLX1TIktJApBuFIr94NPaJF7rSRVZIA0bYn
oLeexix9Rl7EXKStEp/cvA4uuq79zsOwew2DNN8VwKbXFjpjr37uaoT9ChWSPb1uF5z0oMkfmown
iPDRKZib7dKsjpDT5AO1e22QL1wXQ61uZS8/FkSLkyoh3c4p+35VkXV+MVFFuti9+cvnwvFI13KO
0Q4bHbct8Fr1AwYyOUizEgeW2ArPPspZK6dK61fUb18BmvP7jPolCQz3mzN55N3nSQIo8XYIBM6v
86TAIfFu4FL5OgXJbZLl9EunKpxvfp/CN7aj+sGfPynVg18/CUxD/ZpV/qul+MqPtOx++SRIWrtJ
sRY8SwWgnzm3IjMu8lClzeY/bPLmWEcucy+3JItum7qpWgTOyCf/Pc7TZl4RKCrwWDsKDHTc2vio
V5n+kurR++RH9QUdJ/0lMGIASXX1NJQsffrRW8lBbMZxqQQ5d5sSNOMhMkkSy+qMf9kiKmRw4TiF
Myj9Cqq5sZNnRPGLpFkRdyfZO4bRJcZR4KqxKz8Q/QnPee5luyBBNpvVGjxuMYUn303yRRCxpczD
AbJQOmB0klhPcoQ/vCLh0z3K/gAVeT67OctaqPEqSkc1OYxu8OLUrgX/3WA3rlpbrzKUGRfinKAK
gfaeq7WSRbs4jiLSx1TdpBxQS3PtnayajQXRp2j0Y+CMjzyIX3THyh7suMseYrYcAGs0n2Au98LS
j7h5wyw9yl4SgO3dP19BzfhbOMs2DddVBbEaC9C3+BTOimyeJmXt9OzwhnFLgHAySJJMPBi9FK2T
Bm/U6K4Vqnm0qowfFf9WeBM4bufWKK5e9k1XneihqPL4ocSTdO/EolloQwRP0EUaTkVnclurobIe
86J7UztezG1qNBe/diDPF9M+UfTuber6aTcJUDkBWj9vpQGReiIEdrZMDA+A+92mg/Zt9k7NrdPP
ZytaCE+uY5V3PWrzLyNoOzm9Lqb8UJCswk+FYeWkJWj7p9UpBUz06vz8TNet46PjZuZSjvIF+kwa
T8ejPAcSF54NxF5xomE5EAm86ggGXQu0tH0eb+ePJnd2CjUGNHhkmzx4OCtsTMQSb1NR59ROZmm9
qnginnzssna5kSLfM5c+2v5d6Z/H2ZH783zun6VPZ4lDV2xBwjWdr97XneJtoyAMl2zQpnmXNt1r
aZBsRNvlq482X2unVddqxlpOkx2dqZdLM7W77UebLRz0b0a93Ih++g6sD7WzWhPceb66FwZhrEn0
CI/WofOAnG++tLKgfdc78QQcIIAPpaxpAI+uOuXZKLv6yz//vvXPaWDDYI9AWs2CVEjYVvb/kgbO
LDY5od4E7+gOhPHBsne1kT2B129+WE67FWOtfVF9RywD3TYuJRLJ+yqYrC3czfyUI2a8yMGBLEiY
8yOfDwoqzSsrBtgjq3rdnP/5TzY+Z00M2xW2QXDTMhzTMcWnwJmlqX4YkJX6Mo3DKnKnmkwsBzMp
sPC07WbHNjle9Kr3s00dbBxbsSda6KnZvdtZfYSpAXpQAzFPGgEsfJr27z7wy0UqUvWuRwLmURnT
i5Wq/XtRcYF0HAJ2abCCBVf4mX43NhWhzcHELjVPeMlbrqPhgkWPLMmDHGhkTY8NSZj/h4yo4Xx6
MPEPd2wLTUzLNsmKkmf8a5wdUqSaJNmsJm3xwBRJmZ/Iz/izLytFez6kup+fvAIKIQHs/ad2WZUj
PsbKtkTkSO8lJtZN80k+jfuofszNXXDYgNQjJP7M/sFAq/YYCPcdHCgxkNoc0du2fbFxzJreeQjE
nuUAEfIqm0yvGPY8SSekBumUJ+lVXDlqJzR3qAsND2pR9nCjryLKOaXS8dv0qxYS/jxBnkTxymCR
Fpp/lCeBMDCeY5yAZKeo23jtFb0pEyUYzkcdS86mO8bzQZaa2swXqGa2608dWYr07kIOtLhVlrqG
LmDVFjbqSPG0DIywe7ITazzzhTy0aYdYy3woh3cA8PHjrd8iNMoiuT7JPqST9SxrTnmChYFVNkjz
+YGGBLehnhKt/FmSbfIQz72fBss22Vs3pr0XPmID/eQXR9VtCT6Myb3QioK4+B8H2Tk56BdvcnMs
jrL+0a1GKFSSNBhI0rrYJyqTsjHmN682H1Rv2kdam56d+T2s1gLH8Sa79LfXMJjHDd57LZLFc+9s
zoCiWkYm0c0O8iRdmar3ot3IPjkqTKdqj4jeyEJlfpf/u0/VOgyNPfPnp0bpoC6dQWSHPJ0mBBHx
20pQUHqv3QRQlFa4F3g4zkVWe31U3vWeKL4Bn/bUDXp2SbPmK3aRxhmRYPMsS5ZnsgNE9NwqC5Nt
4uQbC9kRsc9HFbwu17L6cZAzKmT6PppUkg+LVothvTe9cmdqDdo6euZsAtVS7mTbxyGw/GDpF2Fy
IHocH5FkwdBpLslDrXhjvpBFslbJBqm7S9QGySnyMwRNnCJbO1yGVRUV1TqFNQ1JGHlPglwDPIb2
d7/MoUP3XfZYN7PL8air61u1btt7FxcI3TC9fCmyitBLWXTYCzE4cPv2nEXTieBPcueTw0PFTjgL
rzGN12HQrXUr6mkrqzleTwtzGuNLGdT+S8WKRXMT8zWZxg7+2V9mWd01BfPMcrOJiAvo9Tfu5sMI
hubVs/Jqm/dsf/I8KBAoCx/kAIR7xoUdeNZ1CN3uKIocRcjBLb5ltxM4heKsMhMGGjoR+rUdzWkh
J3pecU+kpHnuPL9ALAB9wDgDjBg6+kEOECUSowpBl87BHq9Yxqlndk+9y6bVQ3KHnXO1mTHVX4cV
Oljx1zGGj8CS2dh5oW6+mLW2ld2REwPOs9ivpH1lrZ1ADIcZKwaMHyUhJVCOpRQQGtRVZqOFInG2
fhHvg7pIoVm5zXHI/Z/4W33ovpNPKO6xtBnPVVmSngLp9F6b01oLG+UCfXZ8GPHfJq6lNLs404cH
HdGs+9Y8yT7ZUml2sU2awFrKKrGLe9M0rQMWWcG+Dg1jE6ta/jZm9UZ+F9bQdsugmepzmpSk8EYh
bl8vupqrLMuzd83gpsZkQd0PwVA+Cvw75MxMi1G0KQQQ09pFSsP03bU7jMEXoLe3C6F7aCb1DpJr
BtLrFzUps6VVwXNVOhTMMhOpurqE9gBXqXRvhVEWMIa4Ff7sGtX/nzF//wjOk9VtNS8LPj5C8XXx
H17L+t/fyhiNGCpYMtM2LPfzW1kIv3FTqx2ecfJ2LnHSXlBjL9+1FruzDsr9VlYzWNhWpRMwq8gM
LvuWEOTYr7zcV7qYr8culhn6RnA+lAiE4x8lxbRdVhljtJWlW29p/YfUJKzzv25b55UVaUnLxu8Q
CJHxec/D3qEuC83ESa3q0VFDRFGtDG1nm2irydJHm/tv2uQ4N79gArcYlZSsFBIAyT4kOH3oppLI
Y+J6h04v9mM2RcYW/2V7M7a8eW51zAbwqE6guA/Je9c2ycqoK/tQuujDifoxspWEVZmV7cMgTHk8
U43G7jtmWtoVZLoBhyP8LkcRAUjXhoMxjaxW3pMNpOW16FiMdLVTWdjUZCXSQWHxqresP+qgwc5r
roZFvvINr3ry08m85/5jzTcDdEYbI43cxUAtYKfnxF6yDRDmuPRkeU+2N2xkbYxb9yJLVeuoiMZg
jxTbqIniRM5gxUrfEUTx9h+D5XyiVBt1nnobK+cmLW9j2dgNmMiGvgHpydC8rR+qJWuVvnglBGyD
BCiSg/yXRK77QObSJHgbds9dkxHh5V9kIT+9hCI4IKCS2eK9SMOvQTSlv4VT9G5Wucmyf/D4gTrx
zsTr62keEPKeeA5FyaOud4HMzculW1GuofQx5spqY1svTYM/4mNhVWlt4S0/llIIziGhDdlhO7Vm
unHCqdyzHneeSBPfG0ZofC2EFyOA5RtnwwiKs1/WvITmjjaYzgU31rOrZv7eDqtuU/Y8cOroN9lP
6jlYTwkOw2ajzlLbXr82WP6fk4R1Ra+5xVfdjV4B7XeoNOniQCJXWcl2vvVlhNvj2yyNt+1bu97a
hau8BWgRyAEJdiBrvTeqA3K50VMWEqCZT6j6ZrV0xsm5gwxmXOqiIyUzd7QeCV+ESZR73au945Sm
5cpKhXuNegDLyMy91FVeo0ZT+M+CvUHha+NrZ9vFaaxM5DDGbHx1kfzcNKGRAXylNyzQyVNw8jjL
3goIu21mr4hmDOcKFWy2JIyKw2najr6CtkUbTq9N1MZLFTeDo5xku/66RYnnSal75WpnGAPKDwbG
vLfdoFvJSXhoJavGc6w9CjX1XRVBtZ/GCWBHPe+awsh4/qhi+/GzWhZedSS09GtV9oYVIQc5t5nN
MsLSJ6Sbknt0TRL/IvAOod+Jn0Vefd1sN1p6Bw1WnrL+W5+coXhibcSWCiZkH2eeJ97Koa5gYKMf
lAQJIfuYBE2nW/skn5WGvELFJsSOjsXoicd4ch5u7YlrEXWLRkRt/h9n57Ujt7Jl219p7HeeZtAT
6NMPJNOb8nIvhFQq0XvPr7+DlE6XVPu0dNGQQCTTVRpmMGKtOccc/Ttm0y/r9Q1TEjdr8HeiQU9v
s7ZsnXCRmkgT9P0stLQbY66Ga06KVSHHUBL7DmENrMWNmbfm8ftF4gfM47rv04zZkaIG8oCTLGwD
7ZJPUMmaiuSF79dVlXGJ5Fk6/iSuWa4LxN3UkGzAYMH0FZVbH0df6iG4N2M/eumHakfwZBE6ZfYl
I+81dsruhpWxTs55EmNQDuaXZvJvjNoavhCm8HWuC/FRmbURyAu8opGytwP0F2qib5oQolJWEPgR
bM5Dsg8erbcoci0X1zutlxq1JfrDsjJ3vU6qCx4ohTxHtj4HHYRoB47t23rz6+OsgSSZkADkTe9n
o2NDrcU6lAQbyai0K2tcGXOSEIfcjrsLui2oP3rYPEghc2WLKNVPgH9u/AC1oiN5Qd73lzHHURMV
9XgJls26GwSZOIUzyp/lxnaCNG6oWeH09WgiQGNDsQ81dkkEkR3ETETwJik8/S1AnP4YhM0HscTt
rBt7MYZ1QXYh71c6rVetdzVCGF8+2Drv9b5mSJCU0MN9Gte6pyhTcKNk7UwYiTERNJRqlzaW+w1R
x/kjMScKVio1+KKOSGAa5tBOn5ReAqXhuRiTBagktCc7gmW1PlMdiB/PVCx5e6ohKTtDqvULpa1C
j8KLteykTEMv2TCncHqGKto2prRgrrnFTLUYWwlxay5KSKomcbvnQnYel0uxqLJzUNbtviBQ6vul
8H+ue3NrETTDRsaZiTpAPtrURhG5LxdDQ5aPks5m3V03umrlxub7nQBV6QrcdO5qJYZwC1FGtz0k
tdRS0/dIfpSjpXWNpxg417A/A3oJqQ7oqpbdWqlKrN5yA3ib0hvszjpWQWi/q9POTQ1tBHmP8Twf
+mm77qL7OhAMpD8S1RDTLu74M8BUO+L5+KiZfRdR438igzdys2LhzUhqvc3TKD9DWUTLDEVxV81B
fyfseXLDEDOinNJ8UJcKU7DUmtoh0g5WXr9/vWq9ZFWD5kVLOJVMfoNIMutMwKzFoh+IKuAg3VWW
3fW6dTOXzFwcLCQkflmwlgBA3NUUwFxBPwwuYokzdt2fl/2xCVAxrfucxf+1H2T1e03OQbjk8gcZ
/XBWy/k3Fogw2HL9i1UiNAgTzbhHK2xsQ6uMToaZBZfOWhpOUls/dUWOmRlQ40v3JU2T4luuoCGt
a8V6khj2EA6k7SUYauVYmFmyS6uuumfViWM7q9IvPflp66NEX94EE6MVwj3fZWjd/b7yp+i/Vivp
Emq2qciUhW1dV2UOp19rXtQow96SS/9ZLxY366wGp4xaXyBX35QmaL5kybz5oJNU/hyTl+sm0WVS
SDoSDS4xSRcRwYfjgWALEpwqX2VGVlyjuG4One2pZhntsrII78P8Pk3am0INtKMs6eStG7gty6JM
3ajvUMBocrBh1aR5hTwBcRlTmaGDp8MQBbJt270XmqR57QSOh7pdu8MHSzlZrQ9UVUMo5eJoLOIb
UyZBDT7oB0XASsnVD/ELyln1di6eyBayUfoApFTobxIEYuVnWfhil9Xdk2TP5E4ENDCxTup7uqmZ
OzSkfpjxA0UPIK3K0NzoE8Eqfo/rLQIKepJkk5Y7wDsnJ3Zvm6FM9QafuBErTF1fF8UWR4m8HfxU
3c76c6cp+aGn1LIxqY+7Oly6LRVwopLrkrm33h38OUr3WKvQyszohhKddHPjbNk+kThSxEtuCno8
iQ6SM6ucUY7mhwEGaCwRxjWFnPNxa2ERVxJzg45J2iC8K7eTCjMpCQda90lbeTJ8HUDeoAGkQfmc
FBCYeiOvNnng544kVWRVB0p5H6MGRFKgXGCSKpe2ZSwVUQdgmxzyLB6PCI7tE4FUcGybqt/QMwwf
ErxJbjoqlByJ6UGEWNUHsEoeeDOa+XF7mMES470tHWOkYhDP3XMmV+oZ+cyXIFR3ZsicyaiKOHf8
fqqOVMODNsjOmaq9G2NDPQatbHqJDo2RWUvgxsJuiQIzGnosj6zqsjPezOxcMUhPIQy/DkdGHfvl
Q6iVj7reZkc9olXtayfK1zdQTowPjL2H0CKrlxhZK8wvhWrE72sp3QlzGMgoiRq3oB15pyGm62vN
SUMT9UMZkudDIJKc9LHT93176YzjjAxis8DZtmQ0XrrUmi9hgUBFMumKa3xNpU9ooExox9YcNf1Y
VvG7IvOHiz9RlE2wQFui9vfdpNxZrEcdhmTrAIUOxqcyPoi47q7rRjEBYY1VTqJSWCO6wtB8UqcG
qZxqnku6sTcDShRvMkJozCapgoht3cGfidG+BJWlv8MN5VhheCLm3j9KmTQeJrv/mGEHvGjKiDZa
5WskyhgesUpOJCt6xI3oJ72+xu/qz5ayG5nJepliupGkPstDtVEihdPLNI4XOc9u24b3nXfoa/E8
4nae1NZL8o5c2yzcULCwd2lgFh5MTM8Yg8+GovZ/GNbErzUDRjWsAKoudMTgWBQs9U2LkcqaXSRa
nX3NoKUcAToZJ/QjHiG1MYkPKbANSPC+k2MGcyge+sSqpuSlKhbBXLrl/n6QtcUvi//11RD6Cn/P
tgWtz9U4+FNHaERyrvQc3l9t5sSYqruadNDipbfCxUIztd6s2YljxNjArdH6pkrJc9e247kb7PlQ
aNaukk1m0BSx9sxUxiPZicif2sjcirACWjuDqur68AOKJPnazOGVfAyB1KCPLlmnpLsOzLe+WRfj
5GC9l4rId5Qyfoy66oEx1d4E5ZARl5Lqu1pW30cpKVKxBhJGMxKQNEu5O+7sjo8LwkFXGfJGBP0h
yxrFDXW5d6dA1ASBmJhalt3aMNJNM5inACMSUOnMyUaipqCAfbPbKNzpUftRyWe4TWVxX1iafVQC
cRwi6QHwSPwu4RhyhGV/yQpIROrUySdUIto+DxjOCimNd7qv1Kc42NSLyrbrvhE0fsPRiSerTjfT
AJyu9pPurMhti8LThggtl6e26tpLmpH1aARF5wJDTJxEtiKqFuIWMrNENyEiBq2Z5m+///7F386x
HInL8Yg6XVNM03pzji3AsJmVHuRfc1Meb/vaLsnu8LXBpcvw0IQKk/SSGq+yHJ1lVYR3uhX/wR8j
fi1ArcegbkKbJHbSJuPirTYe1FJu2rWdf0WIp7wvJhSGhGOYvYRFrTUlyhAhKw7+bunzyWq9Xn4j
GMDchczxCIJIyIdOkmOC7qSL+gm7Kme7339Myt9+JkuzFFEHvxWVHuTbxqmQzGbUKAB8FUX6TKpN
e0bukELXyQJknTjl126uktQXlBE7lizBIZzEuKEGjF54KKxtpCtfADN3l5GwQKzxk3RK8brGUy57
w9Ar53kgFu33L1u8qe3x0UJelXFSWoqwl+bhm8FGJKy/EAKZX8nYJt420T/b3aAQ7y0wSftBdchN
A03J3L7Tww3F8APwWPVTYY0HznVEmJLDxFm7HK5SXzqUK+1jY06pE1uwmYE5u4LDirmjJR6jSsib
KSz28DFkr20Cght6jwlCdDWazIMfbxzGYG48So3WbrAojg1tis88Iy+NcIoFc5q+96Ux35oDNMqQ
5u6pQm+5qXwfJ3oQ9WfTmGiA0HfdShKRbF0RN04VT19yjWZgiIXQTaSp20zBaG4L3QpZuBW918R9
hX1wsrdBp27DQq/v1KHN8L6m5mYkt2Tra1rMKdxmeqcHA+WwucUgplZerQWt65fM9Oz4M066sKm+
SJqmX6qUCZkkEV8oLILTqnQgvTCOJopH/iPeMvswaNG3jokSNp91sjlOBxCE5b5sSECnBSrvOMWK
IwzBCGjis6wSa+jHBMT15IoUbXgwluaUxvqU9K+IhK1QOzRDMG4GEC6ubej5gw2Vdm/33YsOSipj
FgC5VuAguy0bpnY3KHZYEMkITY/+dLaVMtmH1SBINteimfJC7upV6k5Ev96qpkSsXgXLa5DtMHco
9Ut3Uf4h1+j4Q+IW2Ym8MSZTufCC4Ruw1eyhKTRjr/XN7LbUbGVd3AL4XWIesN8Vc9v84Uz1xkHz
/VDWsG2b1KttsENvTMGd7Nv8Lk3/q1FHIdOPPncSU7K3CZKdrZCjji5t318NQ++vWiDIN4uDU5FC
+2Vs2Y5a/9AvgUtY/R4zvpTf/9KU5Yf0qv1aXx0FdBw+QqF5b2pvzJ1CVtI6q8r4ZSQbC6g5qYuD
XNxxnBSk9k7DXjHJkSlpnbgl5dZtKhpHHRAnryDlcoZLEk9g1dV0qwqj2aJRoNIXtdldIef2Rp5D
ZTsvy5M8GSK+/lTdaJlOClIRvm8Zcv7wdv423pk0F3QbwYEwFFO8nRaoyjDPyTgkL0PU3SAbFg/C
Ru5eozB2fc6U3tTV6W0L3AadRO8KZcKRJizhtjoDtqQS0to0ovg0Wh0K2sRUEUHG/YM5PNqF9WUK
pvIxoOf/J7GI/fdvwVIVOjGqatkaA8mvK0ZDRE3WQKB+kYLBEzOErKEwn9o0ZqoAjW5rjMrohJJf
HPDs0B5CFvsAPPLWTO1jLgz9sC6melm9SM2IXi8/KAPhJ0XHekeAG3cC1JVmOzQXVZSHmMLhTljB
wgXAWAMAxz7Wwyw7qt/sSHp4nlCKfVQTC+FKW1/izK931IaTx6yvKZsxmLbd+P7339wbBdt6IFoa
izdL1hW0rvYbvcycdQMrtyR+sTKl2diJEXAG97F9N9adGpXJyRiFscEr9TJJ5H5041GaGv2UjfUG
9xI8ySG8qKNcn/UsLMGVig8mOcS3qiUdCKDqpVZ7h9mXcC/MGh7qxcipmrR3KaqAGIiD6jrn/qdO
7hijfRZV+FyffHw9p7oDLfv798rx87fvG/0PkxbF4iA1hPFmTKiHTG+sIM9fUl2XPZS0wxU3sE1u
ah+Yh4hpJmHIiYdOJr/Yc/CgteE3v5oVN5EVfZtqdnBZN4VNaRdAhuI0OspK7FZx1yV3jLz+obSa
jyRqjmeJcq/VZptIqq/kY44bXEoWoM3wqvHabrXK2kUcW3tbC4goTiWNwGddvSb5x8g8cJ5OCScD
yw3VILdVRy8t7K6y+lQZZMfTo1cTTZzImEXL3/aE1zNLSDp0Mzn2+NLk1Ejda+8Hceh2MOCdJsiX
5gdLrPlez3Jn0gwJRn3WUhBMyhspB3vfElCJsNOuSCSG74qWhhemd9I7aUorjxbFDfrF4qqMj207
R3uWnAF1egNTd5aXhEb2qYsQXHFn9YkpIRLPZnjpjO5kVzXRDJx8YLs6NBWTm5RptDMjaN3EAOyd
bMEqG3pN8mSVX5mz2yfLKKITTSwSxBNN34vQH4+TNX0bo06h65CLo78E9PlK/hJ2VXVqqGM6MKDH
cwl03a+IGWtBNY2M7FudWRcWOQoeMgyNpRSq6UsFru9NhySB09jXMGLi9J2h1USULYGKikXNDc0Q
3hhxasKpuWj9Nxr07U3KZMhpWdGC7hl2S470O4T+R7+mRlxMX6xUCs6M4MRuB0Baa6R1TjzBjqA2
Lp/0ZYND2iFwrzwHfvkFFMhLjQ98Lwr9CqdTu9e6btybwPEGMIM3SoSkctSz57yrL5oBZLi1gtuB
2JRb2HduI7J7QODFNzPg1G5cqe2b73MxG85E6+GUy8p11IXyMIlwN1llcjuwxgRhM7V7hiXq20M4
kAgR4qRFr7c3Ikr/0OaYW5REnsfMTE4o3qdL0FGqmi27uQ2Is/nDjN7826rCNISu6pwMTVugN3wz
DvcEjXHUad2LQRqAm4QTs7gMX5Zld4yhzIBuLKvigGy2CtG8pRMHwjoTkuyF5GztjGh+zsZI36UJ
/OBYhyP7iaqH6UCjsQ9JvFSoWDlxOj8T+IUZBLIRQ1xwwZvhJEY+APP3DUdRsUkHw2R5IpigMWfD
dJabT0ma71VEn/cgAgryoIiYhkGib+NCfNP0wTriGtmBolcP+kgPSBnb5GPW9KmHdYyzSBeyDOFv
DVmkb/HEKDvMA3hDg6g4DbBrkiW+LW/q7qGLFeHO/WNG5+sw5mO8kXMrgKmUv4wWSiNj7Ntd4NNQ
SpZD2K+jax/302XJi2nnsv6+hvnPXyBAzQoFei6g9yAGa9/s/vdjkfH/v5bH/M99fn3Ef1+iZzqS
xbf2t/favRTXz9lL8/ZOvzwzf/3Hq/M+t59/2dnkbdROd91LPd2/NF3a/gtmtNzz//fG/3hZn+Vx
Kl/++dfnr1mUe1HT1tFz+9ePmxZdvqrDPPrpxLL8hR83L2/hn3+9/9yEgJDaIv83D3v53LT//Itm
lPEPW6CNMEDLqLqusYaF/bTepGj/QPxBZilHyV//kRd1G4Jcsv8hyzBZTEhDhmDLT6AhhG65Sf8H
qG+B5Zmfh8YsRfz1r3f/A+X0/Wv792inN/NijW6JYfEbw3iApBcX/pvfGu6oqpMoed/hT428vE4w
6rXBoQ0QwwVdBhpP1V0m1mvUSLIzhoJRRC62xSCyY1NarG1qe49BVL5IafKH+sLfFDK8OipLtinL
tmbwAb2ZjgQ6PGYzbLU7Q1Ayngvtki442taS9EOErKnQ/Hvq0cwdSKFCoC6lLmOL2HdBw5wtQ1+e
BEyVfSrbEE9IhZzp78hEOTiqGMKbzo+YKucsOIweyLX/5acD4ceH/TM36y26Y/lwab9jFII6bxp/
08bUQQuPqRDaHaat8mM9F/G1IpSBXkLJbH7WFC8QoQ3OwOnU4SO5Ne1tK5RTZpjhmRVbdFaC9Fix
sCalNXUtiSA9qxVPdsmyD9Orh9o020YK5egeV4yyoFz8QDiFT+atWsrmmaCDuz+8p+Ujf12qLAeM
Sa2HQdm2eG/ird5HUaOAxmuq3nGg57u6kU23r80Aw1lw6MjHQY4ndErf8GjLxLL2flHRrAaMfkYB
Pewiq3oiUbI6wbxjWVyJK7IOJYqwqsSc7QzYPWALhTMC9frDeWX50fz9pfPb0fhF8at6WynKy9zv
Apzfd6JEJWNI8f0kdkNWLSlokJbNoA9P+UwxIJqSS9+l46eycVuLCEtdIjktom3PzzfaUYgYt2pX
ZM7Acmo3sITBrRSdAIJfmBUT52AyX8J6E95YSCzaYpBPoWYDMDcR5cRRYh998oC2HBsdINGQvoKl
qByShAK3mWJvKlQ2bjJAD66Y9+ykoSz2KOr1gOCRVCNZdgbJSBKK7xGOXTqdZItDNQXE6hr2Zd0k
AFt7I9vpRti5dSJfYC5FB4QSLHY5K2q+jKAuKKZPdgE8h477+14CgBFLWrphqBh3jezTEo5FvNXk
loiP5dKQ9LdJ3CZALKXmnnpccZUr/1AIqI2V4tnDYGA1TkDtonepx0RssIS3zhTX1QHHWO0NUvl1
Mkb7QDLiByUnwnweLe0ONe5ez5p6/384VA2CtnRQr1Qp3y5DrcHCakZQ2Z2kwA0yO4sOMgQ1vwHx
3CH+oExwHVTNOhRT8xRGurqhCTtTIioCd1Z8QZ+j3HU2daqkns+Ase8GBAUJQRSqPc3eXNsX/Cr2
H9Zgb20W6y/MYPlssDThldtvqm4G7bd4ZPZ7N+N4ZuAO74PEuFHNhFhsI7O2Va7EfPGB7cAKyS9a
2BwjKXlo7M+yLSvY6qJvJKHW+4GVHkEPNmbrEGVblc/eFHbRHxb74t8MCBgsVAwGizcENtWvq2Ya
83lSJaO4Q/pe3cqoUKwp+RQN6TnsKEdbVs5iIbeO1uIfnXPqrUH8hAy5/QNMSF2Wa29GJpQzMtUT
mVejrz//n5oR/mS2nJr4lrq8f6gSoZ1r1G6xcS4i1QllqXuX9R+TAl5HNCeXQBlttx0U5Wb9KCdY
ftE0wGYjDcybp84NXAnJzqGsWCktPhwmwtKZL2dAlkdvcczMgxL1932iFde8mo4DCZjbwBeNW5uV
fJakJcEvTj/ESSj9oZr17w4RusEaUwphIsl8O5IpmoSNQibAqxmjZ62DMzKwzHVm2v1eGuv3U5N8
Mwrrjr7nUvce00+0GS9i6g06WuoMCL3tWAAgqg9NAn/bTO6dWRp3s037raLt6vz+p2j82rZazxrU
gZZzBv+o1r9Zaosyxram9spd3bDqVdAa0okUu9nsnll8mDeWrqlOhUvb6cyEjo4pF6esjilaqorX
JfqtIHNjoxXjs76IIkSYJB4Q/k+Ur3uXE/DAEKoimlbim2FWYb0avYqb473Rgo+TQyR5lLqoFPMX
9l2jHkPb0LysbMItfaHK6YWZIbyYYE2X/LiD4mSinGaZb51bFusbK67FXsIb5CQ9oEurhxjdHzgr
WDdgXluPIOrbvAn0b1LcuXlUijupI7gTc/+xiJfqV6A+ZSM8Z6EU2nHJN1yDDn1DhTMe1ptV36HU
ar/9/eeu/VpY/P65U9Zcqvg6UXJvGzRxGvidNdnizrbLdHbNub+fUFadZrMmLFgyxnvJ7gc3Yn5x
nqa5c8JhOhjFZG96xLh7TAM+WG/tSFNkp+XStevIGNC1saIrRqcsrkIvsIrphECRdF3Xp7C2LasO
OYna4SpvmRvmk/YQoK1HpouzVMqNRwuofporp1ntlItVlJDIJ/rFSkKQA87r0irShzXdGuLFNgs7
5CqcB2EQmOUm00EaKwUG8N9/UoLJ9tvRg/A5PGKyxuf1N7mINCpdj11D3I1l/l5D/Q8wLvyQpByI
TSUwJRvS5PgDoZuwWrKTPiH1o/uA+3ssTzQfKMjCTcnVP9JXVw7jz+OaAUxPs1g4yEKXLfFWyALM
UiFMZWruhlItTjEuiFskL7ljJ09+JVnn2pTOIzEtBGJFtSdoeuyoUukOlHzJXQ/fksUq7PYa4yIw
0EtNwdGJul4+T759mZVCcgMQ2ztNIUweAgUKjWYmoqoLpw0u4aDT5PtBfT8YnBelYRa4SQ1tn5jt
ZylPh4Og3SzNNLFSvdoUGvDaMS13UzUD7qhg2GiN7OrEmDlCNXJXBj/mZmizRp9ebxvZ4VaYBWn2
WoJxMIC3o2by6A266uGSxpaVfI6TqTtH3aZMGZqZe1DtKpR3SSbEtreg6vdlmW1J/qvdkOqZ2wRK
41K/mEl+L6CH51H6p/EXCPibw4XlkswPSmVUUzTTsN4MaDSmbRPPf3AnJUNxzaQZiypAabwyoekW
0lnXq69o0tutOZMH3sbR0Vbz8LGdYYQMepK6ofnFGuvkSlyDBi/NnGeIdFQ1mHofTLMmrWloaU3o
gQYgx/iSNgFrm7j3N8jL5WvREGdNHsStLD4iSRb3iT8+tT00hK4g3DC5kXsp8PjA5F0Y189RZ+wy
hDWjQyZbeE/D0HjIWumYqBQblRgcYK5txj4atxY/aUddOo35xFvqNSprBWX7zg5kjzNODHk9DrwR
0kqUEsGNJCREBro3qE3EOO6PJbITqnpTviNTT/ayUVPchnTzs2pQBf1+Senuxkw7ooBXN8EiKqXy
vpET8vb0atjQHa8cVarNnZnmXhl0FXVVOd+U1igQIyr39jz4dxNere6cG4PvtVX8XgxmvY8VIuNr
u9jMia859TxxpKVzg+g+c9LKjG6C0LLp+eFkggiAl1qXqfHAePbawWcx1mkwUvSRVmcxoUNi0nut
0g9Tjdi0g5zszg1qLroAx76S6ImVYC3qZtMAYNnX/jDCHCoDVwBSvU44WqC+28ZGHbPnuUtghNch
71PXriMZbBLyqhsUtF1Q36hRSOYMrFevVwdqlKaRO5ncEhUtCFfX+xfaCulJHrDfEPS0Myx/hLIw
ucYsdXfawNHD15vuysz8KmIsyXU4SZd5qFzdl/vrmvsG1vdTo85QiYlvI6nYuEM67nDOEAf8Tbca
aPU6DufbCO6bVmQRNFwOiFiTtiCqiz3kH1zNRfNVSxWF6Jg5XiIj5ceaDCugnjN8FtpKoKQAAU9i
j14A3EyTXCNpnDdxSY6GnKTlKZ2M25Kfyn5cwppRZ9aFT05yeLaK7sUStLntuokvqZhmTuBqsyWz
pLliEEKdX9sezYkaLZGVnRSgyZQzYEb5nG9tIJzO3AzZxS+bSxeZsiNr1nhH/k3nlYrk9jlvy6Ci
BAeGYA4Uo+U2ioDpF7hX4VlnNRKfzvDgzHM4QN6SRXIdUtA3/MDG1LT3Qq6uNq/ZZ8pVBM14mVQ/
IPFIMzwYukXtVMzAGZBrKvqqcWqNvtsNNZ0EriKOYg4aLMczNnwa3ps4lNNTnZbBptC1EvD7ElMh
j+80HnWWZDmnNCBZ70eJ99/PtHztltRdTb5N21a+nRaoenzQ8wzBT8uHRAU0XzAAipPZpHwnIdr/
sifKqNDIjwsNXAZJtNHNeR+1o3Ej0r7apUWDFk2XdDewUFHBCca4UNvPE3ygtFc/kS8m7fq4ASw4
tl3qmBz5m3FM5qM6B4y1YftitvF4tZeNSW4ZyRoUhVjbmSc/9KlijunXKQuC27kd2oOk+KRu+K5U
zSRGL2aB2iea0VBxQtp1Tzm/fpdVifJgBJAcpGkGa7kzqT04vargceKw/YJj4evkS+aumLPEEUQh
nudSOEzGQleIejyV+lMIXPYIbxtJEVEg2P7M23UuE8T4HdHBXH2zviKKCvdBmWGKSUwyUVKV+V1f
aS4DAQF1TV8cBxNml+Gbt10xfqqM9gh1InzQEm3j60az6dX5gx5S088qcl1FVyUeze/icdBuSvJ0
Gb7EDeNUSEsp3jeKToRp2PhbuBMIsrPMbQ2Dh0Hr2Ie99BK2Qj10tX+r4m2kd95pT1SUn6RwHjej
5S9RwHqdEuZR1MefLrJ6Z3+HBCs/spqtjj2ipyPLovL7rtKMxbrOrY4WLiJGZbJB7Kg86rk1y5t5
ZKz+vi+HBmE1iJ5tWnPHShl/bFAOXRSzMbejxMfaVXr906a2j3JU6lDqNI6PkVF2Y1rKV59MnaOm
Mi8yTB9xnG5Ox2jZmME8HYkaciTaavtKkMvM6e4YDj3Z9gqeq0CigT31n79fTaxSaCjElbR5d6yX
Tab60PGjTKFiQsZtWmXNMdN8z2RJv4/GEV3JJHXNcd2EQm2OksymTcNnA+vl1kjT1PHtBpEFUtzt
kKdPBCI81UZX76w+YTqVZ+kmttQcJhD2I5VOoKf2IjoBAaA7VfeyQ3jhgxIyUGdKljIVAvs06ggz
2oI3mfzYvNmdh5iQGanSCdFtYhCpNL36Jn+nSANaldkvjutmNvvy+6V1tyZ3D2x27NpxWLGMZMO5
uDyuu+ulYFARYq/78VhsayE1rmrmUGLEQ5xqwUGiM+SaON52A4O9pxA9W4NP8jojmXcFUYZCow5K
ykHj9cl0KyNuBtDRngDwShtTvMilcRkGDLuIqw3WtD0MXsuAM13NoCuCyvdGDcFcWw1wIwdwOxDh
SQh5bKmxbwPTTzaSkn4eAHSSfqnDTTZwi/eJ4flDuTUNn6xSlN9dqBOuOhWa0yCqx8AJU9qkXnEc
avmbZEufbaJxI8nk5xmywk3a9FDHw6aGzDw2ieYF/bAxmeKcIeDkB6TeB6vi3J9qotpH+edcirbw
TDoP92rGNCLoXKnoz8qYrmv11CU+8MHQ6fKGfks5MyhJehImyj8VIrYGejy1OCCyARljNAGYTJYN
py/CdOpmt14VS1V+XO+3Xlqve73v98f+rze/PgMelslteykkTvnXv5k1DKlgW//1Z8pKJlxlGk8/
PXey3kepeiS+uXks6T3/eMXr48plVuSHNBebUpk3618tGJ5mN+lbvpGZtd76DK+v/vXvfX8zQakw
5w+WdhgS3TrunDQft3HML6SgU82vjwWSVbSQS/ydNKoyzp1h9hTbV2Fe+FF3XDezotRuR5fM1eOW
AX8SW2XqWzcXVuWOkOqBuiYsL3VTPslGYnmJjV2OWjnFsFJ5DuPIOERyqB/zvtKPyaCjqs51W95K
bfgwWBa/5PXmddOxDjpapo1XEMu+a+cqSYTrLZwFdcJZY4TU8bxb77detW7W3UzPtb2ko5xfnmS9
njzTH5fKVKZqIMc2IXI80foAZvIpZ2I6D1k50Z73Ma9ZUnvIknY+6uAfkLfKKEsB59NOnPV9/CEY
/Ac9060N5acCO4zezu56Mc8kpFENhByGteW2dTMYcilv4oBpLvAd4D+VigFLcAZYNzZBZd8vrbth
7GecEBYF7ut9yAj7+T6vj1vv/bq7XhqDJt3gpGX0GeQZgaSpUERQlsMz0VRrXubsjwEGl61CD4AJ
UDZmx9dNXhkYDl/38Y3/fPOb3fV+bRPlPz1DMMF1cv/XZ1hvYDoAeE4klRd21Dq+3zvDdvvj4qyO
vIrXP4Zdr0VBmR10EpLUUPH3vhX968W/3u31j0oRn+Pr7nrpzf3WbtjrdT+98fWWNw8Z7ApAoXqx
1fIWwC8Fx+8f0tjh5iL5fPmY6BI37YO8XPSzJMv26ycDpSvPiE1DwJEhEli/s9dvdN21W4UFWFak
bL9fXq9+vet6af16o6IPZvf7nfpeSBNW32zeqXG072WFef8w2+WmQSFfsRDv/h97Z7Ybt7Yt2S/i
BfvmNUlmMjulekt6ISTbYs/Fnlz8+juocwpn162HQr0XsCFY2pZtZUPONSNixHb9ATlsreHPK2BZ
9bx/W7brIU2fXG3sjtOR1pKQWOiUt4B+HgsQCyds/v/+0MGpKjfb/78/j7c6cqXH8tFodhM6q8UJ
gxfXzx+abndUS9cS9hIxFJYq21lKt89U0lU/j+rP89Ix+EKTE88Np7pjvE0w+vYEr8NLmQ3hzwP4
Px7+n6/94ylqfl6m/3rU//NLsry8bLJx/HDH5LejZKhYFiq9FER11hHKi9c69cO4xOclBqhWQsB8
FKRYEgBHxr3q7l2FnnDaQja2ZDz6tCyJnVnMRUh1JTaAYegPE/gVn3gSDZvkBa9IENel1dtf1r1i
093m1g+xZiXHwpPHRE0cfxUJhOhU+1q13rxrhfpszVN21Ie7sVA7GmfNh9bt9IhFy1e2z3pL3plO
UYYml2DueahEfduFQm8JkY7pMxE2hxHBfM7nNj9QFfAFT32gqD1XialOZBpIXvugNT7ajlJ2Mc5E
x00jPqqb/xgX9bm31Q8vde39pOe4k1yNiiMgkrQJ7Ea9ghqCtZ3G7RZ3ZT37sUrmvZ450Cum/MzW
5aMmNUEzCxsoVeXwhMKkMxt49r7rC074haPvFkMsR09bfq8IwPu5UrwD2cDkXu3DlLrPDfSdJ/LV
soUDI8D5U8eV3APm9KLYmuedo3qPbZ1kj06/todmyl+myhxCxOEy0GSTBIYUbgjy2/rUJxZmBsa/
Q59kx5k3wy0RbKvIVZAiz8TVy9VfWPJBgNE+4GfVQkGh2t2R0R39rKt/K7VaX6dmofwWah170Hsu
SO3ZXO30WGblHcD+6VjaxYPpqdXzOGHRtUzza9GlSkAxwmgvzkJxnL2n0F7i6vIw2pPL7ELvNsX2
EFoKboV5i4/aYGfA8/F7dYy7yWusc0bMqY6XYo869F0J9pTENulC72vg/G1S7k4VOtClGqm7hUSA
5e6ZKLT7ifVE2SX6qGM5SsqDA115WMZLYXP9sLS+vdd7Sa0ZPJOy17xLK9ydOyi4r5R4DWGX3CY5
tpGjLfIROHtkjSo5EGt80IeFFYoBoLCt3OJMRRN9SEReXytudIrr3AFAwVyYI2LmdYJjmzTH8DCM
cJ/HyXQv5dS8JpOjHU2RHdspLvejZIeo4nwLCEFQmjfRX73MyscYlYX5IJfCu5QpHjUVT+k5075A
XszQn5ATZE/uyFypJY3t1joatnXwSJTuVp1wtZ41dx5L7DAWbv+n8pLsLve0V/QbJlhO6HtNIyy+
WuJuoSlBlbSh0UtSn+H4PqWNoV+qzxXJ+XXwvvQG+kpWxw9aZn4YrbncJ0sMQkDimCrs6s7C5I3h
X52OnQBPJEX/2i2d9aS3xbXUqWvv1eV33bGjSsbUvsLDmINxRkfyVKI0iOvPrkLLgpovYQ0qJ6p7
8TpDUz1yPj1iilAPmbFcJlOiX2QTVe0W59+6O08aURhdz/nX8QDD4DWVqJTrCxSI7rlYdnmsL/eF
sU/spH+gNc3vhH2izbJkVYwqqpUOI1Kp+zkUtUOXmeoB0WbxGTZx0imJenFTWwA3Qz9ot3YoL7P9
2jKwP3Ff7YoBOifWkzNV8L+WSS8vZr+u/qSDxVNXdoRSXYkqb7ht5qjFryFeRloL6qRx/FirR9+q
8jfSL/l22ld2Vje8KQJDlz6V8VVx6r9yqN/SxtnzW+q9oce8utWxObfLOD5iPXjSO519Ap8G8dpg
fWYqQ4v/8spVu6sb2hrToj9KR3lXORXfkeKno5Muzsaws1NRrtUF2fW3ropnb+mfh0S6+wSiF3hH
XLnNm8DRiVtxOeAx3yne8q5ieQ8EVpow97o42ORHzfir5kegD92n9qZTyXkF/RN23bFxRtIP8iOD
ingUk/kx66Mdjfn0OFj5t1XkWyn6RuQUbHOByk2cZZ97FOodSkN3rOSjm+HAmxbb9k27Jjg5sWE0
qNaqDVqfHU6tAJyVF01XI8e56GWuP6eGGyzIAReLsuwdyoPjV4pC27ML818CGxRpt58s+Ws1W6C1
OO7urKnOQyFa8D3OkzrTmZjUgDyh/QRLPrkHhfp5XypOcsg3Rx7pNzJHMzGXUrlaY2AOY/Ok9y4r
LaO5pSOhLDfTxku1fv0UrUM1fxj1+YlRzg5n1IOlnIHG98XVMMpLj+HuyUvs9KCleXtq+67pd/Wc
vihGPIG7ZxG2kr6Qqz1iuv0Nf6n7Unq7DZp2zTCM8qJlG1lzjCZN7ziY6DsczOyAiuZBDtzT3LJv
tnJkD4mBbcK40oNmjqefr8Qg06FA139xDpaRbdICLYUN+aS+uKalRGvPDKVTTEFQkTcMteWHrOHv
MfOpuVJFN+5na+Z9QTE7q2ESo5ImyC4RqS9deF1DPGIyXSmonb2OD0t9WyqrPFGX3YW8Jvze1s8g
03lH2w3xl0H+sa3hTgpsp4nMPhW1o7653i7blCURscD32jFUMnqRW8B7zepebrVxQ7QyQ907FMuf
DFVYR6qtnVCdiNmpqqk8lYWNEd38Jgo3vzZWfipUO8MoUmbg2RKx67PkoIp8vU+94tNIpbj2Ex2Y
PTr1aXhQHERAuzX3ORf6A7ILR3nTObSyTth3V9zD2IqC2ZiEPb+wWuHlqwBX6AAa/WSnXdveZqX5
k+W8eihzjvDk472rmXuYh1ZC8ssGMJkfkuadv3I9zjwKe6mtb6lNfFWqKYguZepR7g3pxyYr05hH
xm9qDPyiYLxQiDtUXezstKL4lZRDjKKnQ+SbdShXNhXo4EOnfROTX1EpXCQNWr6ZZvkyzSYTLCtW
L27p5sxmm3lgeS6sWsdcZhb7eU5uS8f2E8RzQ3+KQXrULaPZkMQbM5q9i0RQSPSJeKfdqc544IH8
gUgada+FtpX8TTqUuZ847rLQ1t4O6cXx7pdksgO9Lp8EpOtgyshD9RqXf0YYXhVyvWmrkZ8oSkEo
cvrbqll9aCfLa8apmQ3ymj3H9nhNCEj6rUX7xipBascm7lXvDz2t5UGdeLsOGIjC3OnvlGLogoW+
kLw3nV+q+c1URx22PjtBbdW8XMbmL2LOozXq6h9DyVgke/Yv7l5NWEgnIEWmPzSl85Ku1fqZJna8
I5ZJFshomRmnwj2bhU2rqt4qB8/BaatYs3fskxO3UPVVbesvp2lCL+vnU5xpK4b0VWHNFo+XFXzD
pbGrG5gi5nrcI2FWjlnUF5w0OmbpC0fx0SucB1IXTF5xGY3xWBwKzX1YWyjq2NwzuvoyVDatEXvy
sJTRLXaQJubIWpgumbSaMUDk1KvHRW6/Qx76cFOQ7FZpt5dZm4jYLclZHSQG4WJWIRa3nj8nxr1b
V+69Vc+HmAohtNDsjCQYscpmr2Ku761XiTMtZLseOSbQRtZwwqDSD28bRVWj8Uiow/Wh/w9Rq/RM
y3ZRgnmq+O4Fwa5k2E9LY/FVT79gSmBfbC709xD5V2Jiz0MZ0jOBEclz75vFk6dCV9+XqmwosOaG
4iCq1st0YVQY+Bc0RtQ4y5/W0m6L3DezzbW6cuJzW1Ant7Y3XWPZorX1sVjJ5A4Vzm/a6u/bXLw3
WnHOxgYgmab3oOsIGOeob4ceruiOsSrHE0H7c4r7PCcXcvTI7QSL4n4z8BhnpaN9rfOoNFk0Ivrc
22667R27dmaqmNyaFe7yafcIMOYGy7fU4laZ/WlZ6DBI7H6leq8twmJLdwvD4k1vDv5Q2ncUwhLD
Kz6sRjp/aXj7NMV7ZqjLo01WvByNd/jm3s3xml+1V5CV1s0q1JteMm/OMSqgZUWKNp4FVKwwzbD6
pbVWUZ/GCZgbC3bLqbrDi3VKtz+zsobS13279bTnqWwig3wKStvqngZIHYqruo8F19+S0M65FAOp
YRqDOK201UFtJv2gmYsb4rb9Zjf+mKY1D5ZwePr6nOo6W0Zror2LOb4yHvUnYt/k/5P1Ts1wG3Qk
a4uLk1TvrTlr93oKW0tr2yawhFhvC8/ErjG6OHSBlcfGuBPaYBxiOdzLwR2PhRWfhPlkt4BltGGw
fDIQ4qqn00OZU0ks7OzqxSW5MlxT5MqaU+Jpqe+4bnr4sWcmWalD/gBrzPXVZ1/SI3JYHWqQ1dBD
OjVBtw3jBe0aXxPtROjDxEAcbqMk731XVaknlP1vzRW+iUB9mdw5Ut1+PY62ED6PgkQCXuHqplnw
8xrHJhtQLtEc52z+xoZ4gDDD95JvwUFSoo/qyNXZwkwJR7sdy79tMqxQH1eV4UiAJcY9aseV9pju
ktfUVS6oNOIuWT6UBqOmyxLyHkN0HiQt9/ufDwVm12tbyV9z4YwRk191WSsrqlz4iuj5lW/mOJFK
lxypKauI481z725JlLe+M7FKelpCgUIT7018I+E8cwb5kZ2EPp3yOTauedy+/ns1UCrGMSmUs+CL
S3Hh9017id10tRrvUnMe2eUcnIOCm01UeO4fFP+Ii8F4bvvioS0K7ZzktrmPc3mWhsMTrlpARL15
9eNWtwNtUR7NWf7lfN1HirS+9AVKFyCNNKIXWQOEwcHdst4Q+Fzw4qmHIVf9I9aGcMJaK3vVtPrz
OKYDagVp00kUKGJKv0krcaBuQNvcHClVNdkLCXbwJm1pvjkDZqQ1rT2yAtaPIGoLdvuLiY+AhgXF
8TLuboUI+1pMfo7wceBE3FHmh3eYtU15roFjURCx3ttlpQSb0Wbs0G7qrCU45y2YkcIa91VIhiVC
iDB+WeKPujIfSTFfBk5jhOmaX7xm4I4ZjwNbjYei8O6Uhi0NzenVfkyJp0tQDsNGveRlmu2SxDQf
LE85s1/Y9WZeX8vB2NdJZUS2Gudco910vzYeI0JM47rO5vWk58robwy3nYata5/UtHX3ZvarZ6d4
pSEg9iHPDduCKwMv5niHVKpA5VwKLhQSKD6x8/LMHybNmLeYbGVk9zZut44aUWVbkJRD/4ceDbr9
muReT6YbVCzvdRk0LMq1qp257w7wNN1+l3FaVDEGnmpKTXE5mFXkYRQMDcCBoWmNIapvC69TtAf4
+rmvEDYPFSNfAgG/Vhn0R1Pmf8WMxpr09XIoYmu8eFXhRRZCmV8P2rfSk2R0elobRtq753mGapFl
p5VXqb907hjREwHreBO307jU7pQq+mn0aZC8MEKqFSAmdQED5M0g7PKTzX5GSecbWe6XpoF1a0g6
pBxtCEYP1v2iSchXnrkbqgQgC42VStupvr0dSJLWyu+qdfy1junemQr9z0xYq6o8fRebo/6y4Qa9
wc6ep25A+J2cu7bX2w+vmvadWf6GHJBwHtefWkvJ6G7FRQFPINtVxlg9jDYTCRT2faxs9GuQTUzm
jceyor7HfmkcYyB6TtlQbFhv5VKDnYcOuwcft04e4KXcjgzzmHVInr2Ogc6ZrvpC+0gt9NCJ7Tjq
mthkl4VwPnf1xiuRnNa3oSTXNJLjDWcE5EuU9qaL2hTz5ZphdmyM+dmwJD8hMj+CQayHS04WYyhO
MAzJPsVuYOojCPpRG1EwiDD0g5mh36mfHhOUtdXo2EXzNhWFchotPX/UDMSQJnTNTvo/kQTX5fCi
mqXN+zWpgylJvkyrmJAZHxMuF3epUn9XUvdpJMwjUoxYeVKvCiUNnLse/gW8tVL1O456PjqKsp/K
7ERVReE79ZxfXHlTZFpzboQEY6faenD7FwUYSFi4mXJEgjdwM1HrOcT6cKJ+UGOtbTqnYpCMaQUh
0EFkGoKTuecdXWOU5I3aoeXFyk2vF6SrzgyTXIW3AdrYSnE3lffJsKTHZrvMztI0/cEhhyqm9qko
HRcT+NVAwo/weVcIvub+X/s1tX/MPSbqjqTeTa4cF0DlUPpex79k0zVhortQjDeilzHfczfKLkrv
vP2sYEoHTjgsPi0q3g1Rami4GIKEP/B2W80FEXFSgz4pxoPS/c06i0hmNkPbnKY/VmWfvRL+ZJ+r
OPXL2aJry3qy+lrxITNjm2gl04HwHiZPk8cCuHyUQN1kS9p882M/GG32UtWJHvSsTH3D6jhJNhbD
EeU6kHGwcKSx+jFoUHNcIG7YbgcoSMbCayet7Zs+qqdMmvtl7bJDg4k7sNd63UPoa8mbC9Z/DpO1
YTTlo66VLy7QZY/a62OSZAscDQYQyliqveoJcy8q627Z2rIbRAT1zhSxPFmN8XfEYnGB0AhAkIZ7
z8M9kalkffHfzhDBFPCCBXe4jEklWDNn4ZysFT5ZHQaMDfbYN9Y1LabqnBfxba7VvesI63NurvpK
h5kB2tuvctInVr7+KZSOapGt2GroAIaOWRYzc4u/P2b4eHG/AFz2v0AEgcpKLRd6KT9k+NMHYM8y
sPQXa1nmbzo7fMmJCXMcEchJ+2Lgym7DqrP365byarjifrIzlo0C/lUusKfCn1IBY81+NRPLFFs5
YqLVj+xtgc5nthMwTb0MeUveu1RwD2TETTEcvVOg153bhIzE6JhZ2JWxvst7+tNk2+N4cBekj86+
2LHtS7XCk5SLM4k/FWXbQ9v3kvRZIklg1cUfUgvNz1vbCnAVj1Gvape1bMxrjC16IaliyidZps0R
uFKyZ60EwnlbPZK5XnfKcK8XC1t6RRZ7c8jpDFGLCyjD1ylGf3HxfIK8aW59tpkXPSXQDUTPetaS
0+w9Nk7unH8+kFrmNdeTQd3A6UVh/k05o2Icxj23m5X6U+Z3TMniUhf2AoTUwXeagvRKiTfUhffc
mN4TDQnzOem90O697V1dsIxbSlZcRTrccML1N71xD16sllzjQ9Vl7aoQsnG88rv1JjV0Gqqhvb65
GnRwnRFZhqNcgTmnIh1OFp5/rVAubTmWL9mSFw/dl963hzoTxQt3Z+1SS9qwuvZgKnr+pOKsDytN
Itloprx6wIAUStkPS1+6mDg6Ki233YLWPXJEUSJ1brLDSl9dm6J/qG6XReqfBRrluZ242heG8lQP
fKaPViAHzbvKqjjCLHKw3HftiQDcR9aObqhVHe8od4Mfu2x56dfZzQy1cFxJAg81O6yUbu6CBhEW
Nlkk8wpGe6rFEQ4R7EKyYrdUua4P/6wOOIzYAX0HT6BKlsNMGnZIt74dRx6MAa+eoJWwqouPgfY8
4B5N/1gXDtu1WWA7HSGhgkI55jWLQi0Tw7lV0oNYdBVgsXjlIWhCc2UEl4Z2b6T8+DUKpY+5vdq3
bm77Y+2YgcFEfMCj251cNizpIrDs2fpFlsqXMk/2oXabde+Irt432StgtCVK41nu6KECyGFl17gG
H5iU03Ap3aTZxQvVAl3xBSAzgNdefeZcTXcG9hUSP8m1KYY5rHUj31taztXIpk/DWghxKLNmvFkT
y+Fi+FWIMj6VvfJsNENz1ydct+jOiA9tpwXp4q0P3TLV9/HyXSPKh1PK6YKVj7y30zi/AUjYqU79
1qlNfxJExrDmqdhosnXCI1uDTasbPZwszg+6u9PmiXxuX1r0fRS/q6Qtj8KVyg2x/8krkT5Y13V3
y7xzYZ+sLIOeuOd4oMcr59zTXNmnFIOR0owm75G9d/GkKN9QS8QBzXDyze2oMzfFZWEzci3VEidO
kvFqy7P0YhfGLTeFuHmaU92V/cu/PtEnXhdYsn0lw7BnA1A6KwaGVaWezTAzTR5kDmfPmT7zIoGI
dTEGioimUTa7uVud6CdwAeg42+k9J0qkInGAf4A0ZbuXdkKy0hNFXGaZ/xrheoMJUe8FglWfjnZY
0lzlO43WsYnSo5+TIj8Crt9ciZx+4PnNud671oDB1nYOeraOvqPKmDM6y7slX+6thBNnEj90qbbc
+BcwobvgPGe9DItYLPAWMTjxZPnMNBTG0tx5BcP7uVb5tF9GLBxtAu/Q7Ir3ZLueOE5cU9GpPCT9
lONPl0uEj1EJGCOdCF5fyKH6oayNGXjqoBzaeUmROZAdm57bPugeOssIodfbxFozFmOJ2fC63BxY
drk7hfzFrqZlDtqNOKuKzfKJ+3CrQTBNnTrM4/7cwqEM4QnMUPfIm/Ez4UkcpoM7spBLFu11EhzL
2vk3C8wikqZM9/Fcub7WdM7OzLDzG/pg0HupnRt1pQWixNBpOJnlkw1Hi6gBlEOCYOE6WNozC/2J
TTc71shyZvls5mb+kHDJSqTE1OLIJ2q++B1q5uIr0/yp2cazTIORR5H4gNN0zYGKSUE4Pu5GfDlE
aEAK6M+OwU+KhbcydeI1Bmve2W3+2sApjgpz8V1NZzOLOLiWmf1BeYDj2GAiR2PgwjS6Z227eFYO
qBiV501pdb9rpM3wpxUBfOku0oXD/o6GHtx8pGhTC4/0Fp/MWBEiYp1E0ub3E/sMHxIjJokhH04N
dgs0TfuucSHPrBy4Lp2tUynxsST28MqT9ZLN7oxe0c07yxhxF9jLBmxJzX1q6i+TIb5MHYpz7B70
yus5P3MAamKP+cOuHteUQPLSHWprbN51uIRE+58qwC+hMtoDgM7qaLa5LyzYmT/KXFHyVm+02Y0G
TfLs6VnCDUfX7nQzPzvyeTQxoEtRelwgS3kT6YJBy57fLdfgh/QofBNGpHBSupTml4Id95CMSYAo
0XLbHJ0ABTPx4QOn50GoW6VgEb9W6UD1BOmRWoPwXrfrHGZdxjYkwcFcrmYS9NJoDnXFCnaYz6Oc
5vvnBLPSmSqHXZW/Mjq1AWbmnBtyp4ajvUYulNJoVGzjqNM5iFV6OVPjOp8lStHSwxoa56K9dhhW
Dp67fjlGUp9V3aB/bfuVsJr6PBfaa9J2DTXjYj0lJh9+frXQu74uimSXVPZXR2GxbRO0HSx8Ap0W
Sx/WsQYWPsE5PYrHmfgQSjJPcz1BPFxyT4VlAhlNLVbtmVbLzm9hGPpdQsXZD+65Q77/iZfVyKtP
a/4bI9aNHnX7vee8knrae7M446NRZpTizC3hdzBjja04Z6PYQgUZy8BerFd9GuYHI//Almg9DaCA
TZCTGMxG1a/OoulhAwodXszwLbLqLWXyPyA/sNXFvc5NeXX2zLYnJDPmryoDcL68mWrFZS6F+uO5
BofIKv/88UcsiWQ9PWe0gJmAVnBK4y6faYVoXbc5uOn0nIKhuSgpV0rWUJ8j/5Acr94ON8W3Nljt
zrJ4G3eqvflVhvNkmq+Vtjxiz/OCJBe/82ytDlqsBGBwtZO1gkWJXRGATGiPnjkG8Mk4GLrTuUMu
OntxBVqFYpK5IcZrCqZuYxiJa3jihGb8kpB7PzEm2cGAys32lLvD4Ky7H58srLG7rJHGPtuMy7Xi
NsiB5eCXsI/9hhxdiL/b3fcV2xMY6YovQQzrTvMMfbQNE5erRK3GBM9Rp/y8loNfjEBd+oWFeedp
rBXnISaWXuRhD6gTaY+iGyrQS/ypUJqueCBp7+5bxHiu9vCwcKRkTslutJafWMPbSLVOiaLYV1ZZ
jP06fPle1V/c0qEkEl8U981DhfJSjX2L693NSF2y010ti/uAFBHGqjmasSDUKYvndoqMWVUjpfoi
6CIOk8huKQvZHcmSPup7O+zt+VCMufN7juBQhxTbjY9C725uOndBZyl0f47sPwFL2PAMJyNIC09j
0ta1WwulFaTliuXrjT5pUAKm6XB9aZqd3jgDKDdOeQ6mCelBw408mIiH3naW/ZJ4C46+qoSHPv5e
co29ZFwcDem8tBoSSesUCq1lQPLMoZrDYWPFo1sQERQ6WHdPu3JAeehirTtRLvieGOqdLnogqZa+
N7I5ufaudi/pY2BRW8YBF0LgigmBerVW0cPQnzj/bZ5H8ICmox67tX/8yRMMpvaMwVMch4G5CLje
U96JKVpr+xWsJFChxpGkVJQ/1sydokqLNlSk5xG3Aajtojr5dqkZl3oYPpOuHc5QHTcDqfWv4PP/
J6L8X4goukZD6T/Clf8HEeUqqMaqP/+JQ/n39/wvHIpq/hdXenuLpQK8U81/4FAgpQD70xzi+nh9
NZW/6Z9MFBLsqm4TUjMpDvgPE8X8LwPXP3E8HfOebf+/MVF0438wRS0M7UAODP4zLFffigP/90w7
lZcFLhKZ3mzZY8HrjI1vXEfcOKl1UNTjWjOIMGSdsVPlYTllHwDShhNOU434R4rhKj2PKoIKZjLA
svW326BMNoP1rrvDo9l0ue9MBPvkxJsFUdd3Bq+OxtZ5Rel/wIt281KQKxggSVkVcvha1xJgWL7V
POHjpyXrPS2wCun1wTY3ClUh1YeUg3ndm7tC4dxckvvdWdymKedbQuwMxm5utMCAYbiur4pV/TKk
kh3EdzILfGXdoXNRN7XRrPcpVuUDHdJE4CmsSfg27kc2V7YseSvLCaubI/8sJihdHj1adk14FJNL
5gqugkSFTKZPxJjioSLCRryH6/LKstrROWRMqYm7gi1HOcokWOcth+plf1pmv3oqxd6z2BpPASqj
elBdLEWLh8/OG0MEwYLNu1gOesMtzyrsk5riNEjZ3O5M4rmWy09uYvi5YLFqEsve21Cu4f/iPWAQ
CXWiAUGuy3uErLpcrFtbg1PAIRUMZuLSJOI9KRkBhLVT74dJoCgr9eCvRSrQ5556XgPALChy083y
TesAdbSEGzRwZtvwmezpBYUL0NjIMK67N/L+HUYKURWWSWHNnk33UCqalqyrSwBMc5JdBelkn9kd
3YQ8AiV+yTlcnA/iWY/wM8y9nleqX5vcwN0J3UWua+pzbLxReN6dMRh854XC9blyzcCUx3TwzEhO
/BnA/1+dZkMTO5UXpKX+mQhrIZM3sT5OsR8WaR2olFNHxHW3J3a5UwyKj/OVrFeGjdeoVWtfLwS+
MwdYGpHSavW+OFyOB7twPlB6N8sqNMOJYsudepe2Se7PRvNZDWYeKAODr9oDutG6IrCb1d4vxsXQ
8ZPBYt55hDfY0raZX+rfHq6NI469NzUr17BbmLM2u9ki8iwwOn3YDXZClo5b4u9CGZiTasJgdirq
g8li/IK0mOLF0B8gYtdByqSJsPoap155xrcETDKDxkcqIICgTtCs19gu4nVbsselB/+S5mFr/rZY
/qTDGKjdzdkSOQlsmN2AHbHi/e1oAXXN+a4AMpB2ZnEk1vnLMypqVKxiW+PFnN3rIuD+9Ym35A9a
k+qrq8aUKvV9tpYkWxZMNNL669TL1YDgtRsIcO+qdhx3LIJ5qRM98gE1E/rLchrktnO21zSR0m6F
uyUsnH7XsbdPNbZyFmRdp4G42jGOLizVgm5CccRfE3YZZLk4ZXhY62qE+h3xrFU7xlhsO23XY/NS
P7JsCBiMMXoZe67AlPJaf3jE61056Nq5mO8HAp2d5vLcDs60x9nH5GXiFDLDLomM2NaZu4R+LrL5
s7T1vehh01ljBmrPhh5nq0hpRLQKMoRihoaZvjVeeqcKtwtSl1DNJHjJZQWWPxN9PnAhkrA8Tv0y
F6EceiBCrLgOjUdpJ9VIuGC9fifKt0RovMLqxTi0I2O6ukuVHNGslxgKdkbJll9Tp2EPFePTNarH
okw/rRpQO+iqm+JsRW5xPwRtIh/yUV7Tlwx1jpBpwEqa+hcVHm4ycKzvxR7LE4e8FKKfHNFtTIkH
cQmU8TjScX5Lc704DfbA9DmCB+LEKKdyV65zd6JBpDuVHjm5mbDewUvU83++9PM7oFCpOsPuz/f8
6/9t3/iPz/U07TCxkQ8jNjKRYxTz6edX2kzRg2L/MYqtb9jQDnqpNicNr+IJcGFz+vn050PR2VVI
ZPwbCQBJmGKF5SB776aZnASHQuDXWmjeG108S/3aH4nYTbspnj2/Tc3LyoWaYnCQjS4H2bsUFVhd
wZ5n9Jv53hYccX/CBT+//PnQN13BgV5OPqNvdfr5wFoYMtiW4/jP17Rh0YI65fRPIth50LiNzk7S
B+l2JczX7pGk/gk9aNon+vosXFrICuHerdYapT3dERKnjqoYGh0bfKDfSz+ZSXoc+4rtYacVpxYD
dNEUp9Sy7+0k+TXEFWyUZACwhaVKJFd3cL0j4FMo2V2TVFFX6OGgbc+cpeFOH5KnBaus6v98rd+y
jiVZh+M8vFTlkgCvoa60l1FSZRFNKcl+WdzPgXDOkBvtGenmG5OvFSrUcBxwU92sLdi3bMGdYkvr
qA4dUPRzm4ZSi4g61/9m77yWG2e2LP1E6IA3tyToJUoqmZLqBiHzF7z3ePr5MjnnsI6iuif6fm4Q
AD1BAsjce61v4fXTPyE0Bnt62EJ3u/jIvqAbohA9ygUScPyWecsHlqtax+kR3WC3qRmi7xWA8HVn
k7s74ewaUyaNlVlyxg0VhNu92P2dMGwYOBKO5oNjTY/MLAfi6Mjfoc8S21G2CzT1BmEySQbO8Isi
XbnNO9xVmPC2aqbtcxKDaWkIv6OJgHwIIDpd/gGG2k/rzhxi/HP4NeQ7XRffbtPDvvFbdK2rfIQ0
Q1QXeyRviQJfUEuu5V5qYtRfeVz/I/fNdSFtkdfNy1qSk71pqT8GmoFHuVg6giLmuEHEtZT4WJgA
0ydvNPbJaE/VLveorIlf42rTNILYoqyvvxbplMm/wyJsrqFJ5axW9d/6rAv+P2ndRQBwfI6jjwgv
qTIJR1It9u8k/vKuMAddNxGwYtCR90zO1KCQF4/Mpa1kkR4pZ07L//sIeV+jmGAW2ihB02fur680
FAO5jzoiavlqhjj85NrlZS5vIT6BXPvjbeQ2+RTPLoWL7bfHyZe5fJzrW10fI28riVQwZ8UNd7TW
fn2787/dlHd8e83LR728nbz/coPcZ398jT9W5aMCt18YgaD4JOVYKS+78/rSfzz8r9/k7/f/9aF/
+9BOji/McfutmTEwr402OjELjk4lRP5wW6vaLmiwS8o7glmD0C9X8zBOy1UpHi63rfyZg4RDPrIe
nTart0DjqKJmwgH199W2YogHsEnHCxl0CF+y0TemDuuOA6TtiJvWUdfyqXJbLrSoGGBPaPRXByrq
FSIlv2onGPH1qRjFlzAXKletTjGMyyht28GrUYTnW5uT+nEuJpoLJhciP4yrOyfHkS1cg9Jf5Yq/
nNycYmI6VtdteaO0X8m1b08px6zbDx3DIuFHlAv01uVljcycyTcTxgGeMAvKFymlWU+uDtAD5ou9
62Lhk5/kj1thur0WMDtpD5Kkw7Tf2Lhl/WZTOs5WIh6tT5Ts0A3C2pq4nrKZUrIEh+g91G3mQeJo
lAtpp0sYDK+swEs2+px9FLOO8MHg3LdMp9SskG16/V7a0LRJP3aDt0ZQ1PlRGW6kf87ovvJRyTGA
86pMTPPLSwfgRFxStu14/FpG775G5LmS3yNI7cegHvHoyBOCvE3uBs69zoHnXT8f9hl4IHNZkvD6
r71YIdck2kNY1NEv0Oi10Kg2wq/PSOl10FRjUy0eIAr5EGI8y2NjZK/VpFkbtckwlEoXqapMNfAv
1DiB8WNqkh1Dgsnv8GzkSTbtpflO78HFrWMN4Xfm6JovP6WXdufGwCciX19+rsCO0bLod4tRdIze
jIfLA//908pNEnM+E8Q+q6lEVTCXCfJY+S69uEINwkGICZCvJrfTRViXtXxflemM3q8dSWXJIQfN
VleMtz30pj3tW7AGYuwDYZ7OaTv/rhDsXn5f+Uu08qX/84eJXeOfbMAJNHsNIUOpx1HiGGv4xhwE
7hDgIOVaWrHL5C8j/9ahOuBUZnoRYFGX30beJxfSMnjdlPde/tBiCPS3Tflg+ZD/+aW6YpgYe9zK
Q07+1+SHkZsXa+d1W65dblzidF7hE8wuv1dIB2KvQoKSD5Fvy1yTI1muwl/iULusyuNbfjhGfv86
AGmRMpS4fuSwKhB+MU5UvP5J+jQTYdEEWq4sG3mYUDYhtDmczV80c6sdUaHpvmyjSN3Ih19WA3Gg
oGu1esYU6K7Ko/ynyrXr4nrbvOQmol99UwGN+HYOkl+sG4R1Va7+YXi9fPpqme6s5HYqO2KCWW/L
edlCoERiXWdtebDND1d+ELM5golXD3Jn/81Ifb0NijMz89BSLrZqeYd89789V952/Rnl5rfHfXtu
XDz3qdJyDmPXyBNn70RNsZfb8shjj6fdSW5fPjwgFAopCiAG+VryN/3jf7m8U8suiCwTO16nv3ex
GP9hl/77qnyJy6lqApG5d6vMz8TgTTrQ5blEbso1edt1U95mi1Hw/+px8sFj8DlqpCfI95cHyiD/
oNdj5uLYvvyZ5a0e5rhlc32CXLs8Sq5+3/7jVf941Pc3+P4sRWti6C1P2qLSKBa7U15G5Jp87t9u
uz5E3ntxysvV60L+NNdNuSaf99++aqW5HMjXp8gHfnurv9327VW/vVMoTviTumn6CNOWHNpTSTCA
8e3ksX5dLK5RLetRjKmvN8q1623kGXOIy+26M1i9PFKebuWLXx/6xz1yNSC6BtOczilZjEcQpkEx
uB4of2xfVuUh9cetcls+/s/DE6PbBAyupy1ISY/Bcf2Ji9jWVfM+WyCT2CHANaItd11N8c0bn9Op
MNZ4idVnTif026bKeaAuXAJE6uvnCtegiVRqtWj2/FaYxd6uDeVZJ8njftBLAgKDgfDAKt6SOutt
VEigh5iMO9W2fgB0J/3HQAdctll1s2Ab9Z2wSw65ifqc3OqNQp1kTdRAiNM1r3ejQ7UOmx+cC2Hw
//6FL6enBapXLyZVwlAGsp6dJi+v8sJ6XVz8+tftyyVXbv/t4d9uk5duedvlHf72vMs7jFhyMSGq
Kj1kcUmUC1fSFq7bnphBTZTOKYvJ66bYHsXBdbnxr/d/ezpmsNknpB6RTycYEPLpuesUyZ185JDW
iB6n+kHeMcuJ2N9X4zAL11ZWfmpxY6+1Mp6o4SHMHrueyyZ0wWSMPtE09krFD439NjEd5HivKRJs
DPfNnoKdAy2DeGTmUcfB7cyXtsJygI7PnbyzUQzvsZtUvwQZWieT883qrR/BpH7SkyTRmtPzJmbo
T/cQxwRpNBH6jgJQckH4Va9Fqk9OfeujD2yxdeWZnycddU3qjLtOIRbyF6F/1lYPGRkiPul4i3uC
J8J9MMJtzmZQZfHSdT5mAHw1Wbv3AuiMmpWegK7lWCL5Jtji/Lgk3VFRghe779/CaIIQmeW6jw6Y
MAxTocqHfbqgEL6q0algE5yblecA6XSmyaBSMJ+HKKRKgfSDkmFeboOUHJJApNhVrFm9CKfC/xO2
GGDMNsgAEJZfCn4d4lDt1UK2AfTK3whEoUIperypEP/GmfVCaO+MEo4pOHK9+yFK3qN5CPfOYqwp
DmBKCH72do2JGc1rEkOIs9mryJLX+ocBaePczyBWYOeiGLW2DonomywvvhB8C5qrMLRMoL21nBiw
tLgHsODdMe/7dLxIOaql4+4dTCuLTv1aGyFIZwOWPwewVEviSW1SXlvsBGU2ymii0FoqNxmwDDx/
dotmqCzsfdaY+FAHe5uTkrMdy5ThJ00Ez83yrVZFQPEQ3w1Id9OQsoVmNr6BuBRllvE4lrULd7Q2
QVoWflO3z94SGGhoQg9Ls/eYTN2M6b+NHxKrf42iZJfCnH2CFFyvFld7UsoCVbuOwp4TFBxHLbgt
FkR3Pc5aHET4d6NYPRUNgI9i0Kw10q2d69Xvcy7Mx0uq+3g63BWhve2No7UjwdLFW++CPwBcpGNd
wEGHRYia3nM+a+/MPplVmoS0Fe2wn4Im4OtOFJ0LykykRK5zbfiwxwzumFkeh0yxb2pj3BpOlYKX
Gla4uzjrUW/ypwJcLKzQOStumj7cRabWH+DKgeo90F1UNoBP38wpnLYpBda6x3p0Z3bIEjKbXgWq
zbfFEM5+DJKZZj+ZkBKWtvhCgxZ9zIb6kVRT8dgMaXIsrLLz7VLz+ctp526mVk6/ZW0248lbYveR
aLkbZ2R6EpgkNo7hzdQU7X60uK6UdNh6vQx3c/9PSHbuPaSPL1cb95DVcFg2Jc05REhzE611e3xE
fP2x2IV+y5kipYLQjysuQ2/pBGxBh+O6aer6FZQzejwPH6vSxEwOwf6hCVqlffS+dDaWByM7emWW
bHD0v5ZbvRyJgLfbX/ZIKyGZwQs5kBE7/cYe9V+Ki8asVGKwMMMGxftcfRa1FT0gPseXWcFyCtuG
YhO06sFomhvAaoRMIjzSAVJue2rEc4xUyVOcTy2IIH4oeXpnWxmlRAMrDinda0N1ngi3yX2t1ctN
CXca34m+9lrOGLrKfzZRtdUgeokZIot1VXlfOaW2fBp3VTCDWI+KB6dOT5Rjp43jHFKbuaaW/fRi
robDygWNgBOpUR7dkPfwmn2pU/csLGtnGumD7uJjIAaFy5+NSmll1zij+R1RUz+WaqN/YkrG0fRz
LBAJmW5EgnEWrNuMHalo2WlMhglUvpb50ER0a/jpwRrZZvO8mXRO/gww73OLJDsSXTaGssByqfJo
75rYuYHeOOguDGTIjvUyWKV6rIOfy0L7iJBAI29fcBK7K/IrR7Io9JNLdDhFkOBBD2IiBYJk6/Zk
xI9LBRdSFMlVosUR0Ny6+FzNpprO5qQEPmk8XCFmrkuISJc1DQBCFSh71EPz2xR5evWAw4kU3SVA
Ij0ggGYGjwXCXIpD1zT4Xca+ONQmM0Jbx8ZFbgkASPD9q0yfxx3WqO1cjwT3Vl2NsbIxthVNm5i4
iX3cI3pMhMiGMz9HIMJonhSSmlcmnF0ck6bsZHa+671VHT1TvaEVBLLmtxJ2n+EyEPNnPAyj4RyM
kghqs9HJ1EtR+iNNL8g8vjUW5PdqVRPFmqanXjGOxvxet5Vyzshdxn2T3Y4K7isTEeeBptyqtAZ7
PSXmLsNRTKGgWDk52t5hgBPUNe3JDR1r1VPv/8n58WR75GCFKn9UcNSkbXCy0jVFaCTTH1Tj/S4n
Z0Flj/mp4SU7I41+JVp5Tlw8c2lLx65rymVFLf9WV4b7pUtOXsPprQ/sD2bMu7amWOvFsPip3lmJ
jYwy5WqkQLnUbR22QO2eA1WJcRAsIM4HjW6VPT1YsRXtqgymANK3vVEU3umoVfSCYVBPSEWfM429
C1Mey3Bg4yGKf6rt6G6yd0JWp42y9Nl2ShhYx2G/j+eXQbWr9aCQG5jGR92yH/Bz72jMpVFobCke
keigw60dOcRrF8HpLLo3U/+L7jYHaMALlWau7DFzgdzQntM56h7CAFuJXupIzMZDT6aSX3Byabwp
OWkqvGIl2DTVzTi13o8wDscDbny0bjCi7CJmNDCsxrws/cAb94mKp4KOMuhvIpus+9mGUdKNRupz
hToirezWY8Z4fLCIQNLjEtFmPm1wg3PqW+LHXgeTNOc2o2kI9au5gPqqKW240cGYr9q6fg60e2fJ
zumIjNf5ZXhLCsZvoLSl1xtD4DRVexKFH5huRQSlworxJdWTIpqW/ckadHVNwp2pwBpJnV1ogG3Q
M6VZD3H7toxQyhtjeZpm5T5uiRMvyFJc8SfRfa5dOxABmCxc621GqTHl1WlUMOJlE95JA0v2Ph7G
F7eN9ppT1OCgm2ltO+nCRe4QOOihSzfqD56NC8ULGTDHkbOalHvQ5ysoG5wnwRRp1fIjIW20I6xb
MRGKq2ds4NM5GMngSWk+6XCfV838TqUtWA1W9FUVy81kOMGGfi17Ita20aEExMkPNNwtuepXxiMq
CRe2g6VgP+OCmuHLJOGCAWa1HLkq0Qnuaw7BGPZ53r4S5hr4oVW9uRYu797RYCW42HoiXGLpG0oT
0LvUJW4IUfhBqKO3jazB2k+h+xHl6ZOVA4VEEKOuOsfttm02MUzSrMfI+Zkz/6Edjd6wySp7o1Xx
TW6h/PzlhFG9i3vmDiCngI+PN+iIf8GfsrdtybgF3MRa42xa4hH4EQ/tySkX8vJIuiMbvgN0yEkZ
olbmz5pD13ckbZLErCy/1w0jOYxj/+LO7u+mtjUAGrax9ga4fiScDcgA0oY0edvt5h1umTFakC+k
fXWIlXtPBz48I0LmgGoOutNXTE57OEqTfdBbz7phcsGcIR+oLh8nfqp9hr1tq7wWo85AvfTKkx7T
TM/dA1dDAik4OzjugTP6c764vk2Z6qQ29+mkwvDIoTz15u+gCIZVjAQoTpAP5eYtaFP8hxXJNIRB
bvHp+3avcAiTKHwYg+CstoO+IqTXEb3CmH7nEvfjrkjqxlcjvOLE6cXEO4kzECc/ox3v+2k6eoyD
GFVlu6Ulv5sdyf/eA8qtpCpUxx6jRafupyQ3H/LFR/RCIzTae0r0VszNGcBmc+6KGSlJ1Ch3mBu2
TVVsAWOA1WECrblqcU7BjJudmJrAqE5m91ee6zQIjbRbV7Zb8+93n5FH+jMjgCmofiRYVQhR2pkD
SbG9MYFMDloIsPZ4kxXLJqQt6Se2/jLX2pezhJlfWQmTBQdkVGUZ+TrLkx3Thte6xErUoznIVLvF
BCLALyOXT22p917R7CaUk2uPUF8+/1Ff+ucR0cKxSO57FVe959rRGt7De5E7N05MAcjy6nTtzags
es0aTtTh4RWHh6znXzjq3XL2svwRv8Gn5Vrja+l6P+smw8JoZF9EicBBxeoGxafaTwb/r8zE02Lp
L1nj/GxR9tAg1TZdaGfCcOtHhVGsla4dt4BnCBWuw71WJC9VZxKl241AS0nKmxbETkmsPBcJztoW
Q0ZQzjkeKarohAD+tKOm3qhTto1cfkvbSvjnlK0fNvOywVQTbW3GA81cosZFmLYuqd1pEIcUg5Sc
cVzVBmCeasZrg/fSAdy2xnGh7ULHw8csaJQZKY7wdPNVbDLQ0THTrUMSDXynSZTNED7oXG8Q84/0
YWBUdCmaL81aYdiLEKsg0Vz0cFtaKExjdKarqW5dvMmDAN456Qbe8RGXc0JG6rzHAdlx6FeYEDqK
z5l7k6oit6nvrJ8506UkpJVfokpbY4rMSC/k1YcaEYza5XsjtlTg8ChoGjwPdtIOfk5eGNyw5q5L
fHvKmHxwJsvS9mg5s7WN8ixgmgjKrFnGbLVE5CnaJrPkwW13RBkQH5XP+7lNHkjuKpGPTwcO6hJn
R8xHId0EJF2wdSeEzLat4n1phgc8W5wbEG9FjknnpEGdpnpwjZmdc8DxD9xqMWf/sECLHXkGfo85
e1ETg9M8F60xEqZlJ6I74kbBsSl/TGP74sY/IhNHA1l1a6TZ5Fm7W7hN9oFfowlbYAH4wL2QHw+9
sJ+2EwKrHodnh23DwCuAWcR7iao22tD3ftD00N6hKCt2Dlh8vFSA2RrcANqiaXeaDosqIYVqpTW6
7o/hhlC13xn7cg0a39tVcfoPqJwP+vc78REPeMl+WVS5ACVkz800Ug0jdNLqwp2XJ2A8goJ4qB40
VrsdHO8mBs+LF8NP6846/a5rBdNzgNyfS8QPnSnIygiTamuGOaMjQdFb+EkrC4AFV+EwbKNzXyI2
t6Yh8SkMo8Frei4D/fOi96+5Furnkr2HqbM5q1MsOgKlQxWkaDegtAsw9MZj4ooerC2At52oQcx3
fV0221YzVB98DlkyOKM2Dg6Fk6t1lzSS/68t/n9pi03L/h/TFu+af8LyP5IW9ctT/iUtRj9s2ran
GrZrWzqBLv+RtGjZyIMdUqltFXr8VVps/5duc59nGLruWIbHZ/hX3KL2X57nmY5juLZJeDiC5P9N
3CIxQv8RHIK0GG2i7Vi6hQLaIpRJhJ/+kVKVtv2Sjr0X3xN07Ko1lIt6aY92hmW75cw2Z4AIyv4l
MurgCNinY66UkpgXf4VqRLRWbIqKBo3568KV2N/EuJlsvF7ZZNxfVS60a09dXWaIkjAgcZwIWRIC
+i2yqNss7PWjXJT8j1f443S/Q0HoDVg+bE0rN1hFGeNmtr2zp8Vd5WHkbNsU5HbV5um+N4ZTYJif
SaYE95BYum1neC+Fm3COBDolAPq25zfhON/3dR0/pG5+CDrzrE2ue0PtEzJc2hyKwfhAjSSIt8op
RK9D4RIhZi0bHFJC1oherlyTuiZbn16qcQj9usQ3PNBotDLrnA5qelKiRKgp269gCj6JfbKPU+bO
m5JW8irO7fFILoS2ApkK0Dzot4VGZDVWLOvkDRMzTnDlObQ3AsFUvzGbYh3ybZTkaIlWuiEWXI6A
0v57TSuKpyntUn4ymvRFaCv7DnEVoszwlALw9RfhmeQy50tVnPwOnm3b+3mBc5EK+oL8cirvtlKa
KtsMY4dqucyeRiO5kUkR86yLaEtXZ1KdOkdSiSy/V/W7mNqghngoJfzgSAdUp/OrUw/GLoqGWh1a
2gU2RQUFvR/sqGOMtCsMuGKB8yJPQOu4zlu9DWB1dJpTQDSF7xDkxo/sbvU8dLDHD9qBoukfu/7b
L3H9dcqYcASl6X8bJsEv1RzsKc8kjPemClb7vxj+02Q2yDWsf3Dez1jWR/RWdgKcTujtbHEwyLXr
QiYP6IiVMVZZW4O3P8qF/ELfNmO6RcdmAbXR6JQ0IkWosWUywmV1mfT7MSN5J9b0N5l8cM1AuG5K
VSWmVHPvgviXv3QpFBZy7bqQfwa5CRITtJfVDit5RMqDEZSOaFcJoYa8Uf47xsR6NfLY2HzTRsqd
eL3NiPDCUIochSwiFA32TAoiDNGNk8o6eQ+aUgh2FWUYKaeTKkO5kHI6eZznWPyoTBMIAskhijc6
9nAEIQmwAAj3yEav21m6tefuwWzbcdlIeVZkIl7aNNk74Ige7UtpQuF3cT8ImLnhahDNxUJuyoXu
CadQWDFytd4S5BsabupqKFKaCh1aX7QfK0+HF7Ka5hQhVNOwykCn2BUToQNj8NPFutuXKJWcuFeO
rmE8kVAHM0X2u+SHMjddHGcU4jnY5A2aOBPKhRS2XTe9ttR2XqPuNIcfYRZPYGiho2iLb7lAEB9R
aIe0I+jNzumdU3ALoePgP4yECVGFY3T0yLTZgvB4jXPCLmIlio7m8syeTbU1Ze0BqyKLIfL648wB
vw0i67UiO/fUOOaTK3RE8iNK3VpEpNVqsgE7ScWZvGOIk7x+BU9cH+aR+edZG5OnmfYERzRm8nR5
aL06R38Ba4kpxTlZpg/QRlSBFAbj6nATYxVfiSsddsjgC/13dljqStvWUIn0oHnMXJVU9rR/UU0m
OO4oOiTee14RZbiM+YO3xZyRHeNcvcGyiiui5hF13O1DMGV4JhKMzTNAS7poO3ea3iZg/tqEZ9os
UdKCHfNbkZY5VUyodPFXmKY7o0HNrvXqG8I4WDparq+nvj/H1MW3ZeKmR6qoONgoqND5QYjWhRXS
8tkO/UIf7nAm3GSkBXGKGOIbEw8DbJjcCnNCray1qlfLSRYqUjM+zJ1+q9XTo0scB+2+IGP4ThgL
hW99M/dc39DK72trPC3J2B8rF3d7M0XtiUrJy9REqIkSBWBAVHyB+QAq5vafihoSdFdRJzCQ6QmI
OSKRgVAnBfSPNzzHS00gSTLfKYnbHcJ5HLbxBJehymgQ2kp0R0XBODmtlR8K4i1XCWFCGZI+YAj2
xiIUp7VwASW62R3nuQSL5xmrssB6YU0gKNpeOA3boNtYZNr74XhXhom+sUwAnYaZQlwiotadCIYd
LHrFvYHvOktcSsx9aawbis9bw+gFKCj9By6miq0ELzEG4qyxx6fMNJj/GwpEHYMZbgnqSiVlaYbg
4uPD6vd6EtDBqnjRuc0IEIe9wg8/nfQiVc7THPHk8CvCVnx2kUUSP1r1O6Y1zxO06E3qQMPSSmQ/
SRVux0U5FsZSryK7C+9ngp8Mcu63C3QWheL9mQASdRWObrvu84ECk5VOj2PStNgb+9kPc5pUbk/t
u7IqsjiQ9FE1qD8o0wNGYoy+ig3Knno0IlN3SaVz1xEQP4/gRibKoGtBMKjxVxqSLjfmASU2R7nt
BYgF3hZRUC6X6IkDaCiitzYHX6cuIC6HqtYO4A9m/ASgklMbqFo/f9FoTFYDleKNBnPTXL60wrh3
8uChqJzbNGOf2mr5q/PaN2ilgCm827HMj6bDcQueo0E9GTJ3jtw9TcA9g0t8JSlHZxRR32Oie9Pm
mvUMTlHZzmWwIilIOdhFReE1wXEAtIkwl61tKj0lC9qKSVLTuMWf3pvRS2l7n5mecDlRQ813VUs5
L92mz+HPOrPNMamhcYpGNdsARlqr/dzfewtG1sED+aUNI90Qk1YSCVqAYS2Aj1SitJ8jNle/Usy3
yS6Oo+NhYZqe0bkv4BzN32njWA9F89TM0Q01SXo0YZcempS6JeNSWGTlwMdNgj2IVmZ6VppvKnff
KNCl9dR75IPe00Lq160y1reJgXtnDkmotf9JZuN1qULBV1RvDDVwN6Y6NOvQqPw4Ms+9xthysHUP
NhhVtiZXlds8GJnPZ/FJNerfVYkkgoSeaFtmNgg9jQKxYUQMaSn9No3zMVnBXaJ49XZS69s4WIAZ
04dak1F80/XT2ZjbGFYJPST6AY1KR64duidMz8h577Iubk6RjdTSodsUWuDo4dTTF9BaytwpkIXG
pQLDqR8MoFtrm7pqGIFNLTzBhQSyO+AypLXZeJghN2gw3zIaDL1yi/Xm3bJ+iXrtqQnqAoTVyKWI
o76rKZ7npI+NDkMZ1QzpxDHyLtqPoU8zYoOU96UgH62He43uGE+diQU5MniU9zNyweb1ccv8gXyk
Khr7fV+pJ2VKHZ+gQ2eTKvVXsZBhw46gQ5fcAY1aeZXS3C9gsTKFbMLEus3smIg5yCzAGohtSvFO
0b+dfSMLveOArUk3qJHqXLFPM4R0Tk/9mWsp5er+vnHrfq0FMaSgQmfHzkiFbCB2uRqTZB0nTHPU
YZOSWxQkhItEo8gyssR4RG7LtTDlHrk5koPUikAkV0xf5IKxaXVZk5tcEovtSKrSJOOVchAEQ15Q
WxLhSxdtkRhJfdMbyc1SRDiF07EQkU6GCHeqSXkyjEZdDSJZrRnb+OT0jgtNOia4QAwlqiEkF0WE
RrUiPioiRwrM4jM1lHmLZ2ne1Kloy2lVs+3xDIQaMMNYLBaRUCUXiUysckV4VcGvlIs4K2JJE19v
KQznEVb9QiReZWJBeTHdxWRiNSaZWQQzvqciLssgxAQP2bCTNzfII0OHcK1ctSnnkEiMq2Q+MseY
j7FqdYg34IsoIqDLJalrFpFdZDLjY9JigrwG9dgLP8x10YlROUoSR0zrbqVeXC4qMR7OhRjUsz0s
K2SzkvtHslhnWrMKUpNtuGbzFlMKwb6IdHMQyJTKxaohrEvJv+W7mlB3Ac4UI/sR1JO61sUq564I
Jx0DQyrW2VQu57lVT0Fsao+WUb4EGXmmXEVoJk9qeBsOAoqQm09mGKwTw71X8pI/d6kpd4kTf/WR
kWLvKp3TTJbJ1hVxdYEIrnPFIiDLbsnIN8yo9R2VEYOKRs2QKl/vkeqBtlRS1GKEYLpmf8bhDPII
ThIQCMei18dfJIqhLJILYN9pw7wPCsYLhcjdEwF8JBccMxHJV4hwvoG0Evy5NCsBWhDd1+jvE1Mu
B+/ZjxsuDdUjvj9g7M1PrUvCJ9ul0kWV0/KZjSsrEw7z8xDYME71eKWZw+85C8rbTuuQqos8wVQk
C6oiY9C0Bg5pR8O01ofN3WhbjD/Vst81CaEJc+ZyXuWUacdawVFZLuQYQqIGwBtNt6QrPkxwN8hS
OfNDePsys5J7U/vHaJv0bNbQoOBzjLhdfaOg0j5yiV/VC56CvHXKbevRp6ureL5Llogypk1TNtV6
vy2n6SHvkcshxLodxpz5P3+YlTUqFP7p0ax7hxaduuQnJQTpCWLSD8DsnD0RANmXYOtAY3I9n2II
DnbkbtWx+ceiLRR6YbBz1l29dLcdMZdI2M37NnbLk0EPZpWIFMq85aOLXEpTJFSGUCpskVlZifRK
RIyHdsBpPYtkS0tkXNqEXdb6km0TPS33yhhshXd5U9ZQaucYa6Snzfej57w6rkmbbtKAjE0Qpizr
IZmiaAsr8b0BOkkIuHHfzTXoG7MiXqcAh68apF725lfcLdmuJI94NTPHeoAyzPXQmvycUcuO4cN5
0ArYqASAzgSBFiIRdBbZoBTjAZCKvNCEI2rdG1p9RyPNJlG0i7sbYqjMc6IrJ7UnddQkfrQzDBvQ
Ygb2zk2SMzqJcF1QrX9I65Akcy7SIwtmzfONg9FBZUSxGeD4rBeRfNpkr7NIQoXUi3PEAk4T9RSE
e5GYGsnsVL7Ryk3IU23I4NlFImMV5m58FzOCLzjN7NoFaIoqMllnkUOWIiHWKTrse4JbAcIDh0i7
GyjGSho8mKH6o6ZKs+8sMl/rkAK1SwysKfJgi5JkWH63jSayYnVCYyORHksgKiBJESirtQ+pOo30
HwmclWtMUeCvKInq23ZT7DJm1IA5k4p5Dxml4+xBQBNhDLSN5uwHEdXUewNSbgcsnBhYSL7lYqQR
4UEYrkjFhYlMzdt2RvQ1myAZkdLUwOZ12zuaWIweU8Q5P7RwWv2sU1JGuvIzc8GNpmKOo4TJXe/d
Td2o3qra8BxNgfpDRUPVcXwR/rhFRaCeB7sMNpxd03XRfGgqOFLTbrpt4Qm7s54vh7HNiQkeSM+Y
Ri27a7Mwv3OrKIXv9TGqxATjGWpwhDvhU7WERyWr3UPd8BLYbL9GjWQV116HBTnFedNRMgfVclbB
YySCk0GLqDuVoDPgyBo3nqBpeJT9/USz+FXJ/NlQ6+j3kHi++goORy+IHCpojlQwOixgHb2gdmiC
3wGy5EmeaLGa/gihSR4UQfvQBPfDndPd5ATLsSuatSrYIFhU+SMIXggxQvemIIgALd0agikCgvvM
1ehN+PCPBdgREBXabUzvPRJEkl6wSSxBKZkFr4QoMmU1ZxMxg473zIkmO2hwiZkCf0IqyW5nQT7p
BAMlEDSUA6n3NQx8GCnlqGMDiPpt5rYVoxWXkBHOkfxjXlPBWGmArcSCuhIL/koiSCxUje1VmSva
VrERR3iC2FKBbpkWGC6imjrhVoHs0tkobEC9cEy1+1jQX0YwMPyHy11YfJgjfJgeUAzBENpx0j4Y
Yoz7VLBkkGhDYBJ0GRvOTCGIM7A618SZTrsCGI0HlCZh2P5sMrrvBa8mEuQazQKtD8mG7Mf3RLBt
SAPg4BG8G1OQbzrBwElvUcUdiNTLzoNg5DC8Htaj4ObEgqCjqLD6XN373S5AvQsbuzTB1PHasVG8
hQq2poAsqU2vFU+1QX7IMpNsF40pM1rd3Xa5Tah0TO5PqzOAXWxG87YYA9Qj0qIRBpAcmakCC1RY
AIJ6SEGdQAZFAh7kQRGqOU+THVKAOu9RRAjUUC2gQ1zKbgbkJjfWiFUL//ExYLDeddStaarRCIde
tAiMkQ7PKBVgo7DPPtFLeT4Zoz+cjj6rrXcnQzFPXtJ3RzgJBAMvzcqB9HtwrSR46rHv+dH4bo5L
dBqzmvPTDAdATeP8blgqsLSeeevlM4N6IH8DdFpf1Qj5c7wTJvnmVmuJ4aWtNNrYmi13mB9Dw9ml
bTLuKUURRuA5w6Zsg3gdxVl0zizG3o65pFuP6WtN57DR0On0Vf67URPkDP+HvfNYjlxZt/OrKDTP
I3gzuJPyxapi0RRNc4Ig2b3hgcyEx9PrA+/R2VdHA4XmmlSwm7s3TQHI36z1rSAcPl0tn/A54/FW
6OFSjxVVMEa3ecpJqTIFmgecipcQrNqWmKFzl87R1vBFcpwpf/Bxh3St1jOd1F/9bIxnv2EjTsfY
sOsFx9DCImGnchzmaovCIt3A2XM4M/AN2i2Djs6CziCddIQQLliSgfawzaB60YYxXjs7unrOZ5tl
3ZvDVoycXpbdbdB8BxjyTUQE7T0whmXV7rqnqpl2SDf7R6UNTEhuxeLadKI9uj3Ae1Iz/mzMp4qD
LlZleI775G0qQmpE5aaQRHnxI4BnJcrypneA0XHOGBeaI87DsWAHa8Geq7tCnNlA4woOUWaXiDGl
6TDpWi5YABObHBFV5ckRgHqDiKyS74YK9LkesHv6fPcjsSbrzkP43DM2OxRz9FnGUr5M3IhpH/CQ
dcPxSahhP0sRP2dRdRgal2usYv9hZqRczIDi924A9SAEMjGUEIoKWtttacTuuuWg2SYRWqC+caC9
DL0NTrDqTwlI/eWYF5sI2t4lXb5Kw+R22eJzkMIG3gQ2GBi0cEzXIfrZaZywuG5gP7KsoX1Q3V2a
PdUerOWKL4qFoLEOSUqFmqv6PiCUpdDuSeeaHAlVYJjMi0dTpDAXBt4APySyaYiBSfUdAHS2baBG
JzAIROuskxgtHoOJ/eCEMCmVBeN4wP3nNMAQ+mTMWAUR29V69bflUhSZaOD3kXCje0R487pQZnyg
KtrZQ8xvZG7SbToDNHesHg021v9NVmsNLgqWpj8IUFeVqPY/v2iTYGfbJIpQQNf27Mg4+SgAloTe
npNorqCJZyo4tF55jlJfP5qGBb9B8rgdXEZdH8JZEHFBfTMKwurc2BY4mUIcElZ7qcvhV08eFE9Z
4PDRSPDNquxma0etzIC0yd8dNc57t5ztcwR4fK+m8qslhGtlTKF/gDxbMI+s2JzY1Tn1KC4ixqsb
B3/lqR5qID8Sbc7IxvKYE5h9ZFF4Cuvsypkcn4I2Ki5e6Wwxb9b3rdEuKuh0L8eUxtCNn2Cp+5cK
tU46vKdLrlKQo9UiIVAh/G69u8IPadJq8eRmoHh/XgLdZ/zvUApBWiqvrpSQfZHigfyjhCSSTe/T
wfcvVupVF37soEvF1SH8xHW78Bgtf2r97NfI9XCiqe8Z4PMsGGzvrfRFda86A3WkbT3JeNSnLG3x
ytOzbv183ErEpE/V8jKGKK6r7ins6VRxvGgYe6/SD7uT42KPoXkAWOfD0ptV7TKLytRpTs3sWIf5
sKkKk6wLMT4b84I8mmbEEYAB92StwQ/ijVsnjfSPosvA9xgOWh8Wlv3Csk4DateQZ9caXghBRuV8
HRvu37oev+BWpwfcvsjWY7UW6M4uYdwFaychUKnIuu9hdJ3HjMsw5Eh+7iOUXYVxL2Jo6PS8x9nw
aepI2HH6meK8ODq124BXDQqUTr6xqpoOG3WkTkOMZq4lIOjkVZSNLoPbYgq7S6A3StgcBrSm6Frz
TZW7xICVPITLQrSXEEVsxsTpIYCDv7aB2FFmnjtdqYvP6DB1B2tTSPs2uNZJakX0VkZYYRyQNmup
luWJCvNrPiHw8+P+rmAc2OTQD5yQGL2yrJjT4IAFvIScFwNZYyKHZYEZgv7tGDKDdFu1VpZuzbqy
t2QqkrxQhtzXvfcXurM/RuapfVih55twuTQkpOCsVIzdm26tItVtXT3jESbdag5xFCQMp1eS/fB+
Gsd27xAkt8pomwhGsZeBG5i5VEAvVJB2AF51gAI11hqYkrbPvnmefLmfShOYcjEkJ7don4ygQ+Ja
t3yvI2W6DLrbD4qTAe4tNjlLCmjBqxQLzdbrEAIC/2iUPHqTax9/IJJpR/c2ud2+dJntov3SnGsk
VbYqeGxHxlODiymcnAxnMyFnW1UdQBZgrX/seISfqfxtbLj1Ic2qrW1wyDRd80YQwi9jqtFlTcNn
R/bQGIwQapafowuUu7dn/21IKi5g7EUHUKcvSdB326ReC9Zu1zl69UYnRlGvZh6BHgNiQOmswSAm
161zQ5QKwAU0pMu5M2in3Am3u/s3xMjfe7+fj352gXHU3RJVVTumuQx7y2WW9JOo3jWguSI81HXi
EHXVJ9hZmJRh7C14EuDIITaRuRDOnXWBVHP9n3/OmmbN0orUxjk08N4PDFk9grTMIaF8d5zxLmtD
pIZOilbfiB/jLoScmUBz+ptHQg01HEyN2qlLkSYY5WdpgykYDXEI9RWbBMSxhYEyLJMyowj9VRQT
xtB45nAXWzC7lB2ZqyxrYeMsL0mR3UctJDDBqOYOhEa/dUYubmC3sNLRsK8oaR65WfSq99SrOw8W
PUuaINpa8kuzwozXLP1L1FcBYwzPlPI0cYf4ST4dCxvMSWzPoLCtTN/5C5IlnDl5rTlElB6HL2Ym
5CrOSqw+NsdfpBoW7QRLrWlBon+nufxk1v/8dD8vglCFXT7VL/+2h45sqqScbsSFaHj385P/fFQj
Cv8vf/z5hC+nbKNtNkm0h1TBOh8Ii+Sj4F8f/fwxWX5XoEhvc6sgdpUwTOWIVjTucWS5SMiG5SWs
Klp8W7ib/l9oFZfT6zjrmnUQ684ZsAFp3suHsmDz+fPy88fZohjNshpTfUkGZZBPJ5LxDOoAfhnL
dzQvM03m+YsMg7RyRAo5T2em6iyN2VYsUjlb0/cRPNRI492cbLFNlqGpMHjJf+al1CDNXYjHoiP4
fkdae3tXWmA1fj7Kl4+SqnB3cH+vP3/FInE8Jv5ru/w4NYCt/3xpZZ9shh5Z5N9QmNgLgONMFdM3
4Nuzp776gKFZ5WFFKlrQEH+/QAQ+d5ap932Soxpxe1SEPxNhloPmNrSz/CDIMURUr+7S0Xlwgtzc
/RAV/79A7P8iELMx48J9/B//S4P1f8An3/407X97TXVMHfS/ISj/+S//qRPz/X/4dCtmEBqBF/L0
RAw28E//47+LwPqH59qOySrE8Sz+g/+iEzP+4dkLiyPwQw9BmG/9Sydm+/8wkQDDnEN85lhMvv9f
dGK0ojAwZV1MqNuOv//jv7tOAB8TGKDr+ybZebbJd/FfdWJAFAZChIFc0e3gD7LqPyUK1rU1pNfG
b/VpIBlzW0iQXqrrPnG9lqTrnHMOl3sSpRLHOw5dT8cQo56n9sCtEG1c3B2rZoh3gNWhCkfXbmTG
Bu46WjUxBVWuZET4IuXWEEeX1CPNg8kwGU6WTXigjkP6UURI22iY34ZPiJySbCDlbzpo0J0cMDDL
A0l6YLsZ1AFTI7gJ6ces1FGj/zg6jihhmgjGZdXwibK/PDsBgzSvilkWjSfuofk8zFjW/BwmccJY
s5/FyqRqL8xglXAuD0gNjmDWEpbP1UXUpsJHtdxr1nOXlGADc453+kpA+GDyQHqJbTkxhlBNT8oT
vosVaQ5wXFoZbkc71GvXTMq9A0KGZ6EwtkWad4QUjs955wY7NwWwh/FpqjB8Wt2nngogk2nLaJsm
HdkD6lBW+lOHntWb5EUPkHf8FHa8pwhRMAV5hERNKrLGVM/7lO7AlWS7JJHsediUJ4iHbnYfPJUs
w5u6qI8jU6yN5TYL+WMFgUtaN9n2wxnB/g1c6kLJe/WS4dF1sKUM3g7dyMrT06rSipzZt5m9QBqy
fzLEaZDh1WO2SQv3Yvjy04EV3Uvshbmtd4SiatiIwXH5LBs9fCaspPEuf6D7IE2igiHelmG/Mkzn
nmoUwYnXMoAvmKmPo8mwAU+ySEi9of0Y4hbyp93fQZpEDWuQf9Qb72nd5PjaLcIARrPeIcYDPE4v
nlpY2YoaAXdIphtTR2YpNhyLTWSSTZo5zY7VLDK0hpi3mgt81bpQoQ3lu6cuLdQ7HTCKslPr+5oL
LiacHlX3RprzsFZktNSTFe8LaEyIJb4poW+GVcodRlqazTi/WBpuaWTYT9K0zoRePVoFFl8MUms1
fEA587d6IS1iN77qwoDROA8H0gAxgzCAclNC/LolZ1U0IbGEJvxxkSfnxu2ZjabJbqjMfW5gWIsr
hVZQzitnCPf2hK5B5V6ypeUc9l0cbcuue7Mg2aPIq6kUmR3xJOA2GyVJpX6zkjo6R1o89parKOlZ
4xA/EDV6bzb9sMFrSmBoWSNK94kLSZPnvHFgNc4wv9uGWYv073EG0DGwqujbdnhJbo7F6Eg/BaUl
WDosu1E5/87aEhx8bf1mRHEP2GAXVgb3otOU5D0jnGfL2jHW08O2DtrkfXAfIjy1h3Bks9vPjb1t
I/+Q9Gtum/cse1LuD8dUbnofy7ZtuvdI/9WO4QS2grfKHP+QDunvk969V9547ExsgL5JkLlLfsOc
mzXRG/3DNCX4PAhwWPcBEFDdiQ0aHkC2odp7Ufyo24QZWfTY9NfIYgWvQyAKbnHvVzWhgHhG15a0
JLM0QnH7mYVKXOMCCelr2dQZB6P5DKdlPtN8jiSJbChONmSMfRrz8gbFCHZMy9n5Ubf3e0KgddbE
BxFUyHRi/d1ZBhLL0sF2qOejsgjmxFMEdMeOnkYVRi94Be5U8cwEBvVsSuJNlzibmiSEu4b56Qqd
/x8pWTGGg31NB8Qthe1f7Tjq78ZkePWBiyJBe408fH8YEVb9EBzTPAkee0BwucQ6OfYzsVtgdZe0
REnMHCEIg2zPZeD+8bK/UuG9FvMy1ptCVr659QfPJ0IYArsmb5qIXTVuflk226H5jlN7uLddPOh1
YTDrwaYPqBXYk/8VUPcQdBwkG8qZXUIAmZ3RuQaSJ5Oq5/0I4RzDhxM/ekjsCD1qxVSCMJW8uzot
95E7bTxsmKtehCwuUXXk/rCqcvs0ys49kai01onzUkrCm+1Eqg3eZpxz6V2E8CGoiZy0RUsWJVvP
MjWNHc0hv2O/u6gyflHGoQnUdeiH/ShlgIKhijc9pyQec+uxDA3CV1nLKvI07hps/cgzty6mv0ag
Z+mtcRsPRJQgO4L0l5cGRb+H4wULOMjHdRHG2X7Oww+P+eyh/Atg+nsWIMDyC/XYTHI8modxxkJO
hXtlMkB4GjG94xJLJrtN4hDlp1sCtom5QpMW673tyXIdhSrZpEVM0kdkPBQ4sTOX6PgixW+RqXWU
G/neF7EJNsE+9ppjbSjVg503wQPWJ2pSNsaOX72PlpOcvCVyYvbTY9diXS10WzNxkpfmUNkeQ5wW
pGbi9fe+03FCEuntGOFz2mCprXuRP4jO4IXF6FFk3iFhPOZm/tZsu+fZVy+uE97yiAslzt8g7SKD
C4a30OSyNEe1G2Q3YSFUZL979r6MxbwZ7PCoUjkf+ubIcxUcvkDsQJ5sMCQ9ku+TRKFlK5897jBZ
q3omkzHw+e/0HO6mPnxElTY9Rh1qKWeaf3cTg7d0VMGOW+1D6uGpaydBUDDXf4hWrpRcmNQc+OoJ
jVuzWLxLUEbXHSE9ZX11EeIAGZMwt8OEdQ4UfEf+qVGW7dRY/1Hd5KExIrfETOk86HJ2DFRMrPzB
XZNPCxsu+VWO9k13Qb7rHecppgBJi6xfdSEYaohZq7Crg7VRgoqa2nOjS1R7HEepFtMGCfqaQ6G/
+P17aqWHaB4DJnhkMJTxwR3L8mrogJ2lFX8o3292jOzzg9GzUazn5KUHGEJwk/WRROl+mEMO+Gwd
hs345ulcbi1V3szcf3M79la4BTwofUZ0sKEYQAKtrIPHiHk3x7yhhIOTdJN+umIeCCmKv1kqVRC+
871t2ScWqA03EL+xhaa6sq3wpa86xg2Bd7bwNe3CeDA3nk+LG7vWa7lA8jyv+MwYTNIKsaVgK0u8
YO2h5+ufyql9xfM2b1iOx5uaeYA/I2mNw/YcjzgksQC9qJD10Jzx5GoGkV9q1LFsWmZ5qUenWZFB
b8kvI1I2eBSBWJkJyEg61908tccyTR5TU7qnXLqfsoeMYOr5kakRURIxAqX4fVqAwYH68LS45VlL
3lQSRUiRrZo5rmgOOJMujZM3DPLmxyJ1CWO3Mxddp/lXWTLBcbyevIQ5IIHA4rE0+Nlx8UAVwRKW
Gb3ly4WqadV93ucj1UpxDsyREolnXTpEGtUDDGaseQQrIg5bk88w7dTEGE/rSxz5xW72v7Ic+PU4
YKDDQFbk1pcQIzxki9xVYRlfTWx9OFbtHRuCtUlAS09mGZKgM2OIF1fWSSyDoQOQc1A9RUpdTb/B
PtZlT9l8r+rkMXKQ2pF/SUlZOBgOwgBX7IwKTdblzR9YhTTO41Sx8jA6TbqdYe90YzzVZFzdt9Q+
fkKJHgacY4Nkk2otD/fMUft56Rq6J9cYTAgX+pEUlXNQtpcox79Ab90dwHZwvERklTmC8RBzTnsz
jr1gxSm77UIU/lU66o2Sl9qO/Na13ZNTV8nmAVUYSw5TkB9bJ0fp2OqWt22AWyLrLmDQe5ySIuDu
5vftg8FhkP/A4pZMvL57GX2zpyzXqEFZgO3mtpyIwWPShA52lY92fGzncdhEmdXdFeIvnjEY+1RX
fuBb9pWJdrt71UazEwxBz7Nj3fdxYK8JQmKWOdeQmaQ+Tr3db8YQP0fjsicJeK76JkRqKWaySWBo
r1rh59csMmYK6059KDm62MJkd5hRGJJwHydbr1QOOSXDq5P6+9mvLpOfZauaXfV7JLPvHrp4lOWA
6ZL+T2c30AgdlAKqdB8Mmo2zy1BWp9lmxJWxAsBNSMfyKa6/OnKaozekXw0uHCPgGs25ARbgO5za
syhdvhTZcrtkUG+TO/2xVP7UZKhkqVirVTda5+biCJcVcnWpTIfvqWnA6GfgshtSq3wj+UI7PuOP
VB9lo4+BN3HuPegsvWs6+UkX9cgy+XUQemcITLWWdSoL9dGKoWWhbbLxmsOnElaEC8trBUo6MTJn
gz0XVvSTJ8Mnd4w/yR/lNwzsxCXg1jJwf8efEXumUEMgIPAkpr3xneFi5cD0I0REYV/fgSVkMugf
0xJng9V7e9dh+dV4By9KvkLzZZzn7Uz31o/yl0Q6aHrhi+MjWGy2ZAnfoin8pvr85fc8Q5zIWAty
m8xL6JAx5cEo42gJjILeoILzwOPPjx5mYq2rRL6mglQsAYwpaB6ckMFQW/jsXBDbJnNDq1ShsMmQ
qIzZOmjpNxnAL/+rrCgfJXCM3rPvzDKfNmS5Mq0XoAk9hLSDfshmOMS6PmTDgN4E6V/EExqyQuGS
GFbF9+wYUJ2M7Kh5Loz8NrkcPcSssfVYG+arrfShcEzAsrn7lfebqK4vM5nkq1Tlt9AhgFrq6+SL
BwvQUuP9AhEGUKU+szVY+43YSHJUZ4nn/l2nVbbD4nhLKvQIGU9l88iOHyJT5lxH7XyoWt6MxrrE
KrrviFUQgqKQmfiYf7gAdrA+uV8dG1vqX3Q3yRigUyNdRoEWocTJ4Z1JCCuISTkKKAQgNyhKOy+r
7n2LmIcm+Q7d8bGIRiYCrEQMy39wUQTYsr+lqbVWJUOD5a2p4AW4IZIzfQgTmvdF2mipZ7ZpOfNo
JHUjbgArGNZSABKrwbeG9iGx5TpwrbdgJuUr49k+cCItv3MxBDddO3Dbk1skEafJT9/YpyyxVlHP
QrV2/c08hQ+dNbzGaP9k02/DKJM8gtaMQV4oK16ZXhSUUXTPJKg+5B4s84xACad33Ocniff6VBE3
vwUfI1ddmWPuF+nRHqinmLhcsNcb59SF/VDDZW97HhoyoQKY6aPq0loFvE341o8x3K3MaySNslBr
O+j3nP3dXWwjTImN69gxAeDgylaNJMt+EM+IZIh0TfVBRM4Doi69oQMEdFUsuv0pOlXxeJ5zgCoV
wb66Vn9qj28gAumOfXE3jz4KI+W/hWXfH2q6iMQbMH10zZL2F3arWcz3RRYhaowOVidpX43kU1PW
AbxYRUWN/dwkKA2YFZMryrjYvndBJez8ey+46EU1kiUWzXwCCEl9+XgBxXBsNGUc2qpuDWwfQriC
mzThwR9p0QgDTQ+Aw78QAwbH0pH9mgHfsDbLYZeEzYOMgTa0on7zvOw0IupZQTj70oKcOyO9qiAC
YQSCah21LnrR4MLR99DbmVh5ho9yXty8XiBmGF6thhFM3TCtMmS4E6l19d2Cc7GeP1iiY5u2CYhr
g4m7rTtwXe4sbcA0In6NtM78khpBcJ/GxCpEFnpA4qP1nCZ3Avk2IHW5rhVc24LrzjWbbp9I68Ou
a4po+Q3nIMLu4bEIL1xQDP42s2zs7Hn9WUcS3VBLZJt/zkML3VactrcqzY8LxDhJdHsqmHhuXCO5
i+e9AcFglfbevPKhDqy8PN4QDEgIXBTuSfKlbzeH32weJVseUa4SsNaN5LFhMurclvlwtofeJJXE
OlkuLUc9PpMgsqHcitZl1X6YgZWhIxqYymHedsR0dE2SAmK3PU0JA7a2i94JmFspDflmyA00bE2z
mbVtsgEa7sl2TulHGU6mcy3pKP4qe27QDvfEGi/3u9fm9AvDc1EI5I1awwUgGQQoM13JUPg2CB7S
RSwpHrvCquAJWKT5WjR+pevvR7vND/ii6O5mF+tF7K9AbzMQIITxSim+wq5mrweWz8fcdQ/T6N3p
BMkHoZtbx4nYBzaMN8h+7Z/G7ndtD+MGka7m5AbKHdgX1TnwOmJjQFLfbGuroy5g79FKBpUERRPV
qx/8sd6bjGJXw9gTGCMwdqlvN2IUmHnZ73n0/DWR2g6RMRDmIvdP6Zuo2IsIvF7gI0GUxrMOm4Mh
ZLNxuvihZadmp4IgQuJ2otCHo4QkU9LlUAsS14NPxoNRlD2AFPpOG9LJgwybGOkHsxntcksvt6hd
brS/BBJKwvTiXBwr6xYh+JkJTY9g1kFmJibNWDJgs/axqO0brDaGA5P4qIRlb4hnxA7os3BSADFi
nBhghWyy03epARQFps+qAaSEUqIHdbDXUftaNzHz2NjbyjArt05OaKllN/iimIwSX33XoeMcdPhb
IGLzZiZSXhbn69Lt5z0D1UPUl4fIp+8QacFiTo/4Iln4SULrKMhKta18il9AG+sERPdsHVV0Lsxm
hRrsG78cCapcykvL9BgW7HH85SVupIU7h12RZzYPUNZNNromUJCM2qL22G0nzT8/Ij5w3g4Dsexh
JARLQGboCL6TjbtIL35eyqTw7pCBeXcwirgAf/6yDVOweDa3esMz866L025nM7A6IptQd3Fn3jOQ
cYEZofyXlUFMjWtgt1m8xT/wYztGaLP6ofxOP5h2G94t0SCaZiMzD86UTnvGyepOzv0BkeO0ByCF
wH5xUfx8NCAmcAK2mJIDrPCSY0e0lKlSQvFyDL9DSCvy89WTZeEqcSF4VR0WG2bywfrn6/58Mz8f
/Wj+/+3vqELJWpTWgTW5ddcTjLditU88uZ6DNaHZYsUYGlOQZ/3zJaloW9msvNn/CjNIyjqc1j+m
SP+HC/pjl/zxR6Yt509lobZIF/p847gngvOyPXceVoN0sY3IPkL+05H/UvFL/HnpuGu2g2V8/v1X
lhtgsscmDgCCkdrfnyCB8J//6ufvMpQG5DLzaP/7EwNOuY2tKOZqyeMt1oiZHZwkf7/Aiohx2S5/
SbzOVmmLbXG4bMAbdMGl1Ym9j521aggjaWMrB8uqnv0iKi91TD3cC07TgQE2lPhTSWjlMXDQhRg9
UV+daW4MLAMb3eolGzEg9u9IFg7lA/TPuqJZyUIhePDkYs9J8FiisUGO3xlPRaRJWKRGyjhLkR3N
FufpkJ79LCYpcGbIS/QLkbq992e2RHuQVX+kJ3DP3ZTudRugCWcqhfjGivEfllS3TCFBBjnBbeA2
xHjOVHFKy5cpAwTpTMPK56I8ZY79jUas5x1lAoGN7WZG0G0FMhd8lcmWZ/TdFI/LIYDKyrUGC0pg
9+AUYXNC5oPqZNI7iWBhDpB4QYvMDuh7OVX9+G62Q/Kkyftcz31nMYZBL1/mxqEyJta6Uf9LCSIX
xsbaZsyD8KB0Q/lIn2ijQkEnRCAa7RIoRR6SIKEadDMdL0jBV1b8Re9bPEhhpjsvKkKWNohTnGED
xRwbQH1tjPvYsch8oFWxp33hM/cs3dfchH2KxuBPKbxnTVNdKHkitLUgRbFm9OlEa6fILlAnXnJi
iEngxNQVAB3vcPsnKd6Zfrw1KGmy/NZbFfMWe7hGnfMUankcwuzeSCdsR/Urw3j6/Qrtbh9VLxOG
VUQJ87rv+o+kDB+WLysDfMwtQgTfI18pSbPfVZ2ueib4LOKm94gE9RJlAQag8pkcyTcHtyOfBpKZ
GO+4ASZmUPo3ytz3lp/QzRiMtHiD7M5qfiUTM+zaetbtue5Sb8WgkuDaqXlbfrq1w7jhknvevA9n
dON9/BAKivPa5btMIPRTT7T9fRYHdG4OomoXxQ71DwY0Tsqi2kfSeFHtuO+tmS4x7X43Q0t5RZ/7
g+LJrKM0SBxt2puVjdHWNcqW51lwhMK6Ty0E1gi0cAVAsRzS8k/uOAUbk57A42mVpbVGsKg5Ldnl
TwR3oFidbtIKv73YxfkhmUGZMG7W+dS0VzF5ML6GxXXdunT3iWbisHc7xvQ4cdy1nQf9AQuI90Bk
OU3BXOLDdu+LGtYfWvpuXc38CBWbveVXx6LI/lT5tO1t8XFfEnSFLZslhN+578IbNnHrPZsd8Qte
7VwsVnBZ34p1hNuUVpeBb6Qu2sNHubwfuk6rnU40vL26uZhT8NZr45N4A3tT1favvoaM6UT8zIoM
HDIOvnMNeAL6bGzpeN8OBQqwSN88MsxiFqIUNvY1rqTcDYPSO+Y1aKYy92wyrDvAMDJQO2RfExYv
ovgeU6/5C1idgNBEfENZ98wFxbBOQ9yDOYsIg3eRpBK0Uon9MUusz3UYrJUTnudQPUWd/RsSGuCr
iJlr3QDhbHH7OXywfCpNAVvnefPbakjtDZxXL+UmjdKe27F+1b55DUkj3rk51BHtiH2hXmmywjX7
/gAoseOtnUFnxzCK102+iPZL98ZG3eEiZfgbonHczLZg2ggDMCO3PW16Suc03ahfRjerDVA6TtWU
tyTQJ9ev3wzh3jspZGXGCFkyvzW9OlrOcG1NYv5aj69sBc46TzsirV3z0HvJLUtctQs8vZSpLO8C
4ezjGHVZK2BOpdlSu9NthRZZXB6DEaujfT8wzX4XiQ04IOAwP+W+edba+yCWYN24FQarMN9EMnhS
IYxJn80Nl01ld3+sen6U6sGHsDo5jAHHiGtx+QRqehbBKsISqlc6mbddGm6FEx9tR5BFhQMe485j
jgtUTNknJJND6NU7vjXc/h6zOASPD1PEJIZiAdTzNL4ktdTrLBdPZV6cZf8lgEESlNESdGscJ5U5
a0/HkJxNlodusLURAc6kKWwtGWB/9MNNZIsD7uB75lSPnu892EX7WOHgrSpvUxf29efrTi3OJCMn
NtMjpUH79VPSGCBEUSWYMyW3Y8CsTT0/WlEgURHli+ukePGTcXGkxJA8q+mPCNs9jJSEk2fpEdHA
crzg6uieGvSqqx7iyDrQ1SWsoiePOHF7GvS+dD5D5rgrqEHfGC4eBiJlGq1eMoVqUiM4rMS9HfYo
ungqjuFDwDTJbhkUxS3cZ7awn02BZ3DyP9og+CsovowaNjC7s1uF9qHJso1R+RiFa7bu2jjwcAXE
pZmwjsaBzJ0PxrhLQnpGG9lCkGx+iUp9ZnH5hJjiqkOgcNKZCX6ICgToPvkGcjonRnxnhM7NNZw3
ic7SK/kBqC2P6bTkfvC9oDEBlMnkXSKlkKxhVoLxKTX5lu0rtH5vyzrwE3dYue0K+ZL1412fPuEQ
/TZiahwLL/jQ7AvuEw7afdH210XnaCasbJzpiNUa7ubMXDKQZrlGzc0qVNDGT+zEZGbttTEzYq6t
S0DO3mTA3ZuNZXsVneqo3UDt3Hb+VNAlsksx3LWv5K+s69+avMX8maZXO9GSWLX0cWir30HABCl3
uncyI7dN23wpwkVKVb1WBWVBl74or//l+Dmc+2p8pNaAVOyjSPFVOmLvyj8TSAch2wmIzSwacFS5
vJ9RMFrcDDhKsDYEhZkfgkWQK9rHrDbOJP5ZhoLvKEf7WkRmseakqTb0bfPa5Vaq7Q0JqMhEwCVu
qyHlSnA17pFULnzMDcIkg4VXy17SzD9bhSIg4qBgLWbvvFZdSGFbImiw/blplrDhZX9rxb8aiJbG
RGpTS+XjBJyUSEhOTF4fXIHLwU+O2eh8Dn3u8Ku+BQC2GZoV6Db7vQjRNNhl9b3c31GNrrlpSaWC
Qrou4RCuRwfoNQFDfQLcMvXYwg32dHYBJK4Cja/ds4gEiYvuEPutewVEQQNqie+afLm1K14rnppG
o7qVV1K3uNp5QxpwcCpPA1Q1yR5lZPxT7vvtb8tjPtXGAhq8MJej+Vr1EYWK4pEJz8bM22+BBJsR
s/nVAISYxbAhp5LLp9p6CHnWlsY/4cfAWfh3B3GnzPQlhxqyi+vcpbF6MPIsPXVsSpYYznqe2cjU
LEjr6Bam3ruRsBeIo/EykXrfGv3Ja4J8a6rmFHUJgPJK/plUxSPDmh+rbN776f9k7zyW40aytn0r
E7NHB7xZfJuyZJGiRMq2NgipJcF7j6v/nzylbrA5Pe5fz4KIzEQCVSyYzDznNTAt0LICow9IeoIY
6fWwNTwrBdXkfbG6BNVfzzl4+GMTSEqPbjbflAVGWmT4sQeIXPTOfWQ2fWs6V5rzsVmT6bZRDL3U
ID/pJR+hkSIdZ1bnEH8ZJHCyR6ZAYBQW7xPAmxu8xAJoxHG7D3UceCuLHPewHA0dTlo+PCwEV5Fg
nXlluJ9nwhXHteK9wsW1TxCNn5omao5GiHrElJ7cKnpdxd0nc0U7cpqt9aABTOpAh5o+PqAGTp/8
+sMliPr+QvZm75FxJRl0V3esKqrOeTDC0Ttb/vyeW6FlMHljOtN0C+znUfPS96hJlMStGWqTkoGs
QawknafqADysOTBZM5g185/zirotwQ6FcIj2XZfzqPCs7JYmY5LnwVJa3GA4AThuburodl1RYYwK
HLQayNHjRLrU6O2JOIH7JlgAhlRO8ionbnUm56yfRyN7cmrrax1l6b3u3AaZ8qSqHwdjvZvjyLol
ZdbrK5ekxyYQ2XnIc2O2cyIfL7YaDddad3ZrnYKVIppXDwXzyBiyVYDOBWGhySxh7U3wtk0XWkH7
oe+q4mA5n4L6N7f3uoPWoa6rm8lTkaxPpUWYriVniU3H9BRmjz5sjpWYiKcRFquI3rtDPp3yVfvR
risppQR5MzyJgn1lImPtDD/MoHAPkOXPdqq/t7XPeeZ+123kEvB2vrNKkDMWWjirEa3HIDIdpu8W
LJDyAW7yB9vhtoZXTgYDPAH+EAVMWWiI6HgPdQQVqYdCPGO2upgEB/seiSIjORKPRrYha9bdaum8
ExfMrSzGEK4ac5v0thsWlQ+M95DL92sVIP1m+zdV6aEC9IHwDDFCV/NO2D58LU3SMkUdvp1m75OB
LBvhiPdDaTLANUF71gr3AW95YtHLN6MlIpsPTGlasjaREpcohhAXOO12rfXhnPnDtDOmyDkwhnKb
5t2b1EVtEkdbjFGy8dSXzi1CtEiK+umXFai2ORSfcA/g5h8+d3FwKvuWvHwdNkyoplckxF8tM5kD
vYncR3Kz6EB9d3FW2GchWY9hgMc8sfyMcL3AZeO1n0CHL9bRwPHWQ6NjNV/jo8pEi1CnY53iLjmP
E/bDmKl9nRYkWLMcW8wovWHsi86V8X4I7ALlMSZ7qAuXJ0uL4S0Xb1InjpmdjY9BCfHO+9alcEQD
H0+BkBB2P3xyU+RJ2+IVHHvmNko6D8gS1P0ce85wRQwFCHphdt2uNG18cKKbLHGPfbASS+/0G1Z9
GnG/48RCrJ2PblXgbjvs4sJad7XdWocAM7tDH8NGKn80ZVYdg0HJxSTuV3uZa0Uhc49jYiAcqve3
8wT+u1vcT8NXvzLjm6whm0SIcfAMfYf1AOGeniUXXhdxyJI2m977TvMqhiJ79n1312M/c3Ca90mI
nhFcr7euiW4nXrfQ80pcCnqztg8IyXenNkemCZTM2ex7MmvljWH105781ts1Ck0e1tcOfuQwsZMv
rm8mtyPqUB2sv32LAjESh0UKaRItkhXaMoQ570lzlMKKfp9q1nSMCa8Ap0QEtWpxK59t4Ir5Dckc
JKlQbbpxtBuzHofHLOKbmekIQm8khxshB6/P3wR9/D+g9r8BanuuBWL5n+O0gZRV7Zdv1d//9r1E
lWBRoOfrMb8reermL7pt+QE8XxenJx9Nzp8IbUMPftFdoNbAQgFx/wmhbfyiGxZX2rZ0Eh2mbm0I
bRclT8MEpO05jsUd+18htPkafwZow/32gYEHgeebFqgoG1j6c4C2XsS1jvOddpe3cbH3IiKxEz6f
F+eP0rWtntE+QZBZZW6kLL3+Yd8csg5rF562Z/vV+aQqm8ogcGz60XSKsJXss8Fej92UP8ajhz6A
0geEV8ECpOs63hkRGBBpTJSSoGzqRVkrXju1pbJhlGbplavjt67PTrf12XZLaUZnBXgmxMmBCei2
88WnTnaqwgt/fAspvehz/WadBoOOBDfsWtVb+pRG91HnGT1qeX9bey16wmgFX0rWTxfdRgSGzFII
/lhaZeO53Z/qENvbi+xBVAZQtqMITBwtTbCGgLa9k/LWUaqy2Xpeu6sDn33AX+1+0RaVFXCRzH3F
ALsbXL2+3c4kJQtWtqeTIY9V7H+2GJp5u1GUTfpHSaqsitlNNujn7sEi57MGHexu9ZNtV1F+vBfV
Uq6/j8f2YVFmWXjIoJHZ2nDyUX1rLqntMwOdvYTAh1LskZu0KkhEtwZmZNJR2qR0PU5uadKD1sno
jQe5T1k4cbDsLgwDO9w4O0stn1yfRVuPTYt85tbPnOw37oCqhuy4PhzqG0n1elJVJX45G9rDpOg8
dmIC15CibJLJIIadfykVzWeJWkIFRef2PBNsSsUNkqqt+GwLWo8MCoT/vSqPsTdRxX4hcBU10S2U
ANKJfgniVkl4ymZQpro6V59BCVMWD1VZacdT9GcP9E3OZonkZKv0kULUcy4YMjCgb3Wrraxj7pa/
ghdFf1NtRBBBSqKMZOTII0kV1c+P61L7R5FN8qN0XweljReyephC5RCz85N4ROTSUxIRP71nmbYz
jxEb2WvRSh5nRm5GdWRKr56YYot3NQyFZYDMWzMzFy3euFHgnBpHfyX/GBw/PkKKgPNJcSByjvQc
qId9aXpm8VrzWCylQEhT/FT14/b1PYPFk9ngOC/5oxepI2mTBJeUMlDqfoeYjyMKUl5N3MJcbdiH
uvp5gFr3p3XpHuVX2HSj5NP0QQOTZHv7VEngLkECAXElTxeXS3NE1ZZwow014xIlDUXHwZK4zkC+
g79DR3dtPAVYZu6ediySr9/raiOccodW6DOAMEHWSq4J+jP7AQXRG2mSK7RdKwBoKJ1e8hBwoDKX
+FB3WMRfq2JVu6QkW1tlIYtQB5GCMLoVUbDQcz4EM+Khk73epk01nkUcTPZJCa7z0bTz/IYr3sKE
I1EnJZwIoRsSXmwvTax1yBMO3/x+AnIMj4PnBIk3bjxVlHq5pm8NP6tPoqymjX8ht+Z3RcLNFN2L
hyfCxvUFfdSZH+YP0bUIpPHOnbilcSn5pCu79EVtpLRVwaIhkbXGP6RpGKJffXwLYbsO3BKe5nW4
YKOHb0XrKxwQejKqNMVRb54TF7PvzP9YkxA6bv/sVaVsq886rnzmrNWH7T+8/ptW3HHXdYTx6t4w
b/UCe/vfVeTkX5eqlGolpYYd9mn22/Cc5MayhzcEbFL95yIq5wkJFvw4N6M0VE2Na8tk3ojX6TB7
vM/NFBDUdr/K3VFlXXCw3AV3h069Ca9PsFI+CcgGFrFlnLcm2y4empgnT4TPJDe8bSIg8XvPSZBN
AM56qVCZPMGhYVXxu5qd+GhKNd18NR0DyB0CCigAbL7Kg1LR1v2CtABspFOeIHnojlZwqM2+Pnjq
nocINl0KD+eAtBinfasIp9IWlstnr+rRoByc9E42bo59TQ/6DEnKAsztioagaMfNSmxaSp4PvRTQ
fzvftt5bY1qAFZZoD1VK8bwuCpKxjHsQOtVmnEkgBPpcwK82GL8zxbiVG/xaRwc13APq5vFmAePW
iGVfb/Cr+J26muuCQ+2uWSbWtw3R02j1jHVvKqlASYj35L5Ieac7ZJkSRjy8SzeH2q3at65xBOo0
HH0AKoRIjItsosj4CNcT/KLSANTVq1M2njKs3NqkWokCtBSlj+zeqtJmwe47m4t7JzWbATvbSb9r
UVqfnedaxFFu70K2uHGXUQPE29xDiu4uM5bWF7ObnVu9ewSvNx6GwbMPtpFZGHhA5sIVRgeXVGQH
ADPNJVdTyV5NpDoU4MjGqMZrUfbzUnkdFoBYdeRjETVIGCbUINNGGt9SitIom1rtlpLGrJlBQ91p
2zFSHR8xE0quJ5Fd0ionWlw1ZmXmCgy7c2umJqqeqJNsZ4pDGDFm4pC0ZIISXXdXMp+RnrFML9Ux
qSpJNRMD1K0uHbfqdXch82bpKQfl8sRs55T+W/W6+8WnpdsxTpBW536or99Ajnv2La8dr+fwGkDF
CLJDMcoY9EHC857pJgY9qYek0Q9RiFGZtMlmUHu36uozOklnKW3HSpXkVnzJiXWpXjam4IQWVFF3
3HUFh8+pNFsNt1K8tm7n2T5qTXKd6HCOpMMfnyeH/FXnZ2fcdr/4inLws/Ors0rbnPCm8JHnUK9g
Qz22siEn+ddVa0ErmAHeeaZn3qjJ17axnaI9QkYii0+7PiAfjtIpU7Oty4uq7Pinbai0ZYdkQMBY
+lkyX3hxruun/OX+YXRCgG4NFpzqn9r+UVOhdqStk5fU9t9LH9ndWn+Wbt/6OEaEgCfSSvWEglDS
KCvUn2eXHw+FRS65Z0woR2TuW8weAerC2TiQhGeSB7TzVax0Pjd3A0+mfFLfNtfGFvgg4K/GZGBS
88Jtv4jiX08p0vhSl93XRqkDa5+PBliHyUecI/ZJJNeTrrGQRWW9x6F2RwJW4WgSJAfaNDraDrZr
aOp63t5GmoDJLe9te7bX6a0BksRbmu5mtPUUd9wW+zE1gbbVtG2QuaRoK5hxzP+P1ip+QYZeHcnC
25dg1e2LlGLg9tcSyhXemaX+TaxGn07NnwKZVaXIRO0DyySzlUfkd7Q7w+T9j1IjI86sUFgIDzDl
EhOCSAG8pNHVOtw0TdS+Ks94IknSngDCzfoe9c0L8qbLeRx85wJ2zbkMdoW3GMhuUS5I1apFSgXE
qjRlztDqJdA7tZmUcB6CUMYRxu1Xe0ChfxNskJK0ITHaHywDvQrEtoFarignVpAqGChgOcLcgATZ
pJ/W1gftKcOxr0Zi2XQrTImKbDivYK6x+iUcNa+SH0ZKspEdSI/COwWZshdxh+vGzGMCq/4plHcj
mXDezGJkMKn387UorXqZPCDbBxkMwtglcA3kZvKE/zdqMXp60VkMEOQw2SMltP9qsl+XqiWrsW0A
ZDyvyg5pSxql+B/MuACivn4JwRdc3FT5qliIa0vbtkNKs/qp4A4EsIBZhcr1ldK2GdU9INdc2qTa
I6yr3Fo5ROrX0jo8wvseTmQFf98rO+Rg6ZdE0Hdd6A9iDSHaKa36/baqJkNkLIu9To2+V7eUrWuc
lDY0Z1j7zzrlFoAZMGrxyFI1WCtIBtjNwlFQch6B6ZG0x8WVVa+bdAcWGDH4WK86AMod7mUzNBP5
sQEXZHBWDAoKNyiboSAOtbNt/zDqQ319gTejykFv77nC0NGGGgflweYvCBvDcbSq6YLGynQx1Gar
omcdKwW033dLSfpIb6nWoZ7f/C9YK9HVfxes9YJ/KaoBlrD8/luf/Db0f4rXymG/K2oYvyC6ibWS
Z1quCteijfEzXutZSmzD0yHo+jYK5Ghj/K3keYv/7+82QV7HMSxCv7aJyZLya+oga6pd+i+BHxD/
sBzHMxDiMP4bRQ3fexGvtSGVWoGpm7ZveI6uvzRecphpg3dJxps2129g0EAjjZp7aFkIMDJb3zt9
/6nX0Li3npAwSMFVo6dfDuTqstQl/aJS8onW+bDSS5AX9mu999+BxM4uAKnCu7H5MQ85wjfgDDzN
fUgqMFd6cpvDjtp5BDD36PKS2IkCqmM473L4JiVKgvvSJUlZru8T1FYZn1bEU7XHOiB3Wlvel27O
3qPD/4gcK6NbNEHagtfnvdGxlIAJgIzEzmjgqEUGXxI26v0E1tkyvqRGWQPDyA76/D70Admbif0Y
LE9jHrxT9AptLd9hRvsjbt0H10m/DlPwGlXlVxPKA3PP1FtvHzJjHfe4sK67gcDlvh7bT2tcv4vD
6mkMm1+7vD0vPNQ4DQ5wmrwPthW/Gbzsx6gA/65Tf8JY8kcV9fhrVPzMnms+ujA5W8dg1cLvlEV8
58hrP2GWVyOfYBUmSa/umJLgREUW6ggO5I79MAbpp3wMUYbC9AFfJf0Qld+sJkXaH3q8zs8WKngT
eh547jn1bgzCI+lfa+fleDW7C/wxbYbDylW1wXoADsti/Kf1hu+Qj7W109P8RrfLQ2QClo1d/1jr
/q09u5/Bnf8WIqUHi2JFMirFqXUq7hA2dvakwDpII+pO0TrY+tBCsF1I7bY+ZQqRmM3RrduQ5wSy
8bh6+crlNG/UiVMbPQm52mGnfbPrj9HC71DnFtOe2f+YDtCOuhTqMDHYxy5i5CVCtyfnlSjuTVaT
CXUm3p4jzESkGoC0TQ/wncFMguMfGtxbrdrlwq/ReyIRM6Z5AyatVfkDbezgmKflTYUgeeJx6/B3
RqMTp2QPH5W+8j4C/h3vgjz6Lcxxjurb4F3qkYJNkFnH0hnPVpLDpGo7PSUHV6TryQb7xGt+eaON
xm9m+5uRJdqT2SELlgf4sw6gUa34AIot3GOGaq96BsbLSxCRuEw++lxWx3edHOApoXcbjyVBRR6W
MAhwrYjH49rAf1/1H7U36gdEoR6LkWem1YN3zRx9TJTfb8L1RZkVWMUj/GBzbxrRI6yoBAAyyCkb
TGzalPybNYwsm7x2CInfRA4Wu2imwiOwd/Mp6ME7RE+s+vu9HngPJowySMWgOPPgOziHOCmeatNi
5gr819Z/uCHUtdVUD16T3eYxwYvCcXBKyX7MQQbgwuRXAQv+0Zlu4hwmsp3xJOgfDRUWDsnwjkA8
D3Z7j+EZT8YIAQZVSc4GDXC3TtEno8JZt69cFGebLti3XftpSqFDardkdgC05TxiGg8deOYzSgf3
IU7HTD/fecp3a6yxXcKTZ82+ovF9wngNDBO/9cC30I3oh90aOPyc7DV5l6zzyciMNz4U3b3v8dC0
I3OAGDhtVhW3jT0zSweb3mOVjdoE+10//WoBXdvxboSJA+CwbOPlZuASornxzmzxufSxF2cPiLAg
CaAhzhl+rbxPrRK92whO6s6ZsFDwuk9exue6XoNF6TCf426593l7Zq6Xot35poTcsC86X7kaTdjU
Z8VXjRfZPu2b26LmxQL3AzAFs1mzc45wv1CXR4281sFAtLnxNPhWvk+jZrjBT7VGGATDrKmF3BaY
6pkdAIssifcwAwzaIzv6xayCH+aM/4fW5YcubmZgXyCjM3SRKjDIfqdh3xtZb7J4hS+E/ws2fck+
iD90Ha+jzIP0uEzWfQK4hf8Hc9WmG2LiTfYJ4mzJYJC9svghdk7hww2/0xOUOoLEeqvZPcxAzJ18
iNVEbaqDnmY/YP6F+1grq9MYOw+TxhUEvQFzJnIHAG+lt4sX/70+ODeVb6Bb4uwUvAzAfzXAjdFh
CaDlUfF6K1gjk1Q5RrFenic8+HA+GY/oy+uHMfMxcrWDN+RgT7b1Wiu4FFpY3mP1/BuBcmZ5wCVR
qfg2lPlbC9n/feZ8mnqE9ZFpWk9ARJUYav21zoD5lZ3zbmTw3bsWIi4EJ8GtmshY2twu6l0Sdebj
gr70AXmAJy+P3+rt8G0e5vdQbyE59ghYWm70xsu+yV0+Bzd9BoAiBdXcuyjOTjF3Ay6itVe9Tqzk
5BcTr1tcAm4bUEtYsnC7oGSXACzji1Zah/lAh7NKiDzfPnWSr9ZYv54XYOrgIWK7OKfr8CtxXYi1
Rv5N1xQsxeqDfWQWoENN55iM9i0EwhHJFdaeuR7fNWnQ3M0dWsWzc2542y8wCzSl9hma7sM6ea+m
Sd+Hqc4bOEQLq4lDkLjOkckR49Sqf0dJ6YO/wn+I8wX1CxSk17L5FZUub1dHDEbABnmVz0AuPJdn
eR3xCNHt/AHNIf6vEq1cLy2+6FP2sa31i7HCgZ8ZJ2F117r+HTI07ONw/tyHEGszG0ibG32xbUgZ
Y41e9q9xX+WHtoWrGxqAgNoZ3OUETO4QZO5tQCaXKX5fnoyuvImKBCPECbNkFr2kuA0MhmpePpOn
vetGTCBaH/hvOJiPI7ICDXjI06pekO4MBnfE7grUKbay+XjXAOZtohQY5sg/MQ3Qs9J4is6LDS/P
eLCQti9ydG8LL0fyWQ2HPDzYYzHjyNXsiywoxHXjjHPjuNci7R3SEJ/mbM3g9sL/KYG/t479SFbs
gFwM+kADI2VsvXL6Ss3fmDZoTv0W47RuHwevrI4QBskweBKNXt53ah2t4RnL1CWpzVde1wEYNyFo
rfonuXMCuJlKdGfvYwwXl5p79MQ2niHuBBAyO6KHAOZa6xClCT+ikQkd22l20UPgWRk3EotLZ/ZQ
tYAZbK5TfOiV+mush6AEYYZW/bKDef3dnwwUAx0XJy49RNPNcY7jGB9jdBJ3Hlwt7wMsAvwTNKZZ
bkbKLNypqPzOrUcwxIb9xE9e3piu29/15vxz0yBMetdOYweCp0X/tT268xhcLKM7+9AVb5iB/xo3
LqMEDKWuK2RyPF3aNgBDWOUfcx0ZdK1TZ3tyYu9L5Ck9urqGwg6fwoBKx+Za17s1P6Df4O7wagsv
cZW/TlN7xqxMf+v7SDduxKoKwWKSmsdkALAp+VtHhTFqlbzdcrqDSvSGpyXqhotrf53+SBe5ULL2
7jKtpJPN+C4r/Ne2YtNJsjfw4Um0qYE+idXdBWbrn7T+5PpkblDNOc6dja9JbGA07jqoyoXxwbYb
2H9pNgTnwiyhePXQZSWRLInjucjfO22QnxrZ0YC82COKhjRdE/WXFWbAZRmOCV4vXM8IZSbW9rcQ
MHf+0GZ3cfmA46F+LM0Ift9iRPcInNzXQzzs2xwIXFt00T0QhnsN88OzhVAaCbLBvQS2dYxde75x
4SC3ZfkWiqg7l+HbbgVH3gXjb1XVjvexhxcgwiax+1A3FjmnnGASn/LejT/XfuRerNDBJHLMb+F0
5ATWuGH8Tp9hcYaasZdi5qHdHLv5D6kRtciY8XsrOO/0baoEOyXDKqUcGbTSi+48AAR3KZYYp9n0
fi01nK4abtb9OrifPN1Fxc00LGiUKGS6uhXA/PijbqJbcMQO61uhdDVJ5nnF7lq0M3u/eGiOQBvz
lCGqeTG0EIhyHgd3BU5MMAoAcyLDtp5hxd+TMdXu2pTYaYRcmNSgmbOcClC53s8+9m4jfnV3sulU
52t1qj9YOIcAmO29IwuVBAGBfrrrg944mhNhGWQeR9TlyQcS+ZoPmRLdRl4C32nTUS4m0QMkOucO
fUnnrilK91oK7dY72L1m7aRNugz4+JbdejEIMR2lBcyTgyg0cnxeW8/7odNfGZbzKpzS8XvNl61n
vf0VZfby4Du6+zCFSDuPYNjvpmZyEfXQ7rGC3HurPb1N+k576Av09CcTJQVryu8abzDeaV0ZHCDB
RWepOmv8AFwaEOTE3Ixwq/kuh+56362IG6KDWu0XA5G8PECOo0cU7DO+IWcUFLLHTNEB2mz+tRg8
0tpD4CDozQSBNDrTcwjA1sCvHXvuu2dgsDdXncu/lUPxBt5S3/3f3w1lg/wn+UtiAS5EatflZvGJ
rP4ZXZUHGllV4Hs3UNrKsxnCno9/JBnKTVbpvxsAUuwsnWXJSMDYThi9/n8+34Yxbbo+QDP9hU1z
AJsXATWkXDpvxvSzeWg9JpMs9qwk+8Zk3+w6eJjYFofGev7Xn62AY//wr3uIjpm2ESA7/OKjmfxr
drKWaOssrBPVgrEbgndzjjtLZC/71UbDLu6i/f9iX/9J7MskAM7N9c+Rig/fp7+9+j4nv/0Jq/jz
sD/AitYvOmgzwIjgrdzncrICVnQszwaOaNseg+8fwS/LUwfptsdRhNJ8kzvhZ/DLMn5Bd8twfcsI
PN00QBf+Lnn78+npXtSfP02AJv98T+kBorSGQ6yEYBumbPaLewqqFobBUZneY/2yjxo3rHZEdbGZ
yuf71HdJ0wcKYBKbQaOjp8HUK/agw7PAhJHZNccmdn6D8qAdEYCqJtA2wmmXjYUhyCWEE3dETf9z
oRLLlsomY6oDGEOKpR+gIyHFQeWcpSSbzAtR4c+YyFzzRCpLV1vNm6ZgeZoqbJVsDGZkGdx36nXg
lUj/fEPa+bkJOkIAz6tDYUXHxQCEHUp2XuWuxYK7EltxKfarksoqvOUgaYRBpRo2oXKpyg6lLoLw
23ojtuqRgl6IGfO2cQY7Pg8Q1EV1XfTXZZMo0Ab6vdppTbp7aapZ++8Xhc28xsexISVK7grIZKyq
J4QL2lMoAB2UY/BDlKKH8MxtNj85AnuwVCKmUYgH2Ug1VYL0RgLPQANJf4c8MgItnTceFkdL5zsP
U5w85nXihJgs1eM3BLNQArQmrHJKbAyD4lUfD6/bVI9OSzeefRKIhDFZU7Tg9bDgG9+FcXo2Qmhs
hl+8G2LMTRBJfWBK5pwXyJV6nUZvoKM1aBMjG9beAdho74YiqqBsGF/CLAOCryXHdrLHk5XBMdIy
rH6rCYgLvI8076rbSLkByrVJ3eY9MpZNuL4C9/5BMh/RuhLS6Wy/7d/Y1eQeDMmCTAPyM6G92PtK
d7/3Vdkd3TAZAEsxd5RS8Edpa7PqyQZA9cce6bNVt+OkTQ8we941OXYrC/mNrd+/Oc3L3XLayIwd
Lrn6jtf92V27km7cPtORL7fVt8/779vaGiRMVq44pqhPlE3RMtXeqlvbiDHKWXOCE9Nzad1+lutP
sNVf7JbqXKbEvNEGOkg1noz63OJDusFQN1yvlK5Q5BdY4CsyWY6RPddO25EMjucFxaB9bMITl/Zt
51bd2raPv8KMtz7bJ299tjaoeD3hixnXDfVukB1/1W87n4blwanNgvutaTt0a9v+t60t68zXrevi
mikJU9P13kN9QdBPoRU0pWdQd1WrHweDV2RragNLnxdFUyEptCV6naIccTLdptMJoUfG3lUIIDnH
drYXVTlX5im8quwJeNjynXRfwtRGhgFJBPV5f3WctF0Plj7yRa5n2Orb0S/aqmI2b7NWr24nlQGu
w882DFUADL0LRiIJ8hlFD1VPchc84suis2AKCzyF1+jLXUzf8BnBdo0MaeIpVNFSTgE+WCRHO5VR
FaBsK0PCs07PQLSCrN26SnVQqdklcx4Ejir4zg3O10nO19BapDj/EbbqCB5wg7HKwVt1O40Iu0g1
1jHegzzk7IkbjJdCpaylJBunQvK58VdsC7YdfeccmCpjAqzWy7Jo3jZ/1dZnvHdx8xKI4CzjoPp1
TAWNkrZMMveyJzLmm9oejTNCZmTqE8QsLovv+yeDPP7LztfjpFW74gBABKQKGnBdVaql5aCAA4VA
CBTKQNCbskkUBkNKAu40BIlQA0lowStvmFPT08k9l6np43kWfZrVT2UpgEOtoA6RDuhhVvAHWwEh
PAWJkEjDFmTYog8xaAq9nGF3JuZ6EXvCUUEt8OA0ziU4jC6qfwLKpZSC1hgVbGNRAI5JbQwF6nBZ
vccEXQkDjmZ7iuz1ScC/AgOWay7Xd1GYgWco4UHuHbznikt+twrOJFSQk0yBT8IN3Ss/TAhKxTZg
5RFSBMyiEC1SiiHoXkuLOxArGlABwfcHB2bx6GVVBcyMGSBoKAGhx4g7TQo+4ysgjQmixhFsDT9U
dXEU4AZfI5DQgsIhtxAdE6VGjNUsEWsNe59uTYJLji/3MVFgnlnBepSWiT9DPm1HiAq2zN4ESi51
0RG6Nkpd9jwDndfQCvdWRcjwGQj9ZSc5iTSiD4YMmNm/up5yZWZ4AKbeoU1nvQUvWZxmwT/pCnJ1
1UhS8KgZnFSoAFNGceMqAJUARa9oUTXzklInmKtNU2nrcwWTvuguZ5e2VoG8zFUPr8ByQZevAj+T
IndZDEFfTXel/nI/dqGoYVR+Cjr3T32k43/QJl2unyKHhMn0DZ9cgn+KT7Jt5F+TbzwqIJ2tIHVS
lV9LSn9VlX8U1SFnfezVqLBtDDUIbdVIDV+hGr6MHsx3O7vcsGpoqWQ02zpKCbVBxrXtmG339bRJ
bpU3Lxq9ToH6Xnys9PmnbS5z+L2Vw8fXI4QmgLVfZNNHLad6WZQ62o0/O73c3TkOl/Kf73920pdd
n9WvxWfnns2Zp04bQN+qj/6H/dJ1TSqsi41vzz7jr4t//Unbl84W490S1AC81Y/x7Bxbl2enkE4v
69L47PDr/mensvKz3cG2gsBiPtvkf1QLrBDsBmyz9NjatwM8W8cbd80/b02h3ePZ6uRYGklR9gy5
b1w/olpYF8JsgKLSQhFhI1DpVeGls1S5n0tRGmV33itmxdZTSjEOlvgDw45Nt93uoBbLsv/Z6QSO
TQwRvpQUZf/1k6Setuu7tSaW3A0DEfbtcCk9O+f2leTsspvL/aQZmC0axawdx9b8IM/K9kRI1UY2
t7y5PhdgHhBE23rpRe0dQsApV5T2NGKWu0PCgK2AsbeNX0IbDsoBFb+5sRnKAqO/pBWgOtloIwT6
nRSLNXN09FTZFXxvFcx7DhRpAgABL381PZvV9G2rFvMpTZHO88uzODp1fvyZyQ4RBGX65HfDd7Ay
30IG8hxn9TmrooNjvI0KiAXVMH5CzQQMRrcYKufxGXEqvFzUaJVxmiq4C3oLJVM1gZHl+7aRJf2a
tPHRjggnIGGW3umDeWiziAmuRKotBnNo/vusSZHogpc+2e77nP/FceY70gInHUzChXvHaIv86LsI
3uCWhWjy623tKqEIWcUWszMdGxcyRjDhTva/gN1/FrBzDbjA/yJgp6Blf9t/aascg43ngDWQaerQ
3xFrzi+2wzrK9l3HM03XITL3uweUTfjNII4Hwsi1fdsiMvcTsWa5v3BjGlCPfd0yOYyjfg/aWb/Q
lZi/aQWObkBc/m+CdpZhqiD380gwxlQmoDXPQcvKAD0Hmfk5xRgzTVTN8i69SXTHJqtav8coJTxD
hz2WtTk8puRNH6N0uqBIkp/1HmKMVevWE4F3Re1fMQlEAyabSveJiFyAHLtZnpJVK++nBRWiCfr8
G3JWflSPsC+jU0SE8G2lkUzNk6m4R+e7/mi1rwIjQ+9KXz8jIlCi4DM1DybOE3cZcR7M7zp8LhPD
e2wCPAsWJyzeetlwANsVkVYIrSff1JZTbxrmnVMlwZ07YlNgEII8mHHjnGrI/Ltq6TDrCbRXMXoG
fHM3vyOtmt+sc1gQPlqmTzqesGGXzL8mqF1pTQ/Yo82RlC/c6uOyqORH7I23Vq7eNRH68EygdrG2
1K+Gfu3fd4U/oOCIq23to4bp6kb8vsTyvXByvILW4o51GdnexyWM7dvRb74EXoARbZadjWbOT0Xi
+Pepu8bnFuPjaTrWFVxXy0o+BnU8Hz0XfNNajPdB8dP4LjQPIT/WB71vMevEBjIN1neVW1hHzRlb
rOjt70hOH2ET2BB2UO7IYCPCHJzxtx4PSI3HN7CIn4YM3rNnvp08c59E+D6WuoFmPapfCBfe47kZ
fNDv0kcdEas30TB/CjEYPkGrGo9LkU77pR2wBz9nUzSeugm9tYBhAXF+3NXn8alsRyxNhxRgXJHH
54B/wXTvNR/KSJ01R+xky33f6sXN0vvmpfPA8ZCOTT+EgMlUfuINgmnxzgZMzXrwG88RpoVpYd94
i6u/TgKQVyHisR3C0O3R61iDxd1r3ywUbSCsb4MaoaDWMedzbfbzyeHinPogPtv6Mp6wWGtv87lB
oBb1sV1ZID2hpYB4+gxrRw239ztj0n5Unf611vTlZoka61FnsTeG1q1hlgG6+UF9O3NS/EATbIp0
N7pYJthjP2kQ00JF96SFaXDuXR+NzDGw3lg1ssLBiNUUob7PraVn97XaeGuPj+SY3MQ4gd7pWc59
HwMR6yzQ/4SCveBpzT2ldjWbKD06xaHLUQhL7PRtliCKy5118UPyVlO6XHw7TN8k5ODcxncfZwuf
FQM4wd5VYfm2QOKYrwEuSk8AMDYdYjWodLxBEaw4FJrnXbRR5/IXA8GcxDvEUESBiC0fysXEj4mf
HL2htTmnoEvdYhp2aUg4zyzA7VkLeuTeUB+NOh1276a5HO7mNv6KI2h+2zYr6pJujzdymh8qHR0V
v9FwKwB4sqxPU9LfNfAv3nh6wUrdUP/+gsZLaVXtzf/j6zya2wa2NPqLUIXQSFsCzKIoUVkblG3Z
yBkNNPDr54Cvat5majYqB1lWADvc+91zFM7ScBDwy4b1YW2iIQ3ryhFhbzQAx0gXnVOSKnoiuicf
hKQTQwSJLAvgofeeaFF9xuxK7ACy4OjE9WdZG3u366ugYgW+8Nr5sIc4ZeUy3J2Bv2NR5nzUYTHO
XZqdq6ghNapZZCQqUi22jJy9BLAeZhm9WglFFT1z4YVRkfNCEywTXd044VQo89FK0/aSWck+66pv
AgAI1Lw6g0IU9OpNw2M6iFReahPw09yRMyWdy0yqNZwSDyqn7S/vlaqaqytqJmtqnYkqNZ70xf/0
fOjEC8G0TWaXXwYF9xr62a71tPorzazNrLs72VrNJS6HCim2UrcmNVbTapM8uBj3Nq2X4Fwlxxw4
lQ3gUCvldXA781nk+tUk2ohcx32GxshQcb0Ap4zR/WCf2pRe6/6eiIzgUz7GTfYeT4CDmPn0tlVY
jxmSpZ40ADUgmCoYaMK+dEmEdimDAQlcHtxs2SFrtN92Bng7i8wrCPKdSIBSOTrowwwOKfGRpn5w
Ouu5muWHPrPyG391NzGvDU//NtFT/bH3bdSDayUgVjDkYn8xg1iuMdJRRKeuNwPRkiRJI//diubo
kTwig2x0I1QTTXgHCDxMGThtp9QwcFMB2zlLRjhIV08LPvrvzJ7ElXbC2wy8quwc+Va7296MBLpX
F+GckWEBHOS/jJTtDqw00ru+Th5shMOc6pb0UOYgF1sv/yxSDpapItpHDIRDa/7azbAAUSMmpveW
adpn6cpz07hZuGBwO+XmBD0skaRMbb61ZQlGgcW7ezST8hTP4GCXaf6GePc9M36zGTHM7GTX+kcC
CsTK4hlwL6G/g88THw6R3z1DQLKE9RPXif8OzMs+QOd9SpHRBpID7Us251jM5/Sm9Lzd4/nbV1Wm
XZgiDhEVkZRo/PEsemg9aVt9RpAoAWKUVItzvGyjt5R7tWjZHpG13BEnM/dOArF5setXWUgrqPpS
7R2j9q+eNR50w3V3bucOWChs/cFvsfTVaAL33uJMZJ7K5RhXMM+9RBibbsZMMWm+uOS1820axHNH
x3ybjFohnzeelhSBdUfT9CZ4hmJy6U5tjEydGvCXALvs2amb0Cw0P5xa8585z79KmRvvs3HWx8p/
n4vpxsHo1wIgKGjn3gcJ1r8hQEggV9BleFhabdvk3q8E/vCp1qbPpj9pBhPNTguGvvcbdH/COP9n
I3Hn7Jh4CCHmzKXA19LI6nr2RCkZPC/KwQjzrm22CYHqJ7+ABL+Yv4AY2M/5hAOj0FvrwcxJHGYt
O3UiWrxBfeUdoL4CDzOS+hU2NYwu2NlbSQR2g0sWKYfV1+fOhKpVl7Gxkfl80qPCgzdRbqpo+uMU
kJqXaI3HZfvBICDYtblxy4s4dIfRP1st3bN1MK63V+4IzFYp9NswPKq+ic/CSE/dTAWgyQeyvTXp
FhUtOyNxyHr1Tf/c+9HZZwF6qPHdBEle5mAte+eBpuPJafUhyJrS3TAZ+rclZv0EEjgJ5PTcIk8m
S9urW6zLFyIm9mtnrOonZgAwu+iwv+K9RvLsocy+C2IYR2+YfzrdrreVv2alBwOAiZdd1AKLCuVE
w+eTx1z29JrcqldEe37OmzGPy2/uV97O1AnHT7EXOLmpP6YFz37ddNUhmZW+4ydtYVb68vy4Z2ms
ocVbgxYfJyB3jKT64Vh78jo6ksNjNj1Ec2scognNQ08iMBReSzRwNJMHx67/yg5ZUK2MnZOsiBhy
eceeEPqTpWkfU42iQ7Qvg6vVL7Q612NEDgs+WIxbVlbGTm9bguq5rD7HdgvPLlba8mTY+R8349gh
TMK+onEvHufCkCBnt0+YwN24/ldl37RETFcRiV/EM1GPLwfdQ+aqG1n/bGBXUcPgnr2CgBk3mAc4
MYMoqjMc33+WbSUPDKuA448XNgU3tQI/RUWUMct9HgxMZ2k0bytihJzWsuEJtZ9SYoq3cSZBqC3l
Q8l3kYS1QkaJ4BIJSp4jmUTyOlqxsStc5/3OF6Mdqx9KoMbU/0AtqlEfzrldBKNVp2Cs6/gAjO9N
9DLdW2b06mpdehhaPYUVPV0Tzm6bCiVi1UiocQOv+YHPCADYayZPZuR1n27b8BFCoorttRHY0+Pp
2TfT9pgz+Upe+aDnIOh9A92sbZ7q9YTdEngPOcgARoJFsImcUd1K0bwnYp3Es5ujN5LKRz53y42K
YZtkvtRpt1GxUk91DP/LSo1jr4R11JS/9R1vDC2NQ3g31f127DFSJEX1U1VsuZFmpQ95NdPRmHGO
JoOL93SVtJNlXfbcukqwvhbMwwT2Xe+tSvB1R+nz8aMkgHa8H4b4fBkbwhE6Ds1Ln8pmvQWYV5xs
Acpc/8HNp4mBggbEutm8uGoFKRpptmuT4jkvRXbh70+F48E3IJ1KLgKfaWovKM+mkag7tofgfiib
3InYBogeviU4gZoh88/6VH5TgsE6plXFQyuz9jhWJKRcLc2J/VbbijsRifsZTRkGPGjECHGg4JEe
HfNt1sb8V6qwXzrLg+VYz/4WAmWzpbu2NQFdTjfLnw1SUNye1r9EvgKufWo2S9nMyHi1rfLt8oYi
mNcuy3HiwJOrY2w484hDtOWwvZM2bYHUbAtOlf5Rw/VGepMzNbn2wEtL2B8lT2VL+mlPtP5Aw+5S
+R0tBcRCoaGPW2/20BXL79HkhGVzD9g4tr4lYfrP9fCl9z57ajHkfwQzAEdhNSPzLQy5ZHmiBZVw
+iBmAiaclg7SCSHRkO2e7hmCoMIfjybE5iDtB/OxbgySyigesOtpWInYMduwiLPPLPfibdR7BVss
ywA/um1fvGdOu1z7xbTDYfG649DmwZIQbQUjOR2czhC4sUgCT1X1ajTVp9+tTLzRP8QcGDFHstZH
s0rOQqmXUnfGfT3o3r4g6Mjlip1OcWHRi8Y9lDJ9XbAUYpjr6h2WPMB8PlNC7kvjQF4mcssqmsuS
DdxZbfdRh1JSGxE6zx9+1hqP0eASxu4jnCXrY8l0CsRFtL1lnl+auflIE9/h8avw8VVWem6q+avH
wByMYq6JekbOzusV8xNLxA8U46v0PUEy0UlDRGH9bvSci21q1cmeABC3ERmCApPHSaj8TIijPRqt
/WN43bhVURUFsFOZF0gL7aDiiLBP21vhPGK6iwFZrhfu1Jtz2l7lyzznfMdH41/N+WU7Zgk0y3j8
M9toBQpo/XYrvIeBy2eQ9ED7/bL1DtJJ/Qd94qWWlrrcTLMW77rW1VcCUAZvHAFozTDLDj8xkfDO
O/Q90WlhYI1MXd095A0K2dxwLrmR1hdNkGLFbs3FN9KRCcs42fT2n9RSUFsxvZpTDNw7GrqDs/eN
Pt4nOdv9wLq9i0T7y7HnP/2C1clCXdQr/9KMeboOXfqXNtKOjcr7Q6cyK5SupW6GqRx+hvN0nhtA
MtQ6CnqZtBjMJbqoaPzm5so7MBB3Wrzhw3NH59iY9vDU1Wixpj27+HCN2I/2jAp6IcNBK6PW30tM
FksBlH0a3WBweC3aNsBtvcvRTMTKD9N++etlixGqFjqmariEZbP3UJia8erEDmMt3lLsmRtrg5y7
KbtHdUui7mjZ5nAl04DyYABp4nh56Htlf+yqR8xb4sGc3OKY4jRrA7fS1png3gNItYAt8tn86pU8
VEZZutdEwQxHj8trtivjUR+aHXPa4VAm0XtCXl3qTc4Mly9Dw+K0Q9SHsewFyny5T/Mmf+RGMOyl
zyRJU8T61kuXJhhmr2MaxdQDY90CVWfqD8iS3pxuUA+NwT4354dl7p5mIsgo7KZgyaL+1Zk3ZW8B
8E18Gzqb2mdD5T0NSr8R0V3rOe+54tClO55zROhccyYqWVQT5GY+CrgPgLwNMN2A7XLZt5EtmbxH
58l42nhwuWaWVTIdEQk+G2VvPNXe99hLLqxT/dQYJcMXg7+tl5IxTbaDo2HhvJbiLJZKO8zVPAWl
6ahdDhEsdIXm8zJOj7NxkVyHL2k+fRaD1r8TC6BgUP0eNC19EUX6GWVjeY6j5Pu+Y2GlY2yyQv1q
tNWuXrS3kULMYjjdS5KzvliddQHKogPKHsY9i5x5ZFnhyP5s4ft+T/BfhbO7+l/52rp5gELOzEw6
mtdJF5DC+gguKg/5sJv0hL5+3R+Y8TWY3Mg3XET0g8+M1bpXP5rrV6s04L5LJdKjn6EQtMgCgDQn
hcx5L54MUAAYuzYi5jjXZia1JsbYnIWxw6JwDrql9TfFEdCcb6UtIYprdegNGbUjK493niqoTYka
oHv2jwlN/WJjTbZBOG8EJd4js7Ji4yuTIkavJ4/OVvjSO7aKMUzwrH3UAm2akNCmS35OlVXhTfKH
Xaxa91LVtXZoPflSg8/fL6BOjiOIXNu0qv2Y+BFFxKyGwJvAMJ5sc0+0nvb7rGZ4AkL8lpg2W3Fs
7Kn/NBgYEAZVTQjBy1WUKjlgVuOI37uhV2v+Ra9/PDXslWpn5gEHdDC6/5WswkWP+kzAYS/exOxu
T31p3PQlT7F3cJvhZDM9td+eWOrdZCGK74hRiiiqH8pSs29JkoRZr38k42B9x9pnhIDxnFr2iXhq
dIQNHp8zrzjxxUxXpxdHCrkdtGJPPxRokDbs4lqoaRrFmFJ/1uDdbprUHQkGjsesmKjmWl7+UkmI
sEtFWsBu1JbBA39Tr8Vaa+pvdtpRzPToumVV4m6XzKxg61csFnr13ufPypkXSinOHxM+w2nU3Ooq
RE01cnpN49y9iukYU0N/8NmXTWOKDqRssAs6M1cbX1SbxcFtNpYq25aeF1FvlGtaxuU/yQp5UhGh
hXjKFWNFMdpSjbN1Jed4h/rUC5pxijbm0Mc7uxnJX68Vi3HBfVNObrnX0hqyRzHjHo61ctd2Xb5r
UpDJLi/1paZW7pbJU63Nt9paLemOeERgM77TfFyO7M+ADL0/Ixmelzwz/JdGUCFQ1CY88TQ52hwY
huavJeds15fOEXEzKS4val8SWFsah7sLRvuPHt3YieWSyTXqDM/UR4Ja1fl2WlR5hIDcUtaHBlbP
1qHKp1CjQcB4yBxvtJWgnrblnsGYL5Oq+SaTDkqAIf1gtuPg5d17a/8ZR5jZVDhWtANjr7mfUbKk
/OExgl2hYDi6Tt6e6qZ9dLA8EPeriudM1S9Me7p7Tl/qWMzikaMOyDs9T7A1wgpNxrp/YMBYo8Fn
UnFtTec4aiY0H2kAUK07asEdAIsx6w7auOk8t+J8xF6RmfQi+qr/PTapw4Coxp4zG0+qtMqdp1W/
PA2w/5LHUIrr1aLJXJXGknxPMg3KnQ8F88F5wX7kMCDSxu60z6Bt3DFkYxcoyfAog6Ir3vmmMeBm
5YwpG+sb/WcNjICKnw/3QMSQ2i86JZTdEEXfWks7VoDvyyRsEQ73YPM6Kq4a76RVmX7yZHKYSw+G
ZssEaj/qV04gFtg/MqpuL9rAkwAGycnUB1u2W2dg+3Lvo6NUrzYpI4fB4sirjDlVq5WWmPkzZSOG
mSwYGTKOp5NilNTj20btFiC/2yVPXCvCrrW1vVUKTIEw5vTMeewZHUMv3T6LyOTCW9AK1kjpbu+f
Zz46jKrkNnfsYigC3eL779dvrqwvmSBJqFpo5aOnDhypWVxrWrRGatdhrFtJ8Oee07ontqBmTfty
zo/tynq7v4k5rue1u4pDKA5OU95vy3g7NsRC7DH/qLvip6nrlLUofriTOu/zV5Zd/HNricwkloyQ
QnmgTlMNYTIwJJnP7n5S7R+0u+yiGqWq/CHr/K8FB8qaojIXVxxqgThkRQzeOYPxmouLk9lkjoSe
tK4xTkkJTK6zqqyK6xtKvgOJu4XXyoqGEXad7yOJNWbNo83KBKKTTL+HFeaDz+vF5RwUcNzrN/O8
9iVEfRQ6apqqnLg0jNwIDYOfdJXfqhnil5NWmOhTjEWExKgOMtu7AvMWyA2zpywS+QEqHR5eAKNc
snB35dM2hcG40yr/d9wWP7VY9kPjvi5Z8TfStZ1ejxiDFxoZ7JIOz8rxTmU0rBgnZaK/R0R5TqZg
rnwe5287oUjZ+CGnwGLfK+2pV55xnMHVL55pULgptRNQB7mJ8HRRdgND1FZvurWA7tZ1dDZr4M9T
Tzy5bIG1fbmn+xyRlTvR4/iYJIPIWbPsqU/w8MTx+yhG8w2YhsGsnXuwWQSOKDowOjT1Cs6c3/zC
ssJ7j2QhFAT1fv2/Hh+MdNYfSbPnX149hJnG6cN2e+3UGPZroikT77BrnfRqfjcn+JLMUmvY6m2m
Qb14n2sTa7aMxefsmAm3R0A1EZjCnCo3FasZmgXtE+4yEGlFgoqqJ4K4NTBDbmXNUCszTvd43n+C
en3T7bhq3v7zXJIIZgW1cDERDgAZdelm97X0f+zhvUuTmzYn0WaR7S+XyQEqF77c4Lu5evAJmI6D
D6DPofCHOXQ0vCkaeOsN0JIjZWFt0/eDQzQDUcqAXubQVK550vjHiQnXVPT8jJ1qcNfNOLDSmkMR
DyXgHWqIO0dyb//DMcXHb4Zo0whTTTxMhbhRcUQfB4VIE/4vz2y+9XTkxVudx5wDsPOiegzH6lv4
BkuB23DBmVATVc1H/8dLHkvDkVstetD7LN6Mcr1Um2+4s1+E65y0ibIMjszGgwBiMijKlkBSBGG8
lKFu4AtpS/8tJ3IRad4bUxTjyU2YK0XF9B+SqiKCd5gWLSjVY9y21pHuhjyVRLtPs1MR0e8lHSF0
veVChaxt90lFRZsmMxTEFNXSwzRwHWwNuNn2XD97uTICk05SGdpm6YdcWCFK57tkYSxzypOc6nt8
y82WakRlSIbJ80dBXhE0wTinLzHlJ44vsQh8th1sbAtuhJHW8eLra0lDP7k2Y9azU257qX7u3M3q
0CRDCFyMkoFW8dUnccica3nsFnFI0JnsYy5EzCpMBwvvjUwIm9who3ekJ1Lsk2wbRRXN1A6uZjF6
XuyczK8O48S+3bQt1yTL/2H4pt+a8cKZuTTJNLqUvqgPBJqTcan0/QuGpE8OxAi1o/Z655Uyq02c
TSGpirsYnfEKOUY18UVngitGxgyKPce8NiI9O9NDibd9rbeclCbypE1bEmDWH8ZIbBTnSWp4Ut+D
AIFClUSnsuVYrVySLY5SH6XhM9Phze/N+s+iuGfDa/np9NozJwRJhTm66qw//83c3ud8xTqzkuF0
aRmrV2bC1xfVQGzWyRZ8tS8todNdHFkciGvyV6OIt6x1LXcVlMY+zCoQ/4jUxQnQhELztvDSrsor
qYU2KCMOfbWMH3WdD+HHp0bIazMs+d7JeaGjZPrlYYWIU/poQ4Wr4r5Lr5/5/VdT8WtMMRG4vTID
VWuIZejz6VX5rp6B5xLqJL3Z9O1u5uDbcJyhPItWwqwQJ7VdQEB6k5Xujf2KDOzQ3vw6EzsupcvJ
1iVNAAOy6FK6F1+hch+z8cN0y18ydhQYb4aaNaJm3PFMwQ3Z+n3no9pb32J5tiqaap7wQ43j6Sln
nOkUuWN17Mi1CyZs99KY3m2bPYPlHJJIlFOP93OG0wvBlG3Tim3heVlgFxkyYD9i6yrAYSQaI+FA
Qf+1wj4KmzqmWqz9fd+mgAXfoP9l6doro17XZH1SPCs6x7FzAM5y68nh7N3ehaYy5AvVMroI7jhf
ZV+ofZTtMNfQnGycvbDa93nMYh5v2EKDOltUhM5CT7az1Ymb1cHkyRpGwUpHPfCTZGbbn17jcbpy
sn3mtuYxEcv8euk7WiDS6p9tsEBwV8ZyITBJLcWHxyuplc2q7Z4vk2gOw0dOxOu4YFkMqgkYiBOP
1Vbof/up5fRUp8ANwDft05FiHqO2OA7x0OVe312piHYk5ViTvUNEdm/jFw3MGiglRYHDl1RcEVpu
zeD8a5tpyP+S5Jl1IqKsSBkD90sB8ddosNaXRtwfZTdFmFfRNw2uB8S2Zji21EEJOtq+AyOyt/O+
gNqSugEVOxGgVt/J0taPutfvqrinXFB6XymU2KNucIhx5+tIS+TcpR7VBBI3MkVSFxMCWCmDnfwV
ZdVvnR8xwJZ5DmwDGgj5DcRyY/uNlPVbywKQQ/ZZb/Dj6dnvyiDCUs8wni2C3EdlM/3FhR3cCDdr
VAJJoI23mkE0bjwGuyTyUX3cCaa3tuyPFVPvoGKimZkzTs7v/iTmgyF/dEM79IYZHa2GLExbwPA1
7Kcs45s3uHm3N0o328Rt9urSsD30szxgfjIAxf5FagR6Bn+dzV0yABAyBH79r6uj4hOL26bpUff0
Sf4NfgReEfnDrjhMohK7xbL/+qBkt1nfuxvYClTvo3OaII92FgXAK22OICDqLV9AjB2TApmwmQ3x
KjOkAYr/jBnDjVA66CThvPMQBGKhIJQgDeZ+RDAgzkJ77cxHfnlNJyxO5nDTR6I7WlcFc55ywBMx
L6qg0uNfFgfWtZ3yx/FzP9T5zZS5myWNIQmtsqkxkpQa9c7ZafHEC7w8+rYz0SECUhHNU0yl6aUj
eA/papkDkgz9o8zGp9jtdw2G7NI3fijf208eI9pcpS7DYgzhGDcaemDKdbKn6F4UV4MLtl06ToiE
fc8ClR28urEDrtKfpUTxpP9EHYMUsaWyfer7ZJL0utlHNoJOCkOsVpxSGBMolgusmVU/PW7dZT4r
teKDVz9h1yGPFqS2LJBWlinqsF6H2G0Px8Bgu8PBtNy/42XZKua1oR5E42YWwghqJ6NZvoRqq9NA
20WZ+Da7V8u1uqOcyCikahUNuoyqa6Q/tnoPD8CgyFVbxFzy6plwhbdzc2BkqiTCUHqHXGhsR/mW
4iPwHXuRAV0ZrvGSpuMwT/QbJ6YPK3FWeAbveP463WduEZ8dvf50lROWBHE3rIJuy8g3Z+qEW4cJ
j8Ri0dAYu9j0efnbhyQEKYBPzMaJvmnnGaxZJA5pjz0uTcwfj3pwq581W1Wgd/LXommN81wzn9Jq
3O/GvN+0GodktjmXyAxxsA43VhJkWScxY7c3bnls0nqBATdFCCzmsEjlfBQFOaAObAkaTuBM6EvT
pXxmBCMLrXT87Xb2yzJ0QI4iGTZNdoyuDBqXFE1pG1F3DApfHvUOK71QJGox5jqznh8GGGIkZcxd
Fk10D6G3FMLqd8Rv6XUa003rYnCSPB1Nbq+S7CJoo2afCbAskVEdbaU3ATlL7IguALO4N/7Q+rUC
p3GtsM9KCjGmegIbVobqdoeEr1xzMibpTnjLd5uO46aO2oGil/p06kvs9x39G/G7mEBFepOr72TK
6xz/6BfhH3T1A0rIrPDPNILxgnbl1uOf7ApP3boKuVkNFoeeEB9lwheza+uGUhspJ/g3LqWgY2Zp
DRrf6ikrBv9E/8YJRTT/q/VEHazKucBpQOUtaUdwVw0tM2HjzWuxM+PkmkOwiuAoHSTxvLIYH+LK
MzbWqrareFqbtplCXatpNNO3COOF/ZdCyqaZwJtr8VdnPlcDyL+m3C88UWLiaD2ZprFLM0Bgvcte
ZJc6tV530jG/+Q/kxqyQnrgCIYEkrXI+q2KWwDskQRdFNDrjcm+v+ss+pbtbrk8DTpAkZZLGjkja
TcOy1fXsVTrGh0f7qBQD9RViomiDE15zbwU5xB0RDa7pPB+EyKz+2Uq85Eyb6jIRPGT81Ul3vmmc
PSf6SPw6CuXg7rJYpWdHkKYv7eSwVvGH3iEYI2MryDj/L1oXop+Xm3KeataHJN+Sy3pqm+Iauarf
GQaPjSdw03Oj18B8pScIVslj18xf2aOS4g+uBxoCTfXWDJCc9NH/ToVv7hKAd4jXZ2JwxlqGLM/F
wtWiGgdeE6TBIEZxeQPWmm2b9jzQik9N9mWfVhjn+fQ9sp2Mgwd0qiKmzqnbjMpV6ytRcYZm7WOo
4z6/3epyHM6N8+a57nDU16qBuyoR7m/+81uXi5MzCye8Y481RHcUOdZxxBI+8n/HxO/w2v/+9v6r
///PSqoYm4GL5+IXIkw8CrfROvc+Zrob6NCEWC6ksfM670XnSpjX0UzaaNhHXQ6zJRum0/1Xyf/+
6v7b/+vP7u/y33/xf72LEIrLQmrLsIdQxkrTMraNJvWa+Jm3BTcHEQRvcgCUHfEgeDUgadm2Sro3
MYmfWMbdNc3SaRs5ubsRrXeuPJTijaNXO0EcOXB4LwwM+CORHnNWIkPUnDxzpCA403aVyJGLacwe
ePL2LLHmTs2cSaSfqOukIf1bNQSVPeuMVQ10Kilz2LRqN0Km55i/nxNyx+RYArkcKLZF399g7/yL
KP6xZiqGx1nmZD/bW0bY97ZAB2kav+LMkuEc9XEIeN7WjIxV0nI5QuFY030D77j55bF0HCMnrJT1
3ZjR0xxH7t7lCr82sTU5/TYbxzhH6RAaUOsAqFIXmqeZb8+18zOLmiHUnnEkUQSLZGOuJ0on0t5l
+U9nLv9lMr4GY/5LcTUJmSd7Q8juUFSf91Y/gI3PsXNKIFibpTNF0Hn7vJFiF03c7CdV/yxzduHs
wjao9+/koalLLywFs1eAu2LF5EbE+Adov9SQN2hz3qjdSBFZIV/U29Q5e4wWkKoMvQtMM/3TU6BY
ZVZqx4hHeTA77xULpcVLbULXBiog4L58tZbyy5PTiyo5OOh2yomn9AsyPYJiSxyfvURa+3RZ7JNl
tfbpzsAWtffKhIjkzMuNTpUKF3juqtBVs7dTXfdYSIkO1HclLjtnojH809q8cIeWD3inWtc4Oo/z
c0wFtsVeea7V1aRXvWHRlN22YKMJ0zJPNnPtV9tElc9QmF8S3+tpr5tj2I0AjzRDuSenbGGPzyXG
WbsSeFlm4u+UUye/2Oesgnx21NLLcsaXgtHT982jl/jFefZrDPfldBDrHQ+kY07/AGtF3JGV8Gu+
F0ZcmmfhLh9cFDfLwPxP7E/JoYm6UwOysVqUcbh//UZ3tRyXEorSH+mWU8mcHW7e5Qeq2ydbWU/Z
RO4teRcRKSBPZ8Qnor1IDt++SZB2gUn56f6BfPvBcviatImSc+Jou4GawQj09UBuY94UC7VY3zVi
0nxexMCMuS+VPyE5H8fDONt7y9ZnmlYmXfX6nKOst4rHrMpOdSn5f0dq+gzVxi6oLeCebqvx4HAe
JuPK7T/3dxzyvoBDXuUKACy9acSqy/GtyBVIt4tnGx+Dgtxk+dGvvjEerMzZD4X7tVTFp+pGMo2q
PrhT9GVFCSREI5MvIw4ofdGTk0xKbjW0zIQliDwXmAtl9Gm0Ut+5VkZxP52/8qaZ6fhTjxqZC9tG
GdwTT0/0l9pu/+qlu++SPLsxiOVtEHAF2VTsp1yktyqhsyWX4t1FAXfRCs7rXB+2Lh0pWtNedi3z
7KBrUbLT0LpfcKf4R4X3F+vhSQJveKiVrx1k2tFxRO8aMehAxju5GtLgOvPLMYv8oVp+VeSL5ta9
KUo5MR3HhlDHrp+T52K9RU1uzXDiQm7Bo/NA3zELaai9egV1jkJmbtCvXYe68X9nTB+Q5pIQQDyE
1Ob6+A02pXq8YAB2q6WHgijPiQnZKmbYKdA5kQYR54x9VPWPSQxMjnPiR9aAH/RhV4ZMU+BTcQd2
sXKOF1Y/yLigZUpgmuSApUPXYVbbguGVgPE0nyuNHbP8s8smI0K41cVkrUzv+xu/wSQymdQNmrS7
VMY47g06EZ5FKKhoj1WxZKdoMMH66s3zaNjHYW1o3N/IhoCKrWs6ucHoXeXK2TB3AJvETuUW5OlP
qdcwUH2izq1czhyZ6nzdQfIhFGb8WpUcFJmcmJjTXnEgK2NOrG+WeqREONBZvCNfDDN9Xxret+xH
djXHlGcT/xe20x8zzSuKq/wbEgBcrNY1zdHNfwB9hmBKxbvoAK/yaGB0t+h5jt3FI9/01TR08BqC
ZlWkPrq1g117OUzIKf8hLpUcR6/Rr2NP+t2V4sS0t/ZOXrFcovSJkPEQKE0A03BzsZt6p2fXVPQB
9KwOIDDKkHJcckYrO1Ov5yYhEB2nztUfaGlXi9H99ZptFRT2GAdiMthVrM9J0ijWdcJY9uSl11y0
D9TPiz2JDFBpQl5KPvvOr+obVqrfqrdeYpEsX1pdn313Un9LK/0fys6suXEs285/xeFnow3g4GC4
YfuBBMFZZEpKTS8IpVKJeZ7x6/2BWX0rK7vdfR2RxRIlUgNIHJy991rfOjvXAZbYa50x08b4FjHB
KVEn2zGu8aB40sNpHc9y8PqYDv6EZWCGOQNrtYxe9M55FYOsv0/NsxUW6zRXr0FrmFRLg3SNXPzw
LcSocREo4D7teIN1ntowR7Al8KK4Wrhk4Ub+J6hFdNQkdi3Gv1VALM55spCI1trsPFiLBNwpavtN
G/Zt2VxbVd6bVdS5sg6SfQOnwM6qr/SoGFyli1sgmz2Uce8yvhpjFD7mtUYbPQKgwFCfM4OVzari
dz2tg6Mkx/vUtgLkXUMLQQaISpKieCjQyEGjb9AXNyrlbHU/IBs1HNF/2K09cClx6scyLA8xO1vo
effm1LUnwGGbatIgHEWaj1YAYddUgWM2VA1TFK+jGVrlPrDpwerTpyPSUx7E2yIZjB8kFu/tGsk3
xbvpRQMHyumEvHS2pu1ZCrutgcLiAc8XdS6epk8Z7LRZKQmdZ/hkBXN3DEKJY6bTrrVEqj3WjBUt
0zzpXbGdiqE696GYr53ZhdtED2kB024726b6pUUujXy5yc9BlTBdjWmm9jWxUixJ2mujg+iJoMYe
rGVMcbvJqAkPyfMQtuWZKPHynNUk2Nol3dWfd2nkb5sWsplgrzKR63G12/AlnPB4ZUDdWVD1+9j2
pSucHj1VFZWbVCFW3aodZZ2E7dpXpMV6NyYbObbgEnyz3bcLWtiak1Mgl2MOrhL1uGacqkT5Kjvd
2dAHyDdt+EOzzOUSOT0xDuqpUWf0kAZqack4mMA3hZcHlWNTJohcU1I3Qunf9egBRDoconBKrvbD
YCZIiGSer21gpHvdGdM1KSlEmiDHxLzBllg36CWVmGYKFuOdkuXk+vlK+pPh9jH+R/BZ/MH9+pXz
JX+n5mEYlPgZdWyDuoV5cEHLfbzfR7QHYez9jy7006hso3hn6oDq7bnRz32rHiK9db5wuLyO3tQh
MQRwKPo2G9OYGq7iTP7nHFMKWynE7OkUpSha4qce7DLX+VQ/RCC9d8hXsmxtmxlO4VL8YYUSaaiv
i9pK3aBsduYYxYeJLTyKgdR8bFOnwfvRaUeRoMMnvlSlkaDOG/pJ4Q6+8Guai+HcOFW81ztxKf05
OP95Y2d5s0uD7jHQKuZaBvukHgWcOlkAlOeuKaG0a/ed5fj/5jAav0cFcBhtoTHvIgxScCgJJfj1
MA4hhohZb4NdO1jfyz7QXrs67teJiO0VphuTDkcfvcwv5dSg+QFZ69LGF/eoHSVykLTYd0Yq7pm/
NhfLmD00CxhYDEIlI5rdD5y4mHE661GdGmWfOPUKfUlwHYkZcDn2zaYwzY9Uq5sD4uDwCwlzCZKL
8C2tUzRF45w9adEIO7wwaJwaISmGZuPfWVq3t8epOiIJvbY6Pj2jqfYtc2f2Z432BJG7Wf1iq/0n
bzeBd/Z3f6oDo1ECScQma1m/QRpz4I9FiC5g1+m+O+ZZD3mr2ZZDwZ8b6xNbSRmvURy1x15Fyhr2
Xsx7YDuILtrTHr7zc0c9hUworCmtdzcDWyzbaicD6WwAdgfr77LMgosNF3+evmZjdDeqGUzuBC2j
4mevShz3UH2NIxqef/238XP/6R9n8geayIU14zdkXg6HtMt7ArcnM033yEtpn3pDIaK3sIQ3aQRF
xanEC8H0yvBE1YyrUomUb3alce0q2ATXabkzYplucnBqR+an/QrLlPq1duTgWnVGq5u3FQCVAvEK
E9tLIKz0l48SGd6RttHeTR04cUVP2o+eJdJUp/zZbP3as7eIf8YDrlztbi4a8gsC1Xr1y2yfGUzj
8lF9Utv4NdL76Cu7m26b4oDZGdDk7lOE4Cu0SAgxh8lEoq480/UxH7BKwH6NI2NTU3Osi8LR1hVz
k92UmntTuJw52lEPr7WtzxCdNfuBix5MBSYEQ5WGp9IxwzuKWRYEHy9lHY/+EQD3c9+Y/WfPsAtI
w1vRTRMad6Sgurxve3QMiQUuWZOt8QAagfZ0NuYHAlh5lSHBulmFnM/qevOlGouLVs/yk6V1R/fT
P5rmiKEWmOuq7ezgMfaNFEaWNO+w2eG4UDLyHmjgJ5gM49Djul17s4JFZfCauWxesb0hHG/2nLv4
dwenPekxLhej53I01OVLbpnglxApoMUyDnEos10r6mkrW6SYfayDZS5aQl3ZZhCLob3+63eh+MeV
SFqWJq0luUS1tN/PMAY8kSLw5O4cRCI7FemyoLV5tvrntNevkUWcsxHUBMLns35M4cbT8kuCHRJ6
Kn57aDf1MnOMVP1bJunzGszutpbKnFydSNLKJiLUHewdeoNToFtU9XNLSGPbZOtsogfZ1PZGFA79
ez98RdiGaIPu6NrI5rPa8sjUHuQO8tS/OfkWe/1vCwtqClxvJmB4oanabwuLIit4wroVwmuG855M
+kWfIkDmhB7cBbI7Zrme7fIgfyx0B5k8oUOPVDQXZegoMOumuzYGHsve0pn+yOCs+Km5NCsFMhk8
y2WP+jvIepSDixByHt813H8roeAADOL4KydR6TrMxJK6uQNkf9ALuaMdnXjp6DOftirppnq2hOWC
io4oeRln/ZtDoJn/+NJDJDCkY+L3oPuowRn49SJE3EWJI7gKdz1h9ZcpDexzVwvmZfqLabXtlzkw
w0MVRB+WgXbDiMpnyMdubQWjB1OXhlzmlK9pcml77SEFV3a2Ml08ZlZgrKqcUFIuIkdZ1f2zE736
yBSu/dB/q0ZV3enVhM9NMdQnQZIvihTOtCbGrzIVl1b4yPcZYwP3fsoZvF0AajwrQRutIz+JDw3k
swfHOvh+Xj52dITcKhvLXdcV17RUh0vNCPk0BtObrTY9MtPMa8oJdbg0n5oplpdWN4wL6+VLasCe
N3UyDXry4+/RD4kTrIE7veokpWGGPWRQzh2uovUcGID6h7kkwCaKXaDSZ7pWUIiSeN+klPy9OkK+
nKr5vpTavd2VxbGr6nshWvs0Ioi6zygGS2dGcYxecsus9agUJZ4TQkS2didxU8z2tpudY6tWjAoG
FcTJZH+RWpdsFROAftgGQOsUBKnYFIPSQIFulfZJl5DkJVq8zYi0zKP/8d0C5LLBTZ2ssIDl66FL
/WuaaRc6Duk27tN6U9ooiQkQrjcR5TsEv6xyoWohvtOUxIv0JL+qUbdDcop8L6Iu92ea3WQAEh8a
DvERTTfBNApNcxna/karNH1rtAlLwRObK/Z/KR09JcT43HyTWknnC5i+F8z9KyDkZjuHiFBwRrL3
I6gLCRIkhT6mblgIzFWqX9FtnjUkW5chozlq4DC1EeasKsqua512zsa0pNiMEw2XaNISRus5WkAL
tcUUqY/4zAtg5SMpACbPDH2TvfpsP6EUWy0RCRsUpuYp6yYGPKWvfP3XC6qm/0bCZVNHQpVlmJpt
aIZJlt9fT6tQU2gM9ZayZZo6rhcT4SW1fH+NoltfTbPxvaeIvs/L2HcnrUk3pWWQfRpqbz3Uc+gJ
NO6UGK5EQUDNtVH0cA/GZ1xnofMoHcIra5AFXm8N2k4I87nN1fVYTtlZFrK5tJOCdK/qmxXpGO2d
4ytrR9oFBd51DJPwuoz7vrAhxVuh6daGmCFz7zOch1Idb+2+bcGk9zwvoJ0yWnnKVUgkZ7NA/NDL
oXMHrNJnaWSMzQtNYzJcvDM2p1NtF+eOfBfU/bwfI6lZd3raVmtB0JsXDoRMTBrW7Wxqn7NBt65D
Em0EbrPFp+dl4SFTuubDmpp95KC+1ZSrrn+jfdHvlIJpeRF7M5uIO4sdLleSYdgBD0F/YsbuwIK8
GXp+SqAToaeSl7hb8j3aPEZyQwnGaG7aw72Q7s0HL62jMGnrpX457zI6NqvUHJwnbLTnZKqgUxhf
8hnoAhtvcQilgx2wtaod9nmQQIEjNgY27NVc5eKS5GzNESad0GGuNaVks4HRq05RxgxYkwCwB6qH
jH0RtS1KCMTV6F3kknY00fmyM7f30WLGSTHvHDup7iL0IDPYCuBBmPFQScZBnH0QmjGtnFhfabWv
H3ULr+LtHfs//1LU/YQ5fxQlg8sgbH+7+38ei4x//2t5zn8+5oZ//vPeOfqoQab9aP/lo7afxd17
9tn8/qC/fGd++h+/nfvevv/lzuYG6PnSfdbT/WeDFPzvEOrlkf/VL/63z/8S5kejrPjl5F5+wh/P
XP6E//3fzxHJhvwry+gvjJ+fz/uD8WPbf9MgX2s2GwlO/Fv03B+MH0f7m2kYkjOJK+/f4T4SIjeg
HWp+fjoWSOtPuI/6N6LrLI1uPtNFlrD/LyI3s9t/2ONI6SCfAXEvhGMwnP3rQkTuXCWTsiE8qi/g
AQztW2eYd05G+oyRj/6BhD02If1MFZXYuyU9KCBdipi6EOe6jhjBKDFvYoBJatEeHWe+4L0u9qZS
vqfo/9eB1n2OGbPfIphhY2UJgYrB8KMvdBJPppJVj16iFRDh06B9W4kYLPUEyrnuNqjB7kT8ok6F
l+g6rb6Rgkelyt8OIYqrVvyo9XT2RokHfcjSo7x2wcR8uWzesiogQq2rLG9irsUwAPvQRxCiDm9t
48HMCTKrI/goFMeJy4ULcxBrQtZja+nKZAv4hR6JTbvhxiSIEyZzs5LnXhxmaDJ90r4UmVxHieHR
mPtmG40kw8ypOh20LPhQas05GFkrHmnTLfZk/zUUcXTnFD2llB9EbqupETMlfzrF1rzwKXv0oVG2
N7JFTZ8vCp8a6sMGegCNRCtQd8nYdG4dWfxyVRNu8GPvbL8jhGJK27OeZGdyApq1TPrzRCDejqwo
zGw4btJwfrBN1HpLAf9gq9/Gvtj3Yd5/1kSnzY3/OtCJXmcOlyGqnG474dF0q8GtoohJfIF0KRpZ
hhJTf8p9GxepNi0GUqZOTc03WjyWCqq2wu9xGcn+aA8DeIwlk6kU4bQtEG7sZ2ZXclbSk8OMvKj5
xmi7xCYq6ndBE/b26KkN7yQK1+MYMQFMIWEYSIVLhZkI3zDOmF3YqoP13ScWdCLfeoG6OztinMhO
xQtkC/5IKugDJWIIaTwIvIEsSSKr4mO73KjLruR201Cd/HL39tXb425f/Wd3b1/wjVhF9GucbvcU
k0tJ1o8F1SX7Sga/f/kZt+8H5Yav3D6cM8PxqsC8vz35dnP7NVj7kbrN3XMlmgxF9V++ye17ov1A
SNhWwr096//5692ee/uqkZDJa2NEX92e8ecXbneDOEAoevvwl9/v5yOV+Umaab4KMCjA1PrPB/7y
4e2Btx8z0/tSCDpcj3pGxWcXdFGWm0bTWwRazCVMtgIn3EFLcYQMGo9je5COTDwRjAxFTmbSJ7/c
KJMB6WiZSplKVZD2bdQuERjJaRxgHQt/a1XD6+05t8929jwhEtTp5AXGQQ7Nc62mxabC51y7IoYj
O5FLo1RnxneMWh3eSpqaKYTcDMrp9pEIM3sz+yq9L9T0x9RCWOkM8x6D77BpSXHLCZ9bqaQTZbPA
2WULyFTcODLSTyj8A12ULheoZ2mpYnv7ut7q5s5q+pNvKdMxVySH2tQDr1/mcWhVjdPtozZFO9hM
0z2FIxAnXmCFN9asxxINj9Lj5+UY/vk5K2TM1KlgI5dHYOD4qB06Bmki2OUM5rFcwl/CJTJGC3FN
GstxJ1VFFG5c2vWJ0XjuxOhrcH6UDWyFOaWhf3vU7UY1U+3nXWGHKKuG5EU3RcHimb4PPt4skTkJ
YruJ9F+r25GSKo+Nzn+TWu0W/yLZQwKPcf6R+PQCyMS8QcJoslvJU1625hbDETVWhZRpIjFno3bU
BWIuRkKIrPE0xaHN0LJ4hBA8norlZox1wii12tnI5RF6fR2I+jpmrPSoMsO78BoB7aD9hqFD7eEM
jVGxD6c8PMXLTY+P+dAsjCiE5wwIFTT4cBNy2s8b0hnxfkZJcRb5m0k02GmGZjegIq8blDcDKUIn
hQTUk0qy1AnNWLKfS3KkZj51+zwZFtVKNezYu92Nlzf97aNvlXEQDltpaslBsUMvCpjhi4qXAF5d
15KaqV9yg4E1cabmWrVrT4tIK+r7OsUOzG8SQMmh1F7lsn1gVojlLTNO0zgjKVgm+kVrlq4k2XGT
l2g3hBLIbSnk0+2NVQuFojvEUFvbfnqujCI7zw3b/MaYau9211CaxpsMwnJ6lXIAn1axDHg7ZJMN
o2FwJVEcfEmD7Fqz7doUlg02KkESlwRNuxZxme6hxyCwJAUO1EugXSyZbQsh0ucI4MNO+PFFN0Nt
d7O6jZJx9ypcoirGBedN8Zkf4LjjdKyH3psHBANVK1An3SwMQwM98/bRz0/+ef/2xPgmhrp9/beH
3+7qvDyeI7rL7UdbekuOXYQ777cn/PKtf36Yk6rV+Hro0UD7+29y+3m3H48hik+imS7Xgcn8+5df
4pfH1zmxpXqQB+tA1UC6KFVTH243tsJJ++fdm3nrt8/dvtr1ZHcYBvh4e4vRXUfzrZrora07gRFP
mUirL3yK6sn8VuXBNyz9latm1Tdztt40NArnDtWUCyCO6n1+IXkFS15A1tZocgIZCdJiR+ouEtYt
8nzCh/3EcksUpkmvF2sFzssGSk7pNWk6kWipPStOjekWsVozU1svo9tQC9bSKu97EyJOPt232sAw
aWC0GyjhRYHp1iWGm8gFO1NoIOT6bKUE8JpwwWhgxACAtwR57bNUnmTkI7DEVWP5hatpByduBjZp
drWnteaqRo88uOXbFySjmfRWNgw5X4acca8SxhYErk1WZ+rZwkCzrtrmUSNKN0cN2MPD4brc7sxC
TO5gVCORePYdmmwvSVCcMqV+y8qsX5GEuJhcbRQmie42UsvcAoK4a5N8fiK1xVVZCFcqvD5XK5B9
x+oeiAEOqr5x9gW3a8ea0cQW/j5pw2WLwhTar8Z9GImAjGMsjzpsybUIqMkKW+xD2U8rQJ8jjRCK
32JG0mA3zPArZ6xAHgzP6aJc81NyWRJhfVF4HeqoiXe+lUNOTwKVc6Rh5hWGHAR8ISUc+ARlDAwI
EozFd+yPoZepD6YGNCEwShK6cLLrWfNiBqTgmr7R0wdJMCs6zsFPs3pf1knqRoriIKhPHktCZNfj
HJdeO5tvtGGCY6jWjYemjeGcb14n2WUnElXe8iero5E5p+V2UIpmDdjipTF9aAsj1DdLrTf6WLpJ
C96kJJ1WwBhb2UM+uPqgsKkYl9Yvrkm7Kd90FUmzc7bs4Uqjykdd56R7bdIJGUgwHiUlHgScdHb7
PM/+Z9g5QAuayrV8sab3ZO6dWew4YuJMRMW4Uo/a3KfnlrdjGzkqZb9D0ZASk1XAqElleTCgCn4N
aTY4GXCj4odl1GiOsBQdp5CH5+8FwbBuoxa7WuJGgcVwWtpAqBXCc66mCK04ggiZ1i1piySm9jAc
a/hYUQ94iXFgpYk3RkTTF1PQoA2T+hwNvJdQqu5w4UE3bHmDLoKLWukfMjy3faShDDfZPs+095DI
8kphkXQH56sTKt2G3FuJDhs4KjjIbZTSeBc8UKVdswrjTEGenSMTDcZTMlgCxYizDSX/dwhC0IOv
WmU9GXHNKeUHO+bjYteRPhhCJTlYhbImQe8cTHmFcYUsjzbdFFpxsSZ+R9nvmlyS6U2YlJcFcbfr
xLDTEM0K3BBqahCApjJ48KcnR7ZfTRG9j8sghczaANW6LrZpd1cJA5lMy7IiI7KI0VkGMEdTxZ0m
aW1UxfmKvOMpTnDO9GVKwxLq2BYPghlzbOe8XrML28oc6oSfUQMynTSOcXIxtQQAFwOTdaTmsGbg
94xGX1AcxZyWwYvfpep+aMaXoSqqDdOHuzCy7FM3lq82zEKp2uqmTVtEpAMiAhOJ1PsY1qmXRy09
zFh3MzS0q7hsxFqiA8bng+0vDlVPBsmTTC1lo4fLsKLEWKE7HB/GSCh4Y2XrgDBc0MylG9lkC2L8
Pi9bnBQ/hSlTNC4WVIUCYfIhQl5fBEG6xoU5u12pnGe0Hj7LfqL0nrYoTdohuPdNxz7Cmt6UqbW4
o3CJooajIa1ZN6vXVVksXyTkrcd3nPA5/Vbb2QGJXiuxHrGRQnKmqWzlc70k0aR29rb6Q/ctfxdZ
We1OkHaJIq/427sYZwYYFlB0VagTM9GkmTdZZQ7xlMgrOZCeG5XfA3mK22+2wK1tjARm59H4RsU6
rqxei9f5zFpl0/Rbtnb+bi4JWTV8jAaxwJ1KlLIeZ42LXZXv2qjirHVYKByz37cOgI8hGe7DmRDH
vpbryCC4mmFR8jORq63iFy2vW/ST6WER/M3oPth/GyE+iBayTJbigrHFRmLS93plEfoecB/6D7Sh
UZtdMzP3jz6JV6spMH6EtDAwYtC+FjETw9A8sFINzKpeRV3v6zSkTFfwfyg1QgIwfZ0asjRXr3XO
Rclo2x+YM3FtcqCx5vS6i/SY81EfzqES9iw50WMNNmrD5uEqegSRkZp9+BpXQHLbaNGBNqpkFu+G
vF8Xtr2xYvkFZNVeJAID+ECcfd+5hYM5r5tw8mQNI3ZCku94F5yEnV3UyL7Ph+QcqPfB0J1Vd0yR
pCsh3I26PeYpy4lqvOLgfBokL4OpIa4csbSnwZOce3ObYwfY9vl9SeVZST9it1kWbokJLUgIRtGI
Oh8sH1l6br6BeW3XCycq1kDDOOGHHheF2xlIw5wqOvoW0wMEwhH8u3WVCCYJ5rVp+nUHDhVdjo3G
etJK71raBfw8Rru5rX5JgLpzKQ8HIi2b72ke7PAIGVtEmB/gjdV7Q/m0s37XNYFzP1YSkyLVkDmi
A4WqV8r+pY7ZWNjTddBJzADg+J53vL2UBENcFgJIosQpQMHopeFx2HH46HVG4Fj0OVTGq9nSN2ER
GRebXwLpg4f7/jEt6GvhhuVFVCyarYq/4sKYu8TSxatSFu9tZiPQNjuYSXH4akXyXeSRvxIjjS1d
5I8hsbZxgJti/h7OYGeBe6IjNu2X2Sy1XREq+PfmS1HwuoaY9QPKBrhqRCTjUUeVOsU7VM1tON5H
VbvWgvwDOJJb03JHj/W1RFMIzrOtyBaWLbMRhvvwLeu73o6jfRP2swtN1MJbMs13vV9HzA2Lt5we
Ta4m96iM3hRZgvBuS/BWU71tp1rSiQu+2jGd7tuWSyegfYWMMEAWSXWaLrXvLJ3KixwbUS2aMM32
8kGeUUCpGEyVwnNk71UmcA8mxB55s6wfSLSdgs593czPyIzKVW9SAo1qsybTwLlA71s1qRTH3kp2
kUhQqA2YA6vambdj7ztuU/uQL8fLNPyQoq29kZyX9dAiQLRnws1hFTx3GOoxERrwXNSnKWQcaWNZ
auOOgVAhjoEgMUYd9m9Jgu7aMWsOc81wwrCP+jjkeHxlhuereiEWOd1m0vpU2uIz0Fk2Adk5qzKM
ABA0xECEmV54qX9XOHATp4xWh4LMh0kH1Sf83T1+eaNEy2AjZ135Nrg2Nrztqf4SN7PqRlgHXHhU
KNhmMH7VQGR2ZU8YaGbzWJXh151Qi7fS3ARzChtwgMkM3GKjZg6DnHop2S25LWh1rDJofcCuWkyd
nNDMlYLLAKwgKSE7wZ19iDrUeOTErsYokCxsE5rRPMJ5FavNiX1dkWjfQjZNnY86rbRq6cWVxdyc
otRbRcY4n/HJoKNI7ENkNPQd+NOneNwOnfWc+A67az3r3Q5o2CYRJy1N3MyW8lDMiNoZbER7SPVn
VQm+5gXEAjnbGI2cFEmpiThGTg9t30RcaSt1I536lWY4Io5mHbeekegfHZ0ZbPJztG+F/jSgHWIS
6LgaCEBMZ5dUM0AfazlX3e7oxB0XRSU4t0GJ/g15BABINtayMAh2rE66LeH2MmsNZsedRmaGQzEh
NUXwt+qra6+H96pjZK4d61yuxvZRDU6kVIDXaJCrNyOOIX0Zo+kKRl6nQwqMr3FtgLeDFTTiHO+e
Gx8nfDssLwUVDvadO6uhEziU8cXMVByVaQOHQ17xbhxl1p41BBn0xxG2otJdWf4FIaPuma39PI0k
ZI1F81Q6w31SGk+V6Njxtg7sdSUhgxFDZlhiBUk3WgQACO3VAL8ngrnmJnG1LUzHp7WxncbhPop9
hqRKeGacax3nDhEX1O6MSbi9Bd3rqaLJ97jEBo/kgA7yldxXWh/fdV1+lzYjpkdWC2TqVHPCF7uG
Ln/oDb3+4mCKBRuZhZtS6HdjjhsVkahgKx3YG+Jxv5emYh0pgsA/0PwHhw9hSRbrrNzXI9/OCsuj
kjA6yHyQ9yiqnnp6188mOszDKOwlOZtomTz/jtO+Q8tJSz6wt4Sk3UfodTdTbdmbjIsDLNPPrOyG
E+rAATTSuovL0VWtTCLitCm+6jTaDBANeBXzzCvyCI4jF0W4BOyKlhZWu7Ppk2+oesx1wp7YyAy5
qkyHNHnk/X6D08pk6fCrPsGaoPdsXS6BBVY4tnuMkRnumnF41PG81nZjr30891jUlEcL+7OLY5Ni
uoE1iUF77tgdtfuBAPY5nI52EbYIv/1s0Z2d5tS0VkpjdOupqTUqaF2yzadFGtiztaWs3Btt8MNX
+3QX5YSkQMVGbUMAD7hxNh+zc0BhXq8MkzW451q4cTqoUZXToiEv2kfMxmDyQ4qeDErRMevrPbMG
xhQqtswAsgMCJa+a4kfNhCDmVO39aEVgWnuYoDB56MWRwYwlj+GxnbtAx+CXQvromtyzIKF4EqzJ
CnemqolyZ+lk0UD0mTZWZGSbaSi5BJaoUMhfWPcLbrvjalmlqYrQQ34SMQvPcQjgj+9sctu42Bmx
F3byrU0L1o+0p8Tw8Qlb1vsUlOmaAHL2wdaw6+rpzqHfDJUxJpu7iLlipQ7SUovSRphMzIddP5qP
OH3RaHcAJstW1T3J0l+q2WuwuAP93H4K/LrjGOd0axyFyXNH8azmCIO7chFchF9Kbd6zf2N4pKrA
jqo3JPwHrXmqU7QFaBeL8xwpWF/bl2SCEhrUyreaJoWmjoK+d1VtqEisEtZbhqFCSfFz031Hsj+W
tAEnnzaE8enMwdPUtMD0wzFhnKRHCOOHd6QemReq8RMxz0HcBuca/+A1SpOKgXnfbvL6KSf+k+sJ
jRxLSb3WqDyZqlw/xlxbJVkMZRFr1rYfskcR+N1mbNmW6mr+3Ah6wItreU7m75SCs9QJgmdohOjl
S8grRo875jp/FQNb6FalBzHiJ+4c84tRxT+S0bj0Wf9YK4O1sUxGHlpbzi5nZUzB1W/Ee+OPcMgq
U1nAQoE7C7NeG1P0mFKZ7ZG43nezfsitcRvZ+rlWwUwz/8NWp1KrRk80jTKP4eQTXVFytI32vl1O
UvqRLqpH7OupcRjg7x8H0im+zT0e22kwopU2TIzphO94OMuxeSrRuguNLUDkHYJamM+KNXlOyzvT
YaS6Va3BG2LjaTADtNCyoSoL5x/zIJpNi6rOrwBjVR9+0IP9Gx7sHkhuMH7Htz1uw0k51Hb14o9B
t8kxu2Awc+hf+c4PIslHr6zk2yxSDVY0GskmbXAgBP2Ft0WLngGsH57JElM45oFmuTrak3JVGcyu
nOpbCmmqtstH0auo1n0EnB2uuRrknKoaj4QE8PZqkMKR7/BcIbvxYiMHC6ltLDWgBp6/aUahbcaq
Poa1o7Fjo1QMarQ/vppvUsOMT1MI/ETDizwMxaXkLcJ5jWMmHcBkliJ9qYUAOV5qYs3FtllpOl1b
eizKusodB+Brqa7QTBwCC9hXbbG1Vt04ML6Ds3pEaXNJFR3BcTK+5zZ4ZG2yIYeJtRW3zZn2pKsE
ACWU7KFvcAiFw7ES4o3IgQ3uAoA0UYfkTW3UvTl+Z4+Jvstk2ii7/kiC3r7rcbVwuCnKh02P9ymR
kqIt6tg+0wVbtWnfLFPRzxlbs4WO7U7HjY0KtqHzkl91h8FzaCi4c2sQQRordmn39p0jCm0nY/78
VBXfk6DLPYiH38n1IGCj6nzXkiZDxg42gMH2cmWxeK6IGexX2P8iV2kV+pJBjhYJzWyCXFw1p3pf
1OwPtcHelgv5acRnFw/dwUHntFfC3LMjI9qheuKtUU1fp7YB1KJrqTeR6tBGVXwAhoC/zWAGVdgQ
hjp+YzjYKM+g6p0M5Yxyl+iVOrsYcXOacpqHtZUUW4vW8UH0dF8aAfBzkJsxl8wfzPoO/BwrBOPx
TjHWrTJcFRJydpwxdA3a5AtZElwzB1gmmHLw02YYn2NtWBnCabeF5lzbVH1FItmvIct7fV84WBS+
ppGDY69ZyqPYHle52uGs7reZmr9TWZ1nda/Pin0ZKudunEpY2qPy1pb0wno6BdvJzsRapM1ZMcNg
PWKD3kwSRl0R4u2W+V2ffwd9HeEOWrAaALGEA8YF0l/vGB+R2WVuWDyI9Dp0wLNqH3VX6QftpiSX
BHac4a8rOeVrWJCGotzbYjf8X/bOYzluZdu2/3L7OAEkfON2yht6kRSlDoIUJXiX8Pn1b2TpxJE2
z46tuP3XUAVLJIsoFJBmrTHn7DBfkCBULALLDUUg6ubmXUC1FMkRCszcnVjUF/Z16niPvi/3btAP
ewkJjke48tHvFeYBaokd9BV55UjYBozm7Ma6r4Ll7GYFTk2zPx7TYr4WoHSbxqH06KbY9JgN1eiR
JfoMx5RW9yoXr/SmsPM5inqZd6V0sD7OU6rQE1HMqfkmkzB+YGz+4ScRRZSQRn+WiXFHNjXgnAUX
6Bd3aVlfIWJY5X1cXVVDfOrAi4+WwudM2OMdnX/s0fBlX2WZxaoh8ijkFBSqR3zjjRizX3MePyct
J031OSc4H7RT+OxRSU+eWYnYG8FFDQi8TtoixbOGkupifI0w+og6h9yzxdsb5jjdpZ1TrLEyMHY4
6i9rvBXTdST9YV8HiTpNBgo/2gPDnlmc8mc3v/pcCTQkDr2ZjFwfOKc4DlYKnrhy7Qlby6V+GnSf
6JKVdhHEueVE4/HX88tX8j+hapefufxKEBvk6v56fvnq1+9dfiali71WbmpyKxDLVsGjKwy9smJn
BOLTby/z86/+7UsGRD8S5tKJzc8fuvwdZkOa0L/++M/f9LPq3NcToRcNCTpJFB1GjLtZ8Oq3+Ov4
fr5O1WO4H5rh7reXlZJ0nBZr+4+vfHn+8wcv76QL3Ndkisbt5aUTSk+civ/8lV9/6nLiLk8TjH9x
QY6W9eXprzMKAVztU9s6p9J4ikaXYgMo/TrNmq+FkAZer169Aa6RFO9G9KyFwc4FIaU9CwwinZxJ
V1i45Y9silkz3wMue+YmmEWI0UW2xwEDH4qeStiihqeCES7rxcax4m9s+WN4QVwRmGKnbeYtDPMl
7gVYimGJuzKiATPohQRdr6qewqE9LDY8i5s9FOPbiIwPwKQkMGTIb0xTt0wQTqwWXFqJpbmyquU8
ttk33cKQC4KnbGiuG1u95h0M8tC6V5Nw9iEsyYolhu9icmjc2OXMeK9g+uwsnjbd2GdrChSIyKM7
02ZAzXwIAdtNueon0m9UgxY2YQEY3noxQySyWtxX3XObhScA6nKb2k6/ThH70YtfYWR0PadqXHte
SaMbQTZagjclOb01LS678bexOWN9ZHdPfSUkilnaNT4XLdrn+cjEdjCaYE8hDUNDb3m1qeUtk/EC
p0NelZivQHPWZECw7w3MYo27LYYp3bRNEnvndssXsBx2Dv0uCnAVCPF2deYOs4NJ0jJ3muey8N7r
yZ43Y7u8YzLbs0F0GLjtGkuxmDnQGvpyO6qXJBaPdcHytmEk24wjZuj1Z6w1oLUU/nvWVgiTUCks
SHEJHKJtZWXhKpA00LMUX+wyDPat2fB6+TmKUmsjFyoDjo252YDPxmYs2G4MvmWhIUJnqYzhpZ0Q
cPlO/jhFrCs8vARo9nxR2G1TSPNpR8m3ZRMPxdvCpLY1QDx2qCRWVupNV74UqJ/cTy0lznaW8Q5U
EpxVEYDUG9twBl5we/xgM1xEVh6Qtami+4awInpkqibf0XuebPxDgspbo1htd/2y47u0mfDSXYUD
ZLoKnzvVnNy8f0UpdIfzAcbLyfDFnLG1da0Cv5OeeJsL84QpzZ/UUP+d1ud6wrVtHRfIUgmu769A
XxI5C+48FKfwqwcQHY3w5Od0FlKruCtM6I7UiR7dpiUEDv0C/Zkk2gUYhO7LobbWhn3spMBotLDW
+LkOZ6s0wnsHD+o58cvbnAuh9rtPDAXx6jds8m9kXNZ/KZ04cBTLqJwC1/ao+//1wFVaSSyWG2ac
CXMxw0OKU1HOAzGmczZkPaVBhG9NWiS3bpakp8UO6z8dg6Yd8QmL6+r4/r//Q0nG9ah/8E+jkAGr
vL8eQ9qmmTcnJbqwoV9uMRw45laW4Hk8om1VvnGoiynA1uJTYLQsGQbzhGgpqZr/s+CG43B8J3QQ
hKG78D7g4fgCLo7M/fg4NHipJIF0jgM29J3JIDh12QuCsHpfI260gri9DnLS0FOKLWODiTdq0Wvo
8RZbeXslq2C6jgFmmK8KZnQrmSCHGaYhQq3rCFftyHFPQT91141BIBaKAJJIDXrSFZKFbZ1ar+SV
jIeZBNQ8rP2ry0Oqv+oL9fLPl8DfXLs+eR8O7mZWYGJk8wFGHcw+SPoxiY+eRebI1DXaHC1ftlbs
7xpXrBNHyauxndhbjgp38+aIQov+fqFYtmMqVcbjoTQnnC3dcjxGDi6rY5zgO9REBFCoRCARnD4h
F7R3lyP//3j049IAOb++lymy0I6e/bf+d8yZZITA/u1D/i88+qoe0i59/WsA6r9/6xcczSUuwtCx
A8xaGQX+E4AaOv8Co8J2VoTIr/TA9ouRtv9likCYIdEGwv8LIy2CfwWhAwyKpDuEow6t/0sAqqV5
798HBcuybJTMDvo3FymuKz7ocNNFTsTXW3RSXHabadKF+0Auj63Kd/mCfSnDmoHBUB7uFzmv3Zn0
SxikZo0RH5ED6hrEhFYq83To5VfUwQiqaa/nfnDvZVQ+WYQdhuT0bmonYAoq+m6Dpi3YRwzR9HaT
I1GHdFv7fTvUWEcI+aVwsDdllKYUjLZ+MyDhXMvPwW2X0D/3ZYeWs9RmpS84ZWErQPN1XQ0o8pkK
1rNL9dSIfNIqJgwEFHBFQ082b4nTDAZzH1Q1RQncJxFMvbaFMxzgER5lS2dKxrzX2gQMH52gISNA
7OPRXUUt6R5WZQzfe8RipFA0hyKhougP9qrAfGKHAykmOhXISskLYKh1IjmAPQlKnfUyt/OZMBbS
fE4NSsFbuXQH06IxNodkMKfjdGBAfu+CL4klUcP5Bk4SGb6bQS3sHZZwmG8xZK8nbKY3MQvSEMuB
XWkRLVIhUVqxK8BmyYu2QcxMmwXOVyRo9uG3K/rvZq7/vkAcxxOOy1XCNWd/nDUysj3GemyaY2OH
j2YPL3R5KAICJCkkEEmxDCH1m+EWE1CkkpRDFeD9z5P5z8fyQVfEterg6IBo0TE9xFjmh4kDdMyc
WSk24IfULdKm+mLTv4AHN4a7WJRPbHm/p07xpzOgb4Hf5k39Z32iiv3ACtzQEh8XHWrwLNUlXnHs
jPTK1JYMXNjo6NdJJrd9D55NtZwO9EQ2RCPbjAL4hKPj1J94G96xrdXzP58H8UEUfjkiJ/RNFI2M
H6apdY2/eRBkJhIglPvF8VLAySrW691FW4X9yFyzrDAGBEeeU3hbeJPzhPvLzijyU6J9i2bbIyly
Cr+PM6U+z1PWPqzJjde1IEgn2DohCOTIPv3zQX/U2V4O2nUsD1FY4Hh+8OHTi7kDUFtlHDTLSUJb
l0OfBcu2Hw2fXjopZPQA0o09tV88i6pMG3MfEgXkrag51Eil31tvqfZUb4zVYNT3XknTKG2fSHFC
uo4bYp1sIpGH66LN3vqasm8huvw0Rm23mY3lLRy6m9bVJ0Kk77Mxsztwa63fEw+UNuiTFOHjH96x
XlB9uHDoYvJOfZvGG7Ltv35Mcx4XSZmb6bHqp6NtsDqWbVru4+kpCZS4AqbdhhX4gymc7GQ5CqNa
VApsy7x01Ux+jMiAMtg44kTt4fpj0tpMEXywZcQ4bQ4fx9ZLcXe8GQjP3V6W22FDIBqLm9cQT9yV
S8+Jtbpl7ip3eG3rWR2kgZVoTe20jXydd7x1xuhP9wsCng9v2zX1AscxEfP4zHp/fduF1flLORDI
2MvwEUHzxClXtzIq3owBDUb7o1rqTSUsgy3H0m0wuJdbnV8cg7h2EnNt74xbg0cMruvc/OEj+btj
syxX0CsNwLvEB8cBiZqWvruXHdvlQCqTf1JF/VIHkimh8x4ptNlsw9ztZToQo0kltHHwnfaQExYI
n6dxa/T6Nh/E185P3hySdrZ97N1zWXabYWwD0AwMGSwlf8CpBrBJjypcyA45B4F7h5hfHgwxmds6
g9kIivKOuqdD5SpdN1ZTwjykOC9G3vU/v23rv4cw1/Q9y0KZ6YU+hYi/fiR5nE1pzG7yqCjzbTCm
vqMnHK5ND4UirOd9hQDDqfr91NvnMOIJaU20INrkISsdZODpkK3+cEgf5hW9GzEd1FkmSxkXAdmH
Q3JSA8vhJEyPCVFRq8JUt2biOXtZVphV+c4xodBziEfzLMKA2Defgq8/GSAB1p+ORN+Gv92mlyNx
LcHlEPiYWH9UgWdl7xnS4Dbt02jtOu80GA1I3njAKnSa1oJxiH5YjH1pso4bU3vIYnpd4gqxTHRy
7N5/KgIRbZNBeTuXjmftiT8co/03+0eTjWOgpep6NNFn87cRf/CKjurJzFDSuTdhjwRLwso4Yf1s
iKD7inuris3yjOAtwiv/zR9hU1xqCTduWt6woHzPM6pLQfOeu2H2abbg8yWGXVlQ3glDx+OlmHRC
glRb4mzHM0b5T8OQtOt6Ed016a7jJpDZxvBp3vzhOtBz1YezbwGv4UKMaJgt8oc7ckS+jEqvT4+m
sxirtsfTsR2XcxoE8abXFSybXkAFwAlhTYJ3jS3bNrKX8uR2NcIvf8JS9ODn5PX+84G5H1Yb+rIA
NuGEY7/CWjz4cIGOsTfWKvLZLmfh3u8XMmWyOmOuXx5dk/ChOcsncgLVA/iqpU8gvmw87hywHkEt
ToUxE5uvo0gIQDoilweOsX1g2sU6AFLsFJ1az5+KW3Ms2x0Rc/FmTAOLEEwcuyhzPAIWEWirMuO1
hjhwbchsgpDe59xptnDruDQ6w9VEM2yq3fJ+aIGkl5r2bl+TWt1qp7CwnmiOBv17NJbqnA/DTSVy
67Ya+Rz7/NC6Tf8aKFJkaasTil73CTYYsOtDGId70kpR+tegv1FK0gv4qHH/z+f4suf98OG7XMx0
KNkhkcLx4cNnuUpoJwmKuGwl8oCKmdmbxCSleOPF4Hp3djneRyGweRCN1a5tg2KnyrbZeTqKxiIR
sJMFIsJ8do++Y2/cpMzulsDUKYcwGnX1vbZpJHtO/DnCKenA/UxsTCjdDZUah/qrxnvwGl9HkEA7
anW3zSidL0306NNHZOd0VcO27qQKX2ioeZtM0s+2qyg6LmS2nlRHNlVCxa7Ah461kx4f5vOU05gf
ph9T5/cbd3J7LIR8B4oihANtMTfmXn5NuuVWFRMpY7hg7vC4x805xA0pR8iTGkm/ppufHGy8mi2a
4li4GrgVFuFXNzYwNq6XW464hyyrsVoh685R8ylo4P7/+QOyPsyX3AS0qQObOo3LWtX7+AGZYdXX
XcFZMtJ+gAzvbvOoMg/NPIRwS8seL6FtPdFSbYmCW1HTffQKvJT8oL5PXAvTFl9c5wZBq9hTdauq
6/rtH47wwyLrcoTM47qgossqHzcFKf1ZsO0OXk0vYNsJ9jyK421tMrcHAWec22yVpssOSbrCtJ/1
D7qlr0vKMtlf7I4ObHxwlI/HpmID9oejo17wYXQLTN8n1QdkLAzC4MMFvgSd2zkzECNecs4+TU2U
GcP0FbfLfBeJJl4387ScwXyR05XkDrvZgaaNWP2c9Ghkbf75gMiF1OPWX++5wLZN3wzhBHF7+Ghg
VsjGEGMrosNs4znq2l3+UFIt3ljBsRor44Vv7fokra7iNE32ZfM9LETzatdf6PiaEAm2/DYAExgU
nw+Twr3aqb+znBnAZSfqLJFX7BCK3EWlmrcTgRI7wky4r0fuitFS9nosnmOqVMhBCYTJ5/hOwt6s
Su7qIx/ldTZ373VT48GETzfQqLqLRM19HpPF6XMmdwkMFS4Bo733ZPomsyTBYASf5Lwm9jTM2ArT
1Tlhq3I3sMI4JSHHOcKDd07wDSdVgQOdI5FL2HN4QG50HgpeKgvrbuc6PpV7M34IPUVYUMLkX8aI
sUWEYzZuFSQH1ApeYux+8HGT3JSN9k4swbtNdPKWQHPeVJmhwjbBvhJF1rttrgU04bmOqf77AEGP
IvjCyU5Q500PkelEO39KFF0jAqM9NtBMcoF15TUY80Wg9c8RblVD1znHsJKbdO/FYhOIRp6ZUL8a
/qTubQgKEqvjratIvikngBwSsVx25diEW3XxxbeM+ZwWkAhTWrKeLbG6VaPzpawcl7UewbIhaikc
167JbZjPZTAUJM/CfYYoKfBQ037eSZTsCRrwXpTY547Yy2Rcjn0pfiy0fR+GInslpmCiDrQY+wBB
3mrGEgPAJth7k+1sXhgEyTgiXtHK3COWfdENClpan3h/rbN54pOEQhNYPKCxK5uNTEg4b/xwAvKZ
W0ToRnLXCCxabKcCM3asPbsbse8Fd7WqBuOonKwhdjoy6Z/7z/jf4fLWVDfdNBu71EN235oEbZmu
h0hC0SCLq/q0pGScelPwDbl9s6v8CR9DEpJZ9BJMX2azfGTbXOJKmmMDTtsdwKKmOj5yLYMu9UdP
TvSOxmEfG561DlyiN0BX4k1XN7cUL64dl95T6ndne87LQ7hMT44Cs2JRhVBEDfSeyHvv2DVvR+Fj
dtR4ZyfsKAtNnbeRnb8Xjrw2MzppOaEWWuEObq0BMKvHeMD12Bdj4UUYmXNPZ7zf+RrDygeaGaoe
jE02p+6qiMoYJ+X2Tg36T3j+lV/U5r1JREIysm3sEateFt2yinZkvqpNi/fRCkk9LFJl7dniCKJI
mhJSDx9lQ1F5ky5rROzNttK3Zzy4geqpuXwmnsDfdl2Ur3OcaUkM7d2V6pi+7OCZQKH0XlpAFUNe
WLuoNsfr0FqsZzvihkzEkzDi+Vl0glJgV6qVYMGkCXpBpEcsdrXX7fMojq5goNiPBd6usFv2tfOn
sVq8a9ZATVZGh9Bw1d6D5goND2il/Daak7dSDq6Wcx7G174+6LQLb63CD9YIObREj7gfQr2oddoK
pWqC8DBMnIZRed/aSXwjlm9eaW2WtrWu85EwMyeriaxxWtx98Ou5Misw8mawCENU46NToj+qswyB
ru2gAWIqD83k0ANUFpWHyag1X0cw1FtRJea9MZOxq994Lctpb42B3DrZMD8HRPxgo6yecoBK1o/G
gYa2vA0EB5eTjvk56dWzocxw5Ruhda2CdlgnqEYGkbr7clL2c+NnBMnUyXgebXa5zIZpgs8Kt9UO
gXR15dkSdjXNnc+ViL2NjZXzeRGECdQoV7602MeR543SIVTOnq075ymgPgE9dUhzbHItS2D3Mgff
6KFC88aOwcnAoImiz4OMCdn0DIdSx5KJs+VmX5uij/es1HqWkjeLn25ZaLD1b9WLIxl62mEkYdqi
NBF9L0eqBuwa30Xddlh/2cPR7ozxNlWSU1iG98R54Guq40DYZrPDQVwxkO+0qSDeuS0Prp88ltMs
b00s4zZOCgWKkrXZ59M1cDIfJQq8Sb75Icqz2rSaYzEwDo3GaN9QJnnB/AldTt9hRpQm12VVnItU
7FXR3rsEPGHugNTaDl1MmQtUIBIc9VRMoGfY/tlyeq1q57mfyAyFyBabUfrtrsHnIcU+vqEyfnN5
1blDzIHIJdrm8yS3ZmAnO8f6SkwIY9WEUXdSIG3EYQ00ymzQOIujbWO7Dz+OP6FXnhpBjJTDBW2O
M+ls1lTtGnyKCTS5bxekc2jBT6RBWPt+GD/J0st2RWwTdRWSfrNY2bxRtfeAS472w+IaGgIyLoRT
nCZM61epLc2jFdbmIY4RV+NwtQVFY/kNjk24KgbsabMeXIquUe1gUl21y/VUy6fCb1hD2+NLMSAl
oXjDjoUGXZDfzAmKoAzn4AMp4eupJNKHGhTacIZc7BuzlFVldltL96rywPmmpJQs1yaxi1DYAfcn
zGpMgm1Z25+SHxeXUzIjtwR2ySMRxNupKoOrbjxUlu0fnJZQaK7YI56pLwou8irBig9nwpPp9+3W
KlkC2iFzdBPWPdvIoT+EVX5ugscwYfcQLv2pNDprhRWvBKUCfs0yiHK2oP52bEaxtstBnk1yTT0Y
km2Emgy/ycY+YPoEjp/71i5UwVM+h+/+kFTXIfSaKilyAXRDddeImPJoOaupw5tpzOAOoBfHzPXY
x5Cm4sXzbeFU4T6ckJ6OP7rezO5yZTxgFpFsu5IeypInLdYI2F6TbUNusUs6EcpWiETY6iKEmKOH
Ayw9ED1T1kiBCGg/hpl8DtLp62R8ngn+QgiPdnFY1i2Wv59y3fBgHD9yFwSrNGRl6MroqZnW0toY
le8fOpufFbFjXQniDIIUSQZlRm45IlsYkuuFKEDaOmpvTw3Zb/2rmSKKZyael/IWswuFS4RJ2Unu
ao0VEALlUYWmQQJxQJgyrhYaQrCgEXyoBB1ysoJYMNaRRhaWOd7RHr6xNcwgNdYg4RsyOAeW1Buh
wYcBAiImlGhH4xRnHU1HbKNqeGti6a9HijFYWX2JfWCKGaoigK6QGrMw4S0GDV6MGsGYNIwxaizD
1YAGYnRiyzS0IfKz1BAH6Yj7XGMdpgLkkUsVrmYNfdAVcA+En6drH32LBkNGCBGsAjUu0mpwpNEI
CUEnj5PCoxu0BCgTRF/jJpYGT2aNoEywKI2GUiroFAtKJdO4iqvBFSQrUFwsJwjo2C2wLRhc4Kpp
71oNvRSy22cpAfZUWBs01LiVQMiYkIkojY0XB3YmhaFhbw+F1gb7pGO7DWVDFNdI/gPgzaARnAgW
J9FQjqPpHJbt44gjaJw0b8D0Z3Anwlc10lOzIhk15EOOQKahn07jPxIOqAq9s6xp3KmYMOnZwB9s
G2pwiJzQle+XOIRqqMgccneNa9LdBG+E11qGVqZALKdhpIzK/4rZ69aO97NPNBfQ0szGaUj8q0IX
g8JGvKbwTa0GnUBar6RRfBMQUGF8tXgkUWtPWS56IClWbjc9mkGma0j5JHrLg+LB88tPjScP3tg8
9dQbSO+jyNGi81051Y3MMRmpSmzmYwY+0jdIINLo1gRelcNylTBdCrYr0ZAXtURrY0c5WxMjPHrE
026+dnVZ3ZfIVBOGgo2XYz6R6WqgOYpxL5vkUyOhupfIlde0ALkliBfYLEp+ZXGks99A0rwkfPJS
5N4aVrsEv3Ya6ENkpO1agdpSjbddnl6+cfmRy9OfDxqNSy+U3Hj5UqNzPQzd5ee8C3J4+cHwAhVe
fubyfNEwHqPQ+fLs5w9aGtoLZ/Pq59Pf/pR+6elC/LUa/rOI8hw0Dti0JR+FxhV/vbK4EIS/v6xG
DCnEV6vLf/76yZ+/+fOP/fYqcSg+VRplrC9U4+UwiDwxWcgDPf769Q/Hd3nx317m8vzyMx9O3OX/
fjs1P19Hv0Xg6aewoxi1xNexy3bd6c3y6KIBvaUrjEYcOmDy59cQCpS16gCeDxjaaETU0LDoorFR
pQFSPBmNXaah0tgCL7UDFvhZOb2UybBL8vQVMeZ1ISmDdo2LY1W/kxpWlVCrUw++2muQ1dRIa6rh
VgvKNU7AXf2y2LTmFB27HgobEzQPEL8t8fZpYN0hZsmolyytgGhllJw6IPYrLWPz/OYKFh0JL6ka
Hjlulc0WjA1IssUvksRaON1OA7sZ4K4GeIVGeSsN9SKZm3fBUWnY15jVq0yL+3xOtjHJI5bGgj34
4FaDwrZGhjPY4cLNpmNh1ZjZT+Y5k/a9XHQfQiPHwXzVQyCDPpmH+gIlazzZ0aCy58t94niPkUaY
zWVe+25Wb8F0k31g3A0EsGx415vKJnZvanwa5PYhdkGj463UoHRMLvW61fB0qzFqUGK6mxqtdjQt
9iml1A3l7n8LNILdw2LbGsr2pqPHpUIE73vBmk3YnI0+mXYWXNlWJ9jRcuuvASeQAQgj3c/VIK8p
TLDuwSWsLo2bcm7DWyM4tuV0TV3j1YQgryHJkSDOq1LD5cnkLngAP2V2FFxh2LBL8YxZ2+HypYFM
dzWiLjWs3kOtj5B+G5aKEgcJkPYatr3RkLsfh/4Bl7U7p2BAhTUmfASQHTKeBILiWGlYXtqfhYbn
PY3RtxqonzVab8PYS3bUt0E97eKWbPYICH+xEWNw1a9mjehHGtaPu3yD50PG74ZHJLTFLm1mnD8W
8wnV5IJGySAZt6x3SdXSydG51WSdog0g9USLBSpUA0rLBwJMJuyETuYSVoCexP6VWmywaNlBoAUI
l/WiZ3gjaQpWh/cv2WeuitNDY6Xv+Yw9XYmaIcJMaT8vOH9avRfcJHa+tkaOGM5EbYSPYHkZmjve
Wndd0k2o6CvfGJlJQcP/3mk5hREhrBBaYpG5iC0GVBfFhN8QIozIGDgzLfFRuPZiLlBtgotkY353
tISDX0pW/VwiDx3q7VJ7X7Hgns7Sf8vUJ6kUhv4qoIBvd9dLQChRKrcq7plOhXp1HVaSFdmhGGM9
Eg7zThfJ0WKTBNVJ7hqnKOk5yLIAo/YDAxRMZ9/GQbcKI9fGeiBsSD2qX+ah4tK300B7dERUjdpb
OxODrhyRUZjnBF7U20TLY0wtlEm1ZGZBO0NQpLXN1Bs5BMGa1AS7BGKQWm5jorsRWoAzX6Q4aHI6
tDm6PbAM2AHg4pju7LR7zNHxuO6baZOHRpXnTmqhT6IlP74W/xRaBoQBTL9NUQZJLRHCvRk82UQc
juXnVyTsDBoOBrSWi4rQT2FGxFRi/NX0L1aenHs0PPvBVu9mpjNhlk+imfbpjyFCTD7PHiK9sMP1
1vrBBTitp7lgDYHcyUL2hNyHeESthBoumqiLOkoth8gWXICgKBgPrSutpGKbnKwIBKE8J4pyW7yx
xpi19qpGhKW0GiuFxJx18zkW8iHElAejxeUZSTeqgfQ5RNLVaG1Xp1VeKKCva2RfI/IvDC2poqIH
cxGGYVEv1/QU443f4igSGE65l+8uuWxeTS4wmBJpP5n2JiptfzsgPssoW2As9qM0gvsABcGqjxxc
GZWzTR+6sm2J8Om4RxC04TF5vWiFG80C27fee1tnw/b9VRm3n8MFiVmGJR2al/JRi6H2mVbOGRM1
cKwrPYyQmt2k9XW+VtqVSO6kQzHB6rceAj+Qr66+g1iLrw3zhiSc56ZBt2cj4IsuSj7sz9cLvsGb
AJlfhtxPaN1fp0tPSnmnrGLi7wrhP9h9QkQUBmVTu3Vb375CRrxKEBR2WlQy+S+kuLJhkaImPaMn
WNx9Jl3hZLZfF61NtAXqpL5cjnGHlqxN231gmSeV4+3FMrxdYxyEil3rHQ2Ej4lWQLZIIT0Weq3W
Rgqtkuy0XnJCOKkQUFpaSYk8jXUmvkoeYqk6rZ11Ek7sZ0v6pHU2H8xs3JCBW7Chj14TJzExH+qx
akDAmSLkRH+XIblD27kgZk2il9Hq03Meiu9wteZqwIFT1WwS0yhcd1opigkYxTKtHk20jjTQilKA
vOZQIpLWWtNAq04nrT8d/VOv9agqwgOJZX4bNJTz0ny5miI1oQasyedD0Ip1HblbTvHYDTtijW30
ZWhfTa2CLUZ5LLQuVmqFLL6u4tQjmm20ejbQOtpBK2ptra1NHVb8TFUns0P5naUL+0Gtxc0Q5SJ/
KQ6uluki1wVUIcFLK3gNreVVWtUb9+h7Ta301RWqSWt/Q60CNpEDz8iC6xgLuAp12VyuGDi9YiC4
LwfEc/P0KaKQua7EHGAkNd8JZ3msqpGisJ1Ou9qkmsfwPXnj2tBKZR/JsqG1yzhRHqRWM7ta15yP
yWbUN6kZRsWWv4jtGimf2DRQb8PlIYgPOWamnFgyygbLYE2ziHRrWjFxNy4VEIoV8qK0pk2H5vp7
laLBVlqNnWldNjWhh2yosCO3yDbz50+qtqt36uJFm5hrMIvmpGjQfsYY4fPg9PjpZORXV1Z7Nmba
6FVzjLRKvEUujuuRusWPBy02SnJuondXa8snrTJftN68RXhuaAU6pmcMDYjSiafeBacYb7wDux0K
dXhJlVrFLurmJg3d7Kb1vSNmHNiB0MDcdSSmHb3W3gUkJzZjdtqwcfM2AXr9cyiI+0lKnETN5WGO
9tBz+K5KuScefGQ7oxX3X4XW36Pg0Gr8UuvyawT6eOTiWn7R7DeI9xHxL3X33Ca0s9vE+zw0s9gZ
6nZwIht+qb82tRMAtrDXIHxnM7bvjE5yBlCcTH1y62kXARruN5ioltzsbbQJdL2z6z5H6LIZ2fyN
MxNUzEhiblr2Y1wjeBX0mBa4HdCar30MrJjQt/6RPkG2DowQ0xMne1DWXS9RdTsWxFPbhzGeLNEG
9ya4+sY/KENewQc623HGpMwPCdxwvfYmMpvkGpXRw2CN1D5RP7R03i3jdu7DT2Xn9acqzYYTpVuK
0lXqxdusoZry8z+Hkfa6BA4iSJLGUjFPeFUbDVNsYz/Fgh7VEBvGqusyQUcGK8Ne1WQ/ODXOQhiS
Ex2U+FvcYE1MJnjwY2MGv2PplPXTzwcvUvUm8W0Fw0Uqmq8fOqEDUbG56rAUWNXD8ALph+Vl5YvT
VJBS3PeNhaK8Q0rsPfVpQp/AKNQX6FyMLQYf+Xk4n5pZQqDZ9VWkzfsuD4YZ/vsrpiuPrQMRkpf/
y8HjZrSbucjkqddxdan+CotRmqjWFGsdpXt0uqU9xZSlTtPlHf56bg+ljw8TAaFx6dvD2cW9YjU2
vU3lBzdET9EFrFL2Dyt76sl+6YP4s8iLaEtJaMG+5nj5m5WdIHD89edTqm8dpsuHrPSmEyXrDFeC
SsndoIxPjg7E677QaJanRH//8kPzDPE2CwOywCbzbN13RoDt+FSityI1sGH/EfsmmVeWpI1eJRWz
ItUIOS5kbmPxuELhuK5aEteqlIuxMsd+jdgRUEL4Y0NtkYe8K4uTusGXqT6VZAkXK2I/gFSjFD2T
v+wpBx1+fvMiT1MmjcL5TQV2Qw9Mu0j+dGzsS94Jze77i6nk5SFjqtjMlK1WKFNaGldDeyqzbAPt
e5N5JQxq02cbVnFEb8c1Nqr6ITc6kBna5f1BZtjnkNhwShdW2xN6wC+5q/pjkOYHWG4XCU382nqt
sbUrrt++L3WIVX+6PFDP1p4DLJWn1l8vRRRQ0ej//c3LV4V+KoOGTkofJtDYND0TAnoJd6G25o/z
Mwk6tHIwU7B0BUckDYvLp9qzseZR/RfmuC+MgN9IfwWA0uGGhcvCU4AL5JhJjOaPGM3lSo3TfRGc
88h8dgpkr9Q1qPKaz4p97Qpk9U7M9mdLWM8uXviEqWAQU3oPUTruFjWTay6GI2vi73XMuvlr7CK1
KmmH2gUvTazYrW9M9xCYzx3KeHCdp9ljBeKPr+aIzRjpx/3GaN98x3kFvryfpcdms8FKAGbpWAbV
2aDIvw4mSubYhpdnuwdgZ2mmaGjR6itZMjIq1afaX66I7GVTp//r10NHPYqmw5AcqwU7Df3Nwm//
H3vnsR05kG3Xf9EcLXgz0CS9z6Q3E6yiKXgTCPiv147sll7rvYGW5hoUV9FUkkUAETfu3eccsdVS
zuzqc//pS9EJcfPdX/L+ab1rvXUz2m//6ev6oIevv3/w/nWzdPyNLuxzlRVMhcqi3EWTlS8ZNfwV
zkBSL7SLCJL3kCHeqqHbVNST9uJRASy8ImgPfYPgUTsSmuwfm04DO8318xji98pc8EGT/jVs3AWQ
hbmQwmoxYeKCYA6zSPrwkahzxjiOtomygDOszupm8SnpM9roE8HYuK29Jx45Q//b9VV7rcdlUpLJ
6FRKkpmGJ9c72LhprXyyhqagTx+tokqp6CluyopoFHdMj6MsxosT81g1qncX5SpOom6/BJgn2X7e
QRBsQyPBJFpBPHPs96jpxNZxyILEHmJjwiivkIzMa7cznrCOGHd2F1F0h+zFPjXGxHa9tdwL7oi7
MRbyNs75Vki9PcShuW+c2Fs5ftBsEZDvYo4slIoQ1zGQ+ZZOJGf91vjreSPPKGHzMmOShHr0vR4r
WjT2vPbY86fhTTf8HiPD7I+R5O3GJK9M5v7Zc+UDiaE3t41+bKfUcfrWiKQ61WzlL0NmbvVMOvvU
x6tMp/id5LZ1/H7PcfalIE+K2TCDOqOYfirpvwrTijZCDQJk5V14Ol6SIIY3MCJkg5a/ISPwC/PS
d1Z7/ovV3rZMzhJx/GyTy+E5QE7M+/GgRGic8Zy1Q73pKzEwc5mVEUnwq/1wzhpOqY+Wy41IhUgi
b4V24hnFSXtwcPPCnpWAaTfy/tbVEG7lfCYtFWytsQ7MMYuA4E3ZhBsnm59sDiuFg32fUbxZrv3t
lWXEo8vsg7natFYsdMs0dvT4eawwUSxVjWcGQ6SuD+tt0hQ3Wr1UuRzOrXg9aAimZHcqcTjbOFrJ
EmFji6MnN80yPj0rvg1RT249zpU5dhuDHQerMIxIug8ErWu0w5qOPx97O987c4+E7l5ni+FVBkli
Oh3nZHMkV08ZMzfxj2bNJt0F7VgKCZjUnYlf/rAzytXYGm5Z5T00Lr2K1nnUBxTsef9exvEZV5xd
Ss/eSeuATOji0/fgz+YewxWNx8IeUMuX5R+uPq6SdvTg5vE3tdaM+2W8N6fsxEKv4jJ/XFmdOnf4
HQ37t2MkzwL9Z8ToNJXOwOyku81l0eB8ooyQkax7xfRVSP8v4m4KYgfRTKPzdBo3S/7AwHz1hvtp
PredxGVfLZSzqL4n3eW3H/+OfkbzLMR6IBrTS1xYH/g80wowmVnI/nUKzJEzUQos4Ec8oi0dCstb
ALh/cF8m61RH1kzBfZki/bX13XiVwgnTh9c3Qr0OvAipkUZEoMqYHS2/eTJ8VA+SaSKtk2LphBI7
2XBQGKBHracvA0xwmN2iF8jN+WR5FkN6fvBM6jV2vMNzKtp6i70jo35xjLv2A2eIktH/W0KYLMp3
Ul4MfB089NHHZjTxV6pR7TvXeLTE1ijRhuO2M44w5EY5BKvBGC9W79IFw/p5Ir2ob8TJHRlscLi+
IinGL/paK9mQLV4amrw4tpzaid6Vp9Ys8owWURjvSbxbuMykaK3Z34MOhmOmYjX5RrwyI5wiZr17
9mX6OMhhIei8jjXjk65iAqLR+kXJw2rFDYgrE+2/Quyw+N3xlCpOeJ8O8qGztD+4Sj7yG56oRNjb
e2LVWXoKjO8nsrzi8KB17bXLwkMVObvKpPM1mOuqGF5pMFme/hf4uewCJgRe9lhV01Pfzm/1UFOO
GfmhT5Cj5wxANC5PT+wuaRPvo4EGjwNcbj1YBPPRAg2+DAf7vKTv4mU8WBtJwnOkOT3Wp4ncllYF
5SpBSf5EsHSLoA8/50Hv1wY/R85TGWs3JxSLTJ8BaphXdtYXrYnj7KBTssP6u23HN5u+Do6nLqeM
37oDQ2tcUmlT/Oe0Vr7GifvC1IImWkcHOcmH35aYqEVv+A96Em078RHq4bjklHXBX/+cGvO3nwSv
Y8QolEkhQNw6bJ2ZoqF81fDfWlRBTRpHSiuwxkUEQdCGWGVjI2nsL6eA46kt3xkm4R+R+jU6TxOZ
V9/DtZk61cM47U2z/wlbzi9ZN98aV8e5NS70FdgMzfLyr05blM21f4iw0Wa5I1QEeyOOyc+z/NYS
ZEddhrGM2bZHow+5iQD6N3nxVDQGwjEB1FbFOXY5PSVw0eNF5SXnJGjeotIg00rqwTWim7pglvxl
MBQgJWRO1vhyFPuYtcTWGEQAJhQrdLRE22n8PlNydqFBaYHOpnWqyAxZ6d4kVn2sE6QERq/jMB/5
zsUfXftJTE9Wn0HqVeAVBjSeE7YpcwoXR0Lce9iOsDLx3O+QouYoZkxbqwGtSBcO27mLxM7iILb2
SItf5FaEx1gNvk6cJ9FHum4wfpZ/M2PY5QHYU5IVrK+mWa88WMbF3IBWlV3RHhKSUjajX4ulYwTP
oZ/XT22a0UKxZb+l3EywD8Apx2mz5Fg60wNO2t4psFvvhE861ls+VaMhnOpkkAC3igzzHJj5V0S8
/YmgAIJ+mYkNgSdOnXqDPXi7Hg0uL9o992Aq3ck05sdqpEWu13NJSBsHxCxTnSVoyUNDxNdGyTAn
Yst29M+ubgo9d3/jdzPFLP5awgm2meNNhwRrnJgbXfkzOpTWbKKG3RFFk0n6Y2wll/sbY4Lc03C8
JC/15jO4d8khV6pEoM+F0QanMA9hRdwRZWFaxFhUJ3tTVPZpZDNc1mGHL1s1YoXSSf2JWrV/8vZ1
rJPA4mQlAg7HPLpdhTNTy/SrL4bmuTVGTL+6mSoRp5etn3LLRa2jPVjVS9RVHuHUvONGxrQx1Ay/
0sgTsZ3B5jEAKbBNiO5MyvkSzzH7qks1U+sWO13Lr8c1S/sU9+WvtMlUtMzGPeUzyiqjwY2RCd3S
FXJe4le8zbB7ugQedmRwp9raxf7lktMJXtreYK/nwWy3eBXRc01ndzH0jU1pqTFcL1perWcwjN/v
mjQIei4ttj/+drDq6YlXWZlpi1OHYNKdkitj90YFhkecjju4vOY2TBLjFE1scdIkE4sDKNbh2YiP
mN1xZIhxY5s6fRf21l4LkBjFlBN5aqTHDnOOqnF3aSAe2xmv2SwxNrHSWSKiY4gxa+excbqVH1O7
ux3kHXhMu+Ixw4SxDXfamM7cpGICGF23gp0pkfxjS4+IUOhLrMtpxGs1fUUpW3819NAXwAOIKHEK
SwAqpSWpFb0DKSW3qk8x4AFYgXiRqJdesdxglVOC3q62k6UeSTLeOPkNVoc+jw10TXrE2rCjaY/8
4ByNwjvH6ZgTfNng0EUSiCzKzeg1H1mv/eA+asOSFviRKbylyjkQFPwi4HU4uobZMS8RH1MEFgt/
ZIWZuy97mi5zXz5VZU/aCsYWi0pG/iqmhrMqts0SUUuClbXTRMnaLyY8/Xr7bxYOza6lmwfiNF68
NDyqPzNBuOQUDctQBOItBhJjrImhlsroMZ/rKZmu/qBx+mT9t2p/MU7xh5ZXjxVG96MRhYAsGYTX
lHONKFNsZmd4o7JU25WN2YBPD2bCNs9uO3vV+9FXnuKBFlgTrYGpms9p8p2XTrBn7EYD1ZWSRWqq
t3YJhpmESIqxijhnpeBE3CDJjgKaYIQC0XjFB8lKsVwJmfE4oc6MzH1DJZPe2mh4FyHlR9x1BHhy
YJuHFKt3iaVJYR+nsVOS6WBEcDzgYdJWuyizIqqZNt5ZIyfrtNCRQxb4h4ghPFhurtId8/bRMsxd
av+EWRBTg0Ncj4xWj2Ea3zqn1zCQ7N9acqSXkArolGLjKFO8RSs/AsDKe7Lv6BGqe1xfdxat4TnI
xHFqjY0gcgA/U38fd3Wz1xFf4YvPsKefH3J8PWJRuLsykCq7EK8w7Jy1RTZ6V/bDF32sP3iE9H2s
wXr6MybgHqb3wJ3alVStV5Mp1Nbt2q8yTYdD5ySPUMVKbYIVZGqfsTv2OQVTX8hyeG2yZjG7ZD1O
zDxGl+asG2FSWrX42KRMSOb5U/RNR1vROWGjr9LBOFGZZIksmCKHSCnTA/dXQi+vvjnNvBzJ0VxJ
r0Z9XuJxMYPSRA9l3dvox52jX2NSD7TMVMJ5yyEiLIfMVPqyCLpL+8uYDW1TKtdiyURinRA7EAbt
110af/+NFWXbr7PkGiNMCiWy0Pmldna6Tteu9j3SNFq4yKaSq8qmRMyNOiLoRHMgzFF/QojQB6ZJ
4dvpSQbOQ99NVExKQnEX++lD6xxdbvBl6IwY7DkOlhQQ/Zfafrx/VdOSn4CakrWaaJdFV1KD9LGE
gIpFwEXHeNtpARFMf+sNOPcjw6AqSP2LYclqFQgSUu0yPXs6cxPhAo5kPi4kwHGkPkpsdlnN4lZs
7tJMPdK+oql45qzPzGyOd8xejpmRUWyipqmyr3ggRMxwaQbL2cD1LPkqMVrkYIG1+V1rb/T2ZhgY
4JYFCFPIE1An0FXu3JbbeM3qEOOCj5UAAnBEmmB6mu2gWfi0MPTEf91AGoWpOnVgy7VBPBd5H8ox
askJ8zm1ecncwq44EuE+t/iNw0UdCoRWC4kCtnNhZpP82RYj3zpDakzPZGfX/a2zqLhyyT+PQ2jJ
sKnJRAvxV1Vf6WUcaO9LauaIYhnZ4Ufah89RO7HSMUMCX+O02005eQraX6vvg2UhymLZz0xoMgTU
DdIQOKvlDGKkCfOH9VRJ2LKbUdOLM4fSwieF75GJdBXHoBADMXQJEc2JY/3xDNajTG8uVUxFrRPU
Gpms8zHzY3BGngWHJGCbi2Q6j4KbZOKn8qX2POZoyut0+mg7zmJurSzxEy62TRoO9pEURhqUmZQ4
YQfPDCPTBdedkcSIveUI4UGDc+sBF1pF7q86I/667yez8PZ5VO6n9Nabzndcc3SoA/7JvX3XWPiO
8aUjteRY9u8xNmhLo9I0lJolcmgglITLdzHTq21Y5datx+KYBqmxaxAQyK4dN0XMIdfH53zh54P2
4sYtRoWGvRO6fpmlK8+N6Npzxcy9YGa697Jy3Ksa2M0HccstFs1ksj+6aLBvPWWkPpoNgr98rVlm
f8taNeGZV8zaSoI4xnSH4+2HjJr8eH+j9d1nHGvRYdJq/JCr5KRFnR4u6cz1K4NDyLGcvbd40MBn
HYJ3p1FPduGMEpx19JFhe7+dTf2xdlqXwG3HOZIZfwRGoR4a5armiL8TvvgMcpJ3hDQe4o5bFNe7
9eCySaqbSle2DnFnv2sew8S0Vb8/2msHZ0KZZoeH2aYJyv/yNAZ7hj3BVp35p7H1FgBO+r71d57I
gy1NfncBi8DgTuirfNCb/ZSheLpjt1iqWUvDxB2h4+pRGJANRpkwqJOa2ZjRWjKAaStGfzyI0b7S
k/e0hwTNPNQM1I8PJDlevDFCUqaM472bLDxo0ybhXhq0S0UlA+JA0ZS72ZPd4rZYjL8o7PyVawFg
G5zWFx7sED9bPS2rRqzF4L62JIhxDKJciqB7SileGyrjpRhZg+4LEe2VCnMFC+d0yXZMMK/Dw/41
l+o0iuf0QkuSayt4+j3mEszuKW5JDRwTDrdWuS88pv501vo1BlOFrlIHw0nsdFwiqBThRUyikZgC
U+8FrMad7N8M8tTLkLLMJjuTUp+RcVsv27w5oHqBtu3ZVO+/J9d91wbYNBzmVrjIoTtWK2eNNxlB
NDmhX9HLTCG4onRlr8cDxcByLmGIvom5BQBTjN9piscVz+RKq2zUWB2whD+EFK0jjUxUdXQUeFYT
naC3qEzpGbBgmQZLTQbu07Z9R9WjXIhqZqbevsoY4yV1fGi8+EuJ/1uZfxUldxMgLbC3oa3MScnO
/f4pMtrXidsKjRJOKv+6BfWGoXeK5juyu2dj1WesWNnE+lhumlJcsmBif/T3RNG+o6KXq3JAiIYr
BGUJX1S13hYfe46+hIEs6a396gjY6ZapYE2W/PBSzBNrsjucaV3jro4dDBkF7cKJgEzgA+RCtb2X
PlIXo3jkHH/RIgSCngEwp9arXm56oAiYfdZnOXHgy/hyIm3wJhasYp6ZfgVyInaGshwZCQ5lnOLB
JCpacOmEbad78lSfkqV93oS1crnIilvtdQSx8t214qs1OoGMmP9NrRfrucTJzSa7M5R4XNE+X2jq
Ov5zTeyGg2ZkwyYY0i+yx+KlsBDL5MYqMXvrmKcAFM4QLAkqlSt/unImiS+CKdQCp/Hpre9jgVqk
ija5F01v+Gkv9MFX7YzuN6GhsxOjg5Vopf+O41MUVOYnjQqI53KeT7iJpjvHmhtiHgh8x5n0u9L1
/FCJipRxsztbY78nPRIuwLDNc0+NU+QznHU1hVvyY3lOQhxSSvBN2H5u5xrLg4Xwcl5wILapkYL5
bvnllAYGHqRmLdUd0hjddxtML6ZZnvEUuAwVdiBh05NAwr6r4yJG75tDTmcw1qPPPKi7x9EFixRV
oq5WgpFwOVztWctyzeKR4omzI/9z7qaDl6Nzdu3sTa2HPCdQB96asISv2Aufq0wQimy/t1P8k+fu
Lh5KVrXU6fA1d5ZAMz2X1HsSlNfWQIfQSlRnP6fctdVDJEa+kSSdGv9iJYUs6mtUx0RhsQpkNWUH
utt2MeNxNumsyCppZ5V7u/uGHXK21c0jormU4EonX6FBxzDu2B/Nxv+qdX+f2QHqQHMfG2T81G39
HUqfe5abS++c59FnTm4XS/TMZVBg3ChYoifELDP52wu/59a2GaSw+aVfLmJqFS6wU8+uSczDpuDH
GTX/eWxZ7hqdtBxNay+dTq3YqXJitMKNLVAr+9U1VIk4eolaWtLqdiL7UsHhLe4/edOj0k7d6Sp8
7Yk4OI1xPPI3qoh6Di6m0gZPMxsBscFy0ZKn28dorUbvIjJu/7sR1f1xifBXRCBx1mCn6S1yfSNE
CB35cEunZlkKgeMRbLy66sM8D/j5N9YKYQmrA/raVYHxB96/SxzoLprI+S3YHnGBkR7+Tey53KqP
Y4CaLihdSaDsQYVAhppQcCVtJqbT2R7CbnX/XuprJQsc9khkcNV45qjjTo0P/NK0eJK65IwiSnXp
2XTikrQf32pxQ6cdQgjmpnVZbOuOm8JH05S7DRevYA/rivzLLKxDk/nIx5RPFrnEu9yjoxhGCrBz
+W/PQUosU3F0fPypYnW2L7T5nFXOt1NzUgkL9meMMxcEFATbXMNGncrntSdSQWs43HH3L/IcycBd
muu3BImUpuoUjuU6JO1DSI7iRU6J4PnBysP8iOEOggxtsJ6ESWQNeJvLLt6odkUM4MZRQG2b3ByE
7jTzFomGtp4F6rMM1UYpPiuu3DrNgheJsMZItAey9yJQ9oCpqU04Bdwd9rq2vjVwKVyFUj7ZQ/fa
qlNW3njHtidFFIvbeePrjMvj4Zai7SaHNfkaTB76xsZ5NJg5sWWUtQIVBwKkZheB+MNYElci5oCW
sbofh7s/UtXb/LR/72s3WjoaDQYE+1jt+rYkxKTiko2W9UQ6TXrxJvs3L76wMRvfGYPqk3dCRQeI
n8P0omQm2iiZDsJoMtTPdrByvLRegjVk15TeAylvNU0Y18O6qAiYgVf+E+OcZTnE2HUy1UAoDB6E
+s7gCdrbab4egvEl60htC5oMCGeSjPj1NlnSPBxWID1rfTDCszazYpne9OxbMFE8/Kg1ekYrIph3
vZQ3g5/xmHqAbJPT7O1kEJtmuko6XjPckp+Gr0FpNPsaWQ4cjrvtI1SDc42fBp4RRpLgX24Ezaa1
OvbYiAIIcUO19OOSVGrR3rA9QtQyZfmjYUHeVCzfCGl6oD6zS8+SEzwBgQVhH3p5GzktPs4AnB08
yT8tff6/O+H/xZ3QsgwbL5X//u/x8P9HePvz7/hH/ruf4b/+xb+cCQPrH47u85S42CFZ+KnyYsOv
bP/Hf2O87v7DBZmADjEwGvCVRcD/Sm93/4Elih2AWxLqp2wL/3d6u+n8w7eYkvskPfqsC7r7/+JM
6NjOf3E5MzGd8zGds/mB8NpQBi3/5nmjIwHrRVXpPBMNYwjZPwmov0UbQXtVnnt2A/AnM6wfC7wy
CCaZMAwPaIM4654h1sLM65MFR7XEmIFmaPNoOcWfRkbkpujerkYJCA78jG8XeE9AOIbjPw0YVTeV
gwB9dsigQpvHrv+CNp4Olm5KnLybP8oSXrMp8RlwjIlJYp8HHmQcjJS6H0fTXQMl73XybS4zpPlx
ecpqP8VJ0HkQlrw4DehjVQ7hkhYcKmJh3eAjJUePeYs17MYZ2yMaMQz/ZoaB2ncaBDRtMxOOrvHI
/6Lh5JFaPyBAQjVLiejtmwT41EuMeu1nM8xi98pBA2aFRpAVlFtNS56l8rkePBxPupQ5iBggM7AR
2+oRQsKu2Pih/ASA23SNfeo8zEhGM96zebUGFI8Hedccql6NGrBnOVaMzmkWMCuskWejcJh0WqmK
eec9exTm+f43o3Gtfa7rZ9+zjQuVN/hclQQgGBG8h2nLE37c41FqFmp9QoBXphto1xI+8hZac3Sr
hLYtq2E+zeQPrhkU07F0hH6LZmemq9vRRVLvdlUobhMpTnoSbCxziteJk9jPXg/+Wnm9vXCKHsVa
Fb5F8MBXPYhq8DzyozzND8F+eIMFi3atzeqpt77Ip/I4XHstMnhKwksRVR3WHOa2Bm6kRubcqIVc
5TTRCGuxihqJeUZHy3IqYAro2/gIkce0GJU0VuyZfxqQUGLMDf6sjfXR6UcmSQPcYM7rsAH0Mcuj
l1ySAaHr1OU+qFuH56Vujls8xG+Bq2tnN5u6JznhxzFFHHhR87dPZePYD4Z+6YN9bBvNC/0g3uif
kTWHT/d3TLW0D1UPq8G4akjdl74A3yq15B3uPz9aOv4LKLrT97lmFj7pjrtOpfXOiWF6Dq32tQ+r
/isdkMFhpmk/9G5oUOSX4zoO9YFBkN4dJ+5pjCu1XwBXbuCxvvTCsPFO96u1rkflISipQk2XCYyb
thdXHxK6kubTqFXTjy+KfTTUHSGmZLIZpCZ8VAOPOL2EJrOJMWVg+BgPWfqJnllbDGrvnFKnxj3c
izeSvuLCx0MC6rmNdoLr/DCHJUhr5jufjIH3dZ+FX73ZLkNtvAZjO7xIuPddHOML4TPjeM8gDXNy
0a5OSJdTH0hbGzWHWIdpiF4JdrI3dVHZa38Motcis8gScCJ9c/9sMJhbo7MzpKgek3V1pvKk8Tbh
dnOTthUtAAKyPQJbkoXRi/0UfzSjDh+zmejN0RfHvOiDixyLhJKA/mg+JiiBDJPzZCnr59jtgD74
1rnkYClS3AX8sJEHtzdfAtMGk86jPwWtNZxLGedVhj5hxUohbqJCWPg8bISwWd5hpCfOQhGMT5U2
jE/ACruOxhT2w2W/SdXHAYfmdZuQBHn/CnCbYNf0UpDtQzMREOQha7zxwbHb4VwmyeE/PsS1zLaR
nhwTzi8LkqnqN722ALH9SnX0eHeazFGlA/BTFdERiRNh8kZG5z6TD0TPZC8TkjA3Gz5d4c/nAbr4
GZHnhY58RIQC743REK3MOAfo5pmgQeg/swKh6KCwOk1Jpr8VeoQ1meM8ExTW3RoiuBwdqxXdzR/J
kcgf2oqDJjkZS9sFb8ZPozjbzZiftYwjgdWlG8JMibutR4sQJfPZNi2YUqIoNhUIy1Ntu80C6FH8
xgEoAM3RXnjmytXocs45kj1onubK9UOAzIl6601hudNxZYtsTT5ppVEcO7bLVRESFOvVNXIm17pG
ep/8+L5x9XNd+x4Brtz9/RSu2aVz6AK8rO/vrjgG2aumEzRjpO29M+9e5DF9b3z1gqM3Q0lMReG/
D6RHLXVur0Uy1Nbac6PqvVuz5Tfv+jwQ/pgIsTTq9m+v8TyZrnGth6J/RT2gbfTEQBrYh84mCDj3
2JEWPpQG/R56SdVSubmTGy3sG1Vouex1HmFRYjLQBQX+9V0T7lymHa9exUXBCjc5jkl5Cas6uA5z
R3Rp5EUHfuT0xXMQJ8f59G6GFJUMB5OnQq+6Bx8ePLH1+EkMmEY4oQsSASd9YrR6yoTf3+ys1njM
0+6tgRxMk6o8uFqXvIyywSrbK+W+FknyYpKvu06ILtjcP4v+18s0KoJi3keRDo2FmHC+OW73YERz
d/znx9S7ZY+msC7017Ce27Ov3tz/NjBCYBrsxOt2zPrj6Jn98f63DKpwmc2w1kUcjmsrYvcdS5Yn
XeEFvgINEoUcpAo+KBSGkMMjeHAJhgIUgl7l4CH+VrAu26CbH5IyjDaGT9dh5pfA/ePvKJ0RSMXK
20x8WK4x7DOINqwhun1RJRsMZ9nYBywwzMYLT3UIj1226cU8kEVzK7S2eNBYZZmpZgYykV9jpiCy
2RRIspknEg+lOPaInbExYJYfJjhWAnHsoKPdlec3wYagFWwnxEcUFFsj6s312GfDzsE7g0UY2ENo
YCITx3a36t4QFqbn3h7/2JyX7Q6nA89hf+joiSyZlCc9dg+mQlEsmJRewSmAtO3B8r49stpQ07Oi
ZstBQ6Aum/HBuAMujfiL+p6MNQaYQvVHJPiZprAYeuo/FpxM3oxyUTAT3EBjCSbSqdj5qWcvOXtg
/lAs9LRz2EgJdPPcUWwGBeTEnKNrRehIUB2e1leQO+zVrDV2WSUy32IdQPdYwvw2oH1apr6awn86
+8Ov4+0AFdQpPCiFE/IUMCQUOpTAEEWdfM1gikgLd7GzBoupp19UuC78oLZkyPDmwCP1qsFNRhrO
LF8euTArneZsO0IVxvFDhHPPwtnoA4ATRkOfVUDzCOEJpIaXtd0yaGq5hWGgs9Ng72Ham4mQsKWT
OyT3JNG3qZAqvXAegAWBRL9JUH2fbYfM3n5bTkwucYBCIpgfhIK0YKTeoEGfQkVvKYwLiNeG6mKQ
OgzTazhZ6xrmq4b9Ck3tEPXtNZxJCqPHy92EuJG8mf42gvT6DVJQM9Yee5iyDLZMZyhA9M4qxclw
8qod42qy3aDRGLFgM6kAtUyhanEnsXogc4tGTdbnj1iCPJsJo6hZYW4WvBtPP+Ny3/12hyTe4FNC
GUwPR0FyVoqRNnklC1JYTqTzEgwvXiq4ujZgr7cOSS2uIrL7RRPLE/VTtmVVI3sIzBhCz1SoXm7T
RG7U+M0xkQ6FBFMF3lUG4JWoe0syZI6m4G+q7E5wfl4X0TtkJ6mSQf/hQQtWUINlq9dbiSukzvO4
ahusIUF9kXjNp6GmceQIHsRAB4/HhH1ZBtPNmDBSs9KsxCosZFrL5Wni7mnKimOhp8Sn+OTMThZ5
Y9gubbjVSatTICTo3isdkUumEEnmmslaOOkHbRZPzYgXiFWiZQBZOQcglimspSysD6leB0vcD+ZN
FyZDw3JSgOYU/6LRLuBIxXdf052XCuZ0X6C8Pz3f+Er9H3aAW6jAT0shoIJgSohQcIov/MJPpkJF
dQWNxtCjQMcD+6S7Ij/wTw9fOsGZ9vCmUyJOdv0rpY2ovSpONlyqcwdUIVVjJ3loB+wCK6f+Y1Ru
dfJi0hbdieEmexEA3aebci+zD2x9SNgKIpaC+d2AkI0651FCzPp18JCb042uDrm3MLU6bC3uQQcb
1pbSSJGf8Q8DU3G/AQuY+UUOodt3KdN+mN0GdreD4Y3wRoPojbyc6bW8hSU0wNCU3CQzfV7L4j2V
MWakt7S2Px044Yj911XgMMbKCK9hiSPJyFDBxRLKWGeSBnPcK/i4I2xrjlA/NEVxjcAOcNjbNE0G
dNwRHC+GeFX7n3ZG7J6Y598OymfRgEdIkOCCvNo0DJcUDb5SWWY7oPkrKst26xr9zScCtsqbzzDo
9pXmkXXTw2DkUm7KMTl3gpZQ2xqAcQkWf7bQd5Nw1lKr/lSl2+1tb8TBRtecC+f9jR3hYtYAcVEt
cT42fH4HdNXis41wZ8Ic4OY14XNSNX/peVsLJnozrfRNaGOth1XAk99ZT7T3k+esst5CPEcxtawZ
LoXDoXeAKqiyJHNRbqky6EZowfJqi/bNwILtNEAjYDQ64cUFKtWsBEc5PL2GsxSpTtrkc0Kg6sJ0
anuVW7EN1H3l5GevoonVhMbXtEK3gMoiDjaG66P7x1Znq41+zNrtvsZtUq0dH51HNqWbHjNwsjWJ
duWqHTX+p9gn7Bm3Rutaz68aWseVcPzrMPhyh6/uxmVcTNHSBKtab+cV/mfe0tLGT7fxuj3nxL0T
x8iWfL/YNU5GBGhlHpqCU3wp9R+jbRoecg3QKmBkX1skS5rFxKimFe9EHG/axicnbmyfsoI47zl0
/5iWBT5dsfZ9OhpjfJ9wkF2rdBKuUkwIpZ2oEu8hRn3LsdZHjuY/ukpnETXWq266bJdKg6Ehxoha
/0q/8mFSKg0PuYZUuo1SKTgC7TiwvfpK2UEMCwd0pfaQyD60u/4DIQj2p3T0kYYMSERiNdjqWvrR
tdKPGAhJ+ioKmKHb9aFROhX86oDD/uP9+wetwH3LzBl/OPV1ONfXB5fx2X/5uvunUz05cBoT2/s/
hYTkP0oz4j+95P2TekhFaGNPcn/J+4cG0a/gzebF7LPRhlZUHkFRmWPCjiztYSstZz801SUFCmvL
4ZcApWrRTvo7DY8z5hsakKaptftKtle7xbeAts8iaXtCed13J+m/snr+9dLpV1jMSjqUhsyG99Yw
/DJXZSWo4mc2sWPBNC5o0S8W1ApwGGQi2CbT1iVnynjV1AjHMSBd9j/zXHmbPGcX6B3jJGoX0zJi
fislogKOJlFTCauA+9pDpt70Sph1/9uspFi9EmUhdlbyLH11/+T9DThosZkH50X8T8LOa7dxYIuy
X0SAObxKJJUsOcrphXBoM7OYiunrZ0mNub5o3MG8GLasZJlknTpn77WRGwIYTD/KpLD3al9sh9Fs
2K46q2KS05q5McYC4Y0r1YxxelVlhz9GTizXruz2159r9vj7Wm7zvrgXlqZuuqy8zMqh5yP+4rqQ
JPvcLqrAAOhBmn35UphLQgiUUe2bRUORnmTvgEIxNjGhPKgDCWzXL/p/vgPCjCCoiTmJISwc3EHP
d/NYY9PPHouyESQlnhTH+tZtenDqY6/HzwR8HjpSD/tUO3pW+5V00dlJcdwgPNKnU2kzACxvRkMN
dKXam5rcDNlyNDBSM+bTb2KlCUwLgDQ52KkYNimpQIP0C/BJEccGmxTSX/VDJKp43dV6UJps9Z30
fmBet5/lpaEf9J7y3qDHw89endLJ+65nhtMdmENKBMuinG1J2/SKe6lZB6dq931zTwDcsWaWraRx
6KH511QCJKPRv8RCAcLG6jSsGpm8a4t6NBosfMxJGAbDmVJVWEaZyVC28ho/eahySF2GHE/epNPT
ZHyzAEfuzMMQurZAOKHUN6aabYC7ohNqNNZ9/VaPstscRSbwBFKX22rcDGyoETHk/JkOR3DVFE9C
0rgUBdR6kOHFE4MuNoZ6hDJh2GBfZX8x7T39ltHZCECi/4xcuHltBmgxrYs7PdsZCEpWplH/5Egt
vELZu4j3D3ov9zC3J3o2bH4mT5xqLvyriarFIg5Vr2BXFvVQ7zqrDBBng9qXN00ZnUVNzJ5qMk9p
HEbp9e1sYs5uzbc5ih6VIiHquUv2IruTFtbNvgM5lVgJrhVX2y+y35QVk6G8y8JRlPiNXbTYBiqO
NKHDmqRPNXyp0ilXzEIDmlQ1h34nAV0+LpT7K5dgjXXLAGQF2PScWFy8zQG0g9K8JbQd3CWI2DGt
yrb7MgUmfjOHEpNmX4AikZ7kVKz5PPr6eDTz4n1CRb03Og5OhJmBOdbb3k7QnjEAX4ko+Z5nQ55S
k+oRgdeUs4wVrveS5RZ8LimfMlxWji2Rk1bjK/mVa8hZf0a7e9FMUMz5wnycGb1UchxNusOVIRp3
5fKIVA3ekiqVNVlna0tVzq6Te76ZiD2iYn3VokYE/lQU6UPpqLfYkUlQne+HuFZ2Wv+KYWGr9C+I
Q/YGSo9RNju1MB8yYhzWqqOdRmQpcLtxXbqD9dMqxpEUi0A0UP3w9FGhH4sIE81izAY9lBMclj/N
kr7F2Z2hNS+FMNFo1WVJNWkb4WhzRbOsHuxNcoPdI36TtfjS7HwHCfJmMuVtFD/jgro3BqoQF7Bh
7Ub3mjd5fkwpYmvdI1a8F9PKDtZUPRILwyB+ZI3OD0sDE6J1HsuMcVgvPnJ8gys1hXYkSCNdgVh6
Sy6KlHoxPyOMtfiJMKiVlnhKkvyxXOqfhAuFvjQ/NYYfNervC5VrDpDBqYscWpifSzp9RlwUNK38
cWFz9rLez47zjpn5XS4ee8zW70wERTUofywmBOyOEDWcfMlX0Bf0txZW9NZblifEUI8F6NvIDDi7
zkK9mF/d9zrKU4alAzZeie7XoWvmThN02TOuBjckZHRfXUrVqK5+eqXfqLokajUyznDLP2Ss3Zre
IiCwEc06V6FYnBCeI2GqpPyy9IV025DcEuxqfeksYWj+1xzBpOycJNUbQpuTWMZdP8X32bA82CZF
2UKnGL6DazXAdPM7UxC1nqYXH3257ywjw5Z2TDW0tKnhPDaZna3beYft06fj69Kd1t5G1XtI8ARD
39UDh9pQjfUF5BqECqfgzxXFwqedZ/RDZiroIiCc2AW0Md1fPmJZ1k9e4dVrYMOU8kmo98mXwr4M
ArCgzOFPSN4yNJHg3ytUb9qMBtI765N2HG1+qLQlaJeWq2e5WDuLRA43/Ro6i0l/SriaZSmvRVq8
XZg7bK08wCf5c4tBZjWex0qAhirT2+uJ1Bcc+vUPxce5TB0RIMFCSaeyR3PvMFcbq3H26LYrhOsQ
7MP+o1VWszq9IBu7EKap2ZWFzSJi5dWQL0ddY19EpBbjMZ6LrE6DI4YVvQHEGIHFkupnlNQkSyZ3
6ah9grTlIo8zEV0V5z1YwFngfix0PsA2o4N92W4LZGaqiC98aRgr4ABO/Pd3Q1WheYpphygT5JkY
c5fM+QORtmxn1o617ditH1lnq7HfJwvarKOdo4QGxzD+UOM+y+LRwq4bpmhAo5GMT46tAp4g4APG
Tqwrqav4ckogN1rznik/F4U8/7FGW0WD54b5ND/ENa9PwooMa2myoOr6Z+naDeqRfYbz9mhJeR6L
aV12anOC4FJA1U1hzRAPUiyYlWw22h5op1LOFi1X6tKO5pPq4ibXGLot6yVtoFRBMuc8xTuY6trb
on2UY/Y8M4JZlXlEn+FyhWy6N2UaPmwDlI07JoFdDtqNW1CHFi6ifA6VdjUJizRWtUc6x9o6wNRa
65hV2J2B9eo7gpUdkNCOGdoS1lBrEZs+FFILaGnHdNrIAK/7RNukSXznKIkdpDNaGpILXSgLbjgW
joboIzm36Du5YrVh23svizrD1+y/ZOOaq8lcZs65+NYpvPsOjanZG499M73UhncaYmYZRaO8XhK6
VOirUyKqbanQorQTPD0VC1qazp9pMm/TpcnXbPN+EBNAPSCkO2POR3QZOQe9w0IwellAf93bRekn
bXuHU2ihmd4DVNLfuks3hWXje3LVwCwd/nEAJYOlXg+x5jys7K4f8LWJ58SUgeh5A1jCHDQ5dJUX
TwYIQ+MbxULp63GIa0QprPQBzHFTGpvGHKyw17wvyptzjFGGSgirM24iapL5Z0r6LzKmwz7FxaB6
Kb4jDXhYFIUqpsGT1stnzWP/JLvbCetBjtsjvvgnxXgLGRnp7MAgGOEM8pL87Cw4mBLk6Rtpnhy7
mQ6DqtOljQUA2bJk+4Aj81mFxkIbJPYCJmyYHLsPc7GbdTwA6IiGYzWZKdy6hQ8uudgbupDL8+xb
ZHIxtWGD1XkkO0xPal4fYbc9JIjqVkqezDvHqz9MnXES4ZB9OdHEGv64NZQem32TlumrUSvP05jP
YdqodOGTLLTselfhegyENp8gs/yplIZk384ITfr8Wv2s9cyl7dShmZemn/XFFT/sXdA/Sr1JrAwW
cg4yf3b/yM6l/89cr6JdrSiXKwAyNp2YYt5aGQITRCA1lDZAcHy1dXxhZ3kv9sQn3sbDRyXnFMtX
4Gno6a9aESb2Qdc592xon5Jo/AAbhwSvd6FL4ATtVeOtLeFhRL2E3Ti1711Bf0sjYchPJjMPNIlN
btZuLQaF+FrqdeJy5TOU/KjUaThM+HtQDQU505RAj1jSKdnJCXCQtNWtTQlauNt66ajRrcknIbYL
bft7NFV2MI660qTR+RHBan4Gx8cfuuwbHMC0HqvsCQlgv9LpBKzbSuHKThOQV9aZCPgoxFJSxLp3
K0pSVG8UxmqkB56DJFhrl+dYuWgcpY5Cm5SzNcCO2Zfq9IVAmOzmUr9zIc3h3tzHTF58GmPcOj30
gMACBzEuJpPDQDxJ3XqErdhuv9Y0wDKloYAbUzD3iuVhxhrgY7KM/bqpQIi7Nor9VL2ICigmrZfI
Me7NKS7WUUqX0NVcNL/VG8EDa08+S3BGsPG9eVsMkXYw2g345SZEqkNt++TUuuMPXGD25VKcuDyE
KWN9+xQVnMlMnoxt5mAcAW2pQmUm80Ai/V6DUZ1Zf7Q/QMGRu4LBBnIVtkJwyYYWVRa7fJ5vEvzJ
W9SfRVCY9m70WOKyqt1RS98LybAnG5OjYjBtSEHSprnHjK5Qd/EFCL64lCG2aeJjxkvjddFGkdju
MyMNq44SwWynEHQj8uy0R8RtsyFfOuVVtM4eRWge1rXfNQIYERgJiESkN7RIe0245IhKB1y1+cK1
CNF0OPfzp4544ogtEDu2KHy1fEhjQAKN4hwj2FkMaTkxYoK7RJbfVFH6GMmRwsPlnc0AqhrTcqH5
K1tI64RCXroLrXxgHxviTvICgIgMVCsHW3QlNksKzKe6syoGCzX7bCzSxQNp8t5L1O/p4Yjagpxg
SzLs7U0Br0abWWaAc95Gujv4SjbgMbLcjwQkNZZSYsmdknG8WYvQGKpPNUt8DO6xvyQO11jF6IOZ
jogZZyer0vcsoQ81BKnBqUocrphiJrg9qDOpNyPbtBHMSZptzhf6H4jqsiQ3PMncQGONskWHA1yH
VWtdOjnMI2NH+6yUuDvIWrlt8vaQOM7ZnVVm7lGR38JZs9oirPmTtvhqgBJgGVMAuDA/oB2CNGKX
N/oayRGyPrW8m+XFoQ/hg+HOSu27u7LNGXWQg6fpzsDqQASUM/QxwyV2TCAUgyVPHpFbGusmruSm
SGv13o1iRomKcSaF82FIIInKJmHLORjnFC/0Yi4dhG9T3Q1aLdYtORMLPf9QJVnUj6rlrlBOpoIz
iOPuaOTKCVEByo+pPaHdpC/BHg7xTkoEwaJ8NEl2dl9p6B8K5Xk0550h2O6NBDSsdY+lR/1jjMNE
UVA85xUB3PSCmDjID5XNl12jEELecD8MoibEiP/kYkxUrm6JYNPGDcs0+mXQXcZvlQHHBotCihEr
m+v7YY7xKcY4SoitnvA92i59JJCYnjkQpUy1R8jAsWwL56TkziHOAL9YWBWtSL6lqIc2c+1OHOYR
jYqjqiRvdAfZifQkAwAryXXprthRVKjbk4DJh3kqSHwfYZh3rr11yhKyFcNlOFiwUv1ep5PNcnsY
GNKt6274tIWprCwT6w1MeK7tNfNJ7Vvr3IZk+YwEe0N1g9KTx3JDspMP6nobKYBapoteNJfDxivE
xaERzDJlS0VTvjEqmPp5XeFEYjbq5WYUaDlXbAswWzvQ+LZsj/U5iuaTQYIca3Z5mGptCHPZ4Jxv
yq3pdD+xltHmyn9MgXK25j/iDrYR2E26l0hiWAdCYlo+Z1idHlxOXSNsbIYo7abDuRfZYwYhh39Z
RhrWeJ75a/Shf59hv1o9+Ch0KEGi6n5iO1VoVpdErVnlUB8IxsnL7KE3SqLI0f/AKruLPA9l8iU9
wygfc3NC/7skxWYQTgzIJP/WE6Y8qi2eomjaIpt4k4zfV13Ohchruo8lS7ZU0qqzOFsSX5h3C/HD
oOp5GUIu5bw+XdtVFMtnh9iJbnaj8EJPZaQNhp/YirVMiw97NnSunDqgOPU7sisqWmp/6lv3idD0
ZDDsUGSgNObm5HmA7lAgAbGKJQrjql6PQu82bt59Y7jHmzpTAReq09zLxjykjuUFZZ+HjaNEe6xH
j32/HZiqMCgEfYU2/oXBFNAuhfqzAZBnCj3D7V2365LF06SjsU6n8t12cSqKy7LkJhPXfW+fsY6v
yZzZ1OXQBQorpjWxn6xt+0KR7f4wigNSbCC8wrKyGujTVbNX7GPN2NsTk+2RYRcdTXNtDxxwPDVX
hqwjefBgOw2dDtN7xC9vIb7ovpF2sYkqLrJte+43s2F0qHlskFG6shEpxaamPS+q8t3Gk7kn0nvX
ql7+4N64TxrBB/i7XATHmU2/M360jT829t87kS33MfJ5CJR+NCXTCcMOpwg7ri5v0dvBG5ttOHVq
c4wI4zuKHvO1a9TqOnVjMLF2DwGyEy9Ed6mvdmc9tIb1Kaz8NS61aGNmICW5qg3Og0WDFdVxnh2Q
RiEmXyg4RdVbR5tYo1UO5o02EzkHziBIlHF3U/2Sd8u0i2oSi1Wr+RTdAGqsNtbkdt71tdFzYaDE
FKB71zVRokHbQz+IrU3SI5GcO4TODWa/SilO0azkOw2A2q3mZDdF3MONS1tokIt6S+OAHnaGTFz4
GYQHyJGy2famBgckJRyzp0O/7vIc1+OIFYQvNyLNou+kZMQ2NXWQ2aTT2VGxiZgv4UHEid5Mo09z
ZDNZ0UlRYtasi8faHbLTPNuPmoiMBxOEkTe25maKtUcwssYWLFxMaQrgxLK1DTSs/cBgf6+53lFx
9MhXJ+2s0SG0zGEJIY9h+EQFvkfe/5HVtB3n1ixCLEcMD3PwItrArqVfsL7LnvO9hlN36WZ7avqM
gZ54Wrf/6Iju2CRcaSpbKf25pUMG/HeTGwQUaYWJZg2vNFgjr9uhAyHQyH4nqLqGI1gp6LedFucq
YyC+m1nD1LuugUgcjdp6kcXHYDXaLUa7YCw/I9XKn4uouE+xq1kkAfd1qdCMxa3Qkj3SeKFMxoeC
QwFFbd/6ynX3q/iRY3/3bf+iNNLDbFCFkZOUjEx1a9OwLqt1+23HJYWp53TsA+vbsddZKYf9KOol
GJp4x3WK3VSVvIwZPoecuDwq9mgzXXac36nbVyczTd9qwbpc0q5OlQp8BFG9JQf1lhj1vYoyaWc0
1NajICSnDRyD8mmOl3eDzfAE2diuszxQBVOMtH+N9BZeR96/dXobkYnI1IQK+c/Y1sUm7zBGeT3h
rF5K0468LwZYI6GtjhOWCsfrMsoO0S0+XLXlzeoYe8g9g21cZYwhnAN+jrUjzIXusPqCQ2r0nWF4
UmPsGs2lTWyKtPYlmNUy9fqw7+yZnpNl+FYisV9wcRoyADozqC5YS8m50q1yrQsSB2tSm9btosBg
TrjyoSVpgtiYP9q+/OnzqUYo5dyJVjU3trdYYXHxCSFceYbDznq5VM9y5HMzDVjChSNOg9rQ49WX
ae3W45M6DMu28S/RRYXBLQ0MnXzNiGqXePHEH2omB6+cSs5yq9xfv6Ofgljz/3+bzu4dBMd/7jhf
nuH3aWpKIdAbSV8dtKxqgPDxKtf71I2N0O76M318F+jQf14xymt+df05nRN+dX3Af337+/x/fwNJ
p9Pd3f/zXfx9k39fkfWuW4L/vgUvdeY7jSmLg93CNrk+zfXV/76R66vpiS3K7e8L10pOCXG9K7iv
pf37+f198uutv89y/U51ppbzgYN05w3vMciPvVt2YleVeCshowguM2m9v34XoX34+93vbe4CYxaH
9v+9T4bIiq7af+55/S6+XKl/b+uigoiTzNxeb//7DNff/n3w72v9Pu6fp7GUi6xHww+pwU9RA0jp
BHbN8e3vG2l0hQnE9bn+61vRcawGv89WtRUAick650BqSYPI1Tl0pXrLWUg+xeVLdglYSC5f/rnt
98frdxXUHQzXXvjP7dfHX2+7Psnvj/CHevY+GNivv/39xe+L/d52vUtBI4sO/OVd/fNc19v+eZrr
jyADMeZ21gV4yezlP3/G3z/3+vP1qSpZZ8v6n6f5e6f/9bTXx+SLt/c6ibtZ2D3BrJRl+KkGdl/8
6ABooYrnyz8/qlMPIe+fX49qmC1umHmXjgsu2L8Puj7y+uWf21QxRCsgIBYYtf/7Cv+8zO9j/3mp
/3U/zYt4T7/Phb6w2bf75Xrz9QEmDAcAZZe/7PcJ/uv3/7zI9cd/fw0KuN7OmQz+50fw+7S/7+N/
Ps31jv/c53pbgoIsGB3jj0yluUbni4xQY4S2qsae0QdwuLa/w2uWhn8vF6PxrFhdES3HRK/P16uB
oIW3TzJxgSjmTsIKTvehDHR4zLQU2bLZ+OdYxODNaRpJErHYMP1tDzMypIN1+Y5uXWuyxbbrYNBy
a8PfjHGS1pnqlk9q1BJak2SbfBqeGpnSclRoaYJIZIwIHwD1Amny0XDbaeJoLSwckaRm7sr5bq6H
bzOK/DxBT2BAlOmBPF16gPiQi3n2VReXaqWDki819dsrpiet9vIwaRBFlJNAXNQCndKiNNBLqqQ4
P5aigZ2bqgL3TJ3cgJouj/FlDiMwMI9zSRQkWgCG2Jbv2RWCAEphpuhkGud9dF83cjfhsVuRbqne
m66tb5eRd2azXZ2cF0oTtjZ9riFhp9DRiUUCqHmpxJiBDyVbfT5TX7BXYad3i8fdXjPzIapL6Znl
0o/B1ILQfzkbJhkZdX1EpYtbrzPfmrHZQ7ErYFENaWCxtlOh3CQxE6ksoe3Gjl34HRCKRN7QlWCP
kdEGVFTs1XGmrVSDKQApBGk4Nnx2Vm9sIxdWZswMcan1EQ+8C42BjXmHGzsfpp/O4YNxB++NmTrj
0cGDFQVFFtznOqoyda/VxBAyO7vRBzVB9JSxb2mTl2b4yYgFBXdGRTAtlruJlpUD4XTb64y/4fyB
d8dNPpq00+sOxBW18TO15BR2DWFoRd99O+ldGTO0RxfIY21ayRtDmecHghhRtYwKlXmx4BnO3zv4
twHj+3JbKzQIapmAJ160cWP2Reii0Qh0gGfrGF3jNnfvJ0hyW7fjTU8Lms8YK8BehRlOe8VIHALj
2Iat3NglMrngXOp1dvaJ8tOTFuu30/FyBOmZ3R+LZPnDCJsyGWKt35jvveJEJ6HLr6bUpzV5u84a
GeCwIgwEcFYC0d1U4TNHuGsYU4x+izcEW+PkF8i3DDMHVJqr6J17cmFoyDLD0fuXKM0R85NVimYN
oEUJOcXltWyUZH7VY8IHxDXvW2mho1PCMu6i+/liW25wXheVuYrV+GMelLB3MceOGnWZZhzpJySH
pMLK5YH9vChfxZTQ156WV6+ZVdQnW03543gAz/TUSHeGppZrL1Pvlz5yiVYp/CgZnmbNxZ/m3UiX
6lsATQrzoV01Sv6VN5oMl4bCmMZjTTAYME9OaIsMTFxSlYRDVtELUcTNwim9HvuRprim3ULj7IOS
6atUP6wG4o03OwRFtI9d3pwR0xeAMr3A9uo3rScc1MQ0jmE5LPrhWaiRsTY7/KEgB4F85gP7DW1S
V15M3l4/M+7InGRrmYpKnaw92Jn5TKZLY2JbKwr2SGRYqERe1HvD1WJA/HKrGQgui2J+ib3hA/b9
JfRPfGfL6wIqDZla8qWmCbN7/ew2yXnAfXCoUmBR48HTQtUevI9+AoVAu2qaEeNlgoLcjvSfqkBP
rdpvGZGz6DJfhsK7IewgXpfaeDRU9Hc91PhgQNLS190NGJWe1tS8yZOE6CRCjbbzpz1shqh4yiv5
DpeOuVBPyE4GTlfiGbTpJGKS4NptMghrhgqRlKTB2o4+qGFz3QqJOi77GPiQVm2NEAabxa6esGBh
02rWPXvEBOsyqdE3SScORh22pRXdo0YhBC7CEH0ZIdtT6RsV7MtKoeNQFK9jLAtf8wrQj6REwW0r
X2oCttdWP/vFRMhcnI+Lb7cqDRl49Coq+6BTimc70++H6dKcfhlspr4N0G+7QxCR6t9w/r/LVP/q
GoMuR4vKXbXilXRKHDOScq0kzRXWBmQcjNarZI5fsQWvphJd5ziLRzVrTk0HIrqab2pJo7OjYaWP
vOFED70O653a6y38AJu+JtHqzK1WqbBN33Bi9q3xtBOEePAfqXK7DtGL0B7tbeKVtF3LVN3pHMxD
hTiVOY0tw9k1jf3RpXUgJvMucQuwBmqxTTQym+Oo7305Rug/3HHfM1mP7cr0G1ZdWGMZuvZxIFlN
YXaDuA/AtFVNfmQoX27DgC8apo2RGkwGRjRKjr1h6v1kasvG6UtzA8ZtYy3jMU+qczWpoakVCNET
5CFzU7ylFoeZIl49lRB2CFCJuyIm6gEN8FNpFc/z0he+2XZPSbt8iQuhTaCroTVc2k1I2iPprT6g
Jzr8HVJWzbaPokZGIzomqYKhjG12uzxCoZLamzFVcJegVHtjav/uxcWTXcub6ZJRqY4IXIttZxZv
+XQJEe9BEGMgXxnDTbIgIprxuaktTa281u9Ip/GNlvMToLxFbNFFyDcUzPrS0UZiL2aM29b73E/v
ccdM0CmQhLowsfqUiW+Zf41Oejaa6W1olj8ZQ9ohNjbLkO6kWT4xX2Uip4qHGlepTBWm4zk8Dj6P
R3NBkCKWFGiZZki/xPBKiulH53a7WGLLobsZVC7xv2NPWJPZLX7PCruSMDjXFQ53VlrOJSDdTaVW
0FDxCPXVfR5DH9MQRgSYojaT7e3eyo7YDxAGOzExpsekFq+VmeCyJGVtVvRDU0j2yxGCdtPRtxcd
dVNH1ap28kNvfaklxiN1fJW8KRhPL2mdNyt1Lp69Vjlw5XtM26heSenw0ccnraZMsAi3zcbtJIjC
2Xa0kDs+Fi4SSCVSLFerkTHhezIzGJQOER7uRb3Qd4FKxiRIkptciMdCwrVkKIRJhbN3dKM/RTHt
RT4ShDG1L6hCbnSvv5NusXbkeF/38btVIiaQ5FSts5GYb89Df4DZc90tNLUMk97wwrGRm6oNnY2y
odVGKhoAAYZ6wym5MeW8kAzKlrI84Q1AbYMZCM8Mp4t8sXvacktBXlkXi9uCUHb4LDmfpome0yjj
J2EXf+qLcaW8hDc2njynNOK3bcJUBUGPg2sBjwG68yoeDki3SHiT0Ts2GJ9LLuk3JRzSbjgarXfs
xSUoM0JLX6R4vhitQ8Wbmdy/lDnqVDd2FJjXFk1+gw/Z4WN0HEwjJSorX+oOYAI87PRZmKyWj+ip
a445xExoqFdW16YPYPL6yO6fWOCoJO+9b3WS8kabia7shbV1o/5JMWd2c558R/O7mmdCTbVRvred
F8aDy1QjBafoIZkraNK0TEUKIRof2TwnD0VYgyawiRmfMetDkFrmWyhz7s5dihfijr2aFVwONTpw
auN55PQUxCZnJK7hxxri8XbyMg6XJn3QuPz4neRci8iVRLJyE6fix+lS2uMa4/LcOAN3OSE4+dQm
VCkAbSm9MQlFqQuFuTrCxz3YFIsEj+ELjk+UIKustY56mj9Taz+7tlGvrRhc76JPX3SlGLa4w3Ry
PZYae/ZzV37ENTlAjn2vxBntcbtBut1wdoxru6V3aw0l0yYbdIrpUoPZhRlmcfozhNBxD5bQ2hVz
d3iy03i2xBhoOjymuVRYW0moXdvyDhsqw14lvzPojTNz/aQlBjY0Z2vTLEwxl2TYoMs1OubbmlvB
Yos/2SlD6s0bZK/Es68dDhrlR4+IAhX5LrKZDpJ2cqjNU1mr5tpLEBOTFt1ugXsiuMvdNYykdbZY
cJ+8p1KRfxjtkJV4k04R2W+zP+OUXmE1CvohvssG00RE0rxNbbaX1fKwGDRnhvq9MRXUqh6iMVUk
59pEMjrV0dkdEdA2Ktk0OaZ8tLIYwF20HCoIAcQpjFfgccBiSSvrI5Ml8bDjDHbI1kPTmJ90FfNS
xhmY8AnnZgrS3lL+WAhK/AK+GnvERLNRgkzvy7Rn7kPSMmdpWZKrVWp8TtBTT/FEJhhW5ssmSacc
645dbr0oMAZMbGTIVYdXvTsoWmirE2MAi5gUYYaDyXaMixQkMNXFBzo/uxfv7hgFdZ5zYVOMg5F0
b0NifOq2MoeRPjyqcxTMvQZyOiZTLW2pCC2Po18osxdQmMScIWRUUuOTP4PUKjd+DMYVK3uSfxhq
X6+b4JosfT3r6n2Kun6VNI6fe8zuFXLbAU3qH9CV/xByyjQxh62ij9th1iGO6dpDYwEzIiERUbGB
dQ7ezeUBQQrEy0eAtQU9z2Bcn9caokhHG1zqAFArmoeEB3HHa6Y1YM160jo42gSiP5JJzllRHROV
hLm2IRqb+nnsPWbwGuA1cPqbUcv8lQBCTCvgtTa/ZyRJdUmSAAMrfGKdvHeq8c3pxq+07LcLQ21b
197Rd1p+bYxkXS2EyELrDbHiMhDg4KnNxyF37iXD0NWclccBx5LCjHIlMu8ts9CfoH96ivoHaaoM
Qtm6kyBAiI4Kw4mhEmma5o2pMfnMCbW0l4mgDtW5rdl1DIAl/ISpAFDdsz4oZ9WTVRgn8wMOt8EH
bXBPcA6D8CyCz7W8uh74d1hAREE6oDEvhoU+o8CmwLQdfElk1PnzaO2Rja0gn256J0E/hOu5ODc4
QPdqFm05Jtck2xrBlAGHQ27HXfW0ChTdpvO872JMl1qHzy9OF6jaeE/BFY+N+qoUxd5tJZjkad6I
KQrFUGB6aRyJpKr/SiA4zZaxo77AE06BQZSURVXJ7mu8VfMdlbS1Uy7KkyEFxiUGm5exA+p9gqMN
77VqDDR4bvZN/tFr0ifBPGNIhrVorDNPR3Q1vwgzLYJI3xRgSFbVUIFaxdUCZZuiT77mFRP2iGmn
H2X81zy7RQvjjbgdAVV5zpa7ZRfxlZ2fJyDAK0sgaK1HSo7B7gE1d+TTJ5IIZMfbm+K7jhwArElN
JnESGjBKMb1OhzrXPwFBbKMkk2za0CM3/Vc6zmc4RiJUhOetGs74wFMc9oYep9I4dqdqDr0Ct+qc
xmg9+4bJV8woVJBQ0sChLYC8ZZjs/CKiF5Km3yIqbiCL4fTKgNBjbCeuL+22yST6lUudvWqF/j0a
mDqKs8bsGgQ6ERioWZxlon/ilbvcqL8FM6DQEcU3ka4fVNRj2OjJaSFTDHxRnq+7y/xeXW7bxNs6
dxOrKaci8ZvVR6pHoW4NPyBZThGcQ7hB3VFz2qAcnGdPmw5zq6DkaNjFC6O9HVoTXRnTP4fpFfF6
G+XSCk/q+aawLvSqtIIpj4DRZti8quvxmXMUNYhWI3IZTTto43nD44gKlLFPEtxOK9QzHlQFtJy5
eTZ1tCNjE933ybc3vTSu8YJ+5skpJdUm1BULnQXhgRBsEXWgSEJL6bBboODl3ESzK5pN09qh8aba
Ov4P43kqJYTotH0QfHg0BY17hYR2vzeN1wHuh/Z/2DuPJcmZ84q+ioJ7MICEVwQ35U1Xe79BtIUH
MoGEfXodDKnQL2mhF9CCTc6we2aqCkh85t5z44HYBbRafDLEVGMheIxn72AtujcnTlpK4RUVgMeV
xcch0Jypzi6Zw+F67MVtmMR38oeDN4oR8yn7akz6u8KhU/OIT1xlcJ3QsrwmTUvQuaiv3WJ4HNEp
7KYkvc38/soO0ZEF7GQd1rAbmkAiBSk8J/vB+kBK/eHjXCYL41rn7rOfeA/Cqzb48y9JOO9zjQWl
mE5tw90SY50OxkNrm6+ddj8NH0kIr+uIqWqHG5dhTMbz35/TJRKuP6ruOlfepeUACJ20XDfaeouW
5jUw4qu5Qath1Ve5gGJl9O2XVOOiFXguOoWWIUGuNQDUMcl5hqLI1UIV0wFsPMwmbiqXDXIdgXV2
+jsJYR4+gEtP0z34BQi+kuh2lhTUVEjtgdcy7MmgwTpl9kMBYLGUEVDds/orAXOfufmpwVts5u53
EjTMqZpGbpzCinegnMUkr3OPeKFGFUfZj/hJyAlTtfuRW+2pIfujCV1CS3L8t5m2P5OoumtSd8s/
4dwlNz40hHYeripIjQDskW5ABYsG+z7SBu6M6HeujEexeNZw7Dwa+XuPxsGdxdqITUnNJdB2ltBw
tfXld/oowvQBIg501Cr/1tHyZifF+2T1L3mFVaWycRq3Na85Ha6nfLjUWfqAheKDEuLDXGTOft3v
XDm9dzIeCGflQW6UYb5OZqIwZ+Ejb+7+TCrH/ciRubEnRrNmKk6o1pkmJO8hlqBlp3pVEjeMCvq+
DAZQ7abxNsfDlanCUxJWF8ERDhRlr+saicEgUNXArRvS17RonPWvcuWXaxefkZQRBXx9VxpqhYSN
w8XDHRNh/vDUea6GbYTt1WOiV+SWPNtkWCCGXFU+GpIK9cs0YGFKrOgly1DFuh3kl3nwz+lMbACp
CoRv1PHeU9WwNtcaEurK99N8N8f+uairD89R70jHb/oyggHOdcod8oLbwd8a3SaslsTPIN6LJlv7
QxdvfaNa29l8bUTVqSr6ea9ce+t2kH545IGaL9akpiIUnc3+4IJSw42FRzvAYre8KGmH9yPR0Qum
ia6cio6ruLrYxTMEmU1S1LdNol+THu3rcgnOE3T1ivJoF3tcKMzyr7H7AdKeXyNfXzO5vYnayKRL
EAOnk7UFKHcunPJBJ+KtJGSDRi+hrB3kPgjnbeJoHoxV+oB6geewyVCG4bE80I096Kl8JT7ui+73
cQi0Pvr4QexqjjYQBF5dSU509EZ50B2ThBIlYlB/ZQTOtkFHtUZsn4NiEofGcBjrZZNNyaDiK7KX
r2pfGtf0mi9jyWx37vxdI9Nqg9JioKdHiIOhhsk44dXEil8qMhrXCX8ADCvji76XHIv+0QGBfxhn
41rSlR/jMmeIGcSnPh1oGo1mZ0+tAW0a0T3ZlXuw7dbJKNAyq1nFbCJ8GrUgMfdlZEF2DNXRNQLk
+FMYrHGAlffG1KKpgcyx//PLf/5eVB4y7kvWNxu/SHO0wFLwrNIubXxZ74sk2MTV+Bo46YXFT7fz
fDxVKiTrwC9zHAf+u8cc2cJAvfLtzjjwenazRaFKVCaTPqtc09o8z0XT7nsq9GbgGdY3DCBT/UAG
2EenQUClHk+f2RiODrDdvR+RFwZycypYDSnmxnOrwCTj2ET6WryRmKKxMFHae4P1gxuYm4YKu4yi
TzsDrsiIKNhAVXJCLPKJiQSr8TiWAuIch6VkSwxEmyCcI/8rCQXmF4fcIg7hqIuO9pxemQ4TKx2K
lzC/7pAi4BG+qOWvS5cNjO1ZCoHo+xAGz4EDESOoDg7+m3U/ZVez6d1DO5UZGAaUNQ9VjMMdI9Ox
kQ4jTf8GD+Oq8YPvZnR9HoaQvNziLltWB6FRMjYcm7NjxgMuCJs7IqymbWfqU9eje1SxWoJDkawh
dOO2to9V7/yEpkv3Bj8FnbjKEyahHkR1y5ctV5btr8SE8Q6E1E2T9a9j2VIOjRm2Rrv8HdK5vehc
72PG26ZLp2wDvuW9AMKCq2obJuZrOvmXMP5FBZWdzWbxItBwyjSoOB6zh3J4jmxsKX1Aj5bEyGNr
rN+jrlEJ1ygzwoze2UeWB0Nmn6Wm9ZKHnNa5BlKXM2KBBuXurfTsdExfvN65psd+9MzypS0DYOIN
BoPeAkERG7DCArFPFylchiKTDzGmaQcrz+SQIRU6TcaeGH/ngl0JlmZJcORseNejm+d7lEH8lDjb
7MJ2ZuB9zBgSy4FRJeGYI94NfqpdGG96pIczbAhLVRGsc8+ztqCJH62CKFTTVjiLIf2sbAZWrvwm
A+W2CSuid6bFXVTgGRFLsofukO6wmGpnhk++n390DPl42tTksysmZkWdHOOsXwpo8eZ6+F+ZVsaE
hYzNrVmiWRoE8rZl9RS9KyYsGJfIIUn0FcYBTIMYKuMCmh7FyF0E5gXIHMPOzjTCfX/dGwuCpuzk
NqyAYELyBPrfD8GxU0z8yPIc2JdxwYR2nMPgaDaI54DfNXl3p0qWQK3b8tEM9Zm5/CV24Sp0zG3I
Smc+xFiTWkoesx4LDd3UPlEO2IEuNS+atTuOUg4xX/h4bNJL5Zg3oXRIADQ7ghKm+jirDINGXm0T
EOCrOebhEMdOex6Yt+cBloYsH5+9Ch+oqZ/YmvH5V+TTzExko7TNTkXNWJ2+tcT46p0bu99Vpt2s
B1WlV9pnfwqHNQU2MBrnhqsYBhiwQI3ckwbiNQyrLblGi+pSu+eZ2PKck7RI6+fKm+0DnjOI6U49
nZx22Qk1prECq7wEd+cNdS0BnXXHWM1JuCzIARBn9o2l5kajzfLc57LANkaEQATcdV2JJcZ2kPhm
uUVbGSy35A1Y6oXtzS1sF427dhzHRkWnrvDXvmiP9zayNAE4aY6Ghtt+U47PBOSR8OvyV5JczyQm
9jjWWMl4Qf/ihq6FFLy8ChhKnuP6zmSEwhXFoptPZZvk4HdtkAjbiL+bVOedrThCraXKItcNT2GA
EpxI5YND4060QmlsRedUe5bFduJWuxAZZpL0/H3qw/QcfV+KaNtn0ws4hivZ+z3UBMIpSsyXoHZY
Ec0ABMZ05pugzALnZawTf0rb6zZ+0J1idqgMDkMRNgAsGJt78nsJb1njTrjtF6duEAXPRdIHB3xK
/TZWksw5NKgbodSB8KCm4komkZJ2WDC+r+TFmTTHzQgI2hc4OykrXK45R1rfY+x+mOK3H+fvrlJ3
ocy2rqtuyTUwT22KsbyNPtDu8dOO8DB0P0aQpTaj5MgsqHg8Y+ivCSFfefinsqTftonxFjZOgFSB
vHXOOyQFjuFvizn4SnJCnBPWXmuUsdQaM7XIRMVKX7sXNWdlOU75hsf2MbOj6eRhxVmltD5O1VHM
xvW4M6SxL2T6oA3YuE1wKxyDwtCcniFGH+bWZCo8Nk+6ZyPiDfjuYvIixyEErzMWM//6+JK0+q0g
7L21f0Wf3gZ0+zTBPBX7njA4QTvQ4VdbJaFBzX5oaje5iWtcCYR8M3mZN0OLnrfu34BHoOmOLnlH
/LnTfQ8BA32ZMYLvY+NRMxSoRQHRV1Qeww/7qSf5iqecLrdoQT4MWvcm8YlE91PnSF7vneFIIDQu
dBt/ljCjQ+bXVk/PBzWO4b+sfkx7+NS9ScXikVjP2bPPqxrWZ/GJozziZzGXGAGdsfCbe14R/GsX
X1Ej3WKf2GA8Z7XJyZcuTdhCTWTfqjbMTjW65LWt4CPhBZxkeOY6qtYWIdvbRA/DtcSa5TQIWUbQ
WUn3MU31DU/YjCp4ybghj6IhncwM5G7K6vYKZxlT/zCTZLbJ76xFC6KT7EEQxr5OFKPXpIb4nygG
JxjoupvKW6el8cWsfXg34gPbV2TshnPdt6zZ5rH68n34oL5Da9S012px5mSWOe9jqHY36fKFBPDr
0giJo1p+hU/lq3eZPMjc49W2wSPggvFQIhBf5UggGBDlO+LBIQs2/bSRinM4ktZj1kGWTlPzpZXJ
sLGE8NexfQg8PGPOHL7EaQJUpmGmXbflsG0iGplymKmFVs1YqyOREI89CY17gQFp2wNTGnMnZnfM
dg4WiNpz8+AiDrAoaYKq8BiMLGQMzlgPlT2dF2hyu2m7614G90XFG1rN+FWl1VzrUEuCFEBS8vMI
4A3NekMN2Q0BvAz5GTPiKPwcOgsmqc9aPuusZ9tTPuqOd6mqaJ+MGKxr0GWNf1OyEdtgYUdOjHI+
kmQNs2K1CoMgIKBlGaatyOuxhtenvOmIPikV8LDoGijZJfboVWjL0MHCpx+MnHmMhR46lJIiZ/zh
yAXG5ge3lt3cqS5nDONB4pjYfzo8l+KCxC4Db2bU32YRrvHUJcFEV0RJGQX4N2UFv77b4z3Uz6NG
aeY0lBv+hMK2nTif7fnbGYNDY0NnzX59jwt0LosvNULSMH1N7Weg+q+m+DzYkuhMxBSai0u0j2Pe
nsMGhQ8+zS068ycrh2vgh86X0zf45G0LtFwo7HUk/CtBqlPB/mXbx94xRPJzktn4ZM1Y+OIlk6mo
eQN85xtuwL5LDLJCIPqOUZBthqx4hBDB3tTHyY+MHM3adNPbbA9c8nmSWxQonCrraJi3nSAyum8u
gMeKPbKM49RHN7JlQewzi8itEamOz5+JDeqFjIyfZh4vDngDqtRNEiUEXfMdXJ0GgqB2lzv4tPKl
OmOPQhpggqU7bzFs9vZBufpoQUzqyvHBmGbr0qEFEtLlMZAe4FK4FO/2j8htcMawIoxaz8y5ch4G
vG9CERuE6KkJkrNml8bM7UM4Wl+h/+S0D6adoXW4aeEoh07C1ZLekVBjrWPO+rrZt4519PqCRzmA
ZPLT5XvhEUMQjdiVhPFDzvZH7uSfGqIyV7/YD4rPBRb5Gh9UvvPmFlwtQ8gsK7eGkbFBs/HzCTLD
1g4uNiYMbGxd3uYezTLCJ07YU6azJz7/e/+zwS+5iZkXMKZl6N+GJr5D2io3/hnb8b4V/o8s9Esw
tQ9sIaCQZgbJTr5m74y7TEW0A461qHfYoxp4rj0ihkkMDINVV86Klt9k60x44Fkq69OKBjBLFTqx
ZZtV6RjhSxEAC6vksR+9c9+cJnva+9xBFeq9koM78oxXu0t/G4ETG5b1uK8BNQ8R7vnmp/Lbl1DG
TKOr+kY5OyviycmZTtR9eCid/jIClMA7O7A8IV0lRVJnOnIXU6gq6Rdbd7G5cPh8++KHhWawTebw
MiJJ21SW81WU8R1m4eQEQ+g0uvMfQ/lFAgijcC+vFng/qXLlXk+uuUU2RywYg5+u8vbWMMZXrZZq
F7fqHh/YlvQXbv/cOTU0pbFWBkZ50ANlSCh6EWMky34SiGuYFvTRrkhmIMxq63hMcShvacLIIDSm
AQtEEp6ZbKzHtlqeg6m1Hf3qMZHNrU2W0QjUgX9Guhnw0W4CpuXrhpmfBzB3pViXr9MJhp5v51eZ
p+5iWLekREo2ViNLjLHMGFaRwq0NACXyRs+mBbW53+GaAK+WU5TJ9lBXoD46ZsIE1PHpEXYQJPMl
hV+9jhJVbU2piSnNjlFsIlRHcWQBYCSOw3ghFuu1GPG79C0lgI7hwFH0A4D4jlnoqQywQhgb6caY
xIen1Y1j6kMZFtNWW9S7hcYdQl1trKuihrU93OrY/pTOObY5Ncd0IHxX/IZoHGrHhVjZhz/+pD8Y
fjkqeGaDsh+rmF0Jccc0pUlMGTHG4sbPxptkQFI9dKg9rKOMi3JnMR7wSu92FJjhGE81e6nME1wZ
0GaNeGlHeDeKgalbglnRfbYOK++6mu2HyM7uHc6UXeB3+5wMh1Bap4gnOWGO665mQeaBTMoyppFY
4DIsEkKN9gYZJb8KYoodiS6mhWds6vKY1qCqe2vna01VwrAxrEYkAEZx5YzNd5T133nLriKbiVG9
L1TXcdNMWGHqV3T33+no/nR9vY0gndtmIfemMbIvmwAZKrp2L/lkJMvCHgMZwzPjhkjqx8T1nzN/
PJjCPmLKVBtDi6t0MBa8LBqdjgei2+K1vfpFS71VpuSB0TbrPnR2ruIJaw6fSNZvi/zTsRfAQX5k
qHuHJUzw+dUvcxSSxDA7WJ2sJ/LJUSOFb0mHtJ1N55UBJmGF0I5AmHK8csvgAa8VA+4yeDKb/oqQ
iJs/KP//Tz34P1IPLM8JzD9v1df47/FPvfnQH/8t9eD8U+nuK5/+Gnzwrx/6V/BBYP2dlRvCg9D3
XE/8V+xBEP7dpR/3LNd2PcdxbQIJ/jP2IPy75QgMz8xFPU9YJlkELS1u8o+/2UsiQhDaNJgsXc0l
EeE/Ixlu62KK66r9H7/+N3ZXt3Va6ZafFn/7N/nPbzt+/+NvrhMI4AOCnEEbKh5FKC/2r6EHNuLR
Jpij+DSA8KwK8HG5AjXcecRi1jK6RGF8cv25ORW+81jyeIN0h2jRHO9SozhlqCuOlW44juBx7dgY
6yXIedyOGiuSh80Wx1DpbPCCwZgmribJs4fcIDtsGEvMXR4nesQEZABNdhzU8NPAArC6+eMvH8m/
XvVfXyUP8//9OnmnXJMNvyfId1giJv76OkcIO24OxOAYNbO1hqfCtiUvD5FqqUDNsDmlAdNKHRLk
FBomMx6L34tr5gmYNPEBEzZdWeZzFdmn2QXAKhsX5kaepeesCcm+QQsb2h0wbevJ0zjVrK5+IIvk
00lK5/bPl6JE8UnkDa6VkBQjbwlRG1CmlCRisQDUVVaxxunLGuN1PpwJfSWl1egY50C/m3D3LAgI
5KhtvmyKnA9WpGpDURpu+fc+BtCMOTH5EmpmbwBytVmZpz9fWuZDpymv/eNs3P3Xb4c+T+W5jKst
myS4gmI+2KmYT3++JCmm98gK7XXeFer050ufdop9SYTqusal4wJmXFleme1wO77VB0ll0NdJvp5A
yzCJBB8YT+qVZD2ieBKIJEnHe1aFyAqo6wFk4P3ZV154jaoGQTE1hXuyO+WuY7eYvyyn5HFW3xX5
mJ/mAU5NWhb3HjyJk6zL6OQgLdq6eV0wgOOXszbDv3z583uGRN3kTIRvlFWyT+32dly+q+Xya+Oh
O4gxMTYZ7QRAUztFKTBh/bP4ZoQkU3yEQ090Z+ic6BHd05//Nc2zdWpfckMRqGSxbPEIE98BWl23
hTrIeEY2MUG4P0Xh1J/oE/VmgO6DnTtl5mDPIegSBaEENo+pYt4RC9ThZFt3pua3ZlPsWHR1V6EH
2kaAW9j++SIZya7suE7PveGmZ+IUx10uu+c/v/XnSxyP/J/lbOxC176bTRTa0I064/Tniwx+QX8h
8MHlCW/pfbF8HuvhynO5qJQ5EqI3z+4pkXOzcQbXQujhAvqeiQkHmgOm7tzUzVVBRw2/W7wH3pvZ
tfl2ZLa/mgywjYa5EBtT+vTaNp5rg/GCHLzsqCXwlCJla4w31a3m7NT052HxLsVsbdd1Twar24ZI
xbJy98eD0NKj6nL2jm2mkzOtF3vvMH2MM6jIBEixXLjtSitlg5pfiq5M9yqM4bio4CBC5tzcGwef
wImVUYBqRkTBX516RrjJRz3tDV1cQcCHpkAMytpopuFYoRF0Oms3RwGKKbfP911csxRsuIdGM6aR
VQI85ljfGYv1TS4yiMSgQvbqF35+iQntxGn22PY1bkdQhSrGA0XuXrN2P2UhtyheaNpJ0HQnoXZB
lzk7JxxRv7XnXOHIFlI/N6n+gKZonMaO9VNgHaNgxOfl9+duwKKfpOohllN/xucpe4pyY6iemBwB
FJCAWVsNIsrzHRbOwdaNhxAdkXyzh8TeCSzGvnJbjMsJ5GQDxH7MW8RVHO6FzU6K11c9V9ojgDgv
5mMff9WT55/U8qUI7zk4pmOOQAEjb92u/xyUPDDVwSlBhitXUQ6Xdy142g0zIDRtDqvLsnokJBSW
FiUSqgIWSfkyZdDjiM3Lwr5gS5i3rT2davjcxzB+SjBHn8a8Ons6/w1Rlq+n6gRxw9jmov/JanPH
SI/oBEF2sDUkdPfhawJ4vbJwC5px8WzXQ31MAHjOU6Q2CAXtfwbbBymTUAweH7pFMdPhaT0lygBB
oNg+0pYHysYiW5zmKTD2Glhg3SEvKpHDTv6DE1fvEUTVrYw3fy7zqahORcoizQvK98ok5UwV8cyU
iG1TA4Z148ctI86GnEwPIKkh+m3mO/hkUAKt+mXD1yWiRqK0EsJr6XfEc4Q4GphQdO/bz60F5pH4
wXYX1hKP2lzc93nA9/qMzAWNDP+YraxMEgIIgUafXB3DpjtkoNE2YWSCuFKde40QcO2gVd1klYma
qtiMfDh4/N1DKhXBtW63xLF56ypk7d9M4qD8Rh8R5/bnyr4vRmeEEmFeysR+c/ZhlkH3SOWPNyUs
hwxrE7eZt2lGdQytim7JlURCdMhXdEfWfNCjj+En7En7BC8bydbGXYRaCJWLaBo0M2a7tYUld8Ho
+1jShNqbU/g5ZtDcjDy6m2Oo8dDcSURhbiP9mMwYpFciD3fwYrbuHDFFonU6IF0+NNNu0HI6ZGUJ
XzBkxg8BZlOn6oVUHDqOkK24PdEopJQvSd98+iy92bER7WaM9G2lkSETYLd+JHHpkMXygApk2gao
LUHIdtahxlE3NmRa5nR0G4iDiG/hMMt23M5GyHk0QwQA9LyKw4V9F6oB9hFCxxmLfA3Y2CcGmNxD
w7jzFqxDmHnXdSlOEJ7WLP83hvcVRTH/LT133QpnwzIK3a8mONvv04mMW2JOc7rGwhXt2ocQ2/kM
g9m4vKUmldlwP3Iz42UESpkE0e3gCfXgyeLigOHRLGDWTeDQQ5JRsRxlO1vXN6Pwyid8Hq3IX7yQ
5WjuDcijBEk8fdPczjUpU3V+SuYeZnYeX2bJFMq3lra3uzOR9MNEkvW5699d7T5j9Sf71clRyqVc
lha2J8wrVoFxfN7XcbNqU7hezH9mxnmZvU211+0UBHPHDBmITG1+pajYYHLeuAkaFT3cDHHwpqoW
Ge1cYnNpVnk97KyQMJKQIb9TAYHoWttBKAMKyQ/814zGcwscyVolpWfdToDKb8sEv1gdvSZpGewR
bD0y3KRh753fAhclKGQA/YgdsnDx4HQKZ1NNXlVhudMGT4l3zGQZb9pfI9fOuUPdnulorwPXwjhg
b6uqVKivHIjmrY1vgqaWZ0wWosdn8+nmUP1j8AIkJFICdxGg6jjWV36oeIQ8OgL1gifLK2tUl0Dw
xqTZEvrYHoPBOlgjer+W/fP7ZF6cIUAiW5fHYOycrSaVuPFarlN33vSe9M++xNIdFt9tAK0BEf6r
48KjA5TNXKm+6IJUJMw81XZOg/rElG9CGZh4H4jvaD/9OT7UwjlVov1DfseLU+OqwYGHNUWAscP7
Xbp8MSSmQR+9ue4gXZWfQQjhnOgQ6ALffOgPtd3f5dDIVyEoSwfZfVGUGBIEag1a3XItraf2T50X
ZwcCxJCB4d4rwulz7oGQgpPcV669U4scP3bu/FnczJVvMV1n+IJZFRXTSPIHKTf1bG/7bsxoGFit
+IQZYxerfkYJFjz27uYx8DZdJS5GMFwCL292tW6CtQbPLqLufSwCaqn8dSIVBmg9Q5N2WCcsCHsD
igL/5E1OsAzddHsLu2OxFcXupgjY15rS7KAQH6suUgsanNRJIL64VBi8i6Z+0dP3VBGRGTPXmFTY
7PuKnUDWqSchxudx9F8rGT2wuSGUQfef2jP8nT8TFhmOzyR37f3RIX6FoNqU0W+VdeS0sr73m6Pu
uINTG0etYHFjt+zr7VxhV1nQXxT6KbeT3hHQTag13rjN2Gpm/fEh5lPeVUFR7RhlbWIVbrvIQYXv
tmd7Lp6VItbaBvMaCxaPhNNsnR5rQBUTXV8JZlCQsRhJ/tTdx4AbjufNEiTpbTy3+5WLyo4BGHRL
UjvaeW7A/Rq/flcMu7isCKNl92F44SWs47OR382U2fct5RgqSxDE6YzjIL3Hn0uIhol6KXG/5upN
drokyZIyqBd4QShMY1feJ3hxWMk9YQrDvBlUBIGzsjZl9qIYk9Zs1VdeHMzHalnlTwTyJRq0fWfO
YoVTfkINAW5rPvPcl3cR+nL3iGg0A0Vqf8LAvW88m7VXYdPJueklmhg8w1S5FdoZtsMAJcVSKEAS
6icTySGC0yOzTnWYvbDbDaSWL1ufkcloB+nZrTvWx2TC+sPA6iQ9CnAnxFPAwI4gBjNSski6j/st
NkK1Ekvu5WhSSDL7e1JFfWe7w3BsrNshpx5veM1uY/t7p/KvWXsuEDT3bEjxPbNBjuKlq3JBQI6s
9CKPhDYfIvwqpuUe7Xljz5m1lUn76tfxzZhx7WOYVOxctk3Cix5LxCo1Z6E2IeTBsX2Hmi0uLQyG
eRCrsg4R8RY31aieRRnHQOINpIgx+wb6m4In5g8KownEDyiriIQqDLGVBMEVmg4M59BA921CTFFT
sDfCBiS8X0D0a5xHvBS8pQu0H8pKG0lQraPekKZE2kZOoo1ReTcoP9L1yLR/07XNddARzzx2DRa6
VKAb7Yk+ssQN8nbKttw6K8N9Kjz7YjbBVxQPd4SgLvYQTgmnEMU2z78yy3c3feq+sS3myknKnMJq
WscLC6Oi3jUb0rjn6tAV1QHtzFpJFoVQA+sdvdkK+mBP3i5KCSrHGLxhkOrrorIpBSe5NsZfQJRv
Q4pyLBYWZi1mIFN7gnHzJXUhj8Z0CG0n3YeDGzH6jtdbTZbUORqWosRywCENxRdxNFeEtH6B4l4x
uPdgD9fxpu6O3YCBJDQYcgOavhGWffa77GjVv0NBVB4Ji0CVBcnb7dGONRV36TX7pqi/3MiFo+lN
t4ZnEjhtulurxa6TuLbaWTMbbPzbi+QXtZtINxKo2KrpUgdCDzEBaZZifyCbiZzKESI9ElKGVsiI
ckp4f6Hi226eboFH77WGIdSPzES9sLkzvPipWojFWVhv4Sjdy0r+ID34EfQiTtmILTZGf0Js2pLb
lvnc9MN70QVY26xVj9hQ4IHhwm+wetVsdQ3v3aeCNweWu9WI5CiMoCK382I4vDEKZHZOox74gymb
Mg6wNshfTRDEMieal80UnLmAIg+oWbLTml1Jrd9Ssg2PZTydMOeLLbcxmmPOKmw0Xu6D7IK6RlEU
IzjzRgxu2OyYnW8kRnyWRWjSTbgtNdywtcPpbvQ0l14xsVeOMVmYVNhuKMEFeizYQAihpZsl0J4q
w3gmcNRk7rpLFmp5NF8v/ymPBbFP6ALQsieVzHfafWOCyOU6pms9Ib7oKEiAEx4TM3mtYc6jT6vP
RaDwMPGMlQXegbHOqRi4HSgLYDIWabeRpc/tv7yRGC9fgqtezrwZPmBju6ADFxG5bTnKGBejOmRU
DxOMeHdmWMhRXqR4QOUpHEzFHxH+4qx5gIAqk+LHYBZAPnu2ymwoVYnj3rqEzmFhYAPquaiERGke
qe2fs9onOSd6Cm24RGMYPFYUkWt7cTAmdXRnKB5kIy5fl7ZozR1+o+bgOzJScz3fh+Rpdxk7gIno
DDWwxjeZ81OFEnAAswkIPSirlT4g9YbWxeCRh+NXaqXRphbLZs1XIHtzQS+/SJtGHDkRfppVNJjc
bAiDUbBG62EiKX0Uio5cYnwclefu5g7Cp5PZ/npwk3gfteFW2iVmc09+hoIXjI/3PlruyLhvWXrL
7JyAs9hPrNVWSvBAyp5l7DyjBM33Y6iu5GB8oXriGavfsVmTUuAfat1fUH4R3n7hDOk748G12B+a
KWKc+EZ6znYsAV5Gfci3DQfRRdfNGDGwG3ZRHtjvGCuQXM2w/X8pLRJD3bsZOZaBCzQ0UjObZuzx
Kic+uzXQsoekH867yeYNpMp/Gq3q1BKSsSLUkYkM9xXQg2DVgLDfaA7RmQRswvzAfivcr0E9WZsh
+qWu6q8BLdwrHcWHIo9gZgERVEZz6hqcp2F9BYyBy7HuYcJb8+LSfYja9EYHUCdxrv9IB5xUjRZq
mNx7t1DPTuLcZSQ1u91z7To37WIWXXZS1BT+WJwdP3/QNndLT9WflOK+bDZ5BN28wkdEHrl/hs4M
xQoPOFBHUURvuKp3RkcmpD2e3YrldaJ/LDKxNoMJjc8uj13dEeujb8zlXrPrH9VUL2iF9Xoe6bgw
/sy1wbYSKyRMbe9Wdy3Ak1A/NpV4iqwHw0N04dTGb6unCyCJlGsRkARXD6iHsuTJ24xf+SyxrrBB
7C3MwY3xMRomMpsWL64o7U8KtjVhcLgy2/hVeekRyKRPE92hJ0Aw1HYbL/PQDuXXi2pjJS0U9HZ4
G9FxpqRPYC3/NYzyoV5eszHoJ6/ONssKNQjI3bV8ZBotn9Tax4TBe1KfSEy8iBBPZDLgutPfljMe
C95FZM2XMU7F0c7kMadMXePzQiRcgTjwzRG/p+EB/kqH3bg4PZjv04EUC0lgmpGiTSkjxCyYTxOV
pAJ+7lrTVqS6Z6qvjWNshA8pvYKtTJ7S2bMRwdTF5c9CjHVwo4iR8wicPYKpClCSsFo2c8If4Dr2
fumtIqfeuDpSmAkmYmJimAyUzEHOLm8sG/7/DpN5MVtvIC5RvOKS3gPnJHIXT0Uq8v9g7zy25Ea2
K/orWhoLvYAIAAEMNEnvyhuaCRZZJOG9x9drA+ynIqspUpprkszKZDqYQMS95+xDNV2vz96sgmeK
TQlz6l9SdC2rrkUynluzo5S1uZ06FSWCiNkrhJnmujfL53hnFLQX0RkJbInms2Mxo9E63V4PRXJd
xi5KfG36nBRE20DQB9zUweIwWEqAAyYDM6Sb7k7xuzoC8anV96WXyI1NAM7DoJ8YiGxCVXFyztWn
A/nSH/MmfXLhFu+CMf9iMtdda3eJHVwZxZxuk1XhJmi64eIE1ZcG4uoadKyxz0f6mSUsnyuPST5z
renTQHbw0YsSZLsTB0LpjLcprNmzS4aploroqijoFlaEoouRawgjKITVG7IlWGLQalopqas9WSfh
lqDPfu1NxnioDkk6NNfhhEJowlYZtAqhVqMf9N68Em1c7I3kmwzydIM3zMToT6ESsUXM75YUbWH0
tMUQMZ+m3OxOJurPHMtp620Q3ts7QwuLVdpFt6Pmzv6i4bEPFAUHAw0k1XEon3aHqnJ08NzzuqKH
cZF52Xoi6mkzRC6Abcd6cMmKOIcoGYIoOhUNqfPMkhm+xtbc16r6HKbDl4KyzEmRbqpIiEkyAzDn
1BUgiXQLyYSN1SNCz2GV21o53nPmyGvlt58Haj/nMoeFSV+s3g090gNEnCtPdC3DPekSTlVHVyVz
JFsMjIJ5/SmKSXhDKNPiCfSmS+2kX0kQQPgpqUoJhxWB6TnWWiuSu1ozTAQG1OcoX+/iyEj2/JRD
MyTFPTGDoC5seQy7sr8GkPsMiiM8OcXwqYnK8lJlDvNeH8a0OVjpRjVwszRdpyE/HsdhLlaivEfc
KBuB018gRE8qZnFyJgPQjb8JS2x2xBsRMWHQtW7nPnMauGTCiHYdReZ4jwpP64gjivSivQszHYCD
OHKZKDeWfgwgIhyz6lvla/2FnfelL6NiH+UTzQxXo2enXRSBcWflvJf0RPZ1zBRfaeV01dbWUy9k
jhz5GoY/TqeWeXi613XaCakfA4/MaTU5QV2chq7iDL0pnaQ5eQlyQxqnF0qz9U4SKMEpW35RLeEN
Y3RfjMFVM9nvUWzDHMA9qQ3WvuzZo7MO2m0GkFTh1xKixl0h2ieWy97Jc751Ew3KIQLXXIQlE2CU
DXrcn3ytzbdjCAxCm9p7k0hwSkf9fs4ptAA5PWSd5u2syXlEpRegF8r7u7oPIZFnh4Y1EvnNXOL7
OH/uw4CCF6ekAa4/i6Wzn7uFm7AfrG2ou+9D+LpGkxFtORAjl4CNaiWcE99jxaHH5t3UI5VkVQfa
wxImyuvwXUGXANjtO3+CF+FTRJ0K9aE15D18nE3g4rWTCW69vrXkFTMIkA0o4zJCFULEt5HUe9ZA
qCQM1R2EY47Hrr+ohjpmYkWYWWY/VeDVJxXHwbYiAw8ddXA19OPBsnxn6xQAUcN8ireJ8pyNkU6H
PMaS0ZT+pkr6615MnJPltXWCY4uP3ysrDkHWnIIQcmBXtCXua1OtXEUJ3J5Xk0E8ECxZkDFnYTFN
g/qrqfE9gwgkCz5h/ILmVWVQDe2c6QWA4SoGSXSQXn6G4PXe7CWEW4/6SgoqWINnXcoaMHFr31ow
YmgumdMGirJNI8/Q1lHMrBw20sqR5CHO9u1qXKW6983LybJX9OyM1hyp18XXoG9fWFwF+CR8jGHu
p6EQku5MLiglEi3qh9FRVV+TnswKLcR0oQPI4Bw01bXl3VapNPGjZfdxzAIvHiWnZ9TdwDn4CAdp
3dVofkbNeVem3ac8IGooptu9cSO6nSKPd5Kt1aUlKZwZ+h2t0Tvq5flNzLJ5WwKih/+i48pLAJs0
47EgsRhTNbO/3hwelfUxDqbrMMWCSfutPRmWCR8pWKFaB3rhjmItdcs++CltaUlOo0bK9bGZIFsn
Rf7QauFz0fYH1yTUnsJisulmaXpKeSaa3aliIpgEYKEJkJZ2vT1k8eYDrqr8XdCZvLput5XegW5t
U/861Yv+3DQmSZRof4Pe5koPOcCL8ws8pHozhXl9DMrS2Iiwv4eUYh/jxyZBdB/BcLN7mZ49DpJd
A6GXgUoTd2OEH2B0n+LErA9DSLAUKjN0d2O+F0Knc6OHL0wbgLc4BNwJQgkgetTobiO5gkI1HQoS
A7GqpPex1jO5t9xy3U8Q1WmLwfGGe41M2VhnjXbfAEBguwALUnHSb50OJ34CKaNK7qbUtG+msBDY
69W9BfZtdMPp2pxB0oPdrjtTqRN0l5eMpJnNMDiI0oTw38XNTdV+A6gNbUtk5K9jO84k1P0J0cMY
YyNsRcvhdper4UF2I1Rij7Jc78v6ptWNz+k4JtsQVgXOpxaQR3vRDC7PXdIEV2UBWQnguW725XOF
gtfwE7HvM+MmSzCXIDydHZhh636Ng08YKY5wSZlcmqSO+YW+VTnYzp45YGv05n4UGSASR2PyH6UK
mgRabeJBNzDInY1p1skZ9+aufReRSpVV+Fu6Bu5OJT+4eB6+SFwhZKi1Y5VfRYGKgCG3ezUZhCqS
E4fiLjlPsGELbSCmz1Isijym3uT1sKVwVzBcpCho1hr2rU1HGiotG22V9P197jH8NANCWZC5MFjR
SYTS/0yMc7xuOtRawC6v0GRThh+BBIZjd7Fs/O7RkF5a9MKYw6g1UtAm3cLXjknRdmcjnvZta8WX
dnhfZTXcY+ZG6wYcIkIv/RKTEbNOU+p6RY50rzCd5tx3GpCEXrGnRu0jJWOTVMnpjgCqcdP102dm
G9qqqj4lLXlTTT93hTL7RIYHYJwERIIYzH1sRlz8RiO9k/P8xgb8okOL2RZ9pK5tyuXeyAUv6mRy
M3iTosYwk7sgNtoHemsvUdXkpFXhoI28GeTG8sPwJvJ3HXFStXkkcYRugx3VuyJL7sN6uiU7oLtp
NYoUuOQsTrDpM+3KK2Ul0ddJ6UfWeFzM/O0Y8CuY4NT34xhc9AJooGWpz1GNCKAlJdAmwunaMluu
fdMwLxkN7Mdyp1MquuKqsaLX1twg5Gb3GZzScXlVhXwmcmS71p0NRQJrlYo2vxUBpRMVanKblE4I
nL2AWEiHxxRUtbPBg0rHmasZ2Qc3ym6sPAV/CDgP/e0lGYz4QeknAs+Sy3KDeje94LlhZdEBwC84
Fmo0HExia7qSMRQslwpBFkbtqcpZzIepCOkcOfl5UihzE0WyXWF/DHNF7zaY5K2rl4ya9BVRDdCJ
AF1I/Lr1HrLN2cUYgzbZv8mA3r1LE/Z1Q/M9s4H4+Y2FjmTudBr0q0RniycSM+V4U9EiPLkOEy78
nzEjc03AhJtn59a2V6Q5PMp2JKG0cLUNlbq0dU9aTdHLAe5UWqAs+i5v1ugJ16hPFC6+eLgl03Qt
h4ZIvXy4sZ0Eu0aN2dOVPckF45FJ3Nchm+hbUsfs29kr6dI9sAsfl69tkTpv4A+CC7XFJQjK2ejP
6FIQXmbp3heQy33NuY/1lKr11GlMk10Kdw0BHaPdoO4ZADCEc+cQ6kxdxKjjbXEkJQVU/3yjq2gG
o2w7C8agWYCDyiVe2GJgmKUmByHHjap3ATMqe+yyve5RxSkDQn3xj163ei1vh6QVl2DoT7Gk5Co7
ggozr8E3rqbjZEn3IlOWAllW3frEcjDunnKbudPQ0AEZ/YOTZWJnoCcA3H1uouTZLy3rIoLQ39Np
h+egJ58cy4Rjk8B/ShzCP73RFRvRR+9yGptjEpMP1onLMDAw5UV51J4jE+1GoSHspe7cH8Kai7uQ
HifZ1AV7ouvovBXerT8w84a64NCG7qZ7mTTO2pjkxW9j9eCm04uDhFmYz4VkWovkX88KvHp2m16i
xjm1mNkcGbtQd9L0ZIbq1meNUAmn3LoSt4RWJtrBGopvMg6/qBJ4Tqnb9bZQlbm1MIhSQTE5Baa8
2E8cTTn2RWhECG3SiCom8jNdU5e6QoqS+eroxPaHLAypLjUuaXaT/xDReIyylIhOk5ER1IpR99eI
v0SUbwWZX3RCWNFlzpG1P1cZBn7asNuKfOk1FxKKhfm4yxVWgTqNDoVgp9czPy3paKiFFS9pfWcn
BnvXTP5tS4OM8h2OrH1dIg/MUhocZXZd9SCLgrY++5PYeRQLV63eEV0bUEMpmspkUgeSFA+qNqoE
+fHAN8XhQa7xkTYgzWqmBxqdXQKB7v3Qmwg7Dc0DaWQGIunsg+08SoPWkN7FlzxBN+tlVDeoq7vR
0ZJZ+jFNBKttakBuM96z5PeOTUQ3BisKrFdPkE1YVffKwf4awY+zO8KtAYBRqLAA0buU4mlHsEbG
VA55+oZgDWJuk7u8zlgpDcEpQM63d01JhbuvwS+MLHpt9H4AzybbcNZJpBNulDQf7NjRDijgNx40
u5uSNK+VZzHuTillM92xt8RXBo+djYbbKSYSmOpwK6WHCjPvME1aNVO3yT2nbegd5pL3UEThPmzM
L+7I2j5xMwJ5cyhpJlRkcs1OUWY8k/mVzFleIxRobpZ7pt6OJ8JCCQICMYBV2KNhagz1JvaRsCw3
ixoDaUI3QeAbaEIHaIwqGaVUoVApnVhx0PAJcyasAesp1GEZHn/4BETizE8tzy839YB/vtGcJ746
Ld+IPXpyh4zSp1GDXuSv5SFIYZgy3P4QzdK20EQ4BIp+ZyZQ6CvGDArxcbNj1rmdcpf4rKDGg8wN
mkIEIJFF8i7QGRCubXeiwt1+v3lOGn60MxNwM41UrqptdlFnT98fcl2jX/+/ljprwmb8g5YaEYmQ
Pwh3/6Glvv2aZfWYEOIWIvBFWM17zirlv1/4t55amX9x5bERQZuG1FEum//+b/3XuvnPf9cc/S+q
5obB08JG6WigAv5bUW2Kv3jIJqIEXRtiZ+sHRbX7lzIsYSuDE57kJ8f8vyiqDaErtMQ/aaoV7mGp
UBmbrDJt3u8nrXGSSsQrhT4eKOw89BHmLC+NHkx8jvg+1kVtg/nT5mm6Dn1Yh0/hCLPepQwukKes
g1uq5L6gPANXcjU1zM7dqam2Ngc8AmG/XamBcp+dUCPMVX3Xu1R8Uo1klCFgnkt0+zq4pB1Lr8qj
OJKy8E6l7xP2MNwP/ZDvXONd5sHW8cKJzrxJnh54PbwUUrsWSdCcTEyRLGnzz1HVhUfI0+SDwGiY
epdKa+ATFUW1kmQSMyLvLKYgxQp9PyoT2ljsv3NlQvipZs1aaFpKjOvRua2bpyi4D6OqYOHU4WmI
uoMv1Af6KETDYbYZa/9bX9v7WhLlG6B1SzCOXsycwl3M9IpadHJKpmBk9OjDfdolOklQlOjwl0wr
PaOO44eZYBgF1uO1xgiPP6aBpA0x9uTqsxzDb8CJKTVK7clWXbmdIp1a5UgTrksc4GSBuQltcaUo
OwFHwpQTmvVVLK96oucoMPnHDO7XWmYIdCgyD5sW4MwROxv1EpeA4knoeDjdOLweA+qBkesyOemu
Qh9KoWF/rgOkTuiPrqQm1ZWtkvlqO6+cKdHSuAXbptslcVODohZA5JlpUy1XMw1nLBI6UbNxptNN
Z2VmlraXUfjOxG+wCgagkjk5k6uQnv8mn4hlm1T9aE/A7GgAHdzCOQQd/n4yfnStefGM/BPoCyZP
k33Tuiq9sTAos1FHtdH0tiMjo7makoSlEvoBygzqoMJAXGNlZEpkfkAJRunKLy4D0SBn+Ocb10Wt
g/43ISPE2UvAfOTzguKrqXpEce+eRxZ8qz6uUMridYXx8YTIiZDXnK5rjTB+S2LIapc1XMMJp+zp
ocLBdnxE9yhyugPYCaqV8C/JN+2p8AVf6HNvqpCOIkGZ3d5Q6Y6+z1ciw+p1PHCJr9B1ol2Q9wQU
B72mjhHNi0qwds5qZsIePMidbifGhZeQF4JXau0lbDilNTRiTKYoACnwJ4j2OBUdiIZOfWyomuN5
oKaZFNjL6pKKJYrz94Mb0r4Qwlmb6Ll0VX7pM4+XDPWDa+eQW2rvY0rFNNWzhykwOOKy8Mp0fHPV
zwS8OLap1eoEhHXyPUzCh3rS640A4T5LIEAHYm6rkqKm+g+p91M4MUei647qWjyMoZ4e/Ky/czVo
igYufVuwBhpTn1A679Hvta9O6NIIHnq6v9Z4JNhzr8r4YbSBiqaNXqPNyr5BlocdoBqYTJ7keIHy
o6udM2N3LKJzKHgDfc5qxq0xq898WQosw/Q5jHoSPPFlZgxI20Soz6XK9zkevRvpuo+VUTHjhItk
Kyva2G7anJv4yY0rUGD63ixY39KbSe/ij8aANavHjYvAsNmMtrOGJ6iteiqMWxwxA5U+TFvTNEXv
vdKYvQHOOl8HkP53rBwGKu8UD2zz7DkEDUEUNMCRxP1mLM3PUEOnk1EGu2zoyn2vqHl6XpPsLOE+
InFlWaJCa5fFhtrpWES3Q75qKbjBizT0TRv6wMaSDrmMdVdJv7suhiA9gBcFNmqqfT+Fh5qaFeg3
mnxu9pSI2j3mabnH8E4C3D6oyLWmEL+23D0uHJhFlEpDD+Mp9dL3lkM1rE9kucfPgwZfvsuTwoCl
2Ya7thuDQy+Rx1mGVR0QCTx3YefBCcBFaGdRv+3q41hmaj00Vv08sULT++axsewR5YLjH4yJ4WKi
SQIbHV2dTG9GgbaOMII+hwVa+OQY5dH4VCSgVELVOPfvJ+bWq9gjH3RycA43MRUZC5VSvFHAvtcj
MlzIZicZJfolo4dgylPfx9H1RJoVcGI/p9Qb2ht4xuU8XLsYLN0RGaybqhfNZYlMHWavMVuHPYRx
F8k6sqSYuovdn0jW2kzK+oJq+R6MRoloMmJ9oQxQ+dO4ovz9GZAIrLwwe9dsoUKvtEhR9/Kpz0ly
S4HtOkfvoFr9My2IctvIYK9hSEcdbxACSXyx67VHLaD1bUUoXqhMIAL+VtrZM9J2IHYV0eayCtcT
kZM7w6Gm0Fo6qhk3IRAtvhf5yKHQwAT1Kvkwlz0wX8847rI9aBnnMRORPe1CiAIZBSNQPeCnkJOR
qDbKdINqBLQarCac3xKrzTVO9LuywgKUYoaWLgdRYe9ZQ3wogwR8OTVoEJooCtGPH7EJjqdAGM3W
omzQJ84DVOpmnRIVubMa1kaD3h0nxxGI6tWMkWMF4m0c7lP+Zxv7dr4vYyYetuffVQZyORGAUSnu
gFcc84hDDvEiTEsv/NjplnXla/o2amN+CnyzdUVE4aqkg+u78jpl7aDVMSUIg8bg5Cp2c+PQa+n7
F4TfYCEcWAXeJ39UTy41j5UsKxAr6YCCjip+Ob7EmuNvGumH7J5+b7j4wnzw3q46tnZqr0vrHZHe
L1ZAqbCtnmsk+X3c3Bpm/87vSDaOypp8zwuDggdrwD03dnRDMMUK5xQ52jBNTXwQGmoGhH72MUSI
ulZdQxpfCWgBhRXXNhxFHoIZZhswPzx6bUerQqpHU8teYdv+PKycFOezRrD7SVTOxSDJikKov2tF
BGaskTd51z3HdDdX4eBc+QgdVo2UVwi4/H000BHVI3H0c8whLUrjitGNNC9Fqkb95Lr0buRI0CJ2
ld2gyZsi656mqAL5RKzt2gUq2w9KnH2sKhzcmIV9wlqKgv1ONGtUJpsiSe4zgrqzsvyidfYuTuHK
u54Nu6KtEEk+mi4iHc45snfGrU1uJDQZjj4TOWzIOpq5VSEhRKUWfiuKhXQ2o+6kQz32HdRWB67s
/jbviY5ZbvrGQrOQpDlquoYLbo8RHRVsgmG5H05Vkf14szxmD17//QkOAKacNtrMaPaPJf9941gO
q0KdU1bzdyOeohNExPxEfiOxtsvfnJzJsYPbmJZpffJmN97Uof5vC2TG3ryejIqHNEaF0YWg9zMx
EFrk46VebuJ6zjCa/1yesIreBizFD8GfSyfDM5B0ujkxCkHkkRTWZEeYAhhk5seJ1slOy73lZvkf
EHherIgp9utDy73lPb6/5+vbGYDd63Mxki8clZ+nyJanvHvw6fwdbSXiPaFe14GP4hlaWmielv+g
ppHobcc7KsvE3qvN382ZMu5+/4j5b6+NZq4agSJogTJcVH5+qlLU2lQ/ubs8+Hrz5rHlHd88BtIJ
DKisDm8ef/3T8UJI79FUM24xkENtm2geFMQpzTf44ctTQRViWi9/m8p6Tgq8iP28R193azRXC+Dz
s2+X3YypHfXO8rw99M9pnEDEXh7TofEg8HOB9fzrmFjuvXnDKkZ8DSyYqgdhQ6fXG30uKYj5Znks
rOmSVyoZyWXlKyxvFS/H2PKG3+/6HgkJcQ5OZ/ak4QrLTsu9GBsRTa/Z+9PI9gs8do6ZJDCgqvac
rfbcXV2C4ew8OfpGTZNIRVSfv+823ycN+u/7y7aPbEZzLKcEPOJKZ8Ca91khkKEu9+wQJf9y0zdX
cYGUToBTgr88VPyi5a5fYj6jZLm3SGThZwGZmE+j5UapiL1QzGdUZpHOQU0X7U/hWuvJ5dShuIXF
cMTNuvy53MNzU53MLiKndvnbJTSQlSj4lkzZB1nkHzTXac95SI9x4JExroEm0BastaJ6hI+RVQwl
ohk/1qW3j8dpuDfqizlW8b0TWnur8t5XXpWclNaHlKYHsYubstphL6BGTOR0ZhaPWQ7FNXbSO5Bj
Poz4LNoH+cjlkmSCebxkMWeHI1Gs88xDUBUyiSWhQsgEDX1AdKgn+0UYRnToWnsjERGTyqDkyYr0
67LFaOCG0gHjR32PJJxx5cfa0amRYNZ2HZ/7VhIg3HnptaCZvy/tibkLChD4ZXZ88si6HCy/uNGJ
dMdULM7t0H3oRIZMEAf0hoymehsltIdLEpROdp994wx/pBtYHMGzuisEusEBdFyyS9uWvBQg2biz
b5uatHvPtv0jGmLzysXH4HJVgNzXhdeCwuDGqNA790sSYCwabCYRS81iPvzSeVTuLbIPx67i0rLc
fX3wzf9ZnsVT/fdLlv+X1/aHqsIsUkn3ankuKZeExPm/TZ3T7vJB3C6JepNDCuCSwLf8+f2GZQku
QAKjqpbiXsRyhrrfVNpIVPd2gSyKixDiQKQ6J61zbyEzo1ec36juOY6Xe1WsF1CAiHy1h9vX57ws
KzfogPvV8lg5L/H10T4vL2znV7++xeufWW2NK4FoY1OHgktZ7AXJYYRLHeMWoLSXEi213H29SZyo
3vd2f4ySGUNvocQc5lOBg51zJAETwhJ09qjw2OsTr3/aZHfTNM4gZLSZ+v5flmf9ePwk6khnIPnX
S1G4mUCvuOYX8/ZatgsS9XAfeea5CHX2oWmbl0QjeEnNu2DZJcjjeWLZXz5qfMJu5v0u5uuSLq13
hkSPXema4ArKzdjm8iRgMa67anLW3WytbmehdmX54tRHhSA9edxY8wDDvDw/Lffc2cn65jGThKu1
6IULYMbEnz273+G11MiBl59MKlxJXgfp1NNdnobhUUP1W4RMIvvxSswj8VLyXe51aTruE61HVC9K
fNrFuLc6cWDh6m8rTg3E5yF87eUbTMuAmM/fbfmCVW/OmcFESiyfPtijtcsLeb0YciO8kUen+zhG
fXsiMQhrlw7Ofb5ACjusdtAr7+T8W+vl+hjBqz8vfwNQxFNTA1XcRgggE9AcKR4ofwI4iEKRnshX
TPPZabmJGnxLB8JK2OSpVtGRiBAbuGgNFufyclM3pFZXis1tzAfb8rrliRZRDVeO5foRLbdtDAEL
HwnI4fkjvv+v+c1fP3H5rOWJ//ExZ0mMfH2H5d7yutfHXv98fZvXr/f6WFRysnpIjla1ip6913de
/jPyKaYe37/762sALwaHyRDb14e+/xdNKKomVtN8d9dOS20d0NWuqOIbkXC+5yM8+ZZLL0t8TuXF
R03xKsgPKIYYGOYH82l46psmQIYd2eTvof6crZ45nnfijCRq7eWQWY7c5Th5vRmUcw0oSOyqKULW
0CN5iqqTo5IOpAOX/35S+WYia3kGBeDbITndQzaAunRuSxan5UvoVffQwyHfOc649UOZHrBpIYrK
IAg4DspdZzad8xMWqgFNufAYmFWkgFF60ZGEuOYUjsYtDRw3RDHDosCgC7y8B1fxKeFbWM2+MhLG
pYBIpSb9VjVBufr/xsL/prFgGIgNftdY2CV5FX75qafw92v+xWjR/9Kl4WCKoaTyE6NF/WVLYVu0
eWYKC7Dc/+4oSOMv6Cz4HW1q9Lpl2q8dBWH+ZQlpEwOk22ppRfxfOgpi7hf82E9wbUlBxTQsmtzY
0uauxo/sEhZb+gQvtD2ga2g2ZVqFrIPz6Iwc5qYZOuokSQDfItXiSwjgct2KMsesEm9gJlJrC86i
ba+1JqbNXFQUOq0qu1iNQFng4ytps/rYGN1VbUFRqAii2btwQDc/bO9fEFjYFj/+BOZI1LhorwiA
1Gzgt/iVsvQnOuOIMnV21Zp52C5GorzSPIzsmRCQ1NGjUpD+ojC7/OGzjZlh88P2+/7hrmPpOo0Z
dskb9gstyc4w0vkEpBhInXBfzr7lagwoXBrQwb3ZgFFo1CgyojzQOPz+t//y89ltmF5oMQF1s3/e
fyQXooY1zWafOvWtNPt4Y/R0FevMpsrma+sKi3vYb/CCAI2GeP99WPgOJPrFtjfeHD/L75f8epPD
W0jLefP7h65p48Ri41tz2EtUdfd+hW1DjqA+dBNCoJQk6RAa9lJ1s8F8RAlIEp2jY7uQuE6LSvvD
Jvn1N5Kmmk8uw4Vh9NMR3QyB58miafZabpKjEg3BFopcefnDhufkfLPjLfBGQjmOSevRUW8+pvYd
WXel1+6HCQfm6OTRthps3Doe2Ud245+waHnXE8xlR3TGoe21/lZV1bBOkEdfCmmi8Rhs+xyFprP/
/Xebt/nPx6TFlMqZu5GCQ9Kct9DLp3sqhFCajP+wEJrIwCCSvkbT7PlyBbvnxZSohUbvMTTBTtte
VPzhSPjnZreEEK6wTAd4FKPWzx/qQV/qHZm3+4haH+IaF6c+mqTt73/ar7a6gF7lOkoHIifn53/4
abqD+9uIY36aD/FpcvgZVY7GJZHEUf7+o361FX/8qDc72DZ1v4QW1O6duZPXJt3Gb6MvBbJfFFMm
YWUSW2MwXv3+U+WbBi8nlCUchWZKOnMr+u2AjGKO3MeeE1ooHZmr1mQEtaMXC2lGTQW67c69IVyg
xYHRPzaK/M+x7A4MDS5iIhUD+SDMoSfQh7qjOMRIq/neYtfZjLtO26ENGuJLaQ2km7YuoBUNpqMv
p73mCawV1BSzyv9WGwR9jfFt5cym1pjCnzGK8AL+z2/ujFb7aJZWePjDL5836JvDVuqm0g0Y/oom
/JvDlvRjW+QNJy4xhvhmhvBONlB7A59fpZET0+hY4pBLblXnPtZEsa5Qpd32WadQxVo4oLMHOEIl
zUhq7i0MzMLJe1CKEU71UOIo5GARHfCJuppoAlv5NeovtGd4X0h0RcEjL5Ywo6uhfiGySwML2usH
7/1o1wizZnksdrzf/2TUA7/6zVy75sEK5d1yef7heI7cBCiklRAmWSpEru10xvzwdcjhRtU9BVxY
8VPrwI23rOGQjWwOzfo2uvW13mCfnCLt4udfsph/df2DwAGwqQqD1vdkbEOZhxR+SUprLZjJjb2j
9qke3ZacK/1zpDnBE3acDg76DHwpW0GIC7FYHXgv09Np1TXpOXVrJt8az5lRejd0JA7mxVPTXgzW
KCbVb8Rl6ko0ukF9iD7lOZowFclACRx/Jeuo7s4v+ienO4NaqNY50iHWgA+6bj05VvJQRRaSBFsr
1ja5s01H0SIHgxPjgyAfXCHlKSSaM3wurRk+h3QBDIwqzcDa33+iU30LxuimskHghoAynLF/GQta
zsR6jVvDL1O23Qoqx0k4t4r+X6oduqJ9NHVyrXqtufH78BzXJnyi4qkM1UTgHf3ivEtOpl4Ccp1o
VY0WOTRJp90buXLhXL8ElfWSq+rWMh9xHyI/La2PwrAfzcl8j18MczfOqdSgo+IpTLCNw5tUXfsE
UAChp1WFdDILiU8bmWFWNTdJMP7hqPrnwOVYFrNWhmITmpd6M6UbENe2aLuafWs2uyId9k4Xa2sj
HB7JbqNvDMTHA9r8h/H/l59qcdW16KPNF4KfR2YotB35LCROaPpzLfu7Nk++tRUpDZP2VJkx6RD2
+z+cPf+ce+Hj4EqALMdFW/OWL1gTt5xpScvcywS0nVGmG4foodLII60+Waojo00/68DXV4U13f7+
w/954lIARQqkQ7LRpbTfDFZ+axHSiYx2r6n8fQFaMIIRfMTurGFgESeYqUr7ovUq/cNmNlA1vRkl
+WCT8EPhSKRGb/cuBhMtbehd7c0WhgNn2BbwardO/HHAdxl+SlkzrPGe4kXCuVEzeBKBk3yyu+fI
ao0/fZt/XvX5No5hOMJShuLS9fNej2FgGXbh1vthYBYEchLCUhFvXb+mxeKAh0/62riu8W/B8sF0
4nkwIJxoC0WH2FWR7S0yrn+/Z8Svdg3zYcNyoF8ahvlmJlKWuUkyr6qhkCGeQHCyLWzT2NHnfi78
8VtXz3yREhUo8Eqf617yLpX5/ag8nRgOg9Rhw1/RLYCg52gjFiFgN8ouohX7FWO7/4jY4aqhyAZa
wOj2A0R2It+vyin4FpjeMHMDvT9s5mVa8/Ol0bFcuASsCKXLWu3NXMQ3NU3zAlnvlTm5+4zeZntt
KIK7s67lomzE+bqLQuDncrbnkKF9mGqzXCXWfOKnrNYwQ38SE1MXuyNjIEYfUBSI6F386FMqN6pP
kp1uZToSTE+Sfuw86iJXNNmwmA8mEorKvRC52ByQh0OlMI++5LI6JMnBZxvlxJv/YfZlAij9x3HO
ypiqo5Imw9n8/A9XRgLB3HREybDvoOuikTkEtGNVAPtiIui6a0rkGoEJmI38mDbLYMYH3yJipa2A
CX/XmtqB6Tk0Lm+wgZeRLcW2QexB/ua6j/L36YClP5oXsw1Imyb5DNvnqaIUdcLRWW9bBE5jbMtN
WlRyJYD3rSxRSAJX4pPj9wCIvXoihXn8NNUpeuTYrAAw1Ji69Pqhz+0vvz+ml1nfPw6AH7bGm/Os
J5jY9POx3vutAQQzGStKQahesSj3m4JWx5ZxoVj3NIdsYyYhC5ocSllPXdR8x/X+j0s+61cjPRNw
LtKMQoZ6O/Q5Y2diuW/rPc3gbt+bzngmhvBd6+GmKo3xAuqQoJqwJQ3pvyg7r+XGrXXrPhGqkMMt
E0gxSFTuvkFJ3RKwkLEALISn/wfo+s8+9nbZdW5YFN1WYFj4wpxjxjEHQm7cF/Ak7r2gPgR2vhAC
5SmqcFo7dUBwMSZbL8DtjqthXhVLjQMNZz2CWndAFSCZqT7gYSpgfnZNBIrrs/Swn/m2z9Lv0UOg
qyO4jHgUwyeCpvDFd15iZIg8875DbLhzCve9qOHM+OivSV+OxjBb9sEW1lMy8Shh/AIfqh/sxqDH
Ua6/WXb0YXjVC7s1ru11sPW65g2P+NpqEnESAB5tGf/2kTbf/fPr/N/tDXMiHUQLNTD83WXy9L/f
9EtnkEUpx6lvZx9x1FUbfEtMBrEo/Esj9TeHpEurQU4W1jGaqeVF/l8frzbP3FJWLKfruPxOa8j5
Xr3n6HzwByKek3pRzxPLYpf28z//iX9T8vI3miSVBLbtegBC/vyTmyjuWdbBjTRLZ9sr3NU9aR2H
rGt/wdpAje6TVmb2HXIkUOMOTqdtMdHJR9T162wBp5CxZTu9COd6SfRMZLrFxRotiYT//Kv+zRvd
1Ym68CyL4oLG9s+/aReLxoxSvQ2xMgXEVR6rNv1Qev4was6aRcV366HD++efeSta/vJJZ+JnBr5h
Mpoj3OzPPzRQGrpTwafLUP1Ft/QNZ/+GtL/N7HqnmIDvtekCONACa8+U4dGM/ANIfrVhso4EpLIf
RkuyRsTmvwONgphGTM8CO06n/VsJ9N/9Gi+kw6XT43Wxkef9+TcVPfbkRHEmDX7VbfTaczkHCU1z
dVRdZLl8//Mz87fvWFokPzAYtzHp+/OPcwN2Lljn2tAqz0NnEjDBTyWv5sLhbJGRjSwJExnIw397
w/53R+67BlNS3q68IIuE+08flbQ14sqwUUoWc/eGCfhqeHSHUUJ2I6Loe9oV7JH0nxnIX0hziNZS
p90kCjPaEMXF2i9aF5sscj8f2vDs1v9yqTT+7tQwPJpHnQ+z7/z11Bim3pkRAfOJ0uwPThVoUTZq
s6xuz/SNX4mgOla2v4PhiOFpeqptcoDtucbzZwKtT6EuTDyF//xy2X/3elEh80rR3fr2X9/IXawi
E/eMDKcevqpeTMlBK50DrKWULSjFa9sFwRpHNMmQSo/R3NWH2mSI2Kd+8TAVEAUc8WSN41efJsNT
b8RXzOTtJcY0p1lAg3wCezlpTk0AZdGNSF4XFJqXkutCkBrnzjeIRQuSANAkl4lSUcIJVr/bxA3U
W9ucy5oOAdNfHx7arvsARvI+owY+aFbqvZpNDBQNIpUyyM0uk/GcGwugU871qaoRp1MD/PMT9jfP
lx+4rsth7FFLG395fycacBKndJtQxc6arMJ029szBIMSbF/VO88i6a+uJr/T4V+H2H9TawVcdbxA
x1jg+38dYovUYNwvvQaGV04YtN7be6FFUWhGGF/8yjUOg5R3ShXDXR4x37SsBqTzZP3feyp6KcfW
3WUb8V9XBshec1f7NvAVgccRDDAyTl0nbZXoWy8xPka/NAiRLU+pbbb/8nb9m0G6zw9nmksTQ0rT
X6dPJpz6lGSFJuw8co77OAlNH5tCHaPNixuC2TVYLfE8k5EXA65qkn/5FP/NKRPgsQps13AN2wn+
8vJTKZVdkEA9zvsZtGVwsKJ16rewR9LC3CBs/be/eJFOcnL95VpDTamjow883+Ic//PJ5mfQB+LF
Sp2rIvisTFicQ90RuMHQZic6+ZSXivSnsQmeNQcLSdVHvy0vSY7euJBIxyh4SLUP3E3Jti+meDUI
gXljsNC5mx045cZekZqlrclaF5vcwx/hQwmrJwkCXMe1oGWj99oyYgKYUz+ZSf7WTgofRivTjyVW
1YK4em0R0LNFqByugDptbzmKl7Krhy3Uo3jPftR6y2z7U7kYkQdzLPmk98gnjeUb2Ub0kXmEm5OP
hxb+kWmO9mwjN4wQ/L+KIEsPjL/g3Qq4XlVlaw+OruR1Nomu6QfrymKjeem+rcrvEWUq9823XvvZ
SL8Uc305YAjoxbNHB3GtBkc7DxJrBYx3em4/iYLHFEICSYjTET7bwzxPxmtbGmhAoRy+RzhwQsur
GBGZtn1fBvkrlUx/kFDnLqOpH526N+7IK/pJE5Sda2NMyc/CsMEVsnwdp/RZl3FP1OUc4Lrpph8J
dVsxdcSZVyBiekryTTejiMh0ougJjK+eUuH9MpN6/qVnxhWK54+uENquNG1xnrxenPux+11PC7y0
H3JyqIuq3xY1JpjYXjbeVbkIYnNA7gLdAcJS0nm3QpF6lYNoxyJKVd/nb52W9qGxfHV7yEtQj8yR
DZ1N98SFK7u4EKbcIY80724PGX7t3HXYL/NSDCdSf4YT6Xrqj3u3xyK4Hq2ScExHf4dB3DkxenRP
t3v/uRkKMJj1wEzOd+piN6E+R8JfQeAcJnGO7ZFZJ6EB2xhkxJGYMa0CfNcB5fHkTzKr6V5m6AkC
ev/d7R7xlPkWUJROWFU832uVnO978rKqqLm/PcLmb7oX+IJQwmT7Srqnroych//cNNCQBbXKxSva
ZOO0UD1Lxu970l9GatzafhkzC0iPVxDOSJBNN0ToqjNaqrtANa8Tr8Au8byYMConerL9amdMpfGm
JVV1bBN6GY0yWa9r+BK1oT0S7XZVudedKzD1D4ZkdhyILozQA2+c2MG4kWTNXdKC5Lx9WVDin6c5
xxAyHqQiKBJFXjY8UCbIYcKKDlayf2jR6evp0UTLcW3ywFmBHkNDi3oZCRJAy1R306sNX+XKgEmh
UhJEJE8u43dXJTC2hTpGoJ7XneUF5KuleVhXtbftSjN6hSkAmNbuCmorP2xBSL5ONoGZpFfO51KL
5lczK8C/GMG10KV8LX7my4N2m+SHscfWgzI9hBbUvMSkIjy5mErQ9jcvzSQhamdxyYzcSrdu1bOi
oyW+B5Zt4VjgHqXroglbeX4rdsbQLVF9kyVPXjMD0W2yn1ZOZoTnd+4duC2X97e9sruouqixiNes
12ToGMmm4G95WWaUIFF8b5U4sdqlpWU86QVoGE099BXZk8HMnx2oKHhRSelu9NH3QivjBxN7AUXd
GOozcUvzcayxnZlHQ4IvYXseXTulFsqL/a764WhgUL93AR5dqpb3SWX640aTRXduUY6ihUp+J1DQ
VibcL2YQerOrkMhj6CBbLS274gnq9RWolvujSJeQX1WPB2Dl7bszvkJlKF4tYW+tWmNwDPg2jIrG
/9End405uT/Z/46Q2+ZuD3E5e3dAMrTL4y6ms21ed/NajRyrll+1L66tTSBmzGnfo6et0c68lpP4
yUGS/wRQwj/PnlKzkg++kbmvSbpDtV+8jv3QXy1fnJPpFZCI8ewT9XrvF+NL3MvoxRFzdkk77dft
q9wW4ly2cG6LqCLcF3R36DB7vXKRQXvlRk/BcjN1NkjuZLaPOStQlDmm3FslXqCZ4dK+No3pBYU7
7jxRW+zbquklt0kBzz39EzdjsW6qtH3qiew7B7Z4lK1qn7rlBvodma0kDKyJMMMlpxzGztj3UJ8C
lWiWL9O+S59EWW/cQf8ZFFKFDVz6/eAG76NVZvRrLp9FE8YFlJ+9EWfis/3ihR72Sht6Lj6+/RC5
Hv24g02rdS6s5Qg4GTM/9JuONcUgcVrFyj0RBE5YCclNm1HE033sN9P97Z5KKGSqLF87s5buptFi
nze22cNY1Mm9m78GTRzvCoWmVFmxedSVZRxrk4mN13jzxtVc8841FuBVE+D2mwoPwRtpf3Vy8Sav
OsZGVh9tJMXbtk2DcJiI1sqIl2VF215Ngb3HGm3v2Jh+fcRFxbvUm5P728WuIjBvk6QDjX6kz5fb
jcPewMgCPYRcEp/soNn6sWEe7Cj6mEV3dEEwwxn5qjT1y40IT8uZs/EHHAMMS32eyB0ddbCBdbMV
dhcfDT2ON84CZyOu5c6c5r2kjVg5ttiiIA0JH/stoMlmWQQmIp928Sy+tAnSbT2C5Rrsbdna/BbU
fZBlt5Xn7+dFe6UiYiKS9q1r4Gma8neqTjbXcRoYDFP2DyXcR10jGIHx15VyflOOSFI8rJyrSTmk
t1FDaoV98vvuzZy6h3lYtsr1fe4BySPCBlqvjZIE24+XvflmtLdn55dpJqHdinA070B4cqxp3yWi
3sn0f8/dCBuZ5A2N6EB2nv6Ar8bAW9XVxCawYTLjSm29foagMjV3NEPpnVHNr/3kPqAanZEYQmuU
84HAuauC29HTMuX1AJDaLlfpaOyscg5bAZxQmSFIpY2Ts3L0pi86zmtNNMZm8iRJuLXNBLLAgwT0
BlA9f1ZdUivr2VF1QMHc+gV4C5DG1HlMocms+xYz7SKS3lgO89qo0FHa+r98I8cjJ8ihm/PuWgbR
ozvNxJ+NkxG2KZWJphfLkBGcKtO4pvLv87T3twCmu3UZFIeuRc1suUTclto9HJvF1rhzqtnY6JLE
tdQyfpa1fmFUgg/UD0vd3HgzvWfQzr+TAdBOpcwDHiqD0DSWKo2GvE4ibN5NWnM2Mz0la9WDLVJb
D7rUrFUL8GatAOfk5jvxgpcJg9VWObxVM0ggAHbSdtskzWXwtHKnj4bcsapSq0hT2SauzIuj0UeU
EvZAq0z8rC5Hgu19aR1Mwsq3vrXS0oGZVRbMyeCSqfmqt8GCVXLMRey9tU2twi3dxfuMsAjoc8A9
4gTem4Ikup2gJdXufPaShemdJLjQrBiQHWhVQ7yQnNCRc+jcMQmEu7Sq4hLwb198+Wn6bbUVOvAZ
ZWlPZbHygOdlBa+xrdpXV1k/G6NGYIDdx3m074XGMjoOFGfdMMLKRHYuTGKf/ZpkYs2BBJd2x8Df
VVlbb/Shz88qinez6X6g4ohXXeNkO+k6ZMyR/YDF293Av4BjNHUnC+7oJtXHd4BdYGOG4V7WytoI
Np8roxnIK+K6VCsPnaSQIeANsoz0+dA2/a+SC2BaT+LaTfJepeB6e5F4aH/r8YgrdDze7rVC30jU
5QeMGGfGOTbuy7g+1qNVHYVHm8uc0THq+pj7toYUJDkGJSLoRvfkFsxyual0ZsZ+Wm5UEcuj38cS
lUEbK3LAGMHfHuxTqzmStHiyxsEP2d00R0OTTBQhnGz0IGuOJv0NzuKhNsNe788ERdXHxp7qo+d6
nJ7G6PAp9YnElgzGK9tf3373pBhL8G7pL1YDZIUtOU0uvfuqFGBfFewijisCdHOdRFmnIc+1KRbZ
hxzJIRf+pcqyvRlLbdtGxaeK63LrxVkDQ7MnhGN5ErKU5UKw8Fa0SOuPieNN+2pywoRlezESMFb4
WP1HrpkrbUFc+NKFQeK22sYP+v1UIxsZhohYbc+E6rrcsBfcea0Z7KXm4EYsQAB0jo1ErQAhnRM0
sm6kXx6Fo71JLRp27fLV7SFa8JMo4QDNsjiKqimhfiXl0R/nnxjQYWH1CMsYRBFr4oKkBpfZ4aZZ
nuWmbauNUc8EjbtleZgjPvNdYUGc4cKf6PkR8GF+zJZ7xpDAVEy6fVb2776KKohiCflfy001e90O
nNtrmUM91SXO89vjaR5wVN7uDk66ZUzn7Zsl13eCeni83QuSea9BYJ+jwd7hCAP2U6vQk40Nak82
bwmpL7s/vtQwhh55S/Vr23KwQyZ0eYjAc02kx9vNtKR0jRWxJnHxx8N+h3e/dFOJS74mmaGzrZZe
I0IAuKBMZJN9GjSmW5YZPhloKuccVxeYQONd4rUAR0MfVC87NH1g48l1zfB4+wAu0fYGrzj2UgEL
nA5uaw62h29Z2whf9885E6tzPsKBTQO93jXECPAhJ/G3ApSKy/Rr9o3oyJBPbvNMQm8pIX42+g6O
PM215d8Bap3XQ+ZDHmD3oDX0qmCSfg29Bg1mCZCf9OD3ZJKm5yfjNiOwdRg6jKMBVDDcQgje/Zue
/HZ3JjSlPd7cVO7t0SDWsOSpRQ1/e/TmwHIaI90S1o5KY1oy0XSsNMs3spLS4EOxmGF0t/exLt8e
vt3cvv3tHjZGGw49uUm3L//4OX/c3v5XYM/luugJAfvjwdu/qm+/7u3uH19LqLdwoeAt/s/vRuQe
v/ztP//xmzhT/uaYs/fHr/Sff0iYMoay0X6rTCWouZdfONOcfQuqG0nc/zcm3u7li3L8PwbG273b
Y3/5d0g58l3fly+3x283QyyBWv3n//Xi1tmBGrq/PTRjzdjKovpsu5JW2Y8wxweevbl9+Z+bOaWR
ruYFhXi7y5neo4gfnY2fY100qMWThkDnYGiijayak9I18JxoIon8doiJ7tIiHAsDRf3o+SAx2QWO
6WSvEcd9jylOZUKrnbUo3F9ciOqVzuFM2GtyAOU1E5fVWw/dZMB1jsrx7Pp04lhcd0XBcEa2gQEp
AOblgMDKzIYvIEN6OBPjQGr5zPx+QxSRtRb6p0/rcp8w6qDPfiq8H1RskKM4yEm+mMH6F4B79QVv
6Wb5Vws/UTrmFcEKss9R5Jsoid4qJvZ4hwnQ02fvZ+A9OIaOH6r5jMY4B0nf9FvPNOj+o+4lT2np
ejkA63NhkVR4AeTshnrgPJUAm1egwva0Vg/zZO1EoCbo3FG0GhieWEZ3ymW+oO91zFSo/SxAH+BF
APUOLIEF2CKpSlJivUKui7z5FE+Daq7CjsxVbQFiCOIHqxofQHN9d7ZD8APJFlw/v5QyiGXvaDx8
q9uoluy5GdaSk7JFGFFY0NgxLGLGwkRMUiGRFS41tTWqyj8VVv1j7OFNlo9R1gyhjH1/wzAyePBU
9anKNNlmfvO7jvtnrWumba8Pi7t8xBiTfJD+qBXS45VdZIk9nC6ZyG3RwH+syuAYS7QJgtrIKAdt
35tfLhHSIEleEuRbj7FBOVOL6KShTzkakIxVhRrJ0k9B0NXbLEjFWvR4QGDzlSAZhMHl+ZLWvys7
HrctLfDOcIgpyZwqJ5PGcFdKV14Y4M9bFUtsDHGpa6Mlc6WVGWMtI7tomoz3bTR/oXGEt27jFrKl
fywIXkBHpgbCWMDuFfWbBnfj6NlkPOK9pdqxm+qci3rvKBt2Yib2jJ5eNX6Fo8PoY1VHijUguX1b
SNf2rvLSaN+a9Qfdrdqww6nC2DPVvXBXek/JV2qs5esejAgBF3KjWG8iSG/YKMJdYMpJ784IrNiS
vVLwH8QzDc1ERBDEwZS97DFSV3RMAZUJtQFSg6Mr3Rdlgs7MJjIZcyQu+gZIrnYAb5+vBdb0Q+GW
9akUAGbLoqYOxm9nRei7ZyaJqKKSHx7OVix9lthgoZGnjvkQJvx8Ra6gXNcO1jp/8N9Howad9plV
vbzH/ZlGEtiEY176mAlDO2pin+nVRTdQfyiHDJE2SUjUmFSxc8l6DNG+BgDj7Z9DDuW2tUEJJYJ6
v2eBS1sBhEG8WSPiUlH2ziataJySiiJVLimbhNDsNC1vmX6IeuNVAMLnqZygmPcPjgk9AS/cYptO
D33fkjLWDrxriH6aStgeuW9ecpO1cKbblPYuqWtRxcGc6+BReR9qsCY1nh36Oib6+fxdskrWKvFD
q+rvfhjtu96AmEQl74aFi1yrAEISO0HBx4j/n0Abc6sZya9ERLuxhERNyV1tEhF4Z4i/xCRYAu9q
iZzTkeykmfud0DkR4ohgm0unDRFCjiDYq2oO005kIGSH3wK/+5UTECGM6vuVbMb+TmRps5sGlZGE
ULgHjW7OQPF9LOjdY7epjoaiALN089XWimhX4Gs5VEYPA3/Wgv2komPTp6DVgzR56kbrd+Scq/qC
fVGn78abTh2REgVnBOekwqk+Q6MzJCm+t0/RAPr/0IzGvRdLmrhAFewovdC1JmSZFMrnZrkZ1ikx
IRioOu+u8wI71BqIMEGdnf+4MTkbOyv4jpqEAoslxFYPYJHQbzJLDb0mORGePp0cSOse60CPFSDD
waakbc36Y4tw/khDOW6AJOJViCMgClYpGK5zUi3VpBk6Mj4EksmKKQCJ1lrpr7p42Jaet3enUttJ
0Rw68FOrsfywjdRY11YtWJMn5ua1VSVBCIiwGG1FJLf4EDkqwhkrk9MaoiqDISh0tt5/TOWcHLxI
8b2KtRYF7Zbrirnl0a1fi3pb9yQZ+C2uMN3rclIqyHcoE7FzRdz+Ggr1y9TJMckodkodT6QciYwv
3emLSJPD5FrhlE0us1B/NUqtPqFyDhUV7INB2DeIZrnqkW6uzN5CXSPnd2HG9i4FkzJ36TmJWGrE
QCBDdjkabzeMHkVf7WOmXjuUV3J6biNOWZBfzpZ18w+GjXDqyf7a5FBQtXE22eYE8lhmYSDNsOxM
zqieT2bA97Q4Hu8bnr4puadMHXZ1r5NF6AHALRaiTpu+MPLGfBTA6bHug5lkktTxckbqAgZgDTo8
rloqhsDfDsXSYy00wiDX4DD140PSHrspWFcmiQUZFWCcaxIMT/1LZAFvOltl5zFr37MGuuHE8GVX
9WrnMDXbUifHxGYgjJNTDSozM86JTRdSxWIN/iY7eizTiVS0ybKM7Xk3SHWnktHcTkzq8YX24r4N
uLhY6tGYY/RzC5m6XiwxioTb7fQDS0fxqFggbVIYaCTRlQTEMvLaVTYCNr/bnUY04kSpZr8HI67X
lgEZhs8EC57c+gTBCFB8IOTBYta1NyRI1s4biHwE+MRcZjo4vcyOLdnDqgNRohWkrK388VMjwvvY
dGlwGoMg3hHvx5k4myzbRqJ4PHR/F0YB8IvzZm1A0HlobHrYaDLvDQK5gYr3Vfpw1cU4Q1RzzH3s
pCrhtAUb7Lijuce5hcc/elTSKp7qPAZ9HZsPaBTKJ7Tx2c4vu25j9D8kkYbPTpr25zERP/i4Nc8d
9ukjOpMS0M43INniXfSqOerwntf68iXKuGLTuWZ2Z6lqPCQ5M4YGmvIwDsa3JoBL1x30tHGjGsd7
L8CzLCJApiQeveoE7NaH8oe9oaMnYJTkRGm6N00A6p4xzPcWT/PKSW1ClUpKSHA+Yxho+W5qkp/O
qA5klqhr7SbxhZ3ppRvr4lnk/Z4RlIEcLf/GEarWVi/jnV3o3yC7U0T8p2b4ZCDRnrMUm1aXI61M
yuAuLcCOOL1lblMxHnSjhQQuiSuNNcjSKcusAQVMWCDqYbdF2Tk1cKYCGNGvVI/bMo4EeAWXo50y
heg+RMjmL+H3W2dSBF7lUF9sEdHgkhxEZsLFNYvq4hiMCyPYVgenxW+dkl0mMCuBXdhpdeI+qNQJ
7Yn4DZa2e9UNj47tdJcplTpXEEPt4LOaJBtydY0c74B2LwktXQ9OeUMNO5Tv0kxAWDG8RFUZ7Iva
/PQ6HY5uap1HizGCNVpbdwDUpy/m3px90wrmPk28b5+KMf7CWsdA1PNIHktnwk7KIYT44R5Iwit3
cd4BT+phpHuxzQU3mnLmCaO9t6qdp6DysEdJ7xWnriEM5wpBmFTCCKhSUZOUbJZMRGAs2QhNpoWA
aIG6avv9LPPogJTnAGjVhOULtM/ipBgkcdGMqjZOpYNiyAAEuNH0mgAOO1o4FlYFjmTioouAgESZ
r8dW1E9GXmxbl5FyhbolrMkzX7GoEuAMCs4txuMrs2mnjcfizdDbAyfSiPTDJRdXquTRB3KrI6tu
neDLsCN1UGRROa3lrLpJUPRhwt+YdNnr2hZUCz6XUb2wta1p92cj0yYIEQ2AP9rl40yXi9w1Ykng
iJ8mI9aD7Qc/4yFSZ0mSW5ImkIYxixCdRp1EKDjFhcdEpaa7o6OVex2xtjU25QloFMJpGr+U7CXo
35JUTxEiwkRx7o6HKJO4P1uPAF04M5she0jTxrvIxl0jPhlfYMNFqdTejJGtjCev6dREO80af03U
iqeSMMtluHby02jekgxfhbww0V7ab1HlRFtNRNpPd/gdeaX7ZqS/6qmItoEzTifbV/5BlkQyI2Hm
op4l56TEAWPY5Qsoo/YcdZnxqIbnOjMxQCBLOCepn10KSFfwiGWYITi5FknPeCgX7lnlFwdg9jX2
UU37BXQ/YCfdNaKC+Z5y6V00MTHBdhCvQkFbCV/j/VszXlAOMDCvANHsLDetHXc76c2glPs2uAT6
lbXXqZj0fUxCwB6G8XMNs/LEimJ6lARkajMoJNWnrJ8c+71pZ/96u2Fst08z86uuLJZ3eu4hQvXE
mtodM1A8Pc9ROp65HqhHW+lwvZKfA2NiptaKDU2CKs3TgvY897DQy1GTG9RAPK1Wea0sCFGa1w+M
hnt27PDaCAtE++zXA9wXd6qZykXyAcZc7xACb5LsUhL56rl6ueuTIj1ZSbvtMn8+lgyKt8LUITrq
zDx1TbHOcVg3N04SGlM0kKDA+5YlZZOO/gnv6HgXxIi3RT18iWYgz3Kc7W2z4J8cGtZKwBJSSYOt
toghdyVmDESNsaJxzPK4fiodwbO0tjAtnSaySSarTHbSqckIEQ71e5QE606L4pPwy4csscQ+YcHA
BHQCXVe/s3znFLFhr4xpWmxcmLH3VgX3kv0I+ZZ51G+JXyXcfGIZZDifaFG1g5PUfjhi2UdvII+3
G20Jcq5Hnpi6EsW1mKqti/DmWfGJv0tV2+Mi0NXdJPwf0FG/wHL4D7kFJoau6YCYiryGyCI3Iypr
IoqKYjMNVr+pJGSooAHpUnQxaI6iiQk+6Js93Clo9C6Tu2kamb0my45fsHt2dl0atWFHINi2Ef77
3M4k2VfI3q1BHkdP1CxFyneMsR1viUBsE834nGyd+nfKh7uOnjhMDVCmqVtczbmXl0KJ8T4iIGWa
oOBPBVydklMoJItC3yiXqFIgiG8Qt5d0oJwAbg0BX+SnlELp4K2IC8zvnfgjML8bT1lvQTWg63Pz
H5WGP3S0x/QHc/V6HfEWG2z3QGMNI6jC8EfCPOkMliWJahueCyOV54qSwilE2LsdRDXOUZLFSfrW
w6xTYo/H/rlMknoTARRdD95A7dH57k5kXX9IswbpChj+S3/UC+/L703Em03kbExnerbdwj70HYkO
eotYwUSEXJQlr2jX0Xf46AR6BG9IbTqHhDYXCGI8/3ZtVLgVy3G6R+JSzXaCt6h1a/YTCN8xg3Rx
Ve+I0JIYFjwk63RFWUeCR4cIj7kWcEDmFeAzZU9AsDA+oMG1hkmlr7H26+oAipy5RGWCx7enCqFB
0oNXdFRIyONelaQ1EdO6hDFu4DKy/axDspnt70E/4B8BzamvnEhYD5phqLuo0faVTnJpzuCKxIp1
4Ub9WRbaj7EYf8Ums5CiB0pZzhMot9k2DsBW72flBedag6xpVJ2/QU1VsNBkidoYxo68JUHeCBj2
mpjKjBy1nTW+p5VJmeLdEY7EeW83G+k2DZd6j6C7IK33FuWUWFIChnLcdxYOeTcykVwykqGWQF9X
D+uuYptbEA6yytLkvek1JrXM+GlS0fPUE63c6F9yCWCl1rMwI13zGDs7wyAEYSaUmuRXhl9QQLq9
FgB07KrSCiN4xWxDyH6ClfWbebge+hYRqBilyeRlyZZn1QdrMjecYouxloa1hipoG5vECAhXPxZO
Vq5Gq48eG4ZL08i+tse9AKd2iWkpu8cmS6AMZDFyiF6zn7rywzPt/A4ZrFp1BYEYTVI7+37p6zUG
azDorP2EvXetkfS0dRiF47lNGaM3VI6F95aAyWK8WJchoTTjpqlhdhbR6O04DUGwxyO+BklvojfW
vSoN8q38fMVWdaCWRSQuTZ9ZD6bEdZK0FvwsMR+KoXgIvK46lWXK5KeV8uJ51JxuN544hGdA7Flw
nwvmILD1yWxtnBXJz89UUJI3KxRPLyEV1jfTjY2Xn+UnGL5OBuFMUhZG2pXfVLB+yRq69N78bLAp
WyZS3p1h5sXG7iuyQHyeuAGY2zlxtYiRp/HcZHN3xwl3Z09uhulm+OgH0wAPV2nr1mK8B1QyCpKt
SeQCckLjM8kBrXZ2+bulaQ9H0oLXWvVFlmdyQmIH8chJfw/OMuoy43yfYrl3/KHamLgIwfhEn6ZZ
3keQXJjbMsieTPZkbYL5t+ddHWi6ezDKBD5pwP6lqOD5xF2tHVsnpZDFWkjWU2lzzhZf7HlpsgrK
lwiWFql+DIt8IJLAh8az1f1khrFOKUTevOEwddK7ywzC/wwn5dXxG7aiCQw4DPx3wWx9SC/VdwTd
Z3dj7ZL9VBnEH6r+0BDbTYPOUUIdeS2jb8OT1VW3nQk1hC+3ZZ2moRvzyfSCccXMMaChRqAaYBuJ
reXCWgQHIod+dLkUC/7xSjD4OpZNfcpxFqxTt2JDONMP+y0yrMEhdbKiHhA5w6Aps8E6M6Kxs45X
eXD2lUeQp+uM4K9UABHN1z6h97zoeFp3jBy5HqjJP44Wf549+i7+kabbFJEtN3DI/PsA+ixxI8Vi
sI03dhNZoceyJUtItCn8iqQdozr4mpuHKWO/nbJ/6CRbHZuxI3xXDOLg2Re40aiOOHE07RobDkwJ
c8n1NQnpHXL5ZnlgIjH2VWE9E7NYsX4abZeFvvX/2Duv3cjVLEu/SqHueZreAN0FDCMY3spLN4Sk
lOi959P3R2ZOKk/W6arp+wESgbAKZgSD/Pfea32ryFGR5Bz31drazxdxp33L6a3R+wuKFc2LYMtM
5uKauXrwS8I1zVZ8j0v1qrmifwIdbq4kn2Satgs5v7aSQ0uI+A6X+gfHGV9w5cbUmvqGfkvwSGLx
aezADMc0wcJ8Go/VHolUSceCKQ53cppsi6iKCfPxym3aa1clNfq1XHDQGqOC8d6CU4bvkZyKzuOd
oMSyKc1HNy5ZnHeQ7PpIjRaJJfSsA5R7uLWbpKleZTJR73JaQmvGZSg8WqU4JU15x6Jq2PYikXZj
Gj8QHE97pSbI3CprGyO44xoRZRqsb45IHfzLiIYp0eUXxjOkZ9SyvytFzqIQUqkNCw2DeRVRCoy4
MCQv3BUADQ5I5laTkB3uomdeKz9rF0KfiytIgC8GwjVQ5KScqD3eA6xbzSLO6k0hZ8q+HzzNtqjF
6pD2WwQWgUZDJ61KhZpmzMSjNUqcB418nXjMYoYI2hKtMXjnVrSuMotSB38537F7QwgycZAhoSiO
SrqIXeUyHRo/dY+J2G/EXrV2MWvpbRvjMtdzYqMNOT75LUEoPdRQT6MuF0IiCw3YmOCST1PKmR/i
n5A9UhUT5pSMoPoKgrdKqSwcw6xSFpoIsp4YkHxLAl+3MrF4LU0RSG5N3Vb0+lPMb+WSSGQSyZW/
TVFQnZNcOCVD2YKojaqT5XmgD4hEPnb8Ln2ll3ZaApu86F1ACGjhfPieNQzeKtaCQ+TmfD1tLa9L
uP6LPhXDxXzgN1uqSYNISDurZXnLueMUDCwVxSK/gHM/KzJN31ElblUI2/0UB8UuRM63B/Bsk0fN
ka58sSiLUr91dYYTfimTDssaxe0QH7URk6E2kN7SME8vgVE5bVaoz4R7xQusQGwS/g4HvpryILab
uv2o81q9KxSxvphhfQfsO0QMRM5upHjxgxb7H5mutx8ZOWq6Nlj2WKKH1UCxycE4HFqIu9tK7qMj
KQYE0PT5M6fBFA0isTyRnvm7RiFExGoG4+RHaEpcL4N+3zZA5kDJCozSoXfdVYF14ycjO5FIdT5k
Sr7AID0gWUyUU11y/nDDWju3BO9A/24cIhijczFdDGICFrUq+4vadzL9AVG9H1GN2373gE/Ommpc
sBpdfBlypd9UBOkkpMcSdGYUOkX/nIHQXzpL8k6lKCaMG25Sl8qX1o2x1+hzLk3MDLTv/XAhi6nv
CB6B35TW2rYgwQsTAN62MWfdX6KlJe6BXyItZxbwFHVyJ+Dj9QCda9IZd7Kwxrbpr+QSkRuH+xdD
GjVW5Fm9DTJyW+ugjJyR0C8cVH61UfE63UbJ+Jmzfwdmm0L4bZRNQR1tEy55GMVWPHc9h5/QiNCs
jh3+xyDKjkk5CVtUoI6sRN19UuZMWcbggKExOsnSwSsZbmc1eXtRaF3r2MvOnZ6Vu6hlr8MxVO1N
3RWPrZpWJ7mKt2KR3SqaQPsZZ87WLEsWNDXZhQYrLsnylHvAhzc0++tdS5K8ikXAHjLPvUUj/KB2
Zke4ZRHtC92NrzKAbLKhrGBpKASFDXTzjlaY0fyTMej2vpwcmNFSY+XQ/y1pWDVhLV+zfjYFa8ui
ifVDr3sVoVHiUeKYsayaTHbi6SwixLRudY94owFtU8cAS4vHjL5gU994QiZeLX9X6WvMVvE7IFnw
46QGX6r2ktVxfIgxF1B4RtITwkQM3FJJUB9jhkfqxbY7urlqPithnTH94aQo0f5hdWgwXfK8KcCi
eU37EOminqu7RKpeqAjEvVxyToBF6ojYwY0porJGT863wsEpIqDv0vXKXWay1lMlnw7JdGEyoAK5
0VxDzt8XbBBXCbisDiNkR9AtKqJQCvbtYBmLusBvVGmdTcnasddy4dXU2/C1u03cNOu2jaRtARX6
xkUYp5PWZHBcXCRKO+51GhibQfc6WjKAQgVsgbmleA9lQNvVSyqXQMssxcFY0IBWo/QldlmIAOsI
rknayOuK6egDs21kelc6e7oK8C9BcJfUu9w08odkgqziN6TDvhGwDR1VT7x3GWh+ZkrBKdDQLkRg
GXZbifxVlwxepkLXqGMxZNbu4JB4TLZ7k5yysQ1YP1GiZxER1iK9fniuzW2NQJnPNQ0e/YL2TmHi
F+sGOJASgbeaJy00FqFt0ubHPIpLeMcRxJ3C4iAczpGd+qs58dF9vb2VBe9c+ghumyjt165eUbS5
vE2pxldtMM09c/qMSTAh8FoRuxuyWxr8ekN77XCXdPgOnvSSxmcUBVcJtyGDElm3+U3i8nBhZDYr
vZL1byR+R7rrRBm9qfkiJI33RHaveITGtCS3mXnQU6wW5V6P2eGlKBWf6pLsxzbxzb3SIe9rKt8A
r9kmxzwgMzjXNOJt2blp9kYPiKnCNe1DSqqRsK+88iQA7Vb+NjAiGgJJPPgh6IPctLSdrIwNhZyO
vrNiVK8kyruJVOi+ooXDakArFoZhklKYdz3RgHq2F2r3o6cddEOMwUjOIEIFa+5XpWhM09xXmN3Q
vtLLKjmYw6dhCKQUKgrKTqAy0gLCXbMu6sl1QDrnvTZ2/iKQW2VXua1yX0jij5s68RCII8ZhVcZt
syGe0V/GaZ9sB8JxgaV4L0OjBPeEJlu5lT2QAOHddEqH5iIMr1bnC2fAB+vcd+/o6gyHSrF85HmW
cY1S13+Q5llE0+e7lmRpC9/nnR+Ph9rSDNop0XAXZXTaMJntyxgRBmWOsu8MLFGeVRZPI8D5JeYC
uJEj+rCypOdgoWYDLNBYq6ihhNYQYaeTvHzUyn5dJZ2JvyROT9qADzJVmOQOSM2dFrDgiukuikqt
yk5ylnzSajDXBXlDa0vulC0rcn4SLDbsPmHA7w4ChxlWugux7sdVY1HLsrYejjoL/kWedS3rO0Ha
WJJan9uRkjcnputhYPZQN2Zzw4Z9DmVpLUfkIU5D1somRYZml3XkHpB91w5TTQasbqmfIxTF5hSx
2bj71mPBm1TNJ18nDUKvIq0naJRVmkTTqVhSLlS66oWykoSVQdsngtY7dZ9Fjvo4aEl0V3hCecf6
jYRjIfbXWs76qJsCPLqxHk9aT6OsHozHRhGbeyS2lLhGMlwZ7UgnIKBLMvTCIxYOjQnk8FLqtXSc
L4RWYtiDB5L+BfcxJtvA8m/XZjDu+a6gT5eFdONqu4Ak0GteucreTXqOaRJljW4od6N0W1uC/Ci9
x1VzMnvLe/AF2TtDFHnsdStfxhrpYsrgd+emrLpzYo4HHLCutQN5Q4T0SN9glQ4sUUeMr4yJU3FV
FWU1Ew32YjRyVlaqeqHlgXxp1Pg1tNBe9mGuPKKT8hHZ3dYtFUmoSx75kG159Kv0bKitcKZgQATk
t/R4CAjYS56wq3K+eaApj/ooNRu1NUAoGu0zlYW0nTjAe1p23qbvpWRl9XhmynhMHQsdKI2TSNV7
SlXfcGSwr+QEyS5us/LBpyu+YNj9Gquyfz82F70mkAfjf+eMVfPR5vXNkEvmslez7gipYtdmigY8
zrv3LPIxm6QmSHsQxiXnCXPdyWr73XD5H38CWVT/+E9uv2eMpwLPr3+7+Y+7LOHff06v+fmcP7/i
H0fIhFmF5OlfPmv9kZ1ek4/q9yf96S/z7j+2boon+9MNZ2aRXpuPcrj5qJq4nrfC+8imZ/6/Pvgj
1uzfRKVJoogP9D9+fYMfL5z+B//19/8Tv769Jn8Gms4v+b88U/UPMDSYdIl/VWUJ5uZXRpr5B6lk
0ADgAekSlxATfmSkKRpEU2PCNWFS13UMp3//W5U1tf9ff1fEP2QZ/CCoRnQxIoCb/w3RVPrNzEwM
hW7ig8fPCd9ncvT+2dQaSrmsVgr8lzqprRUeqZCRmrWnqKWTyviAlhrpOthcvIoIMwzPzLtaN/o3
HIe/3AwDqCu5cCTJyb9TSUcJEUQ7tsKmwO5mD7Fs7pGEvBmV+M1K66VXhDDSqlzgaEl2VS0K4dLH
y7r55au7fPfy/i1tkksWQHmH7vgbG2D6NGZsjCorFqgWbbIA/8L5IOcurKyWCZpYqvTGoeY5A9nX
W8FlamJsyRx4YtVw0QPrCaiMYPskw+YS+FS8ZsRoKm176gh7/zded4gmk5/5+/ZOsXuARzQD4qyE
MA75kIIi7s8bhsKCNrJRkq3T4sxIxCZbq2FxljIf1aCBKQmZa7/MfB8JMwlotjH00NNDGQZMUWHD
bFs9cyhh9LXbeDtyxa2D1Mf494x11LvmgbTdcYOA6tJlsnoYfl7EOZo4H6nPMqe74aRdpi043/Vn
3P7DLuD47BZJTmFcIpwMhOzoDVC3WZx+CIWp7+gFeTeFRq8cYcp6mByHLIgFkhrSTwuJHj2Iivw4
wgiqutoYBTE/EnMR6MA+IPWoPopJ9a3tiTkaUTry306PYjjemhmhPcLw7no1OephtqJKMTz6D129
Ng2gJ9HQ7r1oK5nUgy1ZanqiTL3ikxF+swA1qmHn7+MopvtX1CPxOMj2Urm7c702XJlNozuVxTgu
WYR0Pw+xqOoryaKzqBmgI00Mt+i+tqWfLvW2orc3mMzHjWXmxlvTlzbINepFxCm+EJMtkG2mFr71
QSDWsp/ICF3wmGg6YVV1kyxHj0RPHW1oNIlEO9SiMK3qZYB+tJuEpAWK0nSSlhL+4JDp9Wmk4yVD
e1qgQQ0nMSqJWtfwNkWhinQOn+EkWg0n9SqHk3NUDfaYk/TbT1YojyAkTcnrhVG2B4/2USX4gq03
hDKQ2LNSJqWsW26MFIcAqNhbSdH1tSyF27bxQ1xbiBRyH4h90t2DOhrRXyHGJcMeljb6XB2drmtc
yH548Qzku/ks5EXRa03SXhzZ2UJQxGuN6pdUd0b0CHnqSRBcztLgSSQsTnLh1HiW8ttgEhFbk5w4
FN+8FnlxpAHGJWJwkh3TmxKxhHawHyPO6kiTq0mkTAQUg49JuGwgP0kmKXMziZrNSd6sTkLnGMWz
NEmf+0kEHaKGHli5LYZJIJ0N3Wesy+oiojVkM5cgRFgnEatqimQtwfJcKYGH1kjNNWqE8qBFWPKC
AlF2PsmzrUmn3Sja0tfVZieQ072Dyoiee74qTnrur4uk9imgwwAh9vSAoBVvwyQUnwHmQDbPFFna
ilkZzf5Jmd7OGvP59nxRo0AnfDP+5Snz/dH05PkVX6+d7/u6OV8rJwl8iOSymUTx6ayPR1f56E2S
+fm+mWE/X1Mnab2Kxl6edf8zd777rsGfXjw/UZok+tRShHdMDoH5giAtrAfzVXYZUPZ8pOUinWT/
89/9fuf3y/lZEAZMe5xsA/PN8udfmm+OP6wG03v+siXDZEtw8SfUFbI3rLDhdzL+13/CnL0N399n
vneYN37+898Z+/PVYt5cDiGE7eCeUHXoAVpofTQK7NRKYPcUPOmNoHkIZyo/Hk+jKVZ6xR6lublq
Q/dSkajXdaJLG6Jcln2JQ6RvQQhX35Lm3LpD+KDrFB6JvkvhsF7xTj+oSvNZE7Sdx7TiLA2Jr4u+
wYmHJtkoDKTtSunFrcCB3ZY8bxrklRtX9G5U/KZETvuh3RrhTahA0dGVsxuJqEqL+ip7JvretHlB
5IahkamcXpHcjF2GssIj5Ewy1ZOfDi7DrRcgJ8c+N5m1Eq+AZBk1smvlH3ULwCDVy02qBERtykyG
Ai1E3ihKtxYayXXW5iehd/0d0p+tiu3iDqHU2hWqd/QsDhYT2aEQp8WhUYEYXnFNxxr5pFsRpOKr
ICKU3MILgX1ANAaBQWfuLSd/vSFLW/x5TJw6sZom76KTxQmqgL5alOSSIVdJZA6/QAY06aPg9/tc
NGfdx7VOpP24qr9FmJoPpODlFCRpuERV1ThNPZ20LFoHuoohgyEwITTNCvMT/s9VYg2GbeXBsIyy
/h4/Pqcz3MmrViBXjBNc1fvaxRi9TScP7lJWEQ8EzbeySz7UcXxrxfJeE8r0RmgNHAdIe62IUx3E
1HzKlk2w2VUGmchhtlc/We9ZQBDhANaojLAdx4sial8rcNg2kcdU50aAIkLnPCqW8t6nTJUscddX
/MJKLUKM6GGEGiXOpIlkJzqZoyCssUk2yyq+mCJTbjh0mZ3n/meQtbukkPZaWXwDHNHRsDedvDjj
TnkKmPwvgZigmi2aXWLgq+gC5VGnedYG8h6sFDqduOgJ8xZuJVrH61ZNME4gnE8l/U1Oig+9pzed
B0XhDCOhs6gU6mWW7yUd/o+JOEfNxtMo0HsaNWyuspDaXU//UwxJdhXZA+RCWVWGQiCmthk0GcXk
gFYi24ijqC7Zsc+67A8rCr1oqepevpFBOsgymum2dzwafphoIuGSsZrZtv0HlrMpOdEbV6ihVl7d
vQSZOC5Vj+wJz7/GQfLOT3zbavo1iOAHG7l2wB+3jIz03iW6jtVceadrp6xFS6Y5Zl/fJMR92UIp
v5Yt03g/TRxk6QzxTf9JIW9UFynNxXTsHSs/h2Pc801ke0XmBIVaObIKkmAEOT4EpXcRJwmlNt60
unIzJO1T55KKZJh9v/ddVMDU9gtZv7Dy20bo+xdjn+GCo+Oge/1NKYHd1QuYF8KofGIbY9+S8bUp
LWfLxHLaPF+bifjSF8ALfCt/V9MIAaQBljdpTPoaAWexCAeLhVrZarGENuuUaZCSnwm/VTlDoaxt
esuRvAZx3VakcSgn5sU0ikulS4TUCkQ3DtEzoXJHoNQPZcShyUrYD4UdLfCco/ZwmWz0tjeYV5dQ
Jk1qaaa2HrsHMcilF/cLU7BuDJcOtOvToPJJK+0NjZNwOeDAy+RNbrSPodhqZM6G1OvYZVsfH2pU
rOoUaXqh0DRHIWR4OAaQsBC5e2AWj+BUIAkzJkBobJt9Od7Ioy87poyS13Pzl1zBpdmo0kNYgwTo
VOXOGPdmAP4OeeeRZKi7IdQ/zF58HfpFJLj3AuNVAJUnekY2Lbpb1Icl6Xx0hC3zW9olj1muEAkW
bHAgNxk23sTwibG04hNJJkiBYZYkJwKdFCdIcfnPj8z3fX9YinXWUvpA6zG/KzjJbOJWfpqf5eZJ
iU6dCSu94OoksIhZ04NK7Vo2a/4zkgDOJUlRF1vDQe7pe/jJQF9Kc5hmJA6WjIKmppVAFNFjOyhh
lmbySJ5AYSFpLVx8GFGJ3kj8NDYMooaD4hWGQ/P9plTdbZJXBoN42Th2KEGhKErYLJGVYwSTF/rI
Kc0VGdVLwl1gGPwPpy1RxXp0dByxHFUNPr5WhGar4IUuSfrNm0lBGnziRknPOIS56EvmmW372vll
i5OMjCMtG/JlZPbusTEG5djyfePWOqIa539dJ0crlz9kWokIffoXAcB1TMwsJZJ7COve3CZidqmC
QF+nqXpMtWhZIMQ6mUkUOKKSfwoCHTRD6Xd0iM5MVBVOerVykhjTIMGMj28ifVtekm0nmayc4fzu
tPKodhLktF68avBstuBokkNOIBqE24rXGgSSTl9inmC58mLfRTvP5HGopMExi9bFoNNuhxIebBJk
qPf1PT1Ma1sXeXOKqi49IQoinDjC5+EXG2nAW5Z5Oyia2L7DLtrRNLpxm244oQlQd5JBxl8Sffo6
28j4lhwF3iZhzwKFnp06LToCb5qW4NojSbQZklcReRe9pdp4pj1GhELZg7zQh/Ykl+K2jcQN5yWy
TM0UGp/kMkvHb0oEF9mvIxoW1xIcwKQDXfqs2KNB2KaEi57i6YJu6EdnVipOFnZ0fXyIIV3Y2ibs
mNLQsqod1YhIWyXd92QqwZvl9dh3XTM6oMNYJjFaYFcev5kY5zTrTQ+W7Bbdbr5op2tCZgzSYr5a
YfGBzTDdq3iNyUmKim6KOvwZehiSzgas+uft+WE1Lxnmzlf9+XEK+R8hiX9555RzGCnEoqZNhpjK
59PWEaft5mukmZX/8835KeX0ivna12vnl33dnK99/SkThTg2cGSM8xvNf4DjtybU5tYVyAkUsJJ9
D9ucb/7r+8xUbVg0/sXrCg78IO5RuNMg//6M+WmGHJI2+PWnk5/Znt//1tfbBzK9xe/PVGncu626
LRQbRV74ffN+edxTG0siHoHNj0y9/bFFX5vVNM1LaQ6yw1KpBo02vWeEzFV25qsxWJLYk+/jkWEO
FNGzL6QxC08lftS1ZF1nnnTuhMqy62ioFjIl3jb0aOiChmnt1ICByjCydkBeXvzQuwY9CroSjAef
DakQOjPgUs2SIxzFEixRUq0K042PZlKVKwHCEwMrbrYIFo6BABhM8LV+1eUdMtZKeQhFVPWjQikN
HxeZBDoYQDV6swnSUtqa+DwPRlzao1jeYgDvfDXcNG0ZH0I/iA+5X/oL1L2rWvLxtHdVy8xWPMM6
gzk+akN5gLSf2R751KvB2hj1mB2GdndPIT4eALaPh/maSWz6SsgszrTTA9J0gcRsB2YqhN8Q/Hga
eLrxoOhM3iIJ7SBSviJnS0btOcBzeAwDOBXjQE1QRWKBj5WA4prwAxTRZBFCsGlj1L/1dCHRu6hC
T9uGBRI7H7npMj4hgTrKVCo7Ly2UvexdYk5sfEb8Qcp5Ti9j1h84mvYHzUvuCllD+jo9o/RIXo8E
kgkGBiFOFdN9FwyoY4YZ02HogwdDLvMj6ckxazeozEAC3n200yu3IcDeqoqN6au46kRtkhBu3IIa
cyQMws4sbM96H7y6RZ+hMwueEBQFa8/MxIMYmyIMWK7NF0o34GbVwKnIcTpRR4MVvR9B4Stox0jO
lvOzENsBBWgSMsmYzO1xu+p7uOkbzEyEIkjGu0U5fzA0CI+pVzvCdKuZ9hTqC/qUqo6G5+d9Pomy
aALtqu1u8pRVbziCs5l3rPkaYllvFWoypgFJHlg41ge4TvpmlsJbXa2sozB8HC1Vzpfeoo806fAl
lde7XDmY9QYMN4s+hjX0bDvHE7Nxi+R5lw8Zeksyz2xDEwyWWqZ7kInRO8zXYpzFFGABg4kkPwbJ
waiDahM0moCoXBNSSG7F49jIu1LvRsSE3WBrURsddDmODopRP5fK2lIh3sz3erCAlkww6PAwQD8Y
P585P32+MMx9qJMmYUEvaQYi2RQgikt14EwcTF+Rn6iYsafPsJ52+vlCaoJsMUpSzrk1pxDUwv1I
kvL3CyHwyJmfb3+/KgjhMFXt5CkL48P8QDO9JAub5k9PnB+a/9r8+HzTEAENKpEifX+brwe+3nW+
7+umVRfKUm1Y8n7d9/WmuVKRD9o8KqEJWaP0g+iXTc89nRJAxY/3tX1f7/i1ecW85XFL5wx8DSmy
03++Y4ez1HDy33Pr671/27zfbs5P/m0z5tfOz0Ne+x43xbEkiHkNvhA8k4LBSwM9FjW4SzofdGKJ
60xNgvSS0XDGO6U8ZWgiT2EpQ/qk8wOjTg1IRfa1o+VHq86oxpObMc0W+3fwP/kClzS/hlJrlqkW
S7ssluUDzceLp436hlW9P9Tj2QsfwdKC9fQVRy4jcE696pjESnCQotJVMxODEb9O1aMfm0N8nmpL
/8UEZ5vFBlm/FS7Grh93KsaKdVKTcK3L4Asa89lNB/GoN/GTT12zprtBOar0eELI19myETXOP5aD
mhWaK0G6kEnpHUc3fUnEwXxs/decVMS8nPy2pDWUbbkRyvaathxn65qosoHiaTGaWDqiNHr2BU7L
Yzd2B7WgkdQ1ynujVu94dNTt1OlwWozFdt2Hp1ptnyvXvCSaqK8EFa8dAJpQeqRO0/bxEDsj35HD
8dx1XDgQNuh9KIywq4TGt25dTZQXWThwJEpMBgB9sQTYsWfdP0XO56vRrSidLPVNm+jxhdhtU36C
N3IWaXTQCSKA54KrVAQYmnfVuS+5K83Q5Cn0eyQVLxqWMagPlfjWFdVLLeJ6UgcKi1GFqZA/jaHm
3aLnWIMw11fsJMeu4/Sf4VtuCzkA1NKfhdY9tQMNHX7K6g6kPbR6SjDBbmq9vIoWjsMID0bTCunG
jd1ur4FI6IjWq/WKGSc0GTiwh94cxmWWyaAhkwb34Evo6uaha4f8rraCXU37cpu1TIObFI0Aza9J
XAlsSsoz/aw2lEtZAntGrcZVi7/2Rgq9FZEyuIcyHRFhJx1dERN9niiEGkCcjF10HkXQfcipN4Bf
R6vOOnvY9DUh8PTOsHNZ4wj4TxbsysXkDrJM2LIgyRzXF5yIktgRE7FG1SxIK19tsdIMo3DNEUk2
Ztdsddx0S0T0KTbGXN5kQ/hJBFx0FtXMsk32KDptCk0+THyD1yC2bruVH4MCauLujaoP4piO6wvb
FUQgcxtJev19LPf/h77/ZugrK+I0cf2fp76nj+5vm1cqYj8oP/7+YyA8Tep+vPLH8NcQ/9BJe8FG
Jv4aZWnIf2iaqSssYPQ5ifBr8Ktqfygicz4gwwpjQFYWPwe/qvyHzhjQtBQmxprJsPZ/M/idR5m/
ThRNg3mropvEMAKxFn+nWNNA7r1iivSCMgVCWj8qCU55RHP3xSHeGKxV5VVh7FjwZsWyuatf1Xfk
2A80YtJ0OVhrd1j1IzKjxzrf44OD+CGl69xakNlko7MLl4mwhOnp39OJKtJt7t6gBl7Kq/SVkY+i
OLAGE3fp30vfKDKXxtZaAsD65Tv5q3HuxNT/p/8j6h1L0xRC4n5PWSpdGR8WYhEaisYDhoUbvxkh
SyqXsFPfm7KhPyAw04qCZy2Qbv71m9P9+Yt3V/mmDBjdhsi0688z2wz/SRESFrcx761uL35mN+WZ
kAjxhXbzJ10DFqFIeW7Vm8xdqnu8d9GtsDKP1i0T7vFc5I56lcqjdIBy95qcxm10jWjxnoLS7q4N
xEIHbeUr7WlE0tqtEa4hxWeb/j178A/KRVzn5oeHhsCBG/UQfUSdo1/UZ6JsaPGzHOI1xzqxR8Nm
rGE3L8V9ct8iZle2tH0TwzGspQLtPl8Qm0L+Gx256pAcupX4rQeAuak51RY0H5d0qc1leVucCFqR
9kRx7EiBecnuJWB27+Ed/51V/5h+kph3MwYr6MIbnU4+rLVXz9x0h+YcOiKU4o9hkywbECJOANI3
tz/p8hJkYwFXELbMdaq3EV+ZYQvL5K0y7B4v8rZ8wbmUMGS4NxM7Vm1ZdiBHencZpOJ7jH1xeB0u
CNi8o6fjIbnLrtGHpyLhsoVjdqetxxsztdNHDHPYgLJwycfhHYan9FVfddGCEZD2GaK8O+r6tpV2
keekIQTTTWuuuo4PZEnrEYdxBMxoeGrp8SvHUYqJF3JS8aqi4m9s41q+dHv9Lbu45xpl2W2nkJ/C
CWcTAMWtF9ZNsEbUvutOzOTHjXfR92gbh6WOXUhZ5K8xzVW78W3/mi2Vz9DxVnLDOdZmotC91Yi6
25XPwBPO5MJ9wv6YZ5fgrvaP5l4dSClapFhqnNqB/rZWVxiDqgW52wFt6Gfpm3vM8dQdxycs/tYy
ObuL+MU/ykcF6eMWKoCQsvS2SetxITytjUMPDgOAxd58tIDmqEtMdvFHeaXn3Z9kxmVnEvVaR7vx
ttTYvoEaAGbEopMW1l3LJxHaoF8N40BLWt6Er5C7F8lZvpkS6u69N/0Et6BmBvTo3pvXMbDZtXMm
HVhobWWrn5JztxVrJ6HSviKZE2In36Rv3SrNF+Gm2MRPFhBE29pg+kPCfLEeRuY6gI/yBQK4RcKv
w44/2hPot2Yvh3chPoFzttXPVQyzDteVnQRIRHcdWEq+NLVaIjjFmkf8llO/6htw7IUtObAkRwcE
c7ayrtrOo7NwrBgC0ADrthMuwNbfy8Uw/Qf1FXjALY59b+SDtKVuHR6HjZtv8LDDdjslNEy3PkQD
llgcA5n4D+KiJV9SpJG6bPEXwF/5Ft+Ti7tRnqPSjteyzdLjEjEQWA/+grr8vn4Zlpth49+r4kLI
7dRbeGeDGhRO5Z37Wn0K1Y72rXxs6UY+5rvegQJpXScuWG8L66HcijT21723qGTbPCvNvXVtj/Wz
jwzONp6HG/FRXNL0BJlxI53pCP/r4+PvUhty0GQN17whSVPwmPYbwV+OcSmSuVlsKq9epta4lrHx
mRiY//Xb/NNBeHobzZIN4goIYPo9aLUshaERXQkbsNTdTW9hkfw2eEyLKiA1Q1IvxLHgFP9zLfAX
5x1Z/uezK7GucDrIoiZjRLV+1+vQWEfoZ1XVRhKSR2UIXEfr0xDXH6SYFEMWJgRiWK145eYPoWep
S8l8zZQO34jO2tUQ9K2aD3eZ67ab0aQ3EccZQlO4QRghIYs0/blHy7nA01atJOKDga+BozZ72VyV
ssSyf8wwihUVkA0OGTFTVStT96ISh+d0VIqD2g0gz7CeRvrKhdLzINOtX+gGXKRWbKxFTEK7o5jj
TZ3ALWIvNwRv2MgKZgIzu681o7nF+iMfGSjvIYq3y4TgADTapJJYdUWPIcVu7XEiY2bwbLUZ9dUZ
EqSxirX3BlMjrHe0C7pQ2H1jC1mCN7jeifBq1gpAUqNJx5UekUCqpuVawH27AFq3yK3JTAStiqVG
e2G6gsvW4rAgxIC0LJp6pSTsMjHBUeJbj3JeCsvSGvOlVAafDeLak9yBI2MoeIuISz0GLcSiFH4E
Byo5tzNNoHc5bLSivOpxwGBvIOsyYDJGb5wk0cz8lO98yeWYioxnyS5HhRUTOoW+HUmAMKprlXX4
qsfnL8gR7YRQNI41Q5VQHfHZih0nPkM9D6UyrHVBfetAWpwoftRYTpjeGvGmbaklxFrDkFBJTt+F
IOaEd6BUwi7VxjtNfvXYXkzW/83eeSy3jqbZ9l3uHBXwZnAnAEES9JQoidQEIXfgvcfT3wVlVUdW
R8XtF+gJUzpKGTr8n9l77ey7LlQfaztAG+hAZ8y+R9ixdHOFrq3lSH/tIm12VSR7gz8BvGIkiLqf
Gg1mgj3r+rM2B89iiVQokU6iGW6FSbtI43c1ak9zKSgbNVikt+VrOaYfIUQ61KjN2DyNYf4c+8FN
jprv2BwrxpHl66x2qHCat+VjdXClIQIyHEHR1gjLC0h8XmmIqWw/Ubc9R0JuQVmZdcVBMLlS5YzY
hDhWHKIcTmGpvUTyfBQEEaanxTNtyrsCb+tGYNYAkKt2435x1iQiculuwJiXOSINsTOWiDCE8WcR
ECBuvo2lDPZi2iFUr7nwkXaJ+1lIOjgkQQdLsdMvosGEfOJkaE89z8DkB1QRM/bBo8ROqkT92A2k
/5ROS76XSUBECX1eRTuUixA/+Q5C5NZj+mOlwdpASa0g6RlyaEdz6rRmtVUveolWT4MYbsw01ZWD
2WllZrCNJCiEo8Hq0+tqzORD5PjSu9aDXKrxJVB45doPSL95fJ57DcpD/2I2w8FSQs80xLWKmc1I
0IYwXWwo0SDm6fvMqPW9AkhpE2XZeWKyxFSZVDfXRG1l63WnHMDSkswRGKdZAec2DZ7WqkR3sK5a
TblUebKeT1u4OtsGBlppa9LYgf2tnwT8Qxu1ABE+JvAdCi2UdkEzS+xiLJEpsokvq5cDeGb9ToJV
zRKe9XcJIteUxGg3kTdmYELb/d7oC2snjWpqNtlqQ2wI5sVv+xxhEDlQMUJQmwVJ6Q4hOGwI78nO
0D9ifOv4XZd/isy3vM/yHeiIdP/7L1poJX991MtfvCMYEGrk6xqBJDpZpfZuULOwDUm3Q/Ntpf4u
hH5YBbKwJu4+ci+Rg0BAPM9PELMpFykByq25ao7F1UIBwaDIoWT0H/LLvJUfMYPIVX1Mj2xCP1KY
evsmcXRrZV1mpHSERT6mZ9771WEMnfFPvZFcON7ZQTmZD7u4Av4SH8JItRR+NAd1jT5NtP1T8Qkk
7sJKDbWYfOc50u/mvnkOtzB3idM0uM6fMXOyeORKn0kr5gZg0sR2NairunGMk3hBXsWsI0hQvOwo
Z/uAHaVtGp50NVcU+KJq1w8Jv4BxIDCCbzMoEAGM29ona/5v06t+ov5BfGWCW71lb8I39n8qxg+v
w0EGdYBE0GLdQtXjJC2rAGtjvBY3Cvnggqbn1dgYG/EM2AZ+O4cY/Kmr8id9n+NN7pif83s820RP
gIaXqbRtqAQJRx5isX27JVAHOli/l8cda9C05wKKvTo+GSxttI0u7YcEsACUvS1xJgrV1eAqzV5S
PQ3mLe82tqa+Ix5rYGQtrEVGT+SV2mVFWJVdIghB3oCf4qKxTOTuXSuuTfvMJRDHZD5kGzAVUDsC
ys0dZmcNj2HpBm9kTJcrxAnmCcmhQQCxRx5WfZdLBDDrfEAr6MDLxUoqAHg4yzsz8rg55ty9Bv6z
rZlrs7L11XDnMYY7OU2bFkqYsmVYajLL6tbyAuYDH+0ifWIVFLnRteDRorr80VAb1/v6s6iWp6ey
m9El/pGtcXq20CZUhORs9fxp6L3RegjwpWzrpGk7/SGUbr/lZQFskoeYHVgWPGNq+gYFwWKelmwZ
h7Jix1g/UzOaN+MEyryJT2a01781V7jOr/6Z/ql51Li48qf2NtYrfnfwTul7zw+l13/Tk8HjU38Y
/530Y/bRFey37PZteIlQiOkO1B5c025bbJlRMtwqXsp1/QySLG9t88E7QPnMaNbiVS85XcWTRrvp
EEISuOpKOyUvGqXqvJKlvR4jq3Exlbz1Blqqbcnfv+PvFbujHC9tHCWU4I6MbUX7RnxLVZHFsKle
kHZMgcfd5Ef3GAqlO9t5oIOmeQi0VZS4ceLwIBo0kif0ENpBwou39+EjrzqTvoZnCuO6TQ4sT1C+
En2saK/BjNfQ0RMm03vhU83d6CnAzzw7mrWpKMRO1nkC6k8k53gcvf6QNCDi17xyVVavdrWp912y
HnftLjmi9qWySb+hCMT3hf518PMtva3uE+5ii7lXfNaV7dPN2SG1CUC6O6+raXag1uA/A7AobGWu
Gd1n7KrbnPXSIdxCBTLMVXJPN63uUAzQgA3u+IrANDkDvAGUgjseBD/UxNCRlymyAzTeoGfQ3eFQ
0ZDnq/lo8aqhRWUu4KbvtUDj4oyaE17pyEEnJzc43IJt3UzL6d4KKpxxYzqK1zjSXVrLG/0l3TDM
eWQM5Tk+PLapa+UlZ67gGoc9jIb5ecjc8QJmq7qkV/qZR7uOPZzz6pHYWlYA5criwv1NEApZVSeV
n9vf1Y35zn240uma+Tbc9ZuejCXWggcwGYRWe0WxGs94DEl5FY11XqzFk//UVjZgIro6Yl7JbbDb
p+YsPKq99sxcvr0v0ez2e+g1e59BCmXClSxiiyQRrtr9czytzc3MRd8jLepTdrNXjtD2ArZMOozr
4hSc6q9ZsZEMykfSG62zQMYp5dZL+dmttCNXWPWmnKKXZB9sVXkXKNA6XLgA4G8m9D7JoWy9Urzo
V/VoPBevGbQsuClkccEI5lWnbetvWoOQgUrtSXeDuKgzLR1SOvKiSfZ0os+WVbhsW4Eb8mY1VgZw
AHIlslXp73jcwYfcq32OJVF16ztDZJi2ydk8AdStpTUJX72/DTHwS+tFGRCuuS9FchXHQ6F6cuzQ
pKLC8rt1fmSsAgwkLg50ldJ3U31SVViLtuSgXsObQISNLa3Nq7yxnon3AXhAQlcgIu2x2QVFbg0n
ldjYlQKV4xCxMHdN61Sdakht6gnGmcS78k9frxSPl13wNn9lizgmPatusMvema4MLA3eCS6jLLLc
6ZJtil1yDaKdAtgEHId5DYZj9D5QeKX7uUaIYcctDEOC7PUjF/9u2gXJ3h9uiy0sEP7YfYVBwIW/
yPXHmtjoW7dk1z9PbvglvQnWio5gOKYPJhDKXTozAAEGKJ1Tb15XV4nMI+q5a/DOucTFQFE+rH7d
Hftz8RShb/xq1wj3sjeREAoLh68DMoq2OeYo4/oIB4lzWJfc9GUsXwKEzjqS9g3KLPh7HCrolq1H
/N4aDuZd6tLrePf95yWRjALUU3jFxvJKq1cd+yDbfw8CmzScXHLLz+qleC/8g/paRk/xhfwYS9si
yXkshaewjj5G4o7gp0erWrKTXXyelS1Eif4NRMRa3bC4Yn3MQGQrblpvAZkeAd6GNfbHdfdDns4i
ZNVw4KBUt7uH+UwEjf+cbw3Xf3QAC+ySKuDGKpalnFKveKMEJ9HNXgyUI5fiyj7rqTxks5N8sK6v
/ijr7p3tV/Bn2mUfsnLNIgcOAk794djvEQhwuqTPnHnR1XKmSy9utMgjZsyd3tVuVREIxfaPy6SD
6aA6Jfv6uS93nCLK1nzVGVOCNzgzUPpQ1uIPn0jaZgi8kTkzI1bcxOgKK3dhON4QSOV77alkWBKy
VblmP8pMFetmP5ph58kVD1QirQXXXDIjTqC9+0uvez7H4iS+q4xbUkL0ZpHmRGQXeZ/x7tYJB5Tq
Fs264K0X0dgOyAErSAhJVwPxnNFh1jTqCE8HDl3UABvWeWSK0aDf89zxj7Xyp6m/apDpF+7TxBnV
O74X/FDD5GfAIxHME9sPHNisxc5gbUaqRuKUj7ijxrXVH5+nMd+hEUYI270MaD3gnN36Q/9tfA3v
ZBwkgTN/ottFzdmsyNrx/zT6GjCWPdAz75gla2/BSIAdp5AjbYzdfEQGdsg2WC4kULv2cEooM2rY
rir4rrWEyG8PRbk6RcQD2BOrwW/Ro0SMNnXmBHv1WG0Z+HF5IUfulD7INNiAoG4+O0jFjDVvS0iw
kw42J8UZw+3JNPfiZvzpf8wTr0pcttltPobH/Mu6Bef2CBBS/bS86BXJBq8C366I9ltP+R9pvkya
DZaa1muKPRjTUb0evwxzU7KmwD4k2YHJC12AIhtlitObgQxyZxL3s6zyOI94lHYzXSypHeJ+CFJp
P/5+QRLbY5+1AmC+qQYTwWnbLV/9vfn9/34/+v02Y1iwh0nScFHupD22Fwnl6fJ/F8Zcgq6/4CHZ
ggEOr40I81YblZViinYUcp1pq0ZdmQi+XUPm8SqVAKtvqUurGI+zHSIV1uJzEI68sbOmJ0JIilbg
sa9Etu51DbRRC5ZkJcBNRbPOCTIbIirzvFJXbULohNwnGfMjmYsHIXSI0aioBCI6/El0m8VbntQi
wyhLY87ph4ELWOYhJXroVl0zPEtEDEVZnq4rmQk7CZk+sDndWGHcYk8q189No7B89s0POVQ5uATk
KojcUEWh1a3hgsoWATDwhhiay36Gj2YMX6NorVWq6gixIa0jyFjo/vx6XWnQl6uco7Coivapojoy
lXBlsZW36xF0cDqqtGvNsFc7zvUymRmkmMM+jNOr4FfEPIiSj39XeaDz7yEslbsYi7WXT0wyVVA1
+LN3Zmns0dpz9lV7bLkriQAl6kcq5KHwUYr77yqBc7sW+jKYXNrnmOtfM2vrFGEDAOoduUZeEuzp
ry9tCRFQhh0GFjtL3CnK6EQmigo8uV4wWC8hAmGSe7t12CPYMoKDX453Pcllrx/wMWatfvHjj7RD
UuRb0o9aprRlPfz6foJWJfoR5y+hnPiWH6pJs+IDk0JoUAo2EcuQNvzxaQ4AQeTaPevuDXCNJdLq
kXcz4+UBMJl/q7Q/klDW+BDSV0TVnKtVMjJTs/4gGd1LDSohQHpMTnL+BvBrboXqYpBNgdZ3fkOZ
CJ1mhHxRieGfmewsCR0vFooUshLoDXIs14jTXypDNbddLJA1JYCdDPSBDUMwvE3LL5OJf8NY5YCf
wkc6phoCPcslqAxIhCU4UYxrEbDYFo3xiDIJgBZ5q6Q1ha2NC6Kb34ZKeOvz8KRzhkLjYNrYF29t
SzP2+71ZrP0Rly14ycUalnvDPC0yRlr+lNwrHblbPYm3VlTvxMJtu8rVO0dQKe8rTp1ptl65KoeE
qwf8BcaX5DckUWDgyWiIy5wSVSnal7yC4I9Vn1p7sD7rEVKu/6nqlMbAx/ZGQcFcYlSBBIti4WGl
0h0GFUEAKgusFhMNQUoHNMbroKRlwNpAZVVFhhulKQyTLPCe0B2SrDrR0SF13RTkTkkhyCW5Mq4Y
VF4FqBf4IpDXG+IjKYfPeOSkMXN/M1nMg7LW06J2V8sdOIW412w1fiFzMkVMzyUlFemWwwZ3JPwZ
F+fd5FbkxWzNqNJx2kX6rpc4AIzghlYi3BjKpqcvjdtedCRBvBJCvcZktxD4bn4Yf4Dtzpk+GYlr
tq0npxC2lKbkXJQtC7MscwshUHK0iUz0IjaIXCJdZaosu8aoIirs2wKi3Ewrv0ZD/SJV4Ix6YzJt
ZNQ2eZFP1rDoMsXhBWEYUdSyTicDgB4eFGsLkH3xULBOFo1gW2JJDHQMh1JxVXhoeXXKObBWSlqt
VtFlJN1bXCBq8lN2MVzDs4NVvSomLZqUxw8D9QiPlI/eOsfxGZg3gGWHWW/AeKgLbVvcoEbHgQnY
z9UEYYI2Dsu7ZA8oiEW/1i0cMSQp4veYMaAl43NsVowUUuujSulcizB7GVGgRT3PlWIpgNpH8hnU
pDqVjBlaUB44BldK372VRRw7zaTGtp7GsQtqiF26Ou6afkdO4Hs4UsiW7UPUiRMsoe74eCaIrTPb
5scaWdxnzUpsKgr8/FhMyi9q+ug8FabmZVX1LFrmaSyx8Qw6m7YWKVBW199ESFiT+BEEGcdpjv0D
agOelyZl2GSkj0RYkwzKu10Ljyl5b4xHF/EVLc70+NAnC0dpRWHfhJVDZjjVmSADqmUqUgtLr2oO
T8BkKTzi6EoCr6OlGsY27FrxWKCWKqxn+EcZHGXUo11Sbhu42q0OgjOuxX1Rk9cWi+nT2LcPAskx
OmUz5Ykc0CxTE2WY6ApB+ABh5U6hcg76HKa8BobJCng2OgI10ODaUmObgjGu0wYFrqrxqZ7J2OgS
cRMa9MR5QJ6GlaQ4eK3spRgH/qlkrFYP/T4NgxfRIE8XNhsebGlTDSkOtWFg+kvGX8PVjAychHFH
j61gll/TfoJqpGLamtOdpuXzx0wEFQhUwYtF6ZqZ1KBpW74MY0oTrbfPo8IE1x+Ma8fr1JnwOTEX
3SgqQbJmh3p5ZNcaqLRVvaFtGr9cJ+gOfeJPFEXYkIzFEjq1IBBKuUcSwL43o2dhAWhEDM+TIrkn
RhJyEiPNrznIJLAnbNvAnoI93osWqb6ykjFCjhWuU6Cw1mFJY280RIG1vs6xD63ei2P6jhlIkxjE
0drP+/6cjMWuj9HE6gMSzkAmSWSGQKew13EmBkDI7xb77PShkh3jDCNksKJMvFmUtllheirgOtcU
CMsLuyRhOK6v9HlcDSg2gNlOeBvkxmlEnn8dL5cS0pdJiFhAjwmXCQU3ElcIcrWZ07IT+wvyJN/E
g/xnqHrGuGAoh1sviJi4AMJUU0zr0HTHRiZYu+tDgmHy7WS2z01mMtdsa8/vzC1oA2YQtXYdMo7c
cu68aCRFkIfIiXzjUOq+sCoDDhuWVmkaPVdTwzum0d7kkbQGMckeiS++DHU4bTQd6HhkvRmgptZy
D3xUGXwnspqMMAL9rpozU4dYWGng/FnS5IZN3DzG83RYo/C7t2TaA5liJmAuM2viVJ5mQdiTRf1c
44Sj0lU11ZVK3saZOtxA8mtOYErfHeDCI1yqDXP80g7Vslr3PritxkMa+anLhPc1+cKOnP7ERRCu
EeqbSzCiU6hgaCAP2gTtEdmghhh+mgmWHu9qo/oyqoqTTeclEWL1WbVjo68S0BCg22Rgqk4uSy++
2AWHvqNRUFFHFBCbHPj0z0kWd2sWNJ0N6mJrVayykx4JxLyOUjBLIxsNsDgC4D/jKCtUBlzYjoY4
TnZnXX20i047IbKL8v7cK2vBxOcoh52ymetc3UH0UXe/H/23T8e0mLwQI2RAnFvEZsiVQBLviBT5
+83vv5n1ZLmRGLwHaF93vzd4+HAhxRHASoJJ174kP+AtAEfS8y9w9s3aSix51YuCiKkqaHdkIzPh
CwOaUkIQ7NhU8tXYowCMdGaaKZ3bYuPug6DwVKZOWtotQ1xCkn9vuqm8CplirGdL0HdNPNX4N7XC
2MHS1f+6yRGZ7tqHJY3GTvivmwh5AYGnlRc3ertLl5tf47dWdS1UV/EJ3hFTMUXLL6I/yJu+0xKS
BhJ187vt/l+R4P8kEgQSguDsv4QBC3vm39Aw5zAq/k0b+Nc3/AsMI/5Dk9iPidQoGjSFRek3/DTt
//0/WIr/YUq4nFWLzg2dn4Ry7J9gGFX6h2UgG7QUydD5zyI8+BcYxvwH0BIR57Yi/xMn8y9qzT81
C3/xfMDk/AcNg7qgTv6unTMsCy6NphmSgoRCNdV/V6/5gxCQvq1pXh5y4JnqdPatcRG5EuiVBdqn
0k3M3z7NXnqC/QUS2iLKqW/Me2UxM9FUCETtQLZArUL0RCVf1nzdUsCVQYG9YCLRaE5GtL0GGsQc
MZlm1ddS0jEu9+iypCGTCQ9g66rA/Q2i0PLm+ASkM4G8xRGuUQATR+MaOUaG5pYXiGTncJuRx+PM
jbyTGoimf3v2/sNDIv+Hh0QG5KPxqMigL5an5e90GKsza18aLNWbBcPaBnKkMIYSTmkZkXtF4Kqe
M1gPm9J3x1k5iUG4BWP2Lkg66Vkl86GJewqqPIGgQrJmHByscgneii1SGAp9bfYCwzNLv0+GXnr/
/79d4un7b0+oqSgaqhRd01ls66qyKGX+xrbxQzkt9Y6sJT/w73CYEZgp0PdHXaRxsIrNNEvnfHjL
IwP/aUmhXhnkSxHJ9lbEwkCDEpBTEKT6osDgWAD0qA+ElreJq5MvCPYSPHwT0YVUn/iRjZUic1AW
ZsAGIxyX7N+9QultZ/HM2Gu+MhxhWiLUP7DCG0Lb2n0FS5ulx7if+uAN6MQxGdTeDkfzLvfBiwEa
1SkiyRNnykxmcRKX6L1uXoKw0MDW4uWHH/EyH9Ie4rvQy15GChThm8xZhcbtVfpChWCbJEKCOauf
8AMqrGH91wTCojKZnvN9zhACHZNqt0Fdw5HXW7befstkmTkp+z5iNiYvSCkXYWNuU1V/qzC0U2BW
CxCRql14LcHqOcg4vtouobgxIKWGRNwYsoEtsqcwav2QU64TibXh1TKEyMI1kTAYVb/lMn1BPVKO
tfwQtu4VmXvqlQLhCy5HbMsD+5eYKZc1SR/w8Ub4slAR1A9zgZpgs/er9hJpqP/EEnMw+UB2kjX7
BFFKkMaPmUgYy8dRXdQqO1KV8XeUEWmqzkxLQ7CN2ixvCFH6gL1nOrqWiQ6GUAqm+l4CELALbKNO
1Y2jWxUsyVVz1YJZzRDBO1mLKFiL0S1GqamcZb8j+oixvw/fFEjMNRGeTRqubcp8axnkZDOTT4wt
YAfaT5/JphYi+W9nVIpR/iHoGdSIdjBwHPf5ei5mckXQEk/l9Mj6l7qfKhjU+Ws5qe9123waaeXG
anfHTW/afZt/Y+O4ymFd2lIUncEIsTHp+je9Kh8zG1uVTUxrgF2YhdkNTDY2qr8Hf82ogOmAEUXu
WMiEp+EfLGJ5E02ss5Oa4X0pBUgKJRQny6iQwEaCOdQJaHC1nkPm8W1/nvpuE2LjAiWwaYWYWMvB
a5L6y5CvitXvOhqMRgJ7HYjjhyBpjNe6XaIsOb08LfhssF3jkUkBDQZsf83JeA/pwlZC2KHLzREp
EeugiuqbmRi3NIkgzMyHuAxFNxyJ5MD7KG5zVXe6bDr3UfEU681HITePMO1R9KRrjXcSqWfde2tu
lbzh1xn6YOfmtpEk1EmWL0EGjFFVkQmT67e5wItnpJ+Naf4hOOC9JhiM8ceHQOiQIxOouMIx4zSj
dYl67R7zfEoxIWR+tCcObNPWFTDaalf1wcXQtC9f4w7k6oc6DfXGkDCm5v6TGZfHeKmxaS1YbGpP
qcosU2XSK8kWal56EGfOekDW0g9ZwrRyIfPcXk1fCBxY6yIBOLGOEksTI6acM+FUyujbUSMue7Hi
yYA7KhEt7MxE5HLVYKpcpsq5yHV4poLNT75OhnmJxuQa69OJsRItNWLS0kzRWnSBa6Q9l2vLLYbm
NEV0i3pQqAyDZA/PhxfXITI+IPladhDy8NmCXO/o0/hSAhIiUEWDHDCIbA6W35vAF4fbuqa83wYz
E7/EWC3v76lBElHzVqpJeMb/4iIccxf09UwUXF8VIJygW6QZI8gK9imWxdJtpYtfStflC7Fl3BPq
TvSGn3LrPwV6umqGmoUiNhiAb+/mqOCA3PuJZzTklflVf5+9SYRxVEkWSgl/U6QgLCJLJOSDpnkQ
2PSIQGII2WtsQ2eUH4Vate708OYPmrRllumBcCMsodUtp4GZKKnDGdcyTnHpTdFcNa5TsBrGSTeK
NwiQ+yTSiB7jEmbOpFzoH0ANolUVjQeaStTE8ILzDkV0HKLoyxt2Sh27iK41biQ7LUKk0BmmOfYY
9JKTwfHmaEWEwkh5VaJwm6YSq274XWtFVc5pWb/64XjRDYQ7QW68SgzQ4qRhqWygNuiUbxirsFcI
P8/5oPYjoi6yvv790mRVT4iaDnCqOQOBLmSh8i4zk1uyolcxzVFosWIQVEKXx6xADUnOhJ7QwOhz
/2dUYABHljMG2acOoWoH7gD7u64frIGhdhCN9UKXLNfypJ2DVtWZEWf0Zt1tFJBrBuLE9YWzZ0IV
rSXSF9EQPcGgxQpDJbt6RXuAwEG65csfpeC/1WF3VICdsjwuSCILRKYGOrMx8ZhBkEEOry0MZfDL
Hcg4y5pUFN/JBuHnc6yRm2uS72YydesyK1y9x2X0MWUzeeCa8rFwiGLcbrUgt7avjkSpRG3uJrBy
VRPh28x2qiqZW88md1BU0NdbyyRiSLZh1NYXlYlYKKKnNyJ/sM1Sac8hvG5CHK3yqOeRuG+b4Hs2
xVs1ssznPoz28oInPxP9EEvXTixWogYeAhT2T4ROEVk9wONJaVzIB5tAAqcQsFnKWpDfpnZrg4ju
0/eMMYUUnBkXUR14stXhe46QDFXytJEn+SWsm3yjAg3n4lI5ZG3cBlZhSWDu5LY/jWzywnKnk0CM
ZoO/lusWwegfqa7PG42XxHGtpfFx8Lu32WRHXhSZbjPuGlr1OR2hk7VJ+1geutaPGRfyfAyadg+q
7nsWeBNnoXgfjAFcSY7mSDXeGKKRkcyMpWuxnSJTIZy2REmILVBNv/ucGNuSaruNtALdGsKKVLgM
Xf+Oy3p2sN8h7cxfaPVHp08RhVRV8WqiNx8U+Px65ZHK9CTIwzku69mOkhvl545AR4a3kWZDJ+PS
NFueZNkN32XPgfbye+84Hh0VsV2G9RB9UbVXdOh2Ca4UMClNPPKaH43XEvR0zz0k18cd0HWa/kmf
qrNg1fzh6rAKSZb0U2ZItRmxgLPSS9d/zn1WLrjoZlM3WA4hpOjlYKAcHcjsnAyvHRGF9kN2VQq9
2HGplwAGVDnDsnZ6EAvU7Qg52MKiIfYNJjNt8oSwZ4gAQtbRbiQ921GRnW4FncrHqos1YsB6bc6R
q5ZZuy+s4ZIauESEAptnlcvNqpSVnYQt1q0zUCRdXx4SNb1J7DvWsBMZ+amQmNsYDdoSo1DNw2aO
sheZsGGQOFDtQtW8xeRxICNmftl2rcNUEViSk+doHXwt3nQFKCpLGjzqkm5r5dZPFBAvn88iaaQx
D3wyDNFhkon4hJyPWqBkzJb59Yl5u/iED5GDMIiuVQYxm1mUYJe5ikab6Aqoc4wSG28MGiR+jLwa
v1ZWpcnOcFwiDkUUa1nKpK8yhH1KEOFq6gWUpYGKv8TPjkZWPYcMQFfoVQmqDsN9RybvhgAyFNkV
Syx91gtoymG6bVkYst1ntbUqGqL82qEG2rzciGZUYr3816e/H0mTvsc2TojC8sVh4YkJeV6tfr/4
1zcoFxKJRioj8e8/4vdrkzj35BEKl6pTy10xiNYKkCJnu7IJg1n3hA5Qv9NHoEAYVcYOnOCJWpkX
zO+NvPzO3x/0+ynhCZc8jvt1tWDjxr4GEPj7YSL69BckaWGEf4yalu3yUEGApQ2spmNZ8EooZFnN
IFsxUJX9xjYbtQWysLSCHcfHs8FWp4sn/6aCgyh+f/zyY34/+v0VATRYZHvLP6YLyg66KINknwtT
ICRVBvC9YTidsQoeq+EQNVDCe6IbyW6r7TJmnmvVorj3LVDWaWjOp9haOiZFQ4MoNKxt1HnPSyY8
10Qdn0fIk2thIuGrqhrs+2UlMY5C2kf4bIqUXK4ZXrKZMXxEWCOHwui38pMRsMOr444YBC2jmksr
1LLDpK1UvUA3L6jaVZMJb2OxycJarWQUlz1mgAxNUcQqOCsmvFS+WVG3k2vVJLF4TjC/6n3xTj3C
wCuwokMU1q9tJoxUiblbpWg5yQE6iq0yX4RsiajLcjckVAfXdalBruD3NyzC8PZqD+YLX3M9J16W
UaU2tb/rBCb5aelFGfpMlBjqUyjF7DDIZNa0JVih4fqQY8Bnx4WyAZc7OlQOJDNGrJSWfb2vluus
avaKWwX1NVPVei9L8HqkoX5WJRlE50wzJZJ+uoaziBCRUUeo18FZGiN69VzDH+WrXtP78ZW1O4on
3jKUGvln3x7mRLB2hcoB1ghZvs8lKrG4CpqXYIpam5wqqkuDICs/7NO7YQTXwkfnJCcxwrKoD27D
nP9RKq7fA64LaaxbzwIVtpv64VEl2bgxBmM+8hIhSEMGVTgMixhUXtQpIBbY7Bh79BhLzMDUlgxP
0vzOFIZ2r7Sms6r3l4SYiQ149E+taCevLNTPdDTCfeL3iTvqTbUq2whTOgC+kwDlHrkJEtBO1nfT
XE03QRekVZL3XC1T+Qkbq3kLSBHzWPZk2ChYe1WNfhnxOKCPJSHE7mMq1jw25UO53PSiepkGDVy5
JSW4AFr5JTL0C7vMDPrEeGwmobygLzgNsZRuQaE2exBCLylQ1x11uT/PxsVc5eQMPtWSYh2iVN+G
iAFDWhPQ+Ogn41qTdkOp3iOC2HkS8cgNhO144YiEbdDBj2CAJ+64uvtUI3itCFglrsryUozbKvEc
p7JChq1mgerpUMsiTbkEA9AkARo/LVLabtOGRIHhJjUMHmZVB/seBmdZRp4dpHKxGftgF6l5vg4z
/7vtk/JJGomAz3sD55aKKEfSeMCk+UGyYrKN2o0wioXX5cle6cVir/HKrZHlCKLykkX9Lgw15HHD
2KyNMH/zZyl5MvJuBQKm2Q8lLaiYsa4weEH0M1vxLgv2ZDMl4AylZLTb3B8guzMvMfXxGk2kehXa
zIZeTTRssfTxklYi8mqIlJbBwe59FUUPqN+uZtkRdN1PnLYYQEb4CcTU9BaVzDjXm3KY6mvNKzes
gmwnBcVq7mZIfmGzLntseNmEUYVaQmYOEb0rgAifqiBwhTbZ1VkeEGRannwF+TOk5pwGhLAXnBtK
LuxLc+LeKRniVjAeYooEM87AO8Ts0/4fe2e2HCfSbtEnogNIxstTc1GarMm2bghZtpmHZIanPyuR
/5bDf5/p/kR0ExSlqpJLkGR+395re5gc486dKCgQvDV3F/wB/WUD7rn5ZCfFXcKUBnWXh9bLmVs0
Tb2oURyV+iUmoY/5dHqomlJxlpAX9P6trtcD9+pc20fufBPSdQqa3KK3V9CDSzrfubGdkVGmIaxM
B0Rg4dZ/srWRFo2B5PyzbOiG91MPcFj2dyFaBfirr3mh2/d6REdtiXILrRR6CnOifc3svFMelt4B
qFyI1txPNg2VdvK+R0UxH5eRoOgpX3auvRzMurMho5EaHKHCMx3rib5adxrsgeURFbgpT3000TRa
mq68arInEEHXBPkiruvGMEBd7HX1pajAXy15eyHoSv9EzXLjtZyc5GiPaMl86fsBeDg/WPeS5KqW
3JI1qUGda9TuBCOaihp3R9DS4JFP4zwUp9SvEbTq1JK0hug3BGklvUvRU7bRai3IY/kTzuu8p4Nn
ktSMgsnQcf0Qr06Lx1DNlPddst8EFQWZQ6k8eyXs1FszB+W3eHPH/INrrScifZwyeB4+C/iuSOHc
2fh6YuRSsQudkRWGt10PrZu59Z8nRFeHrCM9U7Uhl2BwTfy5625WyeSsD5i7wG0Es9qseyY8XNaB
3fjrcTfnyU5PUdJmuVcGVtMhPFV7JetwZvhWVgUY6AXrHeIc1RN9gsKsmvBONmriIh2ER2aKM0Sv
muz9GB4vpi4fTzvc+/dRSyLRRPidnfmYQ/9+7foG6+aPYx8PdT1FdDk2qQlgkTXox0uky3w2KpGj
f/z0+ixNVF7y265RU7K146jYfbz6tx9aDxIxN4DgAVD9579gffqPj/A9GtpTFONzVf8YckNJ7TYn
NP7qK/mnV/zTsY83NSauXOQKh1rNFhkIEVlYUw4MJRHkCDp2vGmrGLWEelpaHl/76POPTJt7cM36
2anojK0bN0z6gOIpiOT1saeemVp8X1mYV8gtZhZvTlHAdBwwAMtZeyDH/BGiYrU11RnAdfXmU/LZ
Qy2s9D2neBXQ1uCJqGGBHzYwqDwzf/C7JVDu/6MGVGG+5HTTtxONBUoAdRWkFqTOcjk3w/g9Lqrx
YMZbJwKAaNYBBGtgwwNJPvFsmwwZiK44iwCxMk+3hycrw6ncZPCxE/dnXNW3KPZ2kfBxOUSvwN6q
jTFkN1RifzawAobkTk69jscycXe1g5K2jb4MhBxuaBVsjUJ8cwAbq4IPBpFGe1WCOmfBFJAu9UmT
0xvpuvRqUWTt4NlYKPQ9Pr2br7El/iRmCOe48VCO1lOajY+xnGG4mN7d2kEoiRKjTT6+CcTZESzy
rWPWnxsL0iaVXNsbbgsiz0wa4joVIJ3o8V0cdz8sDDCEuV3cOCO+JII+Hr2Y6t+Mwr7GE28a3gUl
ZMgEUeWej7uO+V/aTwcUNjTBo/JBy8oLApAtxlUMsGh5bevWtPtnmvsippiey+dhtu9tcv+wClnH
LtG+t56l7/w2uTXl9OAZy1NWDdOJLGxkLH511TXtqdaaIGfulmVhFtRdiD/Bn+8hOQ03Q/jTrYgs
zSReAARxOAmRLrWOuJaRyHeJgxqXQQ0jF1HX+C+hPxqsBnyE4MIDzjouB+/SMNnCH4hw3KcO4ctF
oPgEsGGlTP8jTWJoeJozCOUmS1MaaZknXmZtPJB3dzb68Eba48kf/OuulAyT8DUSE19n+oi4jjQA
dDaIWNL5mpDsbdkN19KzTw60Y797wU+JaHnU3kZfXmWDkR2rCC15+lyb6Wfwzg1FWDruXp1etL4t
9v5I9BJFhHvPNOHHOfW3SuD48Fs4tAwkR5EKdzuTC3QYJWZUzh6y7U0gcuS1zLuQZpJqeZEHSxOi
ELTa4alPJxV1m+EZP1gVE/lILWScCjCGxOqqAZFeTMgI7UnkmNiBA9JyID4SfQ9fIIm61J9m1oKs
1AMPceR8j1NY39aL993tcRO4WNpM4lq3oSw4GcNPZhPWyIeQQ1NSfPQg5u1dO3xKKoB1evvMooxY
YCYwxcDfztLp2keWfZcI/sFwNlOu9IWQxPwHzsYszh6q3P/pjUR6DVUdoCRC57UghCdb+aXFlr6x
QF6Tooazgoqqws/hM3TkJkXbtXOp35ufq5y2P2AtCkF5QkeihZKhT7JG8krseVaDeKP/NFm9R+Cw
JAaJ782Psi+zr597GFYUikAD8hXU2CjJGXjJuckdTHWt1U7BoiWobeNG/Q/JFg0tU1cKnGKfddxf
Nbt55IRnpHFiTq0GRXeGE6qpKNnJnCoDsevFRonarUbZGnXSGZIU2UiM4K1AUJiMOC66xSF224xu
CloF3M1cHAJ6dEVg6Uya0Y5oUqLhIu7c+VhSKP7aUu65tFWG/cQTKHon9JRV1iJtJZu08bIvGIKX
vSgaEssb+RDmLiY9KyfTAKJKqH0pJiwGiha/IUIIGcuLWaFLluqLNNKB/pdd3LBaoasVPgzW/NLa
/ltDPYS/hvHiHaNmMvchord0mX509CGbLLtP/GrvjqUHby16Ug1pul0IfwGbHj1iVptRJnunAN0J
5XTYjpIEizBkSm9k6NJcu8CROKZk/qIzKgtcbn6n/vmdm+w8yUy9EUQE+2SGyZAVs8V6cBIOH2iL
bWvrdx00mv3gyDdTxoCvzDnaS/3c0kgjAItTEEX642T9HDxWw9K+2MQTTapg36krsuzPZV5FO7PH
g0e8Fhxo7c2MU6Da1Vuj6unmkKZ0P5rqcu0hkLMHtGu10DBtOidiXRWadX6TXEENZWeCsJ+HhNJN
Nydfw+nnpAHkyEqBEq65GQ3auxqlb3xhi07pVHd+ZpQMDnVN64CKzBaV5Sm2l/LEygnSB4sZ9GIe
rkmQxdnBoga7waH+NTHoGqfZm8jNfE9AIBXBtCZyLBo/LY33ljGG1pr95GYG8EeuBtMwb7UC+ndv
WK9dq/xdfd5su5bfKa/40jWwI2Hp3MJJ7jEfQgz1QApytfPtO16yZYqQyvVPYT3SWEN55zcFA9XM
CRHqBGn72r3HZQnzHZNkB120Ig7uOAkfPL52yrUfDZhl6gZ0doAlgkgrcOIUk8Qhdkvw4QLBHtUz
SkchavO67yV8lNrdZ/2NrhMMU/eEqIiebE1c+VbKJEkuTA6I5DqtDf//V+X8D6ocIXQT1Mh/rcp5
/FGWP9r2B0yPH2uMlMJ2/XrVv6Q5xl+O7dJHQoIjbBgeSCl+SXN8/S9YJQLtDQodsrs9VDv/ymxy
/nLws0PUMnXL0Feiyb+kOdZfxLYAKSTQyfaEj5jm/yDNIZrp37QciKgdw7cAwDnYLf5MbXKpr2jx
SBkhppYEK576K2sIiq2W6M6d/txLuwkqYdaMkKjvtpqsQAqpg+sz60YrZkB9HUWv94MTJNzfnl6f
WI+VKFO3U5+HONHp1KspbDtEVUA0Jx7z9fH7ricahOB+dyyd0EEeAeJqNAC2G9j117110yc6ZdGe
0inByOJWyeVQ67SApNbdEWbksl93aRyz6rJS3GMGV5MidDQHRzKJj8kQkkhluatHKCi9jHBc4tOJ
Ipo2Nh2VbrmMSCunoukDQ2cBC6cCmf9kYphznfKSLFhzilbOu4QOaGr5Jvfx6NWYMLvN2POoLTHy
Ze6bdiss/WsxO/HNbKZI/SbtkFmLsk8ChihAOjLm5bedPtyNVpwR3AGLYjZCogW1hu4ujas+AnZP
mYmKCm4OM0pOttUESTQll65zD/7Yh/gu4i91Iy7zFKVUJoUB6HK5dqM8uWg0Fae8RVPc2VvrOMmF
0sD4lMVDfFAV0H6csGuNNBUL67Pu5I/tqJjsob9JEsDtRcnKyygKuswgTVraTVtqpvbBo6ETGcwl
KQEBevK+lIu5qcFb7kmBFeCIfDDEEAmMwtNOOpMrAqwpSFZgng8jXgVaBKClumNKxALI/PuxS7/m
U7kvE4QcFuJxGVLYzsRASvzCPN31LfzuSG5G9DWQvKAKRDbtL8M66QmUIi9BN9BbB9fIKe0kIAYI
gtqZ+AM2dIWvrbaeTpZl/NRKzdmVkKcDmdd3ImvkJzMLbAr7+zmnrDrjE4h01zp4xcjMdTatXYm2
YVtry73rw3sm2W+vzR7a6dy/IDsFh9TQAu7F9NVEKrrN0BgdJkPRzULn26jexZkhNU1fCIXsTnXC
PQEwzksSQrc0PAJu1BW0PGCsKHAATXd6CfUjsWmzUBPHFxwDzuucGScpvZbc5bQJ0/pMf8g8zkVz
bPsQXAj1VcPKcM2hCtf08d7XG24cIPu5N3mK7TTvi1YcprjDWZp52Smieu11ThPoAz6qZjwvDuuH
xsFmq2FkDz/5ZnZmmbUrvQECRWM/mMnwjQSelDtU9anrlMOPSYuGTI7IMVbXjYlmFhOkkaE+CGu5
RcoPZyRp78tm7Hczs8xqQr+r2dyytZYLsTuV3GI3aQ/zbGJCmdF0uGgRrUZdYJDXjIu+nLB4fU9M
9EBFVrDmAPVrdBHOEUuPN1MyzADRqm+cHYh1+xFqf+JgrI4qcqDQbQOdoPFDk5qzeJckzZcBTcbF
yo9aTcPHoJ0YZqV1MSBe9N08HoyuN+jLThvPJlG1NK2YMyvbt6wkk8U/5aymtaptjo4qK3ICfaoa
lInz/KWlZMDaTJj7Wf1iskTk0QvIVAh72nNhPRaG85K5yO/xqtn6bpTFi0Pk1LY0YkyrIf15cRiv
QTf+6G23Ozmes/DnCEsANxYgi6z9nHOanVwBZC9CrdEt+NA1CpOhH4/7lhVu7V8bFtHAMx7WoSP8
ykbSrlfUL33Mmpo5pUe/GXOsRyATkaEVzZcs6lFR1iI9MYAcIeQQQI66TMblLb6rZQNb/bhgMsPn
ABsUYYBuEGomYPDe9br1PafCUKFQ75PpbhqS7mbOLXK+myY6t5BllYugZVnEF5RMp4WGFF09Umxm
57DkSmCuBH4zoR/HATshEuyNjTJ6Nw76m5nxqNCj10gjssdS7OpkF4LY8Ip82IXx/RxRgjVjRs4B
VX9tM0PuUEW1NWdjzGpAhtjqLedZTDrXQYJvZ6JVtZ280lSOwg2JXiANShfyDpkH+2WUZ4eUjO0c
svhK5BheyGQdytGFzTY7+2H0fiBjsA4ocfLT7HOd1zTIh+wFFDlsSu5UXlN8sa2fWiE7/E50KLoc
NU4FqK+qf3pVaQa0SED+EvkZjfCFCowck9Y0Rxj0+S7NYxAjsHPTsiVqRQvPi8G42X+vZbScwkU8
498a4OfgeMjIgNhVpU8nYnIHAsihGVAiJqbm7Lr3qRdvGw3ilWfAayHeATm4p4HtnQFJF0YxXC3p
t4V5+yYTnX0J023hmC/DIF9Ek4qNZfQtMHyB2pBG3MZPy2+TP75ik62LBOqcNt0Sw9zvhO4HxE+0
F0EV3DWAQpZZfnbN8CvLvpEcO0UoiQliKuIjclgCT7vS3eZiyU9aPofHJo9PoKgxuUdLcUfRF7KN
TbdIN8N94VbtOZ6dfhd3DXEWl9bgkhQTWWpNDJRxSlG9PjfFENGx5MsjkXoAxUwknj9NQWjLArmo
fxIpix6oSdkimtsyZuXGYvFRFtyLFnMMjwQrwduh/48C4aeN+WdfoH2gUMnyM9V7FFqfUX1SFZmv
654FgAeEhZryZ+b3RLZJGE4WxTY7KX+WvqORvoWduowl7SVuKlE7387Z8tg4bXfIHOJfBrAuTBvQ
ZBrCAv6R7FNtsS9ZvFwYp28SB2CULeRz4yOdmnXnBgAW8YDTUWsh46AUYzkhWdBWXBNtCVjZsRBo
EMFGCQ8nfwVulelLUJEv5UQFBGj9xi3tB66cL7qH8E7W9XRssjjwmc+8b4ipCbI2JRHLvK9tVACY
ynZ2PDJ9GGzCiOIKopI0keSO1blYSJGq1EbE5kvBLX0HGPZ66kFW2RmDOiWLT3Fdc+bF/ssQFwUl
1eo0RbY4hugVGesscJS0XR9RZZabOJy/6t6Q7kciNDSsFZhx6ZugqCxfiZVGrGEx+xoyDfgSxbh7
PaMNPyvATupE56S2TxKB1eJWEt/x95D6MqFBCM4S30i20+hRNJtYP2raN8Z8TBeaRDM12IcIS2MA
P01snREiY4bNd2f4IJwa6VVIV1JO03nbm4iyU7v9VEIzCAstP+Mj1e1h2epq/MY9SG3FZFFqloNE
HdDcC1+pFTKldCgGiDlh4grENMyqM3HvgLneaarQ0GCrCXS66iy3wW/ppR4Ua6tB48o7OvZ4m+jt
zhW5caJGVwZ6WT6K1CCXukmuRz+ZAleYw5E4ryByYpvmBs17lXIyW2azNeYOq2Sag4OWyIBVuAgZ
FvJg5t592XbLWSQPc/yMaY72RE9JbP11HGyZnCfx2fWL5EC7Bg+kpGZLyStIG3NbOjC3MECDGtMM
5oQqOFDr6sfUz/jXzsykD/2kXS9+hlOwN0fGPSysau4e1TGd8Blfs5GStWZrhGwUTnyWgH3QhxNk
L2GZYeVRhqdB7vQEGkkc9mS4Jj0KDWFKKuEvVhs+pQuT5Za+6o6LRBfePeKt5gTB6xk/A532iLgn
swrGNg93Pfl3CpbXnVID4MWAFq1rgGJFrR60pYu+yEca3uTRAu9Pp4TiFS9FgqpoyQmGoExJs3ir
dTgH7Kh8kcNDkXo/RtTOMLWrmzI1NMSNGB+leJroHlO5fUykZm7JmUSk25JgJFLn1U/Qyyx2HBLK
yV8exaRUpS7m5lxOBlbqxe8NfnGMP4X/hXlgfPDN9ApxKWXBSj/k5vBjyEJtv5RBGGXjdsY+3U35
Ze2A1fpj7ZniHHViDjB933YWSIXYIU8y9yDz9RUlJt7G3ZY+WmBOI0RbQGh15mC6EtjjY/6kSVse
bdqotqfL03t0S161aNeQadRlO58L/76ZHZc8CDZj9Ja73nxewqU4mEiohaDTutEXg3zqLDqRn0eG
g+rdeNJuj4KFmzXG4kCl5CszCkAKBYONC1SgsxokgKrBVCwekL/ySTLYHhyxi2vCV5NEPgxjnB+r
3h0uGnWyefEM4rFP7pIToZ10r8wenknBSbis2ovtT1u/TwkWyg46BsAA7wv+Rb9Gfx7bFiGT9jGR
+XRq7X7al6rxVxe5GWhZ5Z4RmSbgrGkMwrZdL2oLEZkpYW35AN82qToLzUYj2gdT8JEQ4xlZQwUJ
Z3hxU0wOBG+JbaED1Iz6/CqfOoYOBxoMCZuU3YqJRqKXlnC6+IqQzTDhmxPv1PjRruiL5MjK6po2
JKS7uwJ313bseDtXQCKeI4dQkg5pVYF0qcM6q5WpHoQOnlc/dp8jKOBbUkIY8GZOEltenHJJAwkN
L09ULAg6/q6HaAHJj3YFvU2ZAGSODAETSJ3mc4xsnYGH2C3nq5vgEc7qagsT/ypVBC0h+r2gVp1j
KLSR7m6Seml26bLYQaMzpabFgNYI/lOWD+fYeinAaG7Mig6Y9H4Wfa8F64aITWZgoS3wRpLsGqu1
qxVVvzZ53T8PVTsdRg2r63pcOiCKRTzU+3UTOi7Y0zzqr7BDrZP0/SIMLCD8M8iAJwwk6w20AfLV
Jnx64xPotZ20aeDERLZWlHIIEhWqmi8xuuzMqU4jJQkHZzjoFknClSaHQ/c5YTAKQrIDg0QW9vte
NjpwBySjNfchdPx22+wj0iuxnuDJFlOs7bpoBHkorT0CNZaVlrzzyyg+6o50T4t0dmt/HLWbryRv
vzbrsTxFqB9ppGut3XMJ8Ttw0vSeeET3MM1VFgh8CFYx84nh/GZRdqEx4tlBWmXcQCsHFpIWRcfY
0bkz+2646yTqWkIJOjrOnrentfhlNAhLmS0/BU0Rw9hO9B/1qQ7F17qnVlCQt1FuSLXlZPa8TyzF
ZEAJqn7fhOouacTMdlNyjql8stFTSNNljzmjdQqGDbTnE6KwYN1oyycpgM+ut7WPwyYp1zbX0Ee/
fOnrx7Kz/H3m9XJHoOpriE38YITmeFlcTirybeR+4Rw9RUV1XpZsvJTOgFW3L9NyD1VUslTPD345
nCNNI17UPzAG6NxdUFMK0mDu1k2h6d8wXz7Ynatw4MYTUXY9N85wn2BHnZUFqGoglg9mV6MqNYOJ
SemRqExAZRJ0DGfe1jIIJxOZYV3pKRqdPH0mwzX6OpX3GtpzMijU7Atlt2skrxbS402b23DBlvBT
XDbuQ10zNdC9bR3XXOplaN+FfsK4Guffu0Y7hj5Uj6RG+oCRptrhhZr3TpZhXGUW8UiMyQWkAkYc
i4XBZFbRpTFfFsKVPAzqX8s2pcLMf3UqPrd1Cg7IDOnXope5ZDqS+zLKtmMKmLL39OlsW/aPrs8f
Y73wT3avw7YR7jEeWZ6FcQUGJEnOJJG/hkVhvJWyCigKfIZKIu6b3Ikw6OAlNyMzxgmrYrOi6Ybw
zu9wAZZdsrC0rDrLpVaYQmIiUtPuTPd60Dtw18VMRdwb0VvV34wxF5f6dsoL654VCM2JqhgPTUKa
T8yIWM1LfU5NVr6RssosUY+kMGI+MWOPOzSj2x9Z3e4aWcpTFjbN1Qgs9Cqy0nt7fJ2nOHsxKb93
eufs00nQfHdevc85iu8b7orRruls4zFG2Y5nzTxPoDk2NWEchFYt7WHRfPvoIgHBf5MhBWup4Tcw
aH3Iw8chnoKaDthuqLMZvMVPAryXs2OniHqZjrAA8bR93oaPWHCYxepMMFLXmq5l28570TkD+X/j
t1xL2lu7bD/HlTJAGD7AFJV61vsqGtrjZrrehDVmlAF+keIUYRgOBbGusF3Gra+G/2xwFros2HQr
LX1cDzEXmoM7mfs9dS0289wPQToKrObmou96VWMaVP22UxtYxLSrCYXxoB4LPAjbyuAEzA29OqRW
9JSpkbsZ/PEUiZjYsKEMfLWZzeaOVf34fshci6616Tx1kwQtj7ITrg0bXW08Rx5IqMXRpe44MiZm
EVP1+rzgTh+0LM+wUMTMFUjjBoNutkyunSWsApLcfm3Mqd3RDadqoJNzjoEEfpZNBSFYJz1hyz96
3aPJiGKnNJ7XlU7FssYtYuM4TUZ5mjhRSNn4bkgvPtZJcS4Gx0fjXfskkLXYsHBfRz5lFYzalFtm
hdmO+OMNU46IrvN70DWsKGV/5IIpoSzGjB/a3WRkiM3Dztgt1As21uT8GObJuMyWd/G81KD8h+mD
4J59Xt3HURrExjgEvHu/ScPs0VmIsVhcqseJiVkJpxt84Ere0l1iNJIWJgZp30UmDthBMb3teYS4
Xyb1Lp8rhsjK3MV7jZjKxlvwHHZ7utjDsRKkHHp5tfUoslM+GncIrRhqorteuHd0NbN9n0XQ6E3z
7KbuPWSOnxS1siN/72yaDjjBmn2+YHGc6+EpSwvcYIA1Z6+nR2lTM2j4E4DmmLN9MpewgVtjPjTp
U56IH7hEADwkSEjGKH5lHX/bw6DKfHp82P67QwPHwaS4yPAIo1Vyi3ZbrFb8lTJDnHxlGqK6OOyF
HQK47Qm19g10ksKby12Nc2rrLnTf3TbDFSDw1dMLtUYPwb3uAJdwv5WZf+78/KqQMxxerlXY3Z/t
0Q3STMnnslvp0wVvHIOkojaWGxS2NUXeHZ/M5Ibc03PXqzFsWS6EvmdHt18eJmM1sNXpPk2oXrek
WuVS1FdKUgLSPDVulXCjMDVOUC+5Enw5joF8WDq4iWhn4Fbw5bVDrTTX0h8TqcSxUklM9ANoShcv
yQhrz6ThvdHBgizdcmO02mUWEA5kpz1Q6H/Yy5D+Sw3JsqXsq6ax5fgKTrvYQDxq74sl+RIxK7pv
UeTRooESB96CgjPTwSSPHlgIpOK6mwv8QUn80C61trVC7niLbaNyLh4dM7p2mRMPdKmvJ/WHlrMl
r9x0O2E92FiOCb/BWw5u91z6OaSawn2i9fNs0wbfxz0KGDxy16NLKcR3oE9Sbr6RESlb/agV3DIM
hDmhe25jwzyVoXGdp9zNSi0Lt71+8Jrpc58mLnLW+VGl9xkgYXYExlJ7HJorCbwaH8N4ygRdWJpp
9aHHyxVraXjKbefeNGkIJPSh93o07hcDKS2luLbVaZsUdRMULebEIg8/ZaijZg2mitmotEL3ANEA
qK4Dv2nWJIWAEXgtUXRb3QBeHNHqKXzh70zxQ/O778KMb8yyQuuvVcQyml+j+C7uo5AcgAFpGhIS
nekBKjgld7ZJNrGdectng0oW5tZAjuCC6N4wkZZ8WTqDCrBYrXmBLvRzeivpEm7yqLzWZt2+KqL4
c5m+sVLFs2Zjju4yzu4OtJZjsmSr7+ZEIKnCELa3oIcXbf3YWpwg7vIgbd1jvUSqXGSVlz55QTXF
lTbChV2cL6kBV8OYxaFrZxTlGXm8PQyJOnN2el3NB6BFCXdgo+TWJYxdSJkFzy4h3mBSzC+AhQYa
7eLJ6sxviSjrvRx1oNhL9VwWlMqJ2ss2hCJfmh7fTDfBzcqoJpaz8YheSTbzAQcyXsHeegwTH3iO
O1wVVfaYWcjC/BS+PZL/HUoToMop+RQmNt7IICqmtkkniZtlK+icbA1571IYGZn1tEgjDg6ShU3C
DcuiPQTTZikJVPZc7R6xbfcQWwhjZv9rmdXosI3YP3YM6VB8bsyQWOHUUnKLCEpKja/cS1N6RiV3
o5gZFOmg6Og8XCwox1G/z3HQ5vQU9mamnfuRurE/p8beEVWCeYRm/mhAnuTGhqUm0b61Wnu0Q8Q+
RktAY1LjCZkM8hUazFnucGT+8cbFDiVT589YTg5lBZPFNUhS17wVxWUwuNIk9C3WZxunqasjsQQg
ayPj2c275Mia+QzB7SrCS2AlkyrgZdXOqporIFLdcYShV863rentmxxpKIIboEXN9cLqji8ie5C1
+Gk2y4nOGr+/O34d3c6FZuf3KEPy6/gRNiij4cWxSzpA6Cs3rs9bDHEtr0Mij1otf9EzoPha0n2m
iWBvpTBJMEdNBGvuIm2y6axlAO6L2SjPu9spVqDZYSm2WVHBKtnXNhbD2jK1HVc95lWgw24psGGS
lIAT7TDk/lsXVnwzS+1cR+lyHtQF1VIjCjWc2T65lLJmOWBjZs24T7QOpd6S+yW8m8iAec0adO5b
1kC6C8bHA60f9nuW5ZyF5bbPcUZX7ZusyuZgQTnGZ+0idXtEwkU7CMKdUJPESLwlqMQz1Jpnxprd
MhVnR6dH5LvRHnHY0ShxueclajMwhJSMFMcU5mys67e5mb7SYZOHpOvg9rqMZeADH5oqc6CkZffD
zCmmK4xTySW965ZZ2W4QXBH/1++cdnq03CooCjTnnkRBOcV0IOOaTJW2g4KTxgyqrlcd8FMlnbdd
6BsFUUNChpIJWjPzSp3pupwADUTGF5kjO8tNaOJyMK4TGpxjXpLJldq5IAJ8+KqRJLBpbAi+tsTu
PBLIiCQBH2bZVoSPeA5su/YnYwxCXN31tuU0XLqI7sLEmHE0Biqv8QKTqfC/QTy8uAut4HRsqPZ4
N/RynYOhSofVYFW5d+wGCHHkhvBL/r1x1TQ4NdN/O/bxI9pidDCoIqJqZNkCrbLRzhLIHZFWrnYT
HVEdDcZEbmnhEPuJchxybYv0ViiN9W8/T7YX/e8if6rXl68/89vu+9up96xUMcExuTwM9Rae6G8J
loY/tH6g2qyv/Xj4/kt8fN5vb73+0MePv3/ePNb6PjJwrU1hOuJM5FNwK5dBpN58tFOUDetHG04M
/GpRaUOR+aQvAuVVRFiIFXVvFMUUS6POjrLyKqDeMAHq1Hlz5uw0DJ8TCXOyQNsUz3F147poUWX5
NV3G+SXOGaZjkpU8s7dPGhZ4ykOsSvzRZzb0524JI45QKRY4HYnMoUqaZv70a5N6DoqQ9TGqA5/A
I/VUvKZAr7utin4mEioPiYKuisufz6/v566J1OtTufq0dW/dOGYqaRj9/Xm+CqYmpJuZM/fgj+Mf
v9b7e308/qef+adjlgrTdtujVAV0W+V5jypw21XR2+vDWJ2n7d/PrnvrsfXZ9eG6Wd/g4+E/vfaf
3qroCROHukj0q2qO0GijrkTfIFojydfH/3hQ1A1rjo/nK/Wi5ONF6+P1aUey+iEWfVStg2bNSu/V
brgmqK+761PrxibACk/H+ePlf3zE+lDoo3gPefp/Fdr/oEJDmvXfitD+o0mWqnz9XYL2/pJfCjTc
MH/pqLss0gMt3RQW9KVfCjTDUHQoy9Ft10D+wrTxQ4Hm/sUyBQWa7lkuNUafDMt/KdCMv4RJzKOP
aM2wITv9XwRohiP41/xOh6IkZFOaRnhm6vxClvgjvauQbttOmTNeeSLH16MKi+tmUlYdQ5luzIXY
4rKOhvcL/v0moMabj9tBQjO27JzoMHb46kgFiQE/+qSfr3v4Ooq2iINOeWd7NaCue+tmHV/XY8zM
iT5ZD2oy64++GZ/1KU0PUTU/xtUQLVtf6c/00oiaL7q5XJlxFx5WfdnHxvjQn9EmZcAerOIzCCJ3
3ytjL62DMojdDgm2E2lsbfpfjK0a+UWqa7huTNmh11+1eNbHLnq4tyTDtha1NNg369PDQDDw+0/i
bCPYIc9SqKIDarHfhkhvzqmQWRFauL+H5fenEZ9cWtzM+mGECRPYMzUX6lN0L/9+mOcxtelSi2km
IKyvqCiXS2brNJTYRRsCN2XdXTeab3SBN0na+WHZoxmshni7Gpk/NgY2BoJAVk9ztjYrVHkECY5L
dYo+aqwUOe6QcjPEYYYbBiYr1Zv18PoDHz81NuazPQr6YqxwDrOUODc5MUTJ3WLdY1b2ay/pRaNv
/3haT6bQINOAJoo2GY+hRyMk62ruXesPro8RO3Ov+e2pj3f/7T1Lob5aeq7McmeCdf749Pr9afXL
rb/S+h7vn7Tufvye6wuL+ljPnGuZlpnBkHuERqo9jTVXIOycptC6ux5cN3LJX7CehPuPQ+teoV62
7tmSeUGJ4uGP4x8vsFvatKiE6OxWwVR6fPPt6kZ6318Pf2xcda68P78e/MfHv73Vukt9LD1ktnj8
eMm69/4+f77Fb5/7b7up/10USovw8cv++U5ElRFTNpju9rdX//Mn/e8++eOX/u3f/dt7fzy/7q2b
357+bXd9KnHgFFk5PVGmd9sVN/Bxeq97/+Wx9+viz6eTXJSnPw6u7IL10kGkTsjMH59QI8LX99qy
8Me2msk5wv2hpssF+Mfl9sfbrm/jLJ9i1BdnIKS/qrTrnlEylKyV2/XhH8dIm0MpsFZ3/5O989hu
XMm27RehBrzpkqCnJCqVklLZwVA6eO/x9XdG8FRSle9U3Vf928GAI+iBwN5rzfX/zMpd5abbI+WB
5CHlOrloKQNnQLmcy8PJWQvlqODS/qdnvx1XPo1lEj1CrQ+0B29BT7m//SJnhyQa1E1CNNlOHZ2d
kSH3B7FY4V2XjkDRHZMr5cTNdHOhLy02yb3k2i4eLXKNF1gLVONG0rAoaoKu41CLmtjLk5xVLdpa
Dx8Oo9shfZuKKnCehiC3r8dScKckp6aJg20aE7EOuvDOU7hRq+zpW9yYb9SYodhQYC8ieIdT039L
M8oaDRWYzUBE0EiEWRlFG5ILcmq6BfF5ZDVVWVltUMeQOErRNT8aTvjdWIZhW3AJgsJD3yVoamfz
4VVe3wbFbcKR4iba9OKSRh45E3GFk4v/dl0rL8G/J/IR8rHXR4gD/LHotRGV1z8O/f9xGMO1+p0p
MPLi2Tx5sZWHvs7KtfIwVH657v/nV5ITPkc1qtx9fDUtHs1Kx7onr2SqoHN4+ZQf5Vwn3spt3Z/7
3Dbf9rmtq2qbVuJt+e8Oq0sCiXz07RD/3dPIw96e5XYYuc5L0jeawvR6kBAfJ3Hp0sXVVM7JdXKR
K/hFS0QDUewh1w8R4OTVh1m5KZHXVfmYP44oF3N5hZSbr3vKBy3ioHLuuv22fD1mZCrUbS0q5loH
YK5U7i29sqjbgDhX8lO05OdyVAdGFzMgJRTuu1bcmyBW8cCDkFzipip0NUOkHtlEAEfVN9FT893Z
i4mnq7qNHTmAwrFUI6nOz63nlfuh03YSuJmm7lfDJCqvilHPfbUV96ClVX4YXfgmJXUFApA+zQUq
1FCF/6K09fdkGUz6hkO2iY17MhiWS1gHOzTp7jFtMo2aYf1ZdRRzR03qCwXE74R0EICq9YDjFus+
HOkfJ/qyDq3XFgbQzotBytHbwCYX7UwS1PpMhPZlBdSdDtt8HX1PgzJgSGzvjRZZuxWMG9gRWxSC
sCwnQNGFY+7Jk7wESvwLESTMu6Wk7glsjFsEUJCjR00tTd/nzIUw6eKKjRmR49d0jpmuvuZGOt3n
cXVWiaooGbtTTXeQ7JQJ9SO0KQA86rL2Nhiipo3ZzSlgpviTrS0K6kRyD9+HAr171CPUnhVV2Dbj
5ByPy5cyi9+dDieXNr6p7VMfVpcavWVY78tcRVLoiPOcFUFwJhQKqRD1slhNfcuFDNAHibVylmnt
PJp2tq/tnl+vjoDN6Epqfi45RyNuUrdDQpnDTVnNkfGoGz8y8iCQmUUDoBDK92k0Iy6zz0Vcv1l0
o/xetDPmxzAPKVBVp6SaflW5VsA5aCg3IgXlu6g6hClYSrNohkhWRPGhm9mazs1dMRMN3XFSrdG1
b82WkKfeaymVYZ1ACPI90XBj6lRrz7OR+55d02r3yvgQOfrbED3S5M4BqMU9CgEoHVXV7bRAhcco
EhHWdlYw9sdFgwybt2Uv4wHx41tBWeFh6Kvlsf9C5tLUg/6MCfWzWuWnQuQGWKxthnYOs0y5a6gY
ZmEEgGcxLgZRJvDgQqtyMBtWOKGtiSQ1aPzw+ekuFciwOxcKESRHyswQpGrUy6s4iQnwchvke/Xg
K/jL/QCWxGjl9d7wuje4Xb8qYGOo9zoqWOkDyoB8M8+t9WBpJwKkBvCR96De7JMbBjDgM0RN1Q8F
Z/t2JM2Mhk61qktyXdHoH722+kU4zcXqAw0HDT+HTdTAVTWXuNp56QUNwrC2Gj0DRJ5wvxUBCIFT
T1B5EMd4ELlE2xl3Nqada4jBB/48i/apWsYWBbTNcbD6r5LxrVumRxubxAYyLZdKvT/KR8zIGv1I
ne+Ksr0UQVi9uRZxIdpy6hxnm/P/aNO88YW1s02Sx57R/qpqM/dkI/f3AxdxotrnF083j/AZNTLF
E9hRNTdrRCN8n6wGPMFoZmsrnKvLVNiHefLmfZN5IN1cY038Sf9Y8a9a96TFcLWH6mlp8EvmmG/C
NGiG5LP7vIwD1/BGRaze04BFUUb+gGV+1vupPtdJ99QYkbtfYA0scYLAoqnmtVZa3JAxhK7TsL1T
3WMeRRb+xeyCMoaM8ZQkurK0nvHzF9tmmffDmJaHidzboaciC8ig3QA+3C7J8G42ZUthvSC9hD/+
ulRoDdH1zju92VhKsOutcAINh5SJH+ozcjTU9p1hniFMJhiyvxoMRmxoi5xPK6CJLkIXu+EA8dBY
aELoAZn1FkN/yq/xYEGp60USrcUpwWqIuI367LVU57UxotSqeGW+YYKrBcC8sgfy/dSINLylIIZE
1aYvXUckFGKOfcWXi9c1+rkMwc+ijMh5XvZ2Mj2RhnQhQMHauZ13oh7mkBiigCVT6ItPZfe5hH9D
r7NEXqlk0Q4T/dNgkM++xB52HbegHDrNF9Q4SNtiMvTAh62iiESgLrewZZcmGAen2nYBidtlvuzC
rNvU9QTmxv6SewS2IueKaUxipS6XN5/++6faqV749yHBapDMjp5akPSNf98LtuVocj+aghcJl/CU
6PVuQt+ECLUYQE+GzwDQhl1vvGulhvIOiQPNNYd6Y0zXO8Ct6gyERs1dRAq9qH0r9jkNtc+gAhii
eMNZtb4ShVvsKj3aex3pxXlAirbW5E9Q+MlXbPDGKwWE/0jNduiLrSfMssPgEsXzYJMHcBr5g/FP
M3Z1EqOt92grzLjA2xxZxkxOiIUebRPaj8MyaX5c8Z8cBRaBCB1kO9bF7bv7GjuRT2iQGLJibIeE
cki714ZR1JpLoxpwuuu69Cs3CHjq0I94nQe9KKDFbdmwrczUaIDMJkSnNuahwTrT63N7SV3S4ugN
PqbE1nG2Q6Yxz+YpLsmA44/n90BBhHV7BBaY3BnLrlw6cAQDApreMXfzELwsNmBBc/JeZl0l1hFo
PjY+XFpz8N701mnQoR2PNMIIxLV/5k2m+M6Eq55/SrEPuBPA0KE/FeR/ARaJEWQ4J5z1GM9rXHnd
hIOui2piSLW4Xim2/la7yIPwIZP0SRjPqqlUdz87Ck2tonyjopYfICeeyx5ZsWLZz9MA+FbLn4sF
519HJiaxYg6RHeSoQSc9w7LGsWDBREeAj69t0dcER9+nbom5fLbQB5BatG5dElGXMdwYRfLQfFIh
tNy7SL2cBDpKyX/DSYNxy4mk87vhfejjDRSxCZhFcDGcDBlFqGNHTNVjnUIGbahXjGk8w/DCxQZ+
+SXI4TUtiXLv9OY3kwiMSFtCwHzYcizHW+GhbbbLbN+XjZLtTBg0pT2fA/FJV9pwXxb4wueKM9+I
G6fqxg3+HCxWbvyD4DPaviYDhTbOCPlUhb2qhBDqKsRI6UO165Pis0uBqOd8fLRDD8ufNt4VSTzQ
3df7jTkW932EajzEVIomu3xqGTnUtd0ga+4unlGj+xiMddbp1YNl6y+6yKIJdpPd65zPaK06SdX6
CAXzOn3qU+3MTnxtxuNkaVCl8/Ac68O3CukQfi53i2J7BubhHBuE+WdNjz6BryH3N+m2YxL9SKcX
cFBos6Zf2aiQuuEoOoY/7dAWcC8ME5JXYoqQdLttiJTGDYdgu6Zvrjvms4uKeG2o0T0ONMgpwltZ
O5jqigKqfF8ohHCmRXCoGUKrTXmuqqXY2KrZ7smzQQlOS0QxDj2EctJ3zg7PSB+ySegxY740a0PA
IycA3Kax5xy3yTUvgN+afHLN4XvvkNuaasgGXD64KIu3SY/n1fL6Ux3ZNnVe+1RXe1wS8cEjYw0f
XWqN2qnzloLxPAjvhIBm+vFrr6yMHbcPa938OpZ4gltNnDqzIt3ZNE7zfvheqCMnk2jNJx74CxlN
3LFV3NbtyrbazaFpc+OSf5rMAhNMUd2FhvpJH3NhcyqerL7/EbaC+UTCSeVEXwBnkew8RfpZMWsc
h3q/j/Jps9BrJa0piU4kNtynlKEnoEpQG780xA+Q7FcjSUyrM9dBhlu2y8cN0qMvPay2DBQq4LFr
02jNXV17a00AOVp8N36ofh26+SuWsm1o9MSoGuUndBLxLuvywC+scN9ny+yrelNxzlscwAgJ9M6B
frzdEBnIxTgyEC2kTnJXJcO9Ff9oXP2+GXX71RCerPiIuZXWe0qte0l+zgsa/m5oGBx5VgQdd+E3
KrDRDtF8LoGuDNEUbLgBQhxkg36NXaiETDYoGISn6VHTsTDDGL5XKo5Rdjj5Qhr5q0TBmTkkAexp
BGDFmOA9FnnsXS+oxctmDOe7oInUbRFmr1G/hLsCbuOq5/5Hp17x3JUnvJDpmr8XowOtt/xspNxB
FhaGuei9n+PPakgOEMC6X3qnnR1v0A7aPPwCxUE5nuC9dv4Fh9V4saKaFHKlEgPLydhAoyB1pWz7
O9tPoIbvQ3juShuSsjuQD9yr4c5V7nJv/EYsX3pH5Yjmr2HimG/v2pRec7OEh5Cq8J4a/TtgoHmF
hdpaDbCjomDZOV7/s3JJGQPNHanx9wF346o2bYo2HjFnGLgPUdb9aPIAT+k0nVwCeuJajwk456IA
Tvy7jZKqRDioNN6dRVvSbMBRQhJcwZ56dJv0BdL2ftTcZ7MlcWDgJnllOPPnJqj5VvtnDb09vD9I
2I6a3g9qi7oLN25NW9xtkg3MwZfS1N+jcjwrpbOaywEXHBkaVRov9yVoWND0WrQfdFPfNR5fmaI9
Nl2qXNTECi7VUmeXOjiZike4s1w1TsOhmbL07rpOc/DILODUDrdHhXoQ+Tk4mG0ljiQ3wB9871B/
+3U3+EaEJ7rGFm2Ol1Ebdx10Y6QRIO7HJcXuh1CeFxI+K4CjFVDEQp7eOxucV8LwebJM/lWUCO4H
bQofOzGZEYI149ot8vLkhKN1kRPKkcs6mRdGoqXz17oCFvFu6ZHLq7/X9bCqVzoQuF3tKrD2reAh
F5OeH2Pl1Bf+FDqn/I7c0FzXL4uYUJqt9u6MXUQuorAzLknjxA9jD9vv925yfWubrzHD36Nc7yq1
fskqgszzEf3FbV8QQhgTQyvkesUuHzagYzIYvtzWWBgxVvFcEqInnlhuCHAbMxpDbsJo35er5MY4
VYmztecnucoiuAiVgOIjSUoeqRWW8GounabFj2MNyyWug8OoGXfqnGTnabLMi5y4C/+rsgPadFuX
zUOxC1p8lSnJAOCHKbucDYXUAjyDhE0wkTtDnaGdE5B/GXUtSEUX82mQIUBcrMrdXZcbCM3bpiSp
upLbI0wFjIymS9K6D4vHOWRYkOLGkH9hgKbKA3YS8NlYAbi9uU64tXrr4QjgiMh4BgxgqOoLos5v
+03EY+6zhcBHeSBHLYnLy+NLTjTjPUo5//qLWiqsvfjpV6hK24eS0dejqbjho56UTxXQUzRc/Obk
xCbvYhW4RbWXi3JfzS0630JEh4yPR8l1IMaJaijTuwxs0NpTQ++SFbDZQjyiR6w4X8Og8S5yve7k
w4ON0ihIXJX3IXYLenisjh4Bh+GR3AVeVBwylG34/ZXAY/dK6NkXRFPOpcKnutGAAvvcYzkXuUHr
kvagVtgw5aLcEKYiZxuvhZGkHf4lL+q2bW4gfI4xlKaDdb7tG9W1s/LSFjyRXqNZmsmpX5QgeqwK
rKWErqYbwwmQ7jhdHWwJMuyRq9bxYy8mZtd2B2pK2EKnSf0/FcEVPfO/qAggxui08P89y+Z1LvO4
CD/KCP56zG8dgfkPlWgp17RUjuUYH3UEGpsA0hiCR2M4dPj/mTFl/QOujImzwmMoCPsEhcFfMgJT
/YcHxUZDZmCoqMSIQPovQDYicehDxBR1SAuJg+FZ5EvxPFJk8CGRiLhEolG8erw36i9RxxC5X9XK
tgDhYl7wj334ZP4mvUlKEv7Ts/0hWYDFp4Ki49mCu/kX3jL7pQQ4BqXtkYw9AS94LdNTeGfsys/o
Cc0v1Sb+CTbigCeRFHsk+evoPL5oZ5BtB1o9JVlBq0XZdOWmPP3nl6rB8Pnzo9Fcl+9NNwwGaXx5
BI19DGuaNYbAVmZqd05LkaOql/ZYiIk3GhM9P8VpCZRj6F8hX14ZxWenBad+JfrgMsMm8hvrk4Re
twqnBum6jvmlNotlBSMsPcnJoC3JNgBIWVfFdFTCcToa2jKu8wQboVzHcIx+rD1Xfp0I/mFMXHtQ
47dbXBStN0mGKzs+xYIh3NQgQ14FdFLQJ2VzcvmDdg5iDqlf4zYVZhHbiqkvwSJFVY9N8zbpRdjy
7CT2NlzK+1Q08OQkJ4lrVzF2vq1qtBhBwkKwDFaeyfMlEEkVfbue8lMGcahCjT2R5BqLp7ScEUE7
JmtHNBFN2Zu05VSuwLZNw88cKENlpBaPRH/tDDpsUkJlCgOM1EzJOU/ou+Ri25zLTtMPUieWo9ql
GS9EZjctmTYRjj2iYLjq3f5UzMnl0sw82nvBK2fufVerZPcJE2AufIGLBcUjpt0rV3WLgoobF7G9
Cdz4DQ9wi6Em/YUtn4BjsSRXycltUauTL9ZI11VhCEm9nfcPJA8waReiYJHvXH4rbhNyT4jB9fYu
5VwwGKSnyFnVTattviTcQvM2pVqOO7r6r7ft4KhEI2uAwYjI4JLKH3cSQg0p2rvp+jQzy0BAQl8R
plbI18g/xBy6x2E3mMsBcQqSbcd6kdsI6AZRUnE7orcUA5UWnL20mxfA2Vae3oVbty9fKG6ziBmD
bthOF78ESzSD5Zz8deiWqu9HE3eOWC9X8Y27GA35zYfSHI/zpDzWgWjCaxGXULclVmYKFefYebUI
4kTfr0R1TE1QWF7G0WE2LOZ6Ey8UTidh+MdANYHmchDfFMveEc8lf7aDeM3XuaV/zC1qvB9+r1Xi
8KuVL6ola2pLvMOdfDWlfEm/JxLABXOClynWibHaKqbrtB9mfjSBy6kiF6IfuSgnk9hwW/xjl8wk
L74BxI4eHYGvKnp5YZ4i3LWwQ1ILLHcIrZuj3IpiHG3Mvy7iddXJm2mxIxBC7bfoG2jdBbq2kQ+h
lOxsqqz/cju8nBPtS26Fh+teUHb5100zvXCB9IUKgP1UTOScXDdXE6fvAr7MOh2iAKklOy4avFQL
q9DmuvnDnp36UxmU/JCI1rKUMMm5yUyq5oucncOC4Aw5Kye1a71HXDJEHBzip9sG+ej6tvJ2NLkP
BCZ6goVLuLv45KXGSn7etjmC2FX0T32E7bzmOgs/amwqtMLiFKXltbcfF3M1yrfmhPw+5PuVE90Y
0p0XqlDfxRs3bSHAimZx1rtuj/ALxI2BZwIQl50YZ0CcABA4yHVfuZdcLjXcvLdFOSfXXQ/34THY
pPPdPMIsaHQUFSqelUT8q/7uMLd1OmbKRTCTfzgtQRL0j9ZoTrhdHa1xo2XOu1zCWAFFTvxes2gB
XSQWR6klE3Ny8W/X5RMqcXKK4p3Cp5ErCiJx+bhiiX7N4s3/7WPlw25bSGzkcbflv32qf31JYW9G
SCx3xqzTtVH1XyVns430ZRoRZLmpgo5TqF/oPlmbRMi/5WQUAnbCY/CigHGqdgNR9xa291W6lBT8
lhjeptrNrT8KYoqcuOS3om9rCFTmOnSbSGvmbVHO0eb82QqPyiyeBzMQMNA2mYgy5zJXACNQcbYD
+jfCHs/QbxUHSJGPug+54bpOXPWaFF99itafn70TwLomPg6cX6vRXKJN3lrLPkGHuNWJw3Szvtym
TfeVj2PACqaeExv0Q2zTgy+4tqj5wDl9eDIfzDRNr1oTqdxw5D+oBsoAGSmnc0tkyCa2+HiahjtJ
CwN+EcfdRu9o9Umb7YAtiyGbwllHem/lpOkiCx052UfuXGKYmoN9NXyXnw2ex6Lcl0W1HFr9XsqQ
5KckdUSp0z4k3kKeVIuZNh+tX32CAbNHVTVP7nvdRkhTCZjnpmgmugedYxkesddGghlBTbk5ktKH
dt7pMZEMVfCJlIOaIC7WiZ+DoZvZvpkSXnCrELU06udR4xLSIp6lz5Q+2pr30jHWnecwPcYjTnYt
RY6T2zsrBLFihfpRUwztOlnMHti3jR2gm/d0ktz7ihJPpC8QkQI4fnMOnqD6BFGVop3mUIjF5wOA
zHlMTCqLekcbRmpF5OSqFfmte7luiAVwhKorABqykOXk+guQs7GN3s1Nx4E0OO6adYfaPh3utdqC
lGgiEyP3SL6MTnGnW9rD4I7hQ0dFHPBEynhZZ9xq984DBKZpV0kSj5Zrv9oJUYA+cQqUE01epYWm
Vi4W8AN3i00BoTR/VJN2KTIALamrDID4masTcpk0PMh+hInrmPMO0LUufDMflj2Vk11yXZ1ig7pu
czl1DDRqcbj+c5V84PUY1Jzhs5GpTDxWCNquFdcWCZfPCLhc6OSz3APnBhM0dL5j9oyIVMmdl7ve
YPRybhJXLjl32yD3uz5kmeIfWYJIWK5zqB/vsJpt7aroj5jb+qO6FCYfn5jlx66ttKXAm7kEgOzF
OpQnbK6a8zBr1kGukhujcOzF0I6OjkI/b6hRumU9VV3HVTfNGLiHoqd+A8l9yy+FSzri6QzX8Y6c
lFRdX9d1zc/QDZuNXjEyl6usXFN81QBJ0YlH3TbcFseHihEuoe0ZapXVMJL17vMD0OYVnit3uM92
wCs646Qhg3E3pM7+dLX8jtY6dWp91/r25+ye245PygaIdrTyh/zTnFNb2HXJhhk9ONU2w3N/bj5h
K2ti0nZXVeInIUE5L73+PlDwjtJd5m5SfROlL2byoCU7+D+5ciqTByfZdTr/mZ2jnVw6i0rA//tc
JLQkzz2phNRlhNTg1CkH11vb1iPivtHzw/hAMw432bqZtrich619LM7uWnQwoTV9X0K/3uS/8F81
3a6PcBh/JZiNSvL41DkHK0nWKlSxBvXEK9Q3OuFQJ55pF9bfwMIh+xt0gBGbiKwKbd2viP7Cftop
W1RlprFz1K2dH/qKMGTCLShAP7h4iJ+b5NKq37I7CI6rs3Ws3t1Vck9jhb/oOl5Tdzpa6+TrfIYE
9mveGu9tuRo2pa9csMeRfzh9hW68dg/6D+2x2IyH9AsShZfap+Kz95ZV9GDsh323gmh5cTb0DewL
N510yA+un99p++pbzI1ldw+9vas2MBdoAwXKAd+ufTYGv+q32IbHzi+pBvrf2pXxUBxgwmOfX5sb
8EX34c/5R/RS/SrP2Kq58183m/xLYa1sbrOfO0Jl7/XP7RfT/9ntl9MBy9KBVxXviIRf84IZhxzL
y9GY9g7S69VsYiRG3sAly6eAb+yKfGPXX7pkH0ef6HXqtd8Iguw+2GKRwGO8y0GV0Lq2nwifARKv
/jDLxwj3/FtYwqzGH+rTmpkgMjZrIDETt7X4qmnIURyYSH0AMQE8dVNpIj/ha3M6O48gUR6LAwju
J3sCRr8hXf6gjT55jcayL8PdMm84Qy78OJ777RKcab8/6n5xF26nr/Sh2x/6OURj0fopjQyCfSZ/
fiL8wfZw5e47jy76IWlp2HwyyVV6NyoYm9u3LvcT/bFI91V5P27V75WyqZYNKcUqVwh1BRZp/ub8
INNlGNclzDraxZAnGQrjV3vQvFX6Us/rk/UZlIJyQpDjl68WgZmcAYl35Zd0JlZU9Z23oYCwuM6+
ep2vGGKjeTLN/fB1/uxhqgflembs9Zh91X6qEPdBAn7zsM4fh3eVXyW9z3LN6Adiol/BDTyQrgRF
PoINBVYOyyeyjdcCbyHkkJXzYn8bHvMLeeKH6Y58gWrE93nm768MBzfwx6cBPD+yrh/huvnp8ffR
NsQAEJY5adusBDFO+AZyuHU2ctO/1u6Mo/FYzDS4Nl6OAXkV/1Tvxnfle3Yh/WDNTdpn/Uv4I/1c
x6iUKBasSS1ZB/fpa/1antRHlMvhFtnsyapWdK33YCaXL9nBvH+ZP1lPyp7GwE8IxGRnwOywfPVX
jCX6SKbXpu5WnGia5243POp786QeUoyaL3rkD+/cHacHKtgrc6N8Ucu1s4UBtOr9/nM8rjgXamvu
ChLYsZlfazRZ1ymnbG4gHoevNGPA5nq8RZJtVuoZKsQufDXxHKzCJ4ITBJ9/A4piWOnc/Y4r4hK3
7r549N5A/L9MG9tf9unXfIdxHk+x+0BakdpuvDUnTT88FqAnfdtcB6vyzN+NDJ572mMIL175HZ5x
B2srSl9HqAT88/Vkt9wnEWHHW6RGj9+DfXjmznNf7Bf+qFm6di/dXj2MnHkw63qgQld4IVTQrn79
xGd66E6kI6W+jqCCXyoYMt7D4Gdg+vhbX7wvODkA0JS4Ro0taTIGv3x9Vd87+8Bag1podwHlnV24
Sdf1Lnkb78rmmXsvgiZCjghY6FUb4ISsKzRkZ2Blh/ocbPOj/YJix90pK20/pesHJ187NKy31d7g
mgLv0ic/lnIkoINk83N+SM/eu3lJn8M7iE3fCm1t3cPAGde3y59b1BR85CXS4LSRDyIrTJuPquk0
O9IF7zWXgQ29LO7ShVjfFPdG/YiyNW5tXFS6+8VOXMbWe9MGIm/AYvQNKmBH2g44YMVcKG5I5Byh
AV2xv856aozsPRtOqdkmu1jsk8m7m3//aCOtGcW0sMyIKE98xCUIZ8v25IpYmcLhhgoz+bH/PUka
tT+C0IJKI+bkhratviqlSs5XjcbUGxvzGEKnjtKUFheVK3dUNCLETc6UcnZSqT226C19xzYJHWkj
BpxjHZSEMJIdHVUOgI+8IMvHNqhBkATAMqQBgUzM0EKl895uhKtVFYpmT9h+5Fwnlcu35QYX8S6O
1JNNTjQ0Chi/uvSAiQmRtIi9xdxtneYN4w5W+IW8cT/W+PHbM18wtyfc6daFVvnAAkA9hQ+hQHW5
DmahlV1oBwD+7U5axOSkS617UoMgZAth/W1ydQL/XgdYlU9pICpR3KFN4q5NzjWVcO/cVpo2AZGO
UOsjOMLJgNxUNRdkv6IS3ImSoJwj849KWaqr+zxCeGBrT5lqBFvXozRVkREvgj6qE0zG+tSoGlJd
g/Nx/zLBWTmMMTAga0KR/LuApLoiywvIGn/GuKcDKcx9+UIlxugazuogb7JIZ+TZD7E/Wb1xXVRH
+A4uQyVvCD47IaBGNBWA86JF+1w1JETSA5iO9AEmuDCTsTMg6IWL+IYb03rNSVvG8ECG61q68tB2
wSwI3MpHNYgRQHxft8lt3TCoQImCsyTLa1Jcj5x69kGgfFbb9h5sg0/Xyt4PohAnS3SiC0L4BXzE
WJSTTQwB/Gll8fhWTNb14asFlRgpIPgIpZyIKQMkwL1vxJm1/jZLx+LYA6YsW+N1aDF7yYkKDAix
Sr9pIdUQcEhZVX7BcnJbRGoVH4W6VBF5XPLr1QR1iQRPlJYaAY5reDAuhjaX8o70Dl8nosxqSZdw
GEKu8SKGJHUXrK/WellhTYS3+brsqlO+kc2J/7P0/i/NON1QRYPq3zfj7n8O7z/+xdL710P+2YvD
uKsahu1AEHLw73ofenE6/Z1/dt90YeKljWdi/pU9tt/dN4PGnGph78Xfq+uupdn/TfdNs0yaif/S
gLM1xyHKQvfoAYKfsf5oiUWdOQ1FUxl3EWLcRKhynUbclQALW4XIb9exQqprIkZfCHT6hYSlNLLO
TQ1XGxTPc1DWDCmFCthGDlwIXTAAFaKyQMgIxXDXULcp9YYbLG1616JhGwVju+mF0njkpmlR2/JA
KPE+67ViW07OMyKaeeMlAZgArbgECL25XTwiRm3vBkTNulA3L0LnXEjJs7rAIUMD3SCG5s9dnxvk
0a7USQvFtCa006pQUSf6cFA7RT2SMFtugaW1LwiKP1tG/9JkavlqeKTHF9O95wbtwetHtMYD6jsk
DxQtzfqBQgduDKHrthB4O4oXboKAoUE8cgcZIAPPhB6cuu/KEQpxT+/dU2+DAiND8BEs86oTevIC
YXmPwDxBaO4hOC+F8rxEgh4jRV+EJn0cCMrSi/GIUJIxqpDET+rymI5vllC085NoN1QSW0Q02idP
6N7lI+yQexHX9qi5ukUM1rMnJkBo5h2hnidoKVs3QlEfpBcicqtdV+btxthqhDRrYFS3JVL8AEl+
jzQf/ne/RsRBjkJcbBej4GbJ/GErNOdal8F/ZNinUWj943Jta6dFOABG4QUo0geMz/RwhUvA9MZf
TjsSrYx/QBGhlGCifK8YCcUAPJoIt0EjfQfCgbAE5tYCeChaDMXacVIyCVEoRiPg8czsvXUJ9Akw
1raAdKp37nAkb5aRjhPWyNlUzsmL0fuDol2qZkzvjBlZlIvYys5mFeFbapA8xSl1wF9+CRMlvsvS
ofHFZ1OiUf3cQfrJNLBMZY6rgtjhDZBcBpQl5CHfIZHyUtXcL5GYe3aeXB0KbNiW+druf1loOu9q
rfxWIAFE1VjAc088KFtuBIuhUl9Dkwyi0B2JAU2D00KU2IHoVKococnYfDDuDewkI3m+J8Oo/XIZ
jde0crckF+7jxkpPE0ElmeMZp4RyMLlOAnZtFjNj/vDZsynGwTDmZ9upFZRr9V6PpnYXtXq+CbRp
uGv4FhFqA/eNgUsPSjoBbDayvWpkBxs/wCpoG/fCq967ZAivANtbm3lgnJ+lxSuOnvbsljhvWuOz
kUX9W90XT5CunlVVGXxUZrDLYwh/y3SahhGypaZAOItg2IxxgPhcG5cXOybdwwoJF1SM+E4b25Fx
PeaZSuMc4kLU1xTlkJqGet/E/bgLFsXZunH+ikCmvMt1F8hbyT2M4yTWjixy3Fe5ewYMle/F6aog
VsIA6BouypuKt7JT3f5n3Vfl2VGD88I4YQvhmuKwFkSnFonletaj0leVrrwDZafukPu/6VYVoDOK
p804teRitWlN26wzyP2wUf8rU/aAoL7d2wwdD3FlZndGRjBWX8BHwi4x+FanAGBuW5B+Q9lvajvS
RdiBw60qOgOSgrQdMEZuyfIR9UwQvEBPTj736MfL2rWp+ogOVm67sKzJXw/b5cL77GaDT0KfoQMN
AqeW5OcIZtp1kiXJXWEFAIRM/m585YqttStt7LoHz5joBgCOT0NKM3nSbUIBZO6LybesjiKmahMc
WJk7F8g85360nmbQrBXNU3zpZ7853Xs5rr4ty7mrZV4a66/bb557uf22eN1TrnTksF1u+jArN02o
1rbtpF3kIeUucr1cvB2xN+imGKn+7L7fTM2edEBLz/N19uaBlnM32/TtMakjmOdy859+7NtjbrvL
Q8gNdGPBw/UW3ibpyZYr//4VXJ3Zcofr08mjfJi9Pkw+y3WWYuqJv3u2k2/mz0PLZXmMv32v10PI
7bcXLh8zNdxcTU7TrG/Hve3XNsPTDCCdhB7hJL/t8sF0fnvq26H/3P3Pdycf8+GV3p7x+sgPh5cH
5W6hWz68wqoadDA9SNwbXfkX97tp1y3Gd3Hz/OFFyOPfXmhFS6rKrGbHKfAttAb9+oDrXhNScYI8
MDEZFNXwLkAw1wPrLim54StDWO6E9/Xbeqoepd1fMgaSKmuXjzyC26YOj9rODgBlC6TBbb2ck2QO
eYTb1itP4Ioi+MAWEHS9pEL3MNUp+Y7czquM4uNBDP/lrFJDMbouz7HCt4Ulyf8f9s5ruXFly7Zf
hA6YhHslCXrZKqlK9YKQysDbhP/6O5Da53CfHR23+77fByFAEqRoYDLXmnPMv91ZhtlwyiChq6eo
B9Tzwngmz0gfH8Is8TkPaA4YosKvKJfhASY3hlAiz780GfII1WBXa6ptbvWWpA6SpzuzoIm93Cd+
OB1uh+gnHqM2783ONM90xy4gO7lcZatYQrjlySPNUcrhtyt/cyYXuBLmHzm6bYBYLqKMZV2gVv5r
4awFjv/u5m079TR+DZD9lCJr16UmO9WXSUr3JNbYJX36KGO/3betZF7lLzEBTNZIdLlDTYzLfIKJ
AtMB5RRnrZJ0a8KYutlMgCMdKirzeLAY4pxpajpn3dcc+ntUecOJkmAfReNZLeS65lVZRMGCHJOj
oLKrmL3+Gs6hr/RedbPuYBEMXnXSJie+qMVYZf42mrmaV4OhQdVrvfIic6faMHTzdmJty6qFuxDJ
PoYuQg6qCQoQrxZ9ov2pDRrpdVVT6/ZDGuHO5Dy2o0xgj+L3mTXsYFPt7Zw81I75lMFUW8oTGjx3
2RIQam36lbqF2tbYdFaKCcs0rLPrSgsJmEZ1bkz1ncpuSFuzYAQNoMAZmjcDlF/LiITLGd9bOj0X
hiA0qo5zM7AyQdV+nYqOsROedCuw5wWjpxbTwBQXV4wUdfHc43Vd++Jr5eOzOe7Yu9ayqmO83j9h
3NusHGOKuexTRdSbXLG0v9Z88kkPzAnuVE6D+g3Ys8mhQuOQbxkAzFv1/QMzHXDsEjjQ5M+KDKGv
k2tXybvC3DqijBoP6j2obnDmYjBFREEhRt3Ol5KhAcO8W1PcbnB9HgGrLQCRLQIuV1KAsuLfFtEc
e9gVC3E/aiVAdjTsfPPr/m3PHgI3HWPcMaVGA7Dw7zug2hX/cd8M53sXT9EC3ZKzoe/Cadei/Sd1
WQGYzfUj/e2248YJKMU42ZTJmkatWtyfH2f9slXvW31kv6b8XSwjdrh1x1I9f7XDUeTh0Pz8HdZH
vPAkYhK0bx3jWwP5dh/yfzMYPet7uBZpVKuY+SPmaqSJ2Ya23l930uMFytxJHJfr3qN2IbV2W6jv
QN3kWslwNRVHe+0Fq2gWlfuiFrebc66/jWswVDkTn6rIHYp+/7lqYeHbDB6RxyqMRCVAqCyIWyDE
7WYlEXpaUXhQhO1e6Sf/vZhVNuJ6MzK9BtoylH1EhhTrRvN3p88EB1l0WdUijmUdTOQc0+hvQkLr
SvQFeKeTjIrnqr5QX53SP6g1dd/tJsmpZwnm9hQSTInF1tkPACU3OHzM3Ty67cXpHRPSSFrvUmKV
aUvYhjzMXPPU5xMc0nYFIwF+Am5LySSQEj26dFNDlZWvSjRTE1DC292gmw9eSJiHObjOOSF/Bqek
2e+yWM8vk5VeoyT9Oo4d1j9Z54HRYidUb7bPPKxGa0YM7FvnqD7F51Gg6buhxKcCjL3bjU0UXXo0
IG00a0e1d3QWPh7UO19VNM7nL73K8247g9tY6VlgngRG3RI7RPONuZHI3yejss5+W9oXd11AUiI+
ssu2+HWQu6qrGlDdMy7VMvJ9At4b75jo8X6I+9e+9rU9sWG0Z3Mr3DTDyiE3DftKBXA6LPGYXjpR
9gdX1k9NRgyIWFyN45woQtvGXzg3fb9rdX01MdMIGtyqDORiZkfsQEejlicrRV/Tl+gfsvX03aHP
OItQBySmbhthZSOtX8OVnT48l6U+bAURg9tbzVqBMVyT4G4y+l4tWL6lSZu8EEPgSv/RS1uOpbb9
OjpUTukyfb46xNh1rhZ6O/V/xqUC26Bfi9LdRS74XyRPWwMP7c5xKrijNMnb9TovV8lZbBA3k2C0
qpUMTd2nHl1SWnKt7L7GPdfQZYlewjAHmdZF1UWKj0VoxLOAsr1Q6nQTXo6U6RGp5vBiaziUo6Kk
LZd3pLpniwzUG0MKR508M6+VXz201AUCndLvRvsTo6644GT+Dmh3DryxC8JoNPeDR4jnRKVZ9TvU
olQNDan/FhK9htcO5ETrX7ywSY5gR1eZXb4u1FqvlI8r1IzUEOfkDg+uN8EAj2NCATmhBGWL+Qog
Pxtw9J4y590d2p6olnG1fYW7oaM6rQOu//xscY3oUwfLsGlWzJpcF8PKWhsosuxwexBFsSC7a18j
rVuYbC/0PVyCs10ne+1iBzFiFpZbC4LDXdrhUbRqd+t1XB3Ut1PM63kXaxKh1Vrlb4sRpJfqU6g1
z0sIf7nd6a8dDE3OKN/0+KDuV60MtXZbqM3IPP7Xc9Vt9aqYyiHpG/yA6z/623ZqVTedLLAd58/n
c9V9RTqeEnys29L+memYUas8b3Zj1UU7MQNzkXb6pSyy5c5fjOwZbsaqDntOW19DBUWvrnXXEpqG
/iCkzxjpNPpn/yMai9elhkW65KO36yc6uvVCC3ohdWU7OfW3qC8PhWcElCxE0MYYv9syovNnDSEp
gNNlLPL2ZzjJVX7h/yB+xcMoA0EhHBpiP2Q/4t6kJqnpGfrbYdGeFzP+iQ5k8izxQ1qeviH7JXxw
46i9C+Hb4udO5ne3Ta6gUpwXk9rXkRITIobBHn5k2kU9Plr0lB1iMM5D2IZfGqN/caZlehcxzO+k
CF346bW8L2VfqpLLO7FWzyW5HteIgG44EolNFBDE8rUe8y7JWJ367F2SG7/vF4fwjMgtX9p4uVev
yrfGrp7Y4s5PqvHBpi6MOIJ/13naW4wz+MtYt+bZFniv6KIQGw8X8bHS8eVO/vLWGJO7L0u7PzbS
X17HOj6pDzF3o7aF7mdda9kYj8x+OCAYrz96Dn1lOcOWIg87fCKbyLj0U4xtan23CzWFxXey74XW
4oycYOoYeR9/t9HLqHfVzzHBY6ljklGfe082bvzPtysiVGNJl1iPQzQbV/A60edLzoBshsk2X8lW
6I7VXMH4kd34VsR02tcPStIGUbPSss4S7vKXfph+qPv1PLE3RRROD+ZcWHeL09G1XZ9gwMj1cr15
oTJYneREwjf8g+jdHj9/YNGwO5EW5pyGUafVni3P6gXH2i62g+119/Fc0+SviGJUn9r2yhdTjyXT
wiwPZN9nZ8NOIXStX4kuL35sjj+QqeG7N63waOIfflnM/KpedSFYZqt2sT50wge126knigahhl2Z
z0Kfk0tMIMxOvX1IlQTCutVrAj7bIFwDRGItTrFb+U9pRIHVn63yJ+7+MwHi5rcJ296eiXJ0hvg+
PUUEJ31u0UdobRwt/a4lglThuUWCxgnpSWqI8iK9qH4mkziEdjJ/75PSD2KrWRi/UR01Kufog+L6
fJ1i7vcTdrs3RltmkEaWh+I7lI9z51HaXF8HFjisaG14y20qYZprF4wfyvixbaNkq7aAloYRegjf
pO+iE6qL8cLEwHigTFyACuHztJPcymrufpDZy88dmlzovaJ50EMSRtRrONh8i872fiyN6+9graXX
sqIOjXh4+NyiHwiRWxb57knbIpNTdNdiTvR7O5Q0FNb/MnEO8FPvPUequisnzbpKJ67vXdmCKFo/
ij8cgVoQArZuoNeEabpdm9yR1OzfcYkAq79u5SJGSWf3Y+idFfjjyrvM6xZ2QdISRkIff+Z/vaHK
iLHOjdadJcbqLud/7bJ2ND6oa36+nwYyVK9pGPi1NrwidsWQbYn8A52a+k8GUZ+EgVXdfT20+rUP
Y30XLjkKN/FNbSDnaUaL3Ij7zpjrq0A+SqJVp99XPT/PABSF0n37iyE5pcix05/dKK65ti0SFnU5
PC8eOtHBcJpfMvextffivbEKDVs5r9Gwf15K3mMwpIn2qnXR8+er+fGX2qvs11DLtZUznl1cQxP3
7ExIQGMvfPf4sdSmmQU9veiT5hk2+XCsshCnBwSaZzzn/ecmZTVtS4qz78Id0x1Qq/beNMR4AWJh
BRAdmm963jyqV+Po+drrbfdKaQXwCocEwmovfiCvSDDyKeWHFaf4o/jEFpNaaFqO9mTMs3lk8KQh
JbXSL25ESbrEJfWrYK/U/UH7kWokSaCgwTV+DzlMQEb3piApOLxouONB5utxTO910NvkVchuVflO
xpmUg/ZhoocLuaBeR0bf1JZLH4pNPxjG0xTiRR1pFgcY8i9T3/RfRhd5kdpsjvKgEnBytBUnMfSd
fTfqUXydeoQ4fQioYOlXC/b669X+d33orRc31nBelR6mAh1GPenv4zahbPPTGO7UF9Qwk9ugwmif
4O1npyQe5gOxdfYXKDjMCdcXCyHuerSrwH9zrvZMf7xzTa26hoLwCDuR3XeEuRe1KZW69yQuuU5C
7by4IYo5Q5uqk1P63pOzFDNFQ0v87AvkoX6rvWW9hTQLHcm1tI343k6J/WUQ2X0U3hORjjbHX85F
EaP5g1UQmVA3It6H1dB/a8f5Tr1W3Ol/tDRKv9JfcA9y6qdjT44Yuy0UIN61/XNI/OM0h8Z3316G
YHHi6UIARfRQyEqnisj7UQt1s4987d7T2ZmM9dSknrY+X21hRef/3xsvu6Sb/6feuKCF/H/rjT9k
OZfp4j+7459P+qs77ov/EpZhuLYJxM+y7L93x3WLvrfjgEgxdQ58j8b5X81yayVeO67hOh6GSeE6
dLD/Rby2/osoIIxbDliD9bn/T8hrEwL3fzbLucNyfdP3Dd6GgaV2dbP+za3aDlAVJ8fA6Ze4l7xi
Nj3O1JRcLts0pl5HKkP4/bVtnU0mNosvmWdY24qq8y4maKMsuvECMhFhqAYYTFmwmm7tDwtx8kNN
QyWGnkmIc9lGrRUQXxyPZXLprVUsDzVjCMV2bLuPqVmpV7Ii4oaSEjYbRuDG0Y/9bC8c3zsvVuGf
JUi0HdM4nY75mv3p2K+MbTJmdcw5Wp2i5iAngDTr2m2hie1kIpOZ9WSHc1g7qofMyEAnrFbBmbjn
rCCNFz35q5/PHMEzLgW1oEhgnhkQF7vMdi1oTtzMSGjYUgwAQfTvjdUDapGsm6i12wvMJZAoos8D
3PfYp1pmiLCyaaxH20XPCzqoLHSjp3e1IOuxUzNwZiqFvqRI+LnWMdXNXES8cCa2keF2p5CCNKGX
+YV0C52Kqa/hWk9cWFJX4S0kwkmCMpANlJfbIjVwwThORh8zC1N0aAletgED/ca0YQgmTnJtQvgi
8r5wGFgipUsP5Qr4Stvi0Ry9nyCqKBXQrMeImX/Pl4J6XlL/8PBmMq5yn8KRwqseO0B40rUCTGws
lRJ35zGu7z1id60h3w+NRuajPyEddoorQ7JkM7a9y0CxMe+izjTusLuIGcAH+R0+6rR92pIGH8/Z
SUMZ6TJPRwtO6NJVm/9YsNLuBh81Me/mbpTY7VxxaVOrxylGtkpnMiVjLJVMYGVLXTfvGo2bRkvh
3LIr665u7WWjEaa+SXJaR6gXp8yfGebCuWxtSd6KZsd3ME7ZOwk7JaLEl/grraMkoeeeeMB2Exft
cLDGaMAbkJGybHPiP4hGO0yCHhDkSuSkxXgt3VBcLacjhXhClDhV9pXhvnNwveVVPUYRk28PiXYR
0rhWGzipg46dq7zBR7+bvdm6M9Z33cn4ddBMgs6SmIkAjy3rwkmKh9lETxLrCyL8FJYYFAMyJcvl
2o58rNFJ+D7sHKa89tNdMJUuMwGjI5bpgz1Dm+lbjnm51nrSlGatdOR/3De2b22c3ScdxbI8i4uL
Zvr6cdbavVmSedr6VYcxWOeyrFbVnbdFGdM/Jk52wwkQvdpaBjUE/zntZtJyuaUMMmA/5g0ICEr9
ZjQT5xMGTfu02NHLlCwRZyhh4nfYKE+SPXGwNJYDUwhRHNPEM9ZBDQP2cG9l/nTu7YVcng6nuNkk
8OGdUhgYbx+zVe1Xp54ZDMQsqwLvuFayK9/Z+qrIq6KiP1dr6onYmCpGmHW+bH/mHqV4lQYHtRB/
bP4ubH45z7cwFZiwxgpMNtT/OiBAxPuqu/y2STfEDgxBaxltwCmh3PQaltykHpDIOEiO9Soqghb2
GE2eNYGG2G4yUZz0ZzYNAzMZE8fPulCFX7Wm7pu84ZBmuX2QhkbIfOiRem44R2ChCZYxH9Ybs2F0
h/671cKslFFNUXd9l0C93o2E8LHPb7InKYwJgralkt2e8ebsEmsaj7PvNjvTXpDwGKINfCI4NxM7
9rZBMbklSTPfWlFl4gtZSdiqJ6Fcap3eOCcnJMiI4AREJPq5S63iaCHOBOF8TMrmkPc+eTcavXJ4
fi/Iix1iXBBcm1X51VmLuKRvQ5LWRglEiqBJwsioUVaYmJyOJLQxAVdkzhajc7mEGJSvJDHFezvR
fuGx8k+JTQRYSX4MrhBVi3ZufGXVBPks/K7la9B5eKoTOlfVWn9ShV+1A8wrS1mt4Vd+7vS+3qui
b7JWeHH4c7lSjYGQcJQNqW5MgUKsDIXbzbsk7caz1lJHFMTHAA9op51KhjQH8ydgCz2AFCr21iKf
6O2E52aU1rHvN7N8s+XvyKBx2hTRTLlytY27W9PmSC19ugiTQQ8w9pw/CTXUQG1JIpjF/NGvPrfO
UAnBOoV1GaZ94II+OHqjmRwRWO/b+YScyTslBeUM6BRL4M04ozWG+mb+PDb4Hf/x2dXNIdEpu2VL
dDfL2Pv8Goh63ZrMuz4r4eqb+ewNTc41N+ePsTR6+F2OdRb46wO7RgBW4a8+m0WC4wRTUb7K3bJ1
B83sCmMKrLDW9Ht89RiWmBj45+V+cmmlOUiQZYcxzCvb62iTeZ3DtqTpN+VBD4lyR7ELPM4aqbya
wRI0penaGdAxEU12Ag+aUYA+xF/0jhNEX9QRmryRxulEwxXr3q5ZFchqQaAFJ7Cq1MXGtfMYA4ED
Xe3EtGOjyvsFgYbMAsj7c7gWIFzd3bqvqu+lFuo+ufRPetR2BAFzers1fm439dUnWCQEAUaUt/H8
RVxb+/qojv5IX8Ol1KpaeL5NKTV0CYekDsCMAkanDizUmcLxrBYdwdkHU4af5yBi8O6cuIvpUvvJ
RprDg1Y7S9ABx1D/V51v1Xv5x82FQv+hdIq9gsiTImaEpA+FWY1vayCMcbN4+TdpC6SS3aif1YIA
NrGTBd9IpUfiauD5A+Jv/ykYfwWEUscXk7LqUtbT0Sy/aqGDHa9c98wYxmxlDhxL6jD9JJvDIiuo
JycYmNZjcAzJ+qltFJ3EQptj9AZWMSAXNkhW4IZE0Ib038oufSVJQ/93D/Cz/XdrB946zuo+ozhS
+bJOqlV4e5ZaS0NRU2b/oaj3TOLt4xhyrlvNnKofp3Kpbzc/16ganKyRU3vjRLhl141pqCPGVt9j
bTvVcEmb6iCAQdL0oHNtwigRaY6/eHCXKyLH01Br3iFyidhO2vI3MN2/3LJQkpa94ftPtwaoWlMN
0M/+6K39e9vmv7vPlROmKY0gZrXdbUGXpT0awJJvd/3j+eqBWx8Wgaq21dZMAHXo1XWRjA9qtWlx
E+CfwasF9Gu1mAnq4dWe4LX8OK25TrdL6O2mWhsWsRoG14uruq0us7ebBarCYljmczcRO1Aa+gTx
k86F6h63w4y/SN2mEFofbeHhtFwd1jdzNRJyimde13vHoRm3o1X3V7WYXJfOGFfkbe4kkqhEHJ+h
6XpckTlFf8ofQpBg8pgMWQikkaJGcxRrAIlTr6ARtTr566UwX8Uz/3zob1slfYokZlpbLmqrMuj1
qj6tSeNLoLT/cu3HqzW1wJEt/3qEhMylvah7mbU0ROKuXY9lPVAMkrWKo1qdrYnD9fYqprRjBCbT
kF8ictd3VcNcgFySlvP654v//Z7bS4Zrc0a9orpvkqZ36t2tuvsfW5HlhlxAPfK5qv775xtRm6rb
SYMWdatuf/7H20vpKfpH00e1cnHdmRPEvz/YP97F59u+PXx79f/FfeS8pW6jt8OeiRBK3RX5nW0T
lFKmg90VDMty1Mf561SKiUbFaOLAa+5Fqi+7blzZ0Ev5miYeglG/fs1qC663v9j7stUFHHT3UWZT
/Z2p8B+G6O+dC9hsQfu8axYNSTjMC5DWItoWJrX5RMYvk12Sh51m4Rm580bEPdXFkGqvlM4c5Inf
7TtYzuR6cqXxJJGxXFEQrwxfl9Ebd32jf3MqpOfA8Lbu4F6iMqUSTUEwNUu6t+vHFBOzgLGXe6RK
XGDcfTfCPmsYn26nLm05FjrMtLKkOUBa26Euu9+hEyccvmO4jfXhDa99EjjOd28lL7s1+cWzS8MX
6ykB0z8sDWztsB+qqWeg7eHRdWCwuqiNCg6XYyazc6zxveVSXKqq6zn1JW+x15X3cfxrnD9yPzyk
dKZgcVILjMr4Wzfo5ca14pNomJBSTT1HFgabrn4w6qjjp2qw+kb9LyfEDaX79sEMqUikDpD4lplb
33bfNNf5ZWu71lkLGMXMtZWnwoSdn7MJ2Fu2t1tEy7KmMCxyJyB08INC7pNPaeJ1KD50Qt57hlwP
c5+/FwD79abNdlaiPzYrPbFKLLp2s9vixiyZcYieLF7nx+J7+k6UvjxVWU51OhfRKbXoAzDLhnbd
8Ms6kDMjF/V6LvAoed27vkgq6m30Kickk8QgkVkt+m4HTZ2PbgwHxPbOZirsAORVvk8Ih98alvee
sqef8RXw/sWw7PU4+QqY+iVE18+IRFPdI8I6OYfYDpHWJPyOOvyeuJ6s4xgZXzzcbQcrr05x0Yjn
RHhfUObdj77B7D1a01aN6KHHfNc107hbTC3wKWzsaPisHAz/oI0Nxu2iJ5MgDX9pg7zyB3mUDNYt
nfcKPAonOCkM/MQxp8mEARY+1F1apcvBFjkufv3BT1rMo1HXktCeXvVhnh/8WctIU8rvqaRuJsn+
aiA22IraOQxNszOqHBb+CIbU6xdrP5lut+398dFMBTHJAjBV132Y63DL093pNNbfNEEyrTtUW9CX
7S4V3tYukKqXJdVpb4GDmA8oFU3YSNBcB+jfg/tMZzudiUXODUwgdva9sewPW9rPAifL91pW32pO
URC8wUB4DfFi47S0BxO6/Z2u3yVSQEeekAoJs0KfPaA5INIyDNsJDPROOH23JdHmyal6Wk7lH31J
vlSzdC6cWYlfjTn3fXWvje5nz+TsnppoEhSwtF+LYbyW5O7kMQ7r2o+JyvGw/0dOd8iI4GWeD8is
HOSvEFk1pH//i+028gj+IwXhKwTKuga16Qa7guDyD1zbESGHm31eqGqdAesFo1YjpBrCqwTBuhnD
/jeDXLoPkwXIgJNTVQwyQD55SHqQ44X0z4UXYwm24QyEBiElUfajyiDch/60Q6nTbq2KM5/bMAjt
qPuYNeG2WRx+A/ABB8lJUbvkx3jUv9SuFp7zLtvHru0HXSMume42T9ok8DwbYwa9W/4aOx9nLOco
qAO07Om9Hmti7mnC0pxOx8dosJx97xzGyvs69hlVKQempWfqvxLat/YMfMAck/dlzLfEBhGmZkbx
RrJ/7Ut/uAvN9tVq7XEzg6TfzwNftPk6DDlCJ1yLnt+6R1xEpa2x+9bvlCn4TAMZ8cLI3pCRHhen
+mrEWNJllf3qKyQt1YJtMxVTt4mFVXxBEL8HRrjzDKN/zN2rtACjyCp/BnJBs0Y4AuRwlwddnVSk
OVs7JFFdAGZ89ea/99H4Y1oVNsv40kX5mfpVzgGSf/GT4QWXHYIKMwsmGV8QSz6UJm7zct/lnGoS
Mk79wbGCBtlV5aJMmPQ/Y0xw72gMfzwy7TK8mxTlXCjIC7tfQtAGpUyy39cvCLJpts/RhcYT4D0v
E2GgGQWA+awud7VVouVjfLSb+gRCeODlVROk/XCAgI/xu8EqFTH19LhU5Yfc7+9yi+ab5UdERiWi
Ac5m/JpL/PFp8l2IBj5CJaDZyuGjl52Bp7rmuMhI84iRgMkh2pk/BhdeT1hnLnbLLWaKLV5jcR/J
JAjhLbNv4L6fQSB0bbT1C9j7ixa/CftuKcJ7NKSUr8cKBFzYvwkrO1fMhvftaF96x3HujTK+a/UK
QrQvsFrk3j31Zm+fFkB8o2hF5lAehmGLrIrYb67CTUDYwD51Exp7KZKZOCUUJO2cYHDMchejmd2M
Q1VvkhE8DolZKBGQ/8WIK0yBHZxfRMr8FXHExJjR/G1Wj5FNGUpU87giSjkVvjqZeZHvdZy+iEV7
7/ykOU9h325J6M1OTFfv5xBFyhKBtiBJeU1MP9j1Q1Eaj97SdrvST5v9QOjN4ncYkztA7LPgZByH
zb4frJeuIQm7j7kuU0B4Fho9uZATZJbU+lMdISJry9SizKMBaAAmRlIMTdg62vZdAUuQFihcj2lj
xr5+WDrSClpuuMm6QyzXRC8epwomWMpPVrguAfUzZweBXMFw3YtWggWqqhp/eJvvQ8DFYZ49MPLr
tpHrvtRZi80jfnSTRl6qAex+GW+Muj1XIoED3yG0IaGYvOfUC5y+yDahoZdHWII/jXj62iPr2Gpp
A5c9BFrCdSymLilpbzeMYAfz2bBBiUTp/UJn19SsLtBjtw9qCSbWSOOdGMqPvBrJs26ANMckvFP8
HTaW7b2H6ZBQRGUIaPnyAbVkgX4RBq3lHlIIGZFdRb+Zc1DFF1Hvf2u18tknOHRjiGSmJFzDwT2P
ZXUY8aWfzZSIhEHX4WyY1r7ux2dmuVyoOerwH3GGsz3Knsh5JxHRlzXmr4hhv1SgRq9jYgQj4IZC
gzHqCB/b45rYWTzbzDp3Gd5vw0PDNFv1k5HoxkXrhk1daheZggEy2hr7NXijVZ5U43JuqTWjTVoi
C2h+REJ921QXSuJxQ2caUh5SYu275q4YIeZeW4JX8Ptk3p5qU/kYJb77MCf7qav8H5yOsLExmIel
DRAHPZlxP7QZbm397PtcwRMI4Fxpyyno84QOzBi4s22dKnN+rsU8PboWECVdM9odNfCEUJla0Ayo
2qOAso3b8WjC74lWbjYA9D8uFkAg83QR9L78WaXiV4JdAJdZj0iSodVmzPXpgaClIBu/lgwJD2ZV
O4GT91jXdIJBgeQdLU4NnBB9/YnskWucNebD4sEeQlfq5SNikoK5LlEu7ZY57Law5X0m4pa5F/lN
6N5HhNo1LjidmCzEdrs0ES1I6jY9WE5L0kZeE46NWS23BFqYxCFQxSdAw/hAcFHvlV4sMaWHSyS8
pqQvMdCK/yTyLkV3XXB9ZRgZHsFgP1vOF9c3CAltDWjYo9z7nltv8X7YTfMmBwrnfWe+CpPBPdm5
TwUJXbgwdhTwngwPcQcO1y6YyK7YTRILl14tz+TErBEspMbofONzTDyXgVIV+0aP1v4y9BlGTXcN
Dpmee2fUtxro9J0LxaCPIaYU5mNHo3Pb6dNPu/QQVnljss177tJCLQQks7x6BIFslxBdtYUQS4SI
ukdN/ugjOnNGvYCmqHWGMPTFEhNxBSrPcuZqM3b51xko+xYI5S+rdDGIF67DfMyTOyPR9E3VIKdv
fptx0e2bNRmry3qUv/6xalcZvrsqEuOqPhohevrUhSmX+2nALIcYwz7FDFqgYeE/55UNwUWmXBus
Bx0YOqOuLKjJWAIQa8RcnfofPef+rdUn6CEz563t0p4TnhcgGyaOpu3fnan7mvX+E4rlYGoWagxG
G2/DJWilkWyseXqfy4JPZ/rfhiLFie/qm6VuyLFfABCl8Yyqqx8DCmkIhayYI7WgpE8BqPD8U9Zq
66dEjWqnD2F9cAf9MEo4dNVlSJIPO3EdYCQWgUXm65iOf9qFq5I92XsnGn6LebkvsvUHRI3Hb8a0
TYCxKdqZwIHqxWu4fsyF/y3D21G7w+++mF7MODpVEdCZQb6HBJCdMFET4+E7z7os72Jt+pql4cbJ
te7cEXFYVva8K5fV9FqQzsYBWU0i2Q3WdFfhLKnCEAOH+24upKLVY+QHS22u4FoazVFRAPSPKuPa
62ZNi7KZUC/frxi7nbOsBO6leNEzNLhLWm74ySxiJ2eyKisqQbZ26RiTchb2KdfoXf+6lFZ1zyzF
XF1REnz8pp7DEaym2M9x95O+7Z+4X9aHKDxGyJxtR7xwlvjV0Dzb14V1MIao4cAg2aXDkUzGirfj
+hxdBwQXix95u5TO+ibqaC34NkAkrXklLHPYA2iJvGeOntGGzCvGsN3McMmKPPmlLySVuYX9Vs1b
OS8C3Z7EPZx8uK1N0Y99UrrI3Cba1dgjXWUH32kGxUTZVn/ipYFhF8/HOJk/DGzpWwKpTmG4vgF9
KI9G3EJ0LrdZo33vo4kcI9e9Z4zwzeqsL605PFql9uQZyYOf8isVaUQptRh/Wv5yaDquT0zkm96a
EIjHL5EbGmQ/+XsryrxzPCN7drSYGXIcEQ9WGYe4iBn3xXDTe1zuweAX2JQ6kD2Ss9psEIZXelRK
/XljmIze+6nkCwm5RAodCX1ld9Bm6d3EUBc3+lz1xK0I45pRYUhs9OW5O75bjXzzeiLxFmeiRwZH
KR/T19lAeGq8RUUKpw3qyqacuTp3YpsMhgRFs9IoaZRMzp0JHfxSw62dRB+SkYDdlMQbqk/ZZoak
esyl3twD59iKvn9JZju8a8dz7jlch03zo+rxBWTw8kigpZSXcUWea5cwPV0Phiz747f0p7VGP4du
uRpY4iiISRAilGic+UTgjIrOoJI4u+ivqmrf289Tpb304x8/purtGC+jTS5B7nlkqLzAM+AqZyFr
ExX8n5zZIn2ijdtzBnAj/n+bp8mW5he2JPfersmZWaoIvemMibhnpNqkgMfMjHC6Cke7gRRdw1u+
LTz5GGs0BZtMcHpIH32kelGvfxhA+wGg2s0WnTynYSRPlgfViZ65wXC09fW7dY5KgkW4MUKj4YDk
I0369K3vW3hpZCOmmmluo8hm+I37elN7j2jrkkAbCaPyozowFv8lk+2frqj+rJoSu0geiFc0NsxU
Qn5j2SSv8ej/H/bOZDdyJc3Sr5LIPS9ImhmHBnLjs0tyucs1a0NIIQWN8zw+fX+MSlRXFlCorn1t
Ari4IYXkJI1m5z/nO97Ghk2cRCm7c+NNRJqGn0ZNJzf6JdPsorJZHau5lquMfWc/019pV3Q8NMZz
MwHeGx1aq/oAu/FLFnTEw4qexXjON1arfxk9VLkqOYyc7tdtVj7x0jwJ2gfdkNsz24rlOllJ7K+H
XvA7pnyAfQXEbg65W0y9pOwje4u1kL2ZfxWD9V7EqQ9mjcJA51jGTrzWwn3UCNCYsk+JwmJA/9hN
FOoLehzFhkNycRXjU2wWpLOenCl+wrN2HcfoIYymY9SW922Tkey7V4n9Tg3YOuiJU1e/Ss1hYzAu
MEm5vYy7MSrx28zubjmYzrjGeHDZ0IbWWSThpx0IvLmdtRJzR1VU9TvWbo35vsLR33o7ZTx7VPWV
yjz1nW/Rp4Zvkl6LaE3n+4ecYXhxtUQgtyPbQS0fvRkCpxzjg/VO6EqkbBA5la7duM92oFdBfckc
bqaiI2mGBQcmbnbdDyerkBCsk2llv7vG/xBd95XnX0MTuKucAUdmBs+MkR4qg4S7k/+2+WHTufwd
6uQxVcVT3gOhRLEk3JO7Xz73875JundqJCgmiViS4mpKVqItPtO4hhTmPuYRIyKZIhSMRznRM2eX
j0qROm7MV9dq8CVmOz0yKi684MEbZ5Tlvv6deMmDH74MwEftxrjTbXzszPRXaTJVql2DGr1uh2WE
dESogUhCmCQ/75cb26pejYhumeg9aZufLIRzUGNlKkusx613gmG9Kjp9DiwMC4Y4ub36rSz4jKFc
xCpb3Pc9ODBmaKhI7LR1uW3d6CZoX+kAPOjwrYbBfcza6cGAw5i6sJTS6DpH+/819P3/GPqoNbRA
0vzXsJvHArTR39aftLVE+b/Y+v75pf+09bneX4pvhTGPhU45NgSd4adp//F3HDZ/CUx5jsRV53n2
UiXx764+9ZdtKktxmYUjseBgtcOq0Op//F3Yf5nIhspVyLB4BaX8nyBwbGH/J1cfiVdlKgBsfFNH
WML8T0ULXUR/ZR1HxaEmzMI8onfvoqp7yqTtoUpiS+2bK0otUi3Gko2WhMbi6bZHHFmRzfP2YON8
aIO0194jwAXocht/ZqNQGNaNKEJAKDoItsF0T19PfWBt/BXHqUucL4kJTNDPJjDxr6KIqf7g0M8b
ArhI40c/MbdmnYvniVrGDaVXxs7CVrwZnZZcbSL2LdrNRoWet05rL9xJtE+0OeR/06VHUNH/drAL
FuBy9He8dxW8GcrrZMWA3LK2zF2MFSTZYuvXZX4sgujGG8eRjNtAV0wd+vu8jLbJJP1d0Ib4RQbn
vkHhgfiWPrpWSkQY8fBQJfMhMvpiU0UWIEpgF6IavCMIXWYMenz2NXXjOSvQnaH23bg0l4+2Qzfs
0LwbAtznsiaEceyjHUe4x9vFZ8f9cuMM+XedTDn4aMwhfWFby/KmFowQUERH2VsZUbRcRHdTb+gX
MpOHhShDL2cl9n7lH23uKubbrnWTDuKrZiuz9poqP1rh0Y0s9YRpCOxjVB1zm41ununsLuTE2KFx
YrPivRJss2KcPmeU+kw8K7wEt8IgNB8Hw1UweDvMqURTNlOPtQtaoRuRA8iuQYuTJjEaecZ6lR0b
P2RHpLFuBiHETdUZt4kzpTc6aaP7uPfHLfvwZ1Jk7U7AFqNqFLxSSkkRegY6ANIygBbqyNiQc8QZ
dnUucXcV1itA6+rOrN2XsUDSFyrpNlNgutchaTdpbxRUdNAm5BQOB+2OSo5pwD/iIGjxcsC1z36l
5UWIghFeWXDFrkrjtVeVeltl+cXkNH0rnIo9kh0lnHCd+XZKMIeNrXqoXYHSDtzf8J0DJKLhqTT8
dN34ZstZjG172sewJUtMgklSYERKQsGc6dvi10XpctyLZBuxKsQ7FczlJ3np+C4N+vzB6Jc5ttlA
Vrd751VHmAjiSR3yklbUwk3PLsrJlmEh7cqhg+evmk4ZobJL0z9xnihv9ZhdvdzeRl37KH2cVBPk
PE+H+ra0nDu/CcQNPCt1qFyB+7LEe2Fn4dHKiXnLqr6LRqQJ0UpxBFl3BHLfbVvPM9dj09Z4W7oG
GvD8QCFFcph9GA3zd2wUMzk9s+EGysC9thTdRdNDEQbfWedlG9vFUCM6ijaZvuU7XfkBBwmq9qwI
mb4akMmlPW6MMh8OUNOpEQ5uLePDnXwopHV1puowiyu150LpofM2U+zdGT47VvK9NFGwb6B9PHk2
M7k2lO/fTWl+/tPe4YnuvAC3z0SP6QFzbgtnjInkUBEZhWzLZbzgGjyfs1jT79npDjtVAKUcy26f
9LHeNqNdnweKuH2iDj5RnqfafkEKYpuMIJybVnSPA8daxz7nF8twL/Asn1iC3MswdFh2BVn/PGjW
UZEVWyebnLtlmJYR26ePr0MHNck2xxVnMI9ODJiF1f0YRu5dQfMt0GZCDTQh09fcdsZJet01K6vh
Jo4cvfGGKV8PYSe2aJWcbEs/4vOxPyxXgoqqKHw3dffdOMkuJPFOQUCaHGI6iFetrH/cbkq3I9Ok
TUuz+3aIveyyYS7l3Q618ZxSeriLRNKus7Igf+sgQxBHA4IcGpdZx9N2HvViLvR+Sz94qYWm1tvK
oXcajtwXrzSWRPeTF0IFroKAn3s889Ey2Zuya5X/EIPonms2npz0Gaz56mDCD99KqqUtpoAjhbRt
GFO8Z0FvMgL2kQCaxg0jlRFFjjO116Ybd/oJypzNXrXkqi04km1TvcbKYiLf184GwxaQrfytTkj/
ei76PnvT55wStM00Mo1uFMRhCz82081fs1fddIUFyzcffmVWmK3tpD12kMLQF5GqCHluheVi0UuJ
+Zk2p1OG1+uowuhhARxrw2lnTxEPpTZfyonBbSFgG0czA4gQ9+WOH/0w+qDsvcS9k9IYL55Fa9sw
H8faMenlQbnLZxYOBkk11sohY5ln3DZLDD2N8bpArqaGo64qfXGc/GaBIn6pMRvXjvDGve802VHM
1bsdzl+eXvoB66Mzyv7aMEiYEvXgmTJCbLWsjd/2dIM7Mb2yTPOw7UYPtUYXH6elCJvk/6ajzSlP
5EkEIyng3PV3VhKWazyoawOD7E1qtciqEnjVnGbthtml16v53LoxHc1lbh68PP6a8d6iiyI1zDB9
Wen2hekBWa0mnO4qv8+Y2nDAWiqW8zij1BXV280RiVUew95CQLhx5mqLo5PKgYS6zFnU6BKOPtgt
jGQrj3Kidvkn2gxuBD8+znOiVq0zq42tRu4SbrC0ggtcEBs/FuXFcWLMwJlxyMbFWRHOh2aW35Pr
6hNBb+CdAten1f6eCNo+5c3BLLI3y6VJAKzJa1HNv4AahFtGFUwkJnIBhWrO1QrjsDjGqPpLcsHq
6nfPSapDlYaw78qh3wQL7NxtXGcPciR7tOz2mAQG01TW70V5tC8Bv4BAQH/wHWpVaap9w7Mej01w
8Gwmc7ZrmTuZj8GNAm73mvSctKLxockt/dbbJHUVekgZd4qqX+OZZQnZSrecZMJvLXsArkkC/TPq
cOGyg2GOU5gHClyLTQJY41FGFLN6KeOeymTNM0m8rWPdBG+jM33YUwvQPMrlxo/vnNCWn72JijW4
A0B4x7r3qsi81Yxhl34A91Np7y0og0+c3MPRlJmkeBnvRBEys9Toik+9W7/2ktQGHoF+53lVeFWO
TzmD1piPptTathHRC8xGdGOo8Sqzvj+Jvs439myUBwfa3BzoH46CnJKdOn7EedEBlbFgRHRCncFA
ACOWhbPza1sfRKWPZTLI30UYszSmd5i1f7Rn3tHWUB4Z60DZQ5RgiBHuB001MYptsK8Zqt4YCAfu
1LV3Tn6FVzisKl3e+BQAPfkQfFfKF/0vgtGLjHGNPGxhaPvNEb1wmxbFIx8VnGaaSI5dK7qdE8wk
FtI6vPWq+BOgncNYy+u4KGpD00W1UWOkn5z4suyz+mze2Wng7F2dK8aQZHc9RiV1mBzdKgKIbapr
VzYEK44UtHsfXoBW1iCcPM5Qa7YaHeMEwcJnrSZGkKIYyihAAQ71WraFsSlzMW+M5cZJatLESRFC
Onczl8dO/I6bQQGxlxjBc/PiaXZJzascCAiKzn8P7DJ6MzVAux5di/53uUlmBS5ST2snLF5G2AYb
RrKYXgwVbZsshkGuZv0eXHKQd4E7jD9hCeVA6vl9asQj+divxs/JhIue2WJ3Yj1iBfEEE19Z3TmD
F50tbsvV2A3t3hno6kKtyxS70oKu0m0xW/VP0HIdXTTEs9fL21lnBgOg3yLo9G0FwHcD+6lYGw5D
nJFcAuPDBD3XkMMqtYcWemYQXYDbZSGpTo8kMfs4nPVeaZ6LwNBHLATfpQeSuxmsCUzl+FoVgCdL
2mr8afbfoSeeAmL4xxhr9kExwxwj+RJ4Hi1+1OIMy/yXfQ9zig5YtKCDescxgZEEnG8wxrd506Nm
LpKjbUcvf5ysHD0QkoqeXovla/584Z8qHC2hjNODSK3WGDyWzEE2MwilFWesOJ1vG1O/5NS8rikZ
/yYfQ46FcRVrYOusKDl+cQiJrP7wgv4fvYn1+ajN8gFEjUkF4BxTNnRk5uIBbyT3bfX9ng3YabQ7
MJ8l5uo/fso/fwx/Cr364d0qKo1sRFZbmMrn2ZDuGg5M72DWTELHX6c96KQ5RNrKJ6ppTLcF1lJr
vNYkf/JNUpZiVZXxq0VOade11b3RuOA41ZivQQ8h09p/ip2629DtaCjTsuHEWTn/ltywvXS6Gdhb
bkU2LNtm54uJrcG4OXbJWjFP6IP2qaI/a9PQKb8Wc7iDAlOsMqxolMfqh0q5zo7GJu/I9mSu3Csp
zK2rv5ykT+7ab90D6HeoyshUp9bwdPx1YDFWHtPwGBhK3o1YPPPI3Cet4x/DUuqTRVnoLk9iDJVe
fPZcTGkxLG8EaEiPnkt+ek5fCl1UqzGR0TUZ0r0F6AGZjQ2yTuKrlYF7V9WPj574aMTw74fYSLZp
DgyEDBYpgbl/NwYDjQlAE8EV7y23mQYX7SD3vlp1A49kEzf6Jmby3Q6ifZxj318zZniPx+Iw1b0+
mHn61qXuu4ydfVtSMz3oL62oKUgy+WrUJy3HFSo/B9EKarwd89Lqg/nctdM7zOcdyNqVOaQhxw9D
bEInuPGWlU2b0zJbOHIwuU1yCDbp/UInCBi5Vqm9oeERBj+n4lr3/SEf/QG0FD0nkxcgizO+Rrtl
u8sZEEBL7Bw6eglT7SzzWPMsHaJ6gbrrs0HeiK767OMZFlmkrkYDyck3S9IRQUavs35JBo/Bmrjw
7F7yLnkNRAnArMXqOpr30nGxHNbnP9+owP52qMrkUAUUvzQlL45SWHhCwHW686sdZvZtUPAc69rj
WNgvYK+ixIG0BIe6JBs4BSEfaD+9DXzfPgY148Usm/awGA40hBEsHHzadajxXUi6rcrJOU5ZtXUz
UjGhze/E+HWmIcaGue4zoYSa9sjC80ATN3ucjE0k2S5mYjXHka0Y0NeH7Axmtb4N42I10TATW8cS
xfemW0hDtQqDo9F+G8xc1zWlTOus6wwOgfW9N2JaiRIGylOGvejP7w+Rr+PUs1ifPHUjRaVuiAiq
G18TuVR8v7LE/CZDBVhsCQtNy5rmd8OjnLP31GnP9GdiphuGaVMY7KPYyzxZFXZiUifEdkgOrQId
/mI3VLOvx78jtdqbtnoexkBs/N64gg+Ore5qeVayTdqBsICbbckK3JszXsZwplye1+uL6WCdMhx9
wgf5nXmptfL6XNJOsjdM9spMrvHMpKTeXZksxYLjXvalszJRkN0Bym5nTT9D/t7Qbv9o2z/O7L9k
YxTu7ASjRA+gmdA2UvHk2ftUn7OJCQd5Wuw0RnHs0mYT6NHCAdx+WZV1yDVbppkmuNb2LnFofXTW
pqFE6Cg7871FA7wpPEJ9SzSl7br4QNJnDhpqbmL4vML69FEkVqpq920zqS3zGk4xE01jof1DvZB/
uu8m3/+wUcow61VdhrqMMhZ64a3TLM7yhjFOZbd46AD76imUpIQqfKpioGuK4pbIjO2dCrz9GGXx
nc1Wf93WTbg1U+bcfUPCQG4Zr6xwkeN6Utb3MKYY2OvlDIAywn3p3AZGiKFrcaYUwqrOA38rVsWz
WVI+Ap9lVWWKynoiifgS+3Gd4gTbGuBNzm7D9NQTA2S9Do4WQ4NolRQgmQwi+iufEzB9VcmhTkfa
WdJLklfHdix+Ks66uHLIebkQZY10PJfP2m33w4j2r+sX32DAlur00ixekCb6sDXhK1OleNjmZK8y
91m3LGgFUshs3/Nc02xETmbMfsqW28Gm00wG1bQma8kkmj6mLKBwzZ42M/7/lSzzTxPvV1U5jxW4
agpP200SCKIIkmGNkh2D+PHQk9le+aK5t3mXrDKOca5DdwjUC5fpYTEW7FkEnkfOH5H89mL9jW7o
6/hxxPa6TYTgAtVviZO8D84iER9lzZWzKNyQbrdXgXrAjYPM2qefhbZO/dgSEKR5Jw0GiGTG0W2p
FTHzb6+mEKag4y9t1U1AVYMZ63yL1atcZabTr/vWPMo2KO84VN2asXEpi2CF2nMO62WgVD56uqTi
pfV3MfsbNkdXnpE2LB/yqP9xbJhWjeW8hj3uU4cPB4mijssrAtNNZBtfUSDoW0nlrkziG2DDeFJY
5nGJHejIaywK8VjUjJWQ4lK3Dk7mkRW3l5pd6ysN57/mQf7Ec/OcSerSw3Ebe8NLQ47Zz8dfUZDg
2K2nkxGJLwiOjzNsFLgb371pXd15WFAVRwb8731qYd8u0I9UgsUOyzWlsubKH8Zvi0LXwG55fLgO
HFTupY1syjHh6EcQJlVoPQtHHacyOYYRSeiG+oWyfS8q9TRwChiKeJeymKdFcmh6iY0NKLY29thI
NvBnUF3VQZP7E1xQPClJacVrGlm/Pe1TfG5hqydMhmyTvpDe4WcMGrgN8d4kBr2CV1QxdWo2k1d+
IQNf9FFm3wUDUaOuT6IGam6aCZm8YeKhktOpaKuv1pZwtydCdgpZZcxfRrxaHKQYcyXsy1oT3bNI
fyZ5zI2AOzxdTjeAGie5x/XyTZfZu+wJ0cYW+8cix/hW5udqLm8NccFVR33xCySQpyJpLz73VMis
s4o2AVFKgttc2CSwV4pg5jLlbJn6MRTDAQE2iVyAS7gTLM4K02azqjv21loZj7nmFBTE8iURzwmW
AF+hfxR8+YwG3eYk8yBX/S5xqUMK8J9rg+l45s04/LOef0rMwOTMdYy5jQuqfzc5KGiFw6FC1e68
bmu3XbwRMDlOVfEzoYM5OYZXkKX7vPOMg9NdqzmTR2wlGo0D93Yy4a1Yrkh3bfyROL7XB0ea4E9B
0mhO5ekunYN8a0TRGS8zG1PEnLyKyl1ksPQCr6ZwJx9AfpriCMK/xpc0flFp/0F5MuNRfQt3ktFi
gKhiUYfjTZRPIJ7epowm9EGWVb8HqZZzVgwhYOP3MmpkKVny1BkdFmOTEr3Z543nNZwxoXwVGEY7
pKqgmO4MHis7rbxNlFVoshZNfC4sJGkRKBizjo0nZhgjjz8duu6Oo4nxI/MjfFHUOKkR+4DnEpm3
I8DZY7IXo7fCm28gmGcI/C5ZQo89UIcdrlfPIfhQ6sEdZX3m6S/C/eLZ00wIalIk0LviW8boC9dN
Dce4gJqchgsQMK2xIfU1fACbPYaFLinkVufstPI+FrvGZiwZdxSu+bI9whKL1lXUc1IPja0OSPnX
qjzUkIXu1XnufpngS9Zg/CDNsT5LpQnwGVMBVKh/mmwqkwwARiUT+MZFkjBdn7o4/B1J7i+DnQGe
HISxCATFnveiPNhjR41vmzQbXy22tyB/we58qcPwqfQXLnocvSYtLVRqkOeeRcu3KntPYOFiVhJ7
NjNkGx7yyalx90RhKtZtr654Pms475JjS9J/1Tp8arHfrWQTsu6E6KpUPmxpX3n00tZjNfDdDd4O
qiI4TB5b7MuMw3mu4pI3RIlQv6tnnk7P97HvSMBlQmj/IvNmpyx2axPuopb74A64MGbR1j5AbWaP
4nm/89iHic9a5cyga/rKOeiqIAoYv9Ygzi8ypEKw5jZs83BxTjZbM8MhTrgh8k18VODg3dJNbmw0
EXYg6a+uMGz6Kp7DxK2Oic8hTPkZBrdw/mhU5nBf45UCHrnL0uqZaGmzE4qco5pIB+RDuTGy4LPs
qJIbLEoLe+HjH52wVmFVBljMebvqX1D7u83Q/cTNRGAvw6Xfbxq7wFZqOO/Syc9zSOioKPF70nMV
9/MbnQcw1Pz8cXT5ocwHzyWbMKLq14r4oPyw3eHRy5EwfIsMSakQFEL8CkY+VztOFZSIr7JydDay
G/ioQ4wX9WSWKzPaxTJPD9bYHCy348E3jJVsJ2tFxVtTPwZIOhHGvJUbc4AzYQBkQ8C43X1sRHBm
W4D0j6MBGTOBYiI2Ls+439g0ys3QK/0EQYE5BDBACfbSRUtvTCAx/OVEhr+z6VtN9QlKv42hkbGf
iMqrHW0tH7ZCKPfZFN+XGZV6Q8sdm74rtrvOON5FGkD/iO5ulBNimBuxKveXZDkbCEwvU3pqs1dn
ZHKI6ZA9l1n9zFRK+9AXAh+5S+wTs3uwx+GV6eI2a8Smtt0bw+9+z3wkvZI/3pgClij5LkN4yLj3
IvEpgmZrJ9l3Zm3G0H8oJodGObx3rj/c2abD9DVot1nvPNQKl0eTUG6XbF0nPFVR89G4ybYumhd2
eXIXdd49/Rcnw4khGHJqxUOaPvVd+1aq4Gb5XlDgT7Sd3rJj3bfiraJ5kIkFh63xxuLdGklKEqL8
NszOlZu/+fZ0GUzn6gMqa4O9M/dvtu3ecSXpydrYE972ONjAzWOfwuojgClYe5slEu8cSNNCbVMW
qbpdzicmvWzFzFGnnLD+sFRGGbmnaX6KmvxtXKB0It6Mbn+XOeWtGIrnVD7xqW14So/4WrYd85B6
9M9q6M7L9eqIJsVZfOafvAcdaRbOQ9A2H0OJqjXH2GrIISAcwQJYAnlUcAbDcBBTFK/stObVkvFm
lGjrpagxQ07VAw7k18qjQq5ueAPYV9vxVkaLOc+ZLw7h/loUO8bZ77ESNCTG1UPjP+SWQyWXPtbe
tFtKiXO2xauhUi9RZ+8chSuty09V3WHLSgwyjIQF/eEhjlGqDAw6q0LjSU7T+GU0xm+mithAm3Zd
tuFFdMmVriyYlWl/GNsFUsvcoDHow0zgf5W9PFd2uIs7/V2kDFx1VXrIZC9oz5qVsMaPZmNNdKDw
OveB/EDYuk0nWM/5iGjdxwfTD/f5YB8KTsnZvBlYHmV3CZ1x23KPGNZ0iqS1j2J97GL9ZMdsvA2x
m9tpnzTlIQgM3KX1OnCYupQ5ZSQjUyWi/14QrlLVPQaIwO3CCvTz/SjJ6rAo3tlFtM2i/HG58Vsj
/ixSVA/eaUV/T2sJln0aNIX7Bs7ktjb8+zRR26b1nhm0vw0JcTU13nLCZrmqzFdrgCBoTr9z4YW8
rJuHiUd+ZTkhF6eHPjlY+S1bj7uqh11s1rSzWoTAgicb9aFk/1Jk9v0YRWSVyk/G1+/N6B2suGU2
bmd7d/iVw2zLGXtKY95QurcBiXrjtcbXbDXfXSafJ9t7hq/CqSt1vvPWeaLUbGsY9tFpqxfmmB+w
6qFKfJgqeCDh8Tup9HOeJ7tEJQ/MnI9DNq+TiUEr/go/j88m4cKienI0iOSRR9lPv2yTObAjHvNw
sWN2v5BhDrizJ3ietWFe67R5z3jqjby8w0f8ZpfD+9DiugwBUPQkckiSXWZGsKJg9h3a+EoTXkAU
gwAqutFuvOEdc/Sc8NkW1qXgmgjP+17SKNWg17qp9wVWXyZpsGxWlZVd4vGJ+dJPMHkwSO37Jk0+
0pJhnBsfUh3eRfN47xEQEEZ+mgXoH1H+RBTE1Ul/q4zuTfBQOeBYnMnKNhEz08R8SJvoHR/2TVrb
6HkccDsWEx6wV2WoO6AeGwJ5q9KtliZ12Hn+QfQMU8x2OIu5PA82cOZZ3BuZhfzM+9ILb5oguYOv
/YS49FjzTlnNTEQKCyPnBG6h4NZm9VSWubiBbwLs8h3Q0uCaq8GgkjMETELzTntLIJDTV11vU+qR
3bOabPyohBU5aE96vdwsgZ1dgvBiBfVOE2RaRehXrDMGUklDyCDIEa2wNQaZoDAuKHdFXZNkOss+
Pfht/gSJbNsLwomFEquWnFZrlue0nbad+yji4UhCDnMCCn9ov6kpF5TJIgG506PrLGrM0KGk1ee5
l6d4si/Ynr/EqA9hXeIJnu8CpqjNvBjNmw/wiNcie/K1DlbCdV8n7yPwp+Ooxl+FUTJJsWy8j8k1
WHvz+DxY1efQ7fq6uRua5k3L6d3FWZwl/ov2eORyWnhhFP6a7OgkUcEZi8AQK5hi2mynRF0cx9be
REZ4SFw3YzTGZANfDE7M28FHi8sYRifFKdbzPkjYI7FibB2w2fOAr9IdHXeF58beLpVdlB3C25aP
lrHQXF3rmenWyccejzvghjPOIZLpi+x57Ic55LvPtybyAwGLQ27V3H4IT0pe2PP+TPz/wPK2vj/t
RutMddZTkdb7UDyMc/RKRPbRUQo7KVt1s0MuJ4ZC7QB7yB3wTARqYpCOJX8v/24yOQ+m8MFK6xMc
AwUkBavO8g9m0nrEVR5t8M7ejWF39TWU+4Y7RUfPdmbv2r54cde1NZ/AF1I5P5JVaHS/T5VHSpz5
8/KXxqyixSvkuBf92I1uMao7T4VdPnR6B3aM8Gda5I8elhLZzZsk879gjBDwEepqzjNvcn8zc4Cj
3zVGGSZs3jjzy+JGjVWzK41m32DzdSSiCKgoGiZ425C4QmBuEuNExL9YJROvA3hDNWRrP6D11pTH
YGjOk+GeplAcQe3uacQ6yre+Q8SenvqZqsZoIlfYnWX0Hi5S5lD8xIP3hdoKzpEZKB5eJ3S/KrzI
jn0Ig/QnkN4p0OTMJqc6embzCXHtGmTxduj00aNPgtfmmn/AXhkN/ZwzS2SZJXskvHU3uR850zQ6
h+ZzmhY3VkLfEx4uuQUhTPQ+d42Ny1h1Hbfk+ntsA0yg8jURQ/a2mf2+LJlhM75hlM3XTH/IpjVn
CLti7cdmRRvJwScqG+CaOKlJH1r2Eze5sfrjafzfrsP/jucogCb++ah+jf8n/Ck2n+3n337+GEfv
P7Off/z9no5M/bfNZ1K0/2L+tP/tC/9p/vSdv5QjOFnalhSA8h3Ml/90f1omZYjS8XwUbwZrcA//
3f0pfZiOpuPzv01soOZ/cH9K9ZcvkBFdvswTtims/4n708LX9S9MR+n5LvZTR9j8hIrYhMCD+h+Z
jtL3yobpin1H08rCn/nzB+lwzNWtmPdQnOz9n3g8KCBqeOEKEVNc4vJ//vvPHxgxaVk2cmeJ29If
Uot8RmnFTQ49DX7TktGog2CdDJNYxNRxZlieEnd3l2aMOolGChEM2AHwS/78MQyemR2ihcrFcF4s
fQJhjXfxEC0FKX/+W2EUE2Ol912Ig63CS8Cw45r3NpBEnb3ALv7Qk7iaYWoe8p4UrzXzxMCkmBh8
Bv05IQC5yWP2+05VPjfh/JSZA1iXITsag731k4i1YErKXaw9a4PSwHhaeg9DROg/0N3KnTmaJsy0
K39qN7Q0diRL5QGmBrSGqSLnmEU9DUXVL1GQtGacwBrvvGEDujZV+EBg9TVVlYtjhTmXSGPAcjNW
/owiC2QofKq4lKq8KZk7+r9pgs9qYh6jYqINl99a5WV78lHBvGzgBaeMrTGr1yqbzsihD5aIPlTp
gOUfsoe8dOlRgDg8m1cGwcXO6z56HylRSJsJB2t4NgJYWL4hJcKvo9I3ckm9jMwP1Z+c1TCy7oa8
lLKo9PeuGmewDMALh/xaoHjSgmHVq44JcSxwx+cfZcinOrqs2mDFeJvT9Ahd5L30vKdgqh6tqr54
jYsz1nppPHZN4RAfSF2ffIzwQBVsnEIPtlGzohKqkZDfqTcahpqkXVh9V63ANi8QwYE9FGxW2D5v
Uyc/tsPwaxiaX56gCTvr2l2Y7HWcb+cmvQkaRWcRUVN2EsKMRqhrwSpxnSMAFrYglmbwRJccKOLq
t207VBnwltrrjqlT+OC7Nlse60elXK20fMp6grrILxYGVWhVNK+o2LmN25AhjMtbxVn2CPP/Ze88
lhvXsiz6Kx01RwXsxUVEVw/onUjKpzRBpFHCe4+v7wXwxVNWlusP6AkEkBQN7MU5e6/Nj1ZC6hEx
A/rBbtjxSv896DCZUjSFw6jXxobqaVDE9rLrnG+5FcersisvKNc61UgWTh5g2GZ/WIxW9qi9Rjqr
ivxfvNSm2MARPxnomqf9iYHNDoXVPcW7ahGrEPh1WitBvE875RKNJjwj6ja2uOjtUFGasFruhBUK
3YPL5WgAE9GfYzF1JOvw0gCsgJZs+MvG4j+15L5EHrYo1Oil1NxXI3XOdSOUZaMOa5QTFg3JhvvE
XP9h1upVQbVQaxQ6I6JPcxkCkNOjCZ0wVWu0jczzZ6sTsA6qklEBF80WWa9fxo+I1CYnYLh3xv7C
CJ9bnw6znm4EB6UFLVow5Goq8wr4ku5T7J6tuKA0Eb0W5GkCFtiVRmVi5MeKx5CvlPVTF3XRMnYS
1IXsyUJnAJGK+IXbVlrtGEqUkjFKiOAwD3flY9dKNrJNjcBT13Sp76wRskATCaR6lndf98ZxjJE8
NUuG4ChMKXDLSEdjkQ8/+YC3JDCvik/NPCqDb2bS79WW/MmphCTCb8xT+unETiqKg/ed77vPueAT
BREitfcefOI2mi2uf5pH0++pLI8NpVMLNsyoh6ydFEsLwE8yYC6it36pNJzkHsadWtl5zjlFnlSX
6gNOKgrsGsc0dddr49/FpR0DKq3uhRG8dKjXlcp16Pw0+26CSaoZHJR0eKD7FHOVYPcK31tDQvSo
xM9K1lTk6ogQVKU/ilh9BJvHmcziBtiuuw/VOjNC3/WevFRx8EHSHC7AuHuojRKtQlo/kVbT0GXU
qX2NKUXaSqzlyCXFb9zH1m+/V0b2oObte0/I+cIYUxo15DzUirPll6+kbV59h1tQpH5ru0m+Kn35
rHXcNOrmc0ZqdWWOWMEKbvpSaOKx+uByEbDb4aemp09dV2zNIPzZA7QN+3Gj6IAxGo+rCcGTCC4y
kH/Oyp6KEhoj8BA0jZ6dlSIgYNeCD9GQ8Mnb69IO18AkUbAb6i5OxLp0my2x8c53gW9Kb/xrKK3v
42BOyDrJmwTBnYMwZW2lnP9GMOVQYM1zgEDJQ6EfhearG6gftqsfMrAVa380m7Vv2idXpyLed0d7
0NwlUrBr4DbHnpISrB5gM3iNVSSfrU79kNa66j2oLn7tpD4Zxr6PkquZAJOUNiD7JrfWMI0OQUar
ptao3KT3cRt/eCHUV7LfNk7bf5VGr65Axl7bQkPNytGF3WljKEQfa77/MVpUEjtrWBAYh5XZKVfd
EK8M5V1UMASjytlNcfckh7SrKCIrnfHKWabu9xYayLLSqPKkI40r7wXr2oMHvCtrKXDWTWHsAgFv
rbLVL6k7ec0Mbh4UyY1eYWRL2273OjcNvRJdkdwjvXKXFllHCzpbK190W9UakcggESlC4KsYhEtB
LatGsaqmKD/DOtp2aEfyTkNhab/2PXbqaW939Bz7hER14IUDihL9zesCJJGV8S0xyvu284jZCQF5
fkl9dWcP/YfT12slse/wTjyTNPeYUv3jzq95C22X2p3sDtXIyL8RKb3A6qHwuOHm1EBXaadVhGb0
fXYPyubBHP2jdKDZ0K9EDxzR9hBXTS/dpc6LZIoNw9lUefTV7CguiCB8yUd2RKrJi1wkR8D6zcq2
cs53VNaUzC62GdV+imEq9XaL/abNAlKi6nYJIt5fyLhAK5cU9MZ5HNhjvEjdYUpVQO+cqVzd2EMM
k7tKyt4iNw9CNYnw4QvjXH92epjSnQlaxXkLgD/vw1H88CN9K+wiJmtL+YbESy5z62KR4bbvIsjC
aHQWVRG/10i1t1kebmVlbFtEOEtameqm84p4a3I/fAwsmOANlKA8gNeac4hzY/MV788TPBUK8mXx
YcBm2Mji2YhgW4Q5RcI0jk95zXjIzRQOB+M5azlcKWW8QN6zcvkc4BwhVch9jSLhry2/fEMXdhno
Hqy8LHwQifuRwllbY9DgEhRSJhteRS0PbmASXa0GnG86KgJJ/83I83ipe+o5N77hL1mYXfykOSjU
7LfkTGOIsQCqOMy1nBETs3qSphlSClVfFUXl/NWyJ0CT2aCwMDixylfcpbQNNfoGbY0XALirOYF9
mqbDTSmSZWK0j5rMv1vO1XDU986SPyofJ0BVdaeokjo66/Bu8PFQZNmz6+DwbHz1Su8PzMJIEpbh
g7Ot0ZKonbkihYVuoPQuqF8bM8ahGDA+iry32Ii+hYX3FZ/S2TfCh1oPz5qr3tkD+rw0UY9GRQAi
jJNyxMFd6SQ2kSZAEA0shWSkAS+N91TBPmGhfdDi+LGJxSnT+I0VAW+ko28IRrp2mfdqIWJFPO4f
rcLgvDsZ73HWKqn5pOiTORZYUelMOtGg/2KFo8vJK6c2JVN+SuMvBoEUuaPN4vjeJbP0jntgiCk7
NB4/Uk2rSXQgtNPmoiWH74DbsFtOBi47jTcU6KHgWkdG5IqZULQn33w6zovOpXCPOUhStkKKFNxR
T6bT6lsG4Lv7zKC7FVac4GClPKDo47Nrjw+wSESNWverZyLOlSPDlNQ1aHGlXM5AeUVa5m1E8T2t
zIdQQYMdx/5X7sK/2H77A+nwhz7iQlCyb8Gkd8lV1hUVhIdGoQQTN8mhdGgHmzV2WRfpE4XcwepO
Wuke8Q6SrOuVQC4qhElWuQmybZQtaTaGO7LDv+ghPZyi+OnXXGIHLX7vdPgfmtzVaAJo60b3WpM7
S1nK736twItIuztNjS6O1kLh8xFIxlRKaMyux2i64KFJ6z6oIRLi3JUo00VCpRVR3qAWXP6bRzOT
34zQ9Rn3yi0n3B7Nvq7ZNFtVk/F/U9kUKPvvnHAeDJ+oHPe+QwMceYQMIRRygUZiMAujlR0V9wg+
naXhQGTxcWpY4TNAiafB87j8L10g3yieEdVEnaOhJESvSvIheDVGyo1lLQqL/opE0pw1QFZ8+9K5
6kXPyQwZimpfFz03QZVYBjLZtHpzKrLuUS+pD6O43TWjvpKYDk1veKgMArvLprgOnfai5vLNzcOT
EgrOLyoHmGyBiKc13EHBztsly45SeRtwTNWR+DFU2n0Ea7Xs8SpEY3DyU85QhfOiwz7ZZBWianB/
KoQc81IawTKqtZfI9tdCWlta6f2i7ZJdaBMM5D6F3RQVGk+jWljPnQi5AAbIwkgeaqrSx4ODt9rI
eppBnKMctOcL983tNLwplHc1D72P/6SoQlulNiqhWUU50fE79NwuaijD9F+IFl9mnX3OWa8e5B7Y
2x+NrqI4bU8pqS56+xH47g/kuV+wiH5rfPHimYy3SVDg/vtq5vbPIsrvkTT3Kwhf297P6YoyQvId
hF+a9R1e5F7T+lMZXHra1GvPzbYyo+Mbu1vNaHaFzmChT2L4tnRO1oFIw4WX5U9VkUP3FrgEU25q
aVAiqCBlJSm4iRx9kOKYjN788mJGFZFEOZd5IlRPdRA96KNRrZ3B/wiluWm8J4vrni7W3xtqggfo
IfaOeHha+gBI50k0lxnm2bCm6SMwNKEW4OkkKbZ+zr7eE+GCYjHvlp47jGhS4XvfuMLexQ+Kbl+n
E7Irz3/M/xf30LzysvBw00zhnvODM/A6dWFyYE4AxDR9wPxYn+vUNBWyw9D4kjc4PTHHgbYt9WI6
eujgVFJ/ZhT2PMHmtG1KxOGYr5B4JkUnqHgXQNkGX1ZIVHgHzwkoKdDWeW87hK83ALIwQ9z2UfU4
R+WKSF66pu03460Y0wXRHrzADUgd2wPmRz+oVzPSfP616fS7LAudojphYeds13ku1yQfNs/OnHPL
192dwU47g8wdy3T+CHidl4EET130bTHRtdO4iwjJnIo8MU3Bcf3L7Pxqe86EneHot9mpUS1SSPTz
5/VV1S9dQKN19Dr2+m3N3dZSgNYts4CWz6t0XitRzTW/qjWqLn+u/3ldz1tifuy2O8zL8wTmCDao
xt8VpgOptXmYV0Vg12zYedV87g03gX5Pgi84kHE1r4r5S+rtxMMlGBIdT025Y7CQbPUVUp7Yv61f
M7UxJSumsUkc12KvowSSIoQxkIqPGYhYGFYzXnrGSiehsLdo5jeeB0ULroSTYn6pGjEp3eDF07w9
/PLBv8/asZEuNN2HsTe98rb1Ah8hOrwEuLQT6nqOt4XMASWd7n//EIOyuK3c/gZt/zxqpG6jKZtX
3u9rEJPNGSqeVEZ6Wj5ALJR8/rsCGXj9uYY5RA66LVOucexV81fK1PaKsabdzN+ldYtLLEao66rV
EiWRcKB3urK5vXQ6rOf/nN/xXz7mNDkWxYlRPO8JbRhTS8hc6j8cLeBd7J2J2GbeGebdZ3qBKEZe
YDIszr1hN2Po+8YiwADzzdgU6xSG986dsyP/5eeKLN67vgkHKjW8KXnij9PO/G3H8E4ydGNomIly
f9uTprU/70nz4udjmW2upzOSpY82xjcQ5fBhrrZH1upifv08+Txaf9lFb7Pz8yNl0J0z1UGmlX37
lxrJtfJSV+nmtvOnhVdtYaHtP4/w+efN/zI/Ni96016ottjda8DVvh1gsqQ6a847+/yKz///fRec
l+etNs/d/mdevs3+9vy8+Ntjt902Lybg9PxUljCKsmITtRtStFjfgXUdlmpLaM38O3XHgoivVwQ8
6JuwwptgwQCat3gndHst7Es61vc2/FA3kycdwfhIDA6S8/tUgrctm6PVmvmBWuN9mhyzakIiOTpO
cuik5c5Q1FVeKM1OwUJ6mCfEuBLaoWHiJGiCB+1YEhiSq9j/bAzpjMZccOYpbPBIFDwzv/6fz6aS
zmsn9ccozsd9TJceIMKxmyZu0E1C/3lWx8u+nGcbvSx3kHC3ndF3dObxBx7nJ+j9xUshcZ4lnKGT
6fCZJ7cE0z8XPx/rZ+b3/PRtdn7ql7jV31/6+/Of7xz0dgaVUQ/7kwWTfDO/8veX3955jmD95UNu
H/3LA5+f+vku/+yxz0+fn+2F9Z66wCC2RmWtf3vy8/9vH6dP16Xf3n4kXHWTB/Xz7e0+V85vr/vl
q36+TU0JbNHp3Et9flTIzqWR0O2n+EGwGVC3+mW2D5qCbAvgcw3Ce/XP9ovWl0TdTJP5sXlu7svM
i1WP6nAKXFCbANm8M/VlCr3/YzLMD3qRQcmxR0dH0ZzLiD8FkPBlOPl/LkdJLpYUqhiEzuf9mYQ+
T5z5vOdNp0/oGOUGF8D93JmxkB5wtZsGSSoXuLVVcVNTzmOmMaSmIYi9ml8ouyI89LeeTjEPIeqo
9XZmJNGfTKnQ5HL7KooRGjreNFEbIK5BKnb2CB4/Nl36TJFHavu8PHv650WsmO8JvQP8fEQQIyxn
TU1zpMsjbgNzL+IA/SeSjI3HrQ1+s5RgjjAHBJtOkR1SLapD/ufcb4+VpWpzF4qfrCId8VBPeefz
pPNIubk9Fqr9NkKgoo4mMmxe0JqOufVRjc7bE9A3uNVpy2qsmNvc/BhcePYBi/79MITpviorRr+W
JUmPHh1m5y08L4tSf0F7CDZ32rZzty2gM0L6yrSZP7tvQ15GSBp8KsZT462YJvPcvKV/e8yYxo/c
+3wP58v7rQN3m583dJtSU6uls5w357yJPztyYr4U3Zani5gYGXqldbGbm3EB6LsJ/ESfbkjoiHBO
rrNDFBQfbQBAcd6C5hz487lF5wfDlIwKhbFqo6isgdEvq63gLK+EfsHFhm2LBBl9yrzsDZA8iyR+
tqqhOMRtnXXHPAvr/SDeXNUpD46i/jr5Z49RgdkpQQWTTiMvB1zBH5M6pQxQwfVYfz42FERUhR7V
ZUd1iXTCz3QYg2+GR7gLNUhr3VXtF0sbOQbn7eTNm2iexRf1PLGiN1pVTfSyP7fOvGE+t44Pv2Cp
2BBu503wObGnk9Pn4u2grEUGkCb6mDfDvIH+2aYi+5iEIsQYO49y17xRcuFszBx29Hyk3TbRfOTJ
sLXgZgIqqXxcme1UUR/sYUdUd4wCf0qUmkbnewvBkMEolGZClH936SSsu2ndeRqrHQxeGwPnZPk2
63iw/lWf++d5FarTeryt72luXtRg5e417Be3IyPU5bqK5Ot8gpyPHWcgunk5z96OJbJSMWNSP8sl
rWmRyH5psPUhgJGI4StQBNXYdrkrIpO+T/H8pj6F5vlZYO7sSETdrsWYv8z7UoEoHyMUk8/FeW5+
zFIUGg8MIOY9jSgG9PzTe/y/tOL/QtZCqCe0fyut+Oj+6y0ro7/8IbjY//jbX/74pz9kFbb2V2lp
dF9QLNiOwMHwp6zCdv5qU7RWBSddjT8TbyudtBp/+wvaCRWRg4W0wibwQNhoHf6AapnqX03Hwb8F
/0pi4ucN/+e/b8qPKyNJL0ur35b/K22SKxekuvrbXzR+Tn572fRdLVMi+jBtCz0TxmcpxG9ILa0V
RUuTJtsPCBAurRrXDy6Vb4Swi65ByDpq7ggDylw2nvvTEpEHS6mTq19W2h/f6u++BXqVf/gW0tHU
SV1iatrvcZ1tpSpjIbV0n8YOYGWLtpuT3OF4084WUNQNnNy7UtjL1kdv4GkKGGogGH3ub31rcnwz
yrypif5uRf36lfS/V5vMK8ZUTfTXFMEITJW/rZhSQYiSS5SlOrE5WDUUICLNqC3j2P6R1KF6jXvq
RllVbw3D+2ZadkYfWgio1JBkLeWB4qW9btKOSBDLoocfY1aznTGawpOtpa0q3TY3aGnZWe2tZe7C
WSChSOmqHYQI96B4/fN/WMmodH5fyQh02NskO5REEMnzv2SiFoqKD7Iq073qjFTT7V5b0+4uIQG7
nKAcDChuOZEJe+5ZcpOBQ7OojCVnsvwk+/QpyJAXpLp8dbG2rP/Dd2NX/4fvxo5umEiQOEim/f3X
71ZXZLV00k72dOoe3E6sOkON9xl22q2nOvRtHEAPg1G8WU5TH2JLB0bQFdyB+Jxc3Wi8JMrFU4f/
+L3+YccEXKcibuKLOSobalqnv6yzUFUojFWlw3BwX9SpDT+goX2mIJKEJnSqLSwvfg3xV0tDbla7
F8LSs1WWohelM6ndJa3/H3ZMa9pMf3fEAsEzhNSBRLEt9Slg99evRG1XHT23b3cG4RF4RlzlKEqI
4rpU7pw4KB9j9w5DmndfdDEdK02sBwvm9GiKYJOUFHcJe+zPqZnZKLuVZtX2MSEchrdnhKO+ljQY
7dYtkRzH4MEk+mcrMgF89tpJtOrBbCCwaWF5p/UXGsrWHuexBepZH1cBly2K7Ma6dYdvWZO2S6k4
/YZ8wZNZwV0r82pvGdmbX9d0gChwL+JQ44a1OhtdqWyyrBzOcFTI7PsZwNQHWS8aLAx5u7Jhy9CT
7fu1cMpgNZITgaaHli6q8ad/vyfqpvYPx4ltaeB7gVCxI6u6+dsKThNHemFSA2LvyDzXk+xseO6x
QL1+1EOj3NOkoq9QyPbau/2ZJKXxiNEzvWJtRVYCiV+QB7JKNcU7Om35USb2sAEIPKI0/9H5Gb99
KNxjBIP26Lv297wAzRPA9Wb96itLmLQbbSV/c+uJi8woN+71apuR1nXodPMaSf2JunK792lNn5WS
yTyHA8o71KK5to4AIeEPYl0pmn+ZJ7Hv0EuT2b7LkC41gnjwKn1gMzbnuO77XVVb2lNrpsO97176
hd1c0zrRtirQ7CcqekuAtz6A5RzuIXEta3YeTNUQrKEWLq06CbfUxNAAaUQnWFlVbHwuU/s8Dfem
OUZ3tZNHd7r1bWiIjehpT9/psa9uxrGJ91zgVqoAV87BHSypMEc7f6hMwCoYEE80sOoTPV+kPEUc
3GkBehjd8+6TEIBX1VDdtQl70MbhmJatdga/jgFvOAtbvUqrUFZtXsoVKgvn1PlFuTctIpHh5cM0
z3IEf+AbVrWKlbMzh+yoSdr1ZENVpyZwkLqSw6YAmCAwJt/ESWOQ9uR+Tdv2WeaZPMzbSMQ+zHzf
QHfXVWABDfXN8h3tQCuZJm5nwZ+ss72RKGeG5IhDFDBDXFX3TmEH9xRvj0mdIEXTouDeVdrgXg0d
HLsAnBF+F1tFKbTHBiERZ2ZUfbCyNpouvJOV8xsBxwznDkjMSidVYNHEw0m3Q9tceGYBpikI95lB
3aXJ63dCbYkQ7QliGbAeLckRXjqR1R8GG4yZMXCVDxUSWmHT4HDp4/BkTpNqUA1cPv45Gm0XMTcq
bj/TOM3K/gGlCwAibhAvPSHAm5D7H0qR8HNTAgH2rW+M1wzeyNXFgR8EYbAvhubrFBJ1bRIsjW2d
vDhRdBxhD+0QdRkPplool4D28LxkmOpTOvasZC1zLgMGMZHDz7PicU9GvH2ZJ5ZXBnsULP5iXhyd
lJuz6dnI4nfUbScBmvMYtknUzGPebxM9G0/zS2hjQ8eSqbl2cJVuElttl7lXefflNImTUe45SKgX
TItDwckUgBytu1Js54dMNcXbRkgVOTcdQS7S38LB8h4jgoC3XmSSOKObCi1TJmpoHfwYSj3jfe8R
thPBA7JGbZjfQUMS13lSM/w/DObwfV5KSjme+XmkpGicm6sWt1vgx4/zpG/dNznaxPhw0l5UTd27
3HWqGo17+tYxcUdjX+RXJ0YtYPVO/eilNhD5ejzhZjyEjeG8EJhhU3OrukcjI0cj817g8ds7H+vy
rrFCgpxFBVCxITFJJav73KAFh1AP47d3i/xNFsROix90aoLnemAnVmF4mbH1olkVPd0ssfeaieO8
KUx7RSHge5w1zrWUoH/1d4ma4Iquz22Gl0bUR1M0cKRImxBUDdLUa3dDjUrTdaxV2MAriV06jhwX
azidOIC6eG8hR11XXW2tg8Q6NSU6scAuy21kQufy8N4vB0koilMQVh0nEf2JDjRCG0baHorRT51T
2wbSB35RchJRnnKeKHUpltp2nGBzvpGiYe3dez9O3mFj+RuTk+8uQSaQljgCM6X2VwpqwAq13FbN
Q4COg/4c1gKz01AVV+Gn94HaPbm9Ikg9cuQSqap7IH0MkHOMCdiV3l3sB2C9p7UZg0PYjylmKxC6
wMDMDp7Fq9U09VWtxQrBFyEf0/lpjKXxNLAvl9UXqSpT+dc5J8bYHR3690tN9phZumDbWMee+5Dt
GPMoQ3ekYASAHLqufzeRom3MoDo3JI3CQ+EkIaRcmdgcllXObbAZjjsfX8hOQ1fZ8gZvXjwCC/PM
U+BVzjolgGAbpbj/e3JDVCdQiKhYAiksl1S6kiPb7yq9oDvWnn218xGElOraa/jWylL6NhqJDLms
Jgk2g4aRukTngeMVDDSMYTMmssD5ADNA8VMiWhTtm6qkJePVZp2HIU3utMmOYTs5G4PaP/WGdqx9
2Z1ISzW0lEynpj2mWai84twYnMRcdTrBAjIAK4ll9Tw2Mt1wQxZv7SINNqbiH+AXbPyofQ0yBH2S
drdqREsvUq3HyBsw4SIHYXdUXrwGB7ffZ1sArfZqsLzxKgscpKGGZBc+i533OR8/4dVryYW1HclB
L6O9P/TThUCLL2oigfvE410AbI9oiG4fwSY55DJhBO5xZR0IJjjBn3ROiULUDDU94ZkEmFUzsDsN
s++qzKKV2iEDNZr8DlRRdladD1I92oPrGl8Y1Fj7yCo/ghCSSgFCGcKOc9Eawz5Yw1iuib0F4xKH
8Ixso38Q5qgdU9vkciyheyDKoJEC9+NaNgRZtKkwvyIVyN8C239BJmUdjAp/NqKrYNXEZAsKDUWf
2XjloXEPpcAqRSfRWkj0onu1wMkJmTKnwplWIHKVitZ1hKAsTLKt4qzyfMp/czAG13YmV9iWw4W0
3XI/f3ml9qr7vHEwR+cKdRjYLNaQEcNC+ffOwbYyenjUfOeJkKqS0wACMKPuufpL098RCPBW+INy
R48ZjzRrVinrC40JzDtmgKjBR4DnhI27yRijFk1r7ByjuMRlW+76Cmyyku+zNm93bf9RWml2R+Ya
MYFu+TMfpbHoPC7gITJHREd7LSyUjaTiuoszwzhwUQNvwsZbOhrBasJLsdph3CLwklNhA5pNh262
9Ad+QoR3iwZ0puwJ1+Kg4T1qF1t2mmrFlj1ob8ALXDgj+jpT98BuuvjdOjycPQQTqKqOs+lQOCUp
AEo3V06UGePViCN5hdplzW6ir2ryJEPxEZvBePVrJJ+kVOm1gzAknGxngzw0eaNjjZLE3lGrWLT4
zSunjZ+abkXPT649BARI2mkU+cbTxEOVHjjpvsleXRxmGyT/T3rjlmBE3VXTYSbg64CpdMjCk0KG
z82g/oT1JBbuYIcPZZPw5Qbja9sqZDlppANpCpxjODfdIqzb/BgHfE5scejW4ApWWh2eRWUzNjWS
cKf4fbSaFxsEAyeuLKziVh79mmtUa0X9Y5Mk+0hxoAt04k6mPmVXYaHyGISL1xwHF5FQEDN996p0
Yfth2NWe2sOdLEmE0tEHLMskFUedNOqjUzXNWm11St4aBwiPBF0njrTO0HSOlF/DOCDaZn4mn/+r
yY9l65gLM8FYFqdBdyobL4eGGGG7S+ruKOyBej+ykTXNJxYV94ej6fGmQxuxCazkveSG7Ei4g3ea
5+YJUi1gfyqELGAqeA0K1VSODhrVgo7CYX4JwOxDX9QKChHnp00C06pVh7NihcZBKEK/TVICTRZF
W7irYCJ52dx+DZB2w5WlZvGFUJs3tUCJpqhnjVs6gn6ufSzEVUGu1WVu/qDGurUrqOAghR/yh/kx
AJjl0itbuUVKqDCUVojYGvzyIYt8pGx1cZ2XXE3XDkK2aGamJ70dnZx6w26crgqRYDiQVr5mlzHu
MbMZ90MUECYQl5CHRwT9JdWWfWGgWu0F+n+1q8nS8YpHqCZLLhsPtoZNNRvICka1WC7LUitO0ome
NbezT1ot99Ls7JWp5h6gL197qCNNffCFtjQrvqBbO+Ym61TuwPQpjxMlu95Mh49M13pu77jdyE5S
9VLoEhZMHkW5aOCzD8OoqgfYHyNA4GkZ0IkK1CsvVhIxZcgN0lEZAL7rCd3fiiLawVS8B6OR5XY0
enkkB6M7tAzsmq4fD/OEZkeT/LJMwB6NYQ8Pks565pI5iI9Aqwa8kztkrgjsC+s+zpv2YHMQHRmX
t4uJ5pskubPiP0JgL1657avirLsgBQGrfFFU0oFIYEhXjBv2PcqddRpIgua95KQ38ZcyE9+Aw3lH
UCl42kPBuwWnNiMBZRy8e7ULz84YnPHeLkWtPzHC24FFw/nNVx0olS/iROMUCci05iog0RkvwqF/
L2I/WiKyelXocGmjaiwhwD+JlFuv0tgbjNFaV5hLejFIhBPnuzWaX+3R3nWyfVZSvAzt+AYwakTz
Br7Ge0LfBTSxDrMttXLuACeOc1cNU0LMLjTrewYnr/50hYkhMAzZplL1YpUXO10L916810sfoJdw
tzURe6pOEx6wOBDBjsgZSqwnMD/7ziaTsWhpHqpfs+aBcT7JAAW+lbFnVKOVNthxw9WXVtvvWtOM
tpDctV0sOKYKLTjSaCqXqmw+TFLlYBdEX/sIKDsGulc9E/U+BdDuMkKXXiz2lNrIUkW3TE3pYE+n
y3mSWCu8OAIfvfNRjfzOsKm2BQktGjJR5PYWqYu9s6hprRFelCP+zCWxIUiZW2wpkaGAUg31XSiU
B8Xwq01G/uu6z+JvvdMwiJ/KO4nEASNfVN1R1q6QsLaI6l0JsKHYoUmuzIKIvJUQVlvL7VCWaD9d
VnXe4eAfFa7bpGUCbYuKr9GbEebJFRQAdBbodRNKAe/XWP/gxHHhNETmF4EPF6kQ0JR2Nv24KUDH
Aornhpa+0XrHevGEcXYKa58FtUMFVGiHNPYRiTi+8Syc/EvZBPEhyLkFhumdLH2nAxtXVEdkevZ9
ZE+jr7R8D9Ish+Fr3ikx4O+iJXWqLL6KhrQnzEPjFoBssKQRhKqazKKFxTmEm/boaNp0xWVsUDCz
Df+sxCitAr0811Fsb6paeWk5/aQBd+3h0Mp1nnP5Qg9Rkp9iYLwuXcSXMZ4Q7GvOeG5IOt2igc7v
SZ7CYwjIDZPOAqyjzU250LctMT/gzpJTG+ckYzXPKilMJ7UzcoDjdcW9UMFK1EFVFPAqcgKSV1YM
XENTQFc6Vg3SiaC1TlaHDCbOhvMe5y9LJTtMs68+BWrE0FcZ7ltzUL/mKlkRo2ebR4J+hl2opu/Q
jQCCtvJeHcUd8XXIQIn52AL9BkqN724TdW29jp9Qy9t0IsN2RZW6uGRF8Ai8cKWMrjyx1dplaFFP
ooVpr2VESTnMyM9rRnE0I47+PaDkYoOqF3D5dN3wFP3ZmfIQGSicMgS4q6ji28dmeC9F5z5nIUHi
+fBikzgFqBdxNaTJgkI1sctjAIp1gk5qCgJGdIA4lUfa1PkIf7VDH1dh3YTlL+kAFpc2I8ZQSWC6
hzwfDYxpA9V1uS0qdl1VELOaghWkNtHVEb6wDGYbwZAGgOyM62ZiZxvXHp+lRdfbonQ9wkFilrg7
SK/EE5ALlr/LBh1drz5lKakYYJyhlVRSO+RJrB+Q/kMNs81VXHyTY/wtpBhxIBakJ2Udn+1hXk51
Ikb9wN+LIM8O+dQ0L6fJvDhPzLlt+y+fdqe+++erO9upNkPnP0o93WpIRYtWvCFqbpaVGaM/FYq5
SYY02rVF4uzK6QVzszjD11DgoimdMl7VU4d1nrThAAriB6LwvUG4AoO1EzjrYB8r+MTEBQk3OatB
e5+C8IucUB7SxABalidfh6RHZ2agDp/BnqN+qRKn4U5TkWs7KpWFJrAHeTR+H9yClDUbAPVG67x7
e1tWbvIIXvG5VCUGjUnNNSuroPks+rLUj4NGt3ibO5392JS0VZxWvqp9kj057pA9jTbpaR4Aibbb
K5mIIO/K4ewPARBrGx5xlOETw+3IqsFviZN+59VoNLuqoZIxpPvRRGCPnWwy/f0ve+e1HLeWbdkv
QjW8eQWQQFomyaR/QVCUBO89vr4HoFOXVadu3+4P6AgFlYZMA7Ox91pzjjkJqGAVeFDgpW7YWoqq
So9WufxkZ0MQHgRYmiPOKVNOOjeu5jeZHOc7xB0KecB6xULRSeKFq3HTlqwAZ3yKpUlZN6Oy0mdh
iTulvZhlWZzqvvAtjmRXEAuL34opEE0RIcHAjMwlxVqfN6egoNgQQPhBrkmkSJoVd4pUCi+VZY6e
wRzhkHXh8GAJ5FnTfui+pjTyjaXzh6VTb4YRlbikgwKCQlS8lEVwInlG+OwDqneqKeE9zqMMRw/w
YhYBu4rJ+GdYUeOBg1Yak/o+hNGDHsTGrzwa3aFraGkL+jULFGTaYVLbjTgjUG31HzkYGZZeGvtV
pJCe9dGjNdHQGXqKvCyoDbcM2/SAxQcUVa4iZiaC218Kho5ZyRSuLQQfIrN3y2qESFiTHhBb7bEt
WjCCUa/fhXVIzHpWSq6g98LZaITQnVtLdVns/yZib8+CUj/oNS6x0CiuqTRITxTbjiEFBeYo1nzS
WMHNoFxuTRf0u/WeUdOO6/POuOvo8SIHX4R9Q1z9jgSup4g1gpP0rILDhmxggKOlr5LlqwdQm3tm
5g9TeJkTzbgkDeZIUdC/GrOdD8i8Jgj1UOukaRIwfIjyqVIqNowlqVgGJwEK0mBcxia/mEkRn6VV
6WuI04nuZHlgzLwMUgIFK9c/ATE7EelxbknF9z4RWwFrFhcpCfxTrfePfcvFuA1FQrDN5Wdb5wNq
UjUhuLUm/rSPCk8XaeA2qPaThvRrYyKEVTHT0U3GnlXCItpjOjf7vp/fo6hjij420t1WlrI0xadt
pD9K4metqJVXlCWXsM5806uUGN0qUo5ZvGhUMSqvl2WOsamh6xkuL/GMHV6exxt7i5SbwmINlA6L
V8i9ahvmPNqW0ct+GoqLh10Aug9FOD2xnCWlOtyW/H5ErILVIRgcaCPVs9ifhqw7U+bUzpP0bvT5
tdDa5iFa8L0UJBBcBECDpEIxmRzbydfmd1KM7qwCZlKYksnE5j3OcfGW4Y47ocw8oR/R71CXvIaF
UN73dQB/n3RFZSRhW5xo2YApuVrkKDiprOOoCNvrCpdFPQIUZOxjbwEwfuri/nHRUyrp2s9amXaF
BvViDAUm24lKRgakZFbqMKtqwWR+nO/6UTF8XSeEYhq7L3Gco9MClh44wVTucbE0XeyTbNRfonoA
ZhVSSROWy1hj01BgF7hiRQjQVjlo81x3A+KubSss9o0xFgcwHT0+EzjAc8rmUFXMnblpvDfPZIjn
WtBdZxThx3lIb9gM4zswtPIp7SRXr1VxN82wWNKoKi+B4EgWq0gLv/leUGMvmll4RhT0xr4nF7tl
+U+puHpltGcWLq7Js0nx0S2HOY6PvaLGd7pAr5lJEmYVscEPE4fMhAw6T/dRy3CoNJ1wThqBF5XD
+1GjGIAs82KqgbTv2z71JBYhu5CuhIMsBg+cgM0rKs2e0CgLRLNV+6QbBo7UkMFlqLPLwMMfVR1B
AUGPy6MENIyXJfk1KJnuVVkiHIv+MZ7M/m2Yxbe+QxhlYAj1I4ldDDGWqNhmiQ5hjx0ioj8/57TG
pERX/BJ1DXks4nCnT/SAKyZ+SaeeyZQ2DtZUvqjEa5+1Vq6duZCJh67wY815G3IQCumDyUu4MYF9
toxbCYyL38NSGCZjH7P+P7VrToBmzZjYmDMGuLzddJA7nxVufYHS1h+niKqpVkqXGA8MWUL9nrHq
hVaFQPG8rFtvWqcWUkPDVzbRd6YyR59sVjlRACM+u24kytJieKVpklI4CSR/4NILSIEIJhhAA17k
+SwxoTgr649YZkRuwv4UjMwIKxEvbU9b6hjrNJurWHoaScrxg0SIXaE+UUnNT6FSSE47Cr8zDGD0
J4LqSVHN4Sqk4I/Nd1GbtadWaPQnNHR7ZM3vsTh0FyOTmjOAr70xApOSkGge2SLYF1gndnOl3dX1
Qj8Pp7cbUDg7QerKT1EIt7RoMMfVGBVOkyCzQMyni5Aw5YtEuF2ZpveTK4fxL1zQmddH2mokzcyD
1b3kYUnnQEIMqhspbF2dCzvlVmSxWCfx8CEgq3YBJQtbbxkw+IDTES1oBvGglbxpCCn6GcmMd1kI
CVegLtSM8Nn3Vd/WbjBo0B9Wr6OGP3qHxhrXitpV412kmTCfs9VlVXSwwuJxX4wA8+lo02LKCmW8
APhbLIbktDWuDcTaa7f+2IadjDMYHUq6N6YrTQHm6nVnFnfG2qZWJ6m9aNNVDrVobyaM8EmBqGee
pfRKpi2hXLHwKy1ZdBcdHv8xk+iNApEamozHguKil0N7VpPMN5nGnnAsa7Cv0+wQJTkrhSiiy2qw
ArWU56LJuEyqxFMJ6F+5cof6ZewI1hxz8ZIiMrdaxOnWmMLTFUHuMe4tO8UCTzszNvtZuXxGhhKy
Qs6tWy/Fl6JrxHeAugUp1XqxExfpvm9Z+Od5T2wyGxI/V134alMKx0rET4hzxMWDd6oKrVi75saL
tcov8+poiEr41HQSBbtpPoVaL+O9MbABKeYXINTGn4OSINlIBvZhNO+TGLqLDnqrYUp6RwubNKgp
AURH/LFKAeU4MNWTjFL6kY61B/yU7gGT0MKk+pf3QkNvU6ay42Na0XBBtdYT/kHfikgGZu56JoPh
LAww2SSpqa+1WNKfbHYpSIbPaRB/EerwpWGU3gdWOz8RsnGitPAUV0q8HzuKS9vxsB0ZgVj5KlOO
XdVlpSvneXDIQizFHNwc8W36rDY1rAfKGX67Js8VrExnLFC2qMydU1Mqow/1MUSd5EhcN2ya8c05
TKQnGuCimxX0cwbWbh6VLZZ9tDtJLSBOkaQFkMhUKpIJL+/QlNNLYWm/hHbhoSwTfeaZ8vPSM2st
Fnnxt0FYKekqxSZzOm3qvogWiC9504r+PNRkWxV0NptEFoBOGtplaY2XqCy7p0K01EukyC94MHX6
/zc91eInq5GoUBcxQtjEQiZgoZxVx6rCvbje3O4ryJr+3FoQXR+3u9GsIrOKY4trHbGEXZxYB4WE
STCBq7Z9+1EU46vUpJk7IcFQV1RQb1R07jfx+p+bKW3twzhfKDb/JVvX1pXaJmXfbv2RtpcdBXBO
+cTeJLPmZjajEYqg/c/tIiZKLmyUREOigBdndeD8XcWu1yepq8VDq/Q/0470hWSZeYFxlcluItrt
lpSWkBEt/TUxNLTMwypg/nOT8LuSjF6U6LjwaEaCwXXpK/8lO9+0pdvd7x8aOOhdndKr3US22wts
L/jnpVa1+3arwXW2EFBGLlXTENmTZsFOm8aX7cl0e2x7gXSTV28f4W8vmFaIsxAzvvzRs+ojO+Jb
0LppWcNIWKg1N2hnBqV1zKzAYr7qkend/aUW/74bRAIT1RBj4H9Jybdf2zb/3x77vvv998omd/5+
5WzNjqA/2DO1X70H648/e267LwgVeyJuwyMHv0jjMlaPgdqoJFZGOqBlLUeQYcF0GE1oAwT4rr8g
qIT9ttVhMqaqPUHE+et1jaXAmrC9RVAOBZ1hntluSavyXUxIcv+vh7bHzfXXtlst4Rv+bJSH75fb
Hv/zmuVE4U+t0M/l4AOPmxA8Ifjqz63t7vZEH7MCz9Ke4JrqZtH8PHQVeOt50DNiBjmtsjpvj8yL
bDlUssO2m6PtcPverVnqDetJ9a2E3uTPw+onUPU5pUsSRzshHKdjXRXTUaY8T1GPu98/tsfyaGFl
KFA1T4kCsLuMGMLti3yrymejCXdh2kzIRczi2UoGpE7oBTKyU2Esof5cdU34opW08Qy9quw5ptxn
gf4xyakBe4Ziy3wSTDCPtJv9JIepFQy6l9f1zzyOnqWieFRSSrDjtJtp5eNBD0mFCyVkB7PPBE0+
mRpLfCmVnJkVHnj64TmL5WuOc5hcvfSnabHeoRH+rJe8YY7dt+6xWwpF+WrOymHAg+8g3Q/9VlEu
Kocbce0I9cIa9ZE2vci1doV4EJ5DNfSiZS02xwSKgoo4GnxAG2DM3P6gFkevnMaojQAsrQL2DC+I
isBuW1iXKwIln2uV6ibo7CyDRshM+xDoyiVQyaVQ+su09ob7DteIDgHQsE7q3AYO1bqhq+mR9rOr
tf2rmjX3VMz8nmBrMZTcaDa/Ku2103PdKTvr0IbpF6O1SxOQ7xPGOIdN9Fr1/LWQ3g3agN1NY9ac
SQsKK+1ZHo1PIMMieVvOZHRf5ppQNluGgEmffkHQ4r5dzc1qJLNY4DIOihJAf184cZ+qYEDFXU8N
6BIG8UcNiYqlB9EqkjwdSsQWCZ2bIWdtGQT3sUk/MQSlHBVqYBsVIHULa4HaO3RzKMiQbuyNFFDV
laaLHmVh6SZ1SB3MW5ZBIFfYci0rsWMgDwchxOdNXyHywFfSP7cIStdhzLHMUnKm+FUTECERPMTd
XVHOyq7MQUhh8bRN5jUu+MOBNW2G3R4HSkgjUKc5qEh+gNjGnuq6p2NFVVKGA2U1ym3uZHKb9K53
0EY8UqK68N1bAM9ARRBTJZ4Rs/UaOMeJBuqh0osXzs7fREJ2C3VSopTadYJ/UEmvtyVJ3geLSg9D
ifxliOud3os/WEC0nLKy1Lgc24nL/LB0qcvbE9HB1evcYcklTvNHXBEsgybaRSEZ7BYNoJeSS4+z
of0kbtbVxiMAZsI2OrZx34jyDnrrTBMlJ5tuUvcqIi9MDkHiiQIgmS7qpmeMjNA4BWHeMUuW/YJQ
BLeBzrZPwslyVBLdnqYZXskoFqeFKBLbzHPtaSmk9oGuuresy4btoZA4sQYb/aNYzAJXIWCibb28
y4GsXfKlMw5YJwkIVCkXkHdvHEJtMp6EPqrpoAeiR18RQacWPE2oiw8Wi0S7rAtOUAVgd6FrEnIf
VXYDvkFL2sqDqhfLLYoqt2zWkDaCe31qOItnofFD14JeSaGNRmWCZNuJCK+7oUqeuVAMAD340U3H
aWrFW1Ke44BXSmrlZ20qFmusYHwy1IZqvxhyKVx+ZXHcH+V4jO9jRYCqkXtKFciMVZm1N6D4cZoI
MIoi4xipyrmkMUuk5XCqF40eAeGrdm48Kp1iPE5S7M3ZMtyLvXyri+YrEnOLp6CoTbNSXHW1g/Eq
SuOBNCOFUaNBbFNKkyvlTbXLLUjFaqvcSazshrLoTgi/Pykzp15CGZG63xQzXVTHs5G85FViMvsf
GxBiE0fB+ITQo7PlYRxtCZLkAdB+AY/sUuumetHkWb0UMnJFLDOJpwuzzpmcaA5V7Iyyv0HibSSd
VUl9qAcIF4JO6grlKhjUwqsyDfpF6czzhO5qvyxEf+R5NLk4JSq3ibtVrZ5HRNZ2v+YMh6pAbW+1
uUdBlz/r42leWuumwQDCVP6aS/N4BgpWXRJBetxUN3VDVTIuxSNQwP2g8/b/s7JYWh0D/ybcJjdN
MxQNN4cELfPvVotlkBNwCEq1TyUz3Y8DTe8uDwQbzeCziWjxBna7gW4ze9oq7pj0Lv6/fAT5P9we
pmkyoIoEgYg0ApW/ydktcjz7BEH/PheQOwUgSoyQEUAYo9jlQvaeyczPEQRUHtSD6E61QseSc2DE
VQlqjOBNlHFhdFrFpuIg5dfBJE6C5vKB5aoIeqhytmrU/7zhVprp3zccAXQi7gl0+Cqq939XvONm
yJSknNhwVqfvMjAyh3AI7iRlQfZeZqqvDSYxjoN0GIjf8lk2pe8LblY1/RGPM6ncqvVJipNkRj90
WXwpKeZQ/NF+IVDRVMYvpsBUY+7bkvSRPI6XP+6p/7OV5D/MDWx1S94IqjpfYxOc/4uJYG4TPDOS
XjLUFUzdVaF0467lS8DNSRFUH1BlFOSOtYO3ZMbboMcMD4CoO6vblTIhWGj7z6P5A+pgs190881a
KyB1Ur1z5oERryCeVKR3gyTQ/C5R79Qu651tJ/x/uu7TXMHI/WSWV7hx2zXxV/evbi5sMiZmlP/1
T0/Vf9B1D8XP+LP4N7DuX3/zlwPMVP9hWCB1DdmyzPUgwNDxF1jXNP/BIpWwa1HCKvHnqX86wKR/
GJrFUW8YmqTq6mrz+MsBphj/IKhTxP6hWBxXGszdf366+z/jzf/kAFOszdDwbwOTpDAWWzpFfFIY
ZPlvxqAeLna80mwOZMMuoKwzHcKikMT5NZgBjuKMIRyoN+7ahHRnPaHuiXQMQR7ITfq2sqtMqq9S
QHAjMabp1xU6gpbMz3s9cdrmE2YXU+lU/qEbFZrKQnpoIBoD6I0/a5S/yJ8i+kuqyYWm7EMXqf0E
u75E46ZH4plr3g5dLqTOogWgNL11vZaecSb4Va8Mp3kMMX7KK6SzDrgC0gFAWHC2siJaC9XnYbZS
D3okoWymeNEoZLuCXCBGqZMfs9zVjgDU24EQBn2uZUbX9Y8CE/nGYuZlgGxzIT7RFZqRWSiK6QQy
HgHI73T2jI8SXA7WNIm+cZOdakEFG26CvQtHosxRlvSDVF4krMwNrV3iW35quvaeMCs3crHaIQf5
PbxaBDtoaptRyk4omaip5coRRICEZctMHdPRhRo1dKiyiSeqPYOkwYCQdpk1KrtAAw9ZVjkMz8+o
t35Ro0MWZpzzLPWHQrpi6ZP9Wkdqp471iwYnlP7lvs868qTAIN0x30ejtrYJ4gjSiZpB2lJ/ABPr
rpGqa7aR6vW+DMWbcMsjKfTiVi0cJSfuoyv6o4m1fZbBrFrBJD7UPYzPK02C8HWcGI7zkcQ2xZC/
etXAuaIDiaqBC05WvNypee/ni/E4x0C4ZuLVrnX2kFIaMeh1uXqajbuWcsN9C+j0kHerfIWacl2m
P/WafLBh6ZEba1btJMIYolzMH8uBKKVIklAvxwgmyXRvXRDTD+Splk6mJyJWkOwrKK2MWknl65iG
bWkcZbelJbyPTeE5LmD6rhq0KAK50bOe8OIZJifUPnvCe79rX8jN0w/o/x6JsZFcpRzbQ2BIrSvr
FUqIBrwRggJBqQkDbteE75lJhziGQE8la9cHM5J6Ub8RvVG9rrFZbUqqddi7VVaqHpQEqmuhugAk
I9JvIYt+MfrMNdVZtct+3ENJe0mr8tYuVQFKnQAtuW09DCVw7rl07nVrlh2JmEKP1aKoIUUoFKE/
RrmaQYZeSMr6MEZ1euqHEPwZK1gmx/MhYbFlYmnHSSX4bTjWu7ysr5hZB2dCTWT3Ocgr2UBIx/RP
Q94L3DMb0SNCv4mBzMeL/oqiE7LISIS41X/IyXBNZgIITHTOdtpVj6wMtXNWP0CpMe/SJOrtJCEN
URvEhBSCXyk4S9I7SCFnguRLqqG4qH9/CFnkpay8fGvJv2gdgAQUZtRezR4Va76DZ8pII7BI0Rp4
FKYTF2QVpTg1mf8QGUavhhaWimAMntdJ6/X7uRCjfaliVhvKTvfG2Bk7g4SxuntL5vqU9Ga0z9rS
7k1S1DNTdeNev4RJFRDxQk9zDLuHXut/pWJIRq3cqU4Wz/AuWSYENCDtTjVQFxnqY31R2FzkWAfU
9yk3LApuse4sy+1dKIlIWma8TCviIdU8MV/2qRGgLC8XMogqBiBVC82dZC571G0XPKggI3WafNnQ
HyWMirgOWb8LuWig3j9LHB2I+CYmFsQkIpiik1vUDwSaQfEyaVSwfJ16ba03MLTHlkImRxK5g6SA
szXetYAeZ8hUYhReM5kuJgqlV0GV8VnEEUkE41zQhFUfBIvg0U6Zwzfyg22LYhYq94IxQi+fItF6
i0YaBYU0VO4iowXF5/MZ1vIdbpVxN6Tli0kUNwmFmkDYDs3JMf4lleX4QJYNgd+LCadaILVP6Mxb
CVkujPORjJXwPlj6R5JBFzvUxXInNXApLcZxqS9qN51QMPeUoC3zdyjFARqo/rnqcvVBi3+Z3UQU
dz6iU8MpAtRM8xO1f1tyqh6L/mZVyaUUs0dhEh87sf6pmmuK3ZB3njGa6Fu45JFp1x3niZTM1jOJ
9z6iDArp81TDDsYcguXeDxeRBZGsuJV4N7Zxde0l47nAi3Yx0WjiNyKJEb8qSI/4lEjCWUktAbLR
8jkxcfMXKfqlLOV0Tozf0hLqh8wiFHFGPaorBD5KuyKR+gdEuqVTL1foy8ujGjCGyin2vQnNttQn
876hkIhiD6FZPBItj67KxsKDwzMj42xBf7BrNbRQFD+mybiF44ziQhSv+uo+migOk0ZLDlqP+iUS
0ZO05vIZqAQip1X6ohsiLfNKW1P7UN/jb3gkiXafpiaUVJXRQA/oNsShdmnq4gGjhe7kFE7s3qpK
jDJCRhml+lVZBVlwqczoH9OKkPX+U8cqACorITZHTi412Gk7MIHPaWRj0u4Icd4FLYpJwlykwCpP
ijj+WBTtTkRq/6LoRFep1o/BYGXYrY1wI5ErD8F4Qv8T/6WmH6WQ621sLT9pgP9I5l71WzUhhQcS
+olBCVCGwnU8p5tlarc5sSbcPCRjqT2XChzeozt39ZOYMsURcn3YaWSVVVKsodMy4HwXyxNBzMKO
3Mz7CqmtLcyt7smlGLihhDCV1CmSk4ntJvH40nSDjfxSP0xNntKFop1cpRQCF4I03En6LU+ra6LS
L0aHDKk3dHemHBYtYFhTopnu6r21SEAulBVUWenMvhTR8BMSVewwWvXPnXktyI5zpPmtbUJqTmCo
EtrrF6BSbs786TTjhQxnGDsy4TZ33ZDNB1QLn0FNs143euMSDuIaByhIvmakliOq3U+Jmsm5zkc8
clkOW4JvkjyVuDUcqWx+TkZfeqVUPutq/dFVyoAxkstIqKKcRLc5l112izvkCYyGJrlSbiXkrwAK
VY/eOXI+7JQRocjo5ibG7Ao5vCwsP2KQso6UFHdNqelc3dc2FTH1cKFlT4Ywb2feYDUv1b0YCH5p
5joCvIiLfCWpHuVElOzDKmMO0N6Uy1c0JjKNFkDFeM+Qd6ShWxk5IzwWuLFKa7+ayS7MF+ld6DsU
c3nDwIYaEf1nJts09BwrnpE4Q3QMKC8sUq1Tg6igeg7iNZtqD7sH+NZe7w+DFo+OTozO1IvkQgnM
QcoleTGVWrwmORm+1i1OO+GgxIQH6hIBnxiz7aU95Ym5HLs5HtxlGdwck5htzS8LA/2E0nyyytEz
M9MbJNLcCoGo5AZrk4e8PHKMiTTippYPXXCJII7dYTn8INOJSAtm+aQhELuUqHo8n4JIq/1JEI+p
Udxkg9C1qUAjZaO5AFhEJxRdhwiasaqKdof+62cuSAgKM+SWUw+UFrBsjNmc1kAzuFlIwo1t0oQl
+ol+gRlQsUIQ1h81NM1HzAPNX/e3B5ljS4e0eVTGFRrUqMgn65TBlL8laZ52AqrLNb1DQ9mxM0cE
g9vTSGxFT+vFa92D1eEqUh+3W//d3f/usWmQDQyulPO2v82arHFAylQU5Hm9/+4vtt8LakkG1zL1
mcOMaC3f//O3tTSntfx9v2MO70Ym/vh/eeZfbn6/BYJmIihMNJXff02omUDkEhRG0WQy9ed1/1+/
JQIpVl40eBxOgY+51qXd97v9+QbbS6VVz+GtYLT6fpoMCnw4RmpS2KSxZ2msqbpS2WvbodAo0JC2
J8r1CNhutbSB3DDgcvb9BNL/xTHWowzyVe5IHSYjfdOooqGmJbPJV7cfQVKc0F9mPlgx+FcMdf/y
Y3vMQuLohkUq2zkBJ37XZ3t5RTNtuEHixv/J/jTkbHHEokYnDFRJXndolHOEflMAN4HoN+1vu7U9
pqrmXkzILJi3JhxtFkQEFnzAOWMGiJMapzAtxk1BK2spwHyxYfUbFUA6ItBZA0VZWy7DAeovlMrv
Hxsm8Bv2uD1RQi/KjEXzN3bjRmoMl0HwgjE9b+zQ78eHYbK8uZTPG/mRXjMr7pz33P7IivTHiLAA
z9r6yH/4mtszClG1CrKt/faBN73wdutvd+V57r1FPXFEn7W1r71+gqxFTibUtMqJxmmO2y1zbfZt
d6NqADyJWRqHFdCqZtUANyt2aLv757G1sRj0tp8e7nFrHoHO2PdJw4EGaVD1Xkm89QlygdD02OxG
Lz2jcry8IpqxwwOMa7d1NX9AB4evgzar5t0vx9fR81Eb2DqVaQSn9pycaThIyyG4gWY/5mcEPn5w
a3Y4XezeOwNRdEBWOAQL+suxdVFt7N7XN8PczALRvk8b9zUxnfPkpIfXwnBfTcHTr/MXD/Qub0iC
3I38lKX8KeU7Ib1xYvv5+TXYSsVMdHDlRqaD+OfALPiBz4ZAijf3eW2O7d9AwW1yv4+LM7odmGS3
jmgMuJV1I93didgWs0JJ2xnf4vqiFlc2y5L7LXZ4jYaZPafibsH+r71Bw5s+pvlaWCMhW90+ko91
Syl+R+SKKHgwF9AHWjPx1/e6cQjC3bQcqCkzybnjvYMLQt9dxkx9vB89dgndz1Fx6uSM1ZV84+F3
YWL9RWPngu0SJdccX/kcRPmZPh8D4mIzAwO3R0/nonBIkNozX6SAji8XSwpSRYe7OKOgPC7Qf/F/
EN5KQgk6Il8cT9bskGzGTmBKoFsXkwXzF2ZFaKhUgZAJSh9DsONRVLXV6JIl3aS3ESdmreC6OsaZ
ZxR3TP7XN5voM7jshfJtUZFF2SlSdcUpAQjrbnzQkfVS0clc8bpwXbv0IbDEA4eFHfbgwHZ6zfgE
cR2K7c28EnxGOApNwGDa8Z/6Wu4QlmLCekjh1yHKwiDZ+ekLFLP4RblCv4fo7aDFVh+Liyw5wyU6
kmlkH1XaL0+sMKXaoe4qfuHZp1I8mn70A/APwhfkz7/qyCk+2Dr5/BI8MiralnwHXx2xlxc9Ec2X
OvOPffskejs8wO25PMTNpROQNf+q0O8Ih9xRHgl++VHkl2SkFZ2+SI3XoFxP64v4iF7JJa/Rtn4H
X0wWNfbX4txVF2RLdBufs+osHH6rnDj1+D4cpuyhk/eGV+YHDW0B+GvDmWh+DDRI6jXvViE8FzBv
doR4/xtvN23zc/LJIdBrgicaB2wGbrLrb8Nd/rNCN/uCU8rs/FxxKjIULTt50asHC6xaWj1JuR/W
D23xzp/TSULYxvZQr62FwMVlr0ussfPdNH0ImVvNV45HdlnvvC5H8cvnyf6NWsmHlOwHZ1hhkuBF
wFY72bIvfluIcZylfZTw1xZX3hthHK3l7De7v4LvsVIkHUqIanXh4AojNzLWt9TYs+atWC7RC1+O
l1zlAOxYo32kL16r6xGdosREbc3abLkUWNV0yKpI+huvHU+qgH/jNsu/kWqhZv3kSG4b+qSuJZyj
8MJBSaaSUjma6vFgv+J/ihPWm2zbSkV6TM3nunqyqq9e+UlANQEdO4AjJeZ1ErgobDUeLxmDcG9+
tAFXH+ImzZtCOLV8HpjcDxmGH8mXxnkv9UQY36950pzyef2QzlDFsdAV7yJ686y8l6uLeVukY91J
a5afPWalzfktkbOdYPdhLR5JPi8RlT9fC+DXL227A6PLyMi5Ry2QjEXOSeIrcKMdCAUcHPXLJEja
S4H/LvfWh3llD8vNnu06OJ+xY147+y6OHjV//uIM1iWb4YnThGFhbPakL2CTtK6juvtUHhQf7UXm
MJSnZ9ozCGlXOZVj+MNx2K1jN2PsO4cS7+FLx/6LcXViUTTv+KPlWPzWuLPjo5yLF+pMsyczG0M3
KWHZ+KwQu92EXw2Fug9OFQzW8xc45h3qhwZAE3Pyu9lTb/rVuETb0BQD36JgkO+UIwchnwTZ9xvh
vndsA+puVDH8RX3rkTyHu+A6eyNZmE+MnPGZHYdNh61l9HSuHZVf1sCP7dDNvpmTN3voq+YvRh+G
0olzjZRZk8tisJeOkr9eOdTQHXaxg5wl3xUvDJa9y+K+t6nyJfQg+Q6Gb8Zn/WrS24YL4ArPaucX
v4UPfOC64A1HdhZlHLxzkgvfID9YBvNSO08+3tWbcPk1BTvxi03Xo9dm1Yj4bB3Q15dPXqmkMOxq
8YHEMc5gnmWo3t5eyX2ITuUZWcSn8bFj6wvPxkNnj2+mbX0YD1z+2I9gvYmb/xy/uOFji2rWqwi5
5mnmdTaMfG/1dbCj1yuh6jI6SEfhGX6waXNsKMV9BUHOvCb0U5kmPJCvtePQ4rMWduyA/iel1Wd/
QNw/YrfymUqmh/UrO+LXJ0celwvDCezuWJ+5fplX9pL1wFm/cCVuPfR7Z+Mh5/W4HvivxgfLsDOU
GQdLCr/OoKD44lW4CM/SkZ3Ev1fyoJ0vNoJ+mxz2C5tJg5TFVnX5/nwtDn4uodhoOU+1U4Vyhi8p
PXB50XRXK1+yF/nGbizPXJ6Dm3HpdhzRCmOUbyUMWWwr48LVT3vgLMuBUbjJZ1ScZPYf4sydMO95
x8XnUmYi5uBDj/iYmJ7wPUlbuTBUUmf1GEXbt3f+mDlKziFtoQTVmDgVyz4+s+MZfLIXhkHpyJlH
v+TMN2MMeOPirl3e+RbKB98G5TDXULasZqNjETzeyvh4b9pzzAX1gx9UPGeatG74xGGfH+ZwZzz0
Agd0tWO/FCTueNFnoSFF53DG+uIySnKw0vPhAxg+WzhvXOWB8Z+/mtaDVAfdT7Ddbz4WF3/egqU4
hh500LRUvzitA8NnrxQLcnpnJjGUeCvG1ctARMCBWZRA5A+ZKvvJvK1HqbrLCD3nQD8roh/UB4rG
E5MF1Rvvs9/U4k1me+EjyqrFn5fpRv0govDaP3Pd7BhT6w9Io7Bqx3s2AZqL+wT79ej3g5MfwPiF
u+IU9Ie1ps9R31kuqCAFjU3i5EZjz/1FeFyz7vbYxxwNI5/Vnil+DNRKorbl95reUwf9BL1lT8DD
CV6d4dHUQnhbtfdN4xBcXdE+yKCEJpKjXT7NG4t0u9JshgakZeT2SLbljNNdaDzfz/Vbkfv/m73z
Wo4dubLoF0EBb16BQqEsWTRF94Kghfcuga+fBUqabrViJmZiXkcRun3JS4sCMk+es/faOSF3b+Cu
FplugBdJmot2wUsInej7PeL803rxgTetJdo2mR6e84LO4payCbHG4NnjUX1QobMVtyxRFm2J6VMc
lJkOxtoEwP+YpK9spxNfZkJBpKeYrtnVBNyIbeWc6+rJOJvOoeZFZCCCPCncluWNI3x9XG8DuzrX
7dob9q4RCTyLfRO3sIcuVObyFKjVOeZ2pSLWj/pGRgPF4k/lyutzH52NyteQ6RffNmf9J7ZW65py
ouQGjnyN5xSE2G1DTbPeYKeGdYRaH7nwup1TZ3PvFjvsyNOl1bfd6zh75ISg11FkMn63zcs87OV9
uOWFHgZs31v4WOyBZXmMbbTpW3En7BtFJszTHfE0a34QBCxyfXsvXdt2y51WvbBecQcI2TNWpM0W
4gjwFX6spD7rycbxs4C5OiE567IyewsNMGJWgPLYa7UiPPnLTgINEbz8OKHEcVxOHNxbQVxt8AB0
bK/Ubi7pe/ZjCfWFowEFMEKVYafc5C2eLAJI/JhCGBZA62lnMe/UaFOcuk/R/RR47KU7pnsldsT7
3jioj8obSe++bgUI/QhVi9sjOX42pTELsn7Q9MUN6bJDOLs0dKR7Yj6tDwTUHPjj1wb7Z/oegV7i
KJM4D3l6MPqnLOATI46o26S4h0nNpbD3xRvWeWEddBhMrR8PLmJ2gn9zOHe3yZ3kU1v6BjfXjsIW
ld947FuSLJMTECpJO3ev/Qq8CNhIqVr7e3PHyII4n0HyZLe+geD7ySNXpfhA3TVFSeZrGwX8D7Ip
UH+C99uU5Z7OF7nHz/SbkJKSgKbRHfrsf9imrKNT+j173ZnFhBc31omBPFfpJpJ22DqL83Sm+ciw
s7sjkWYp3hjuNgcmLUxP4q1MA5HSBaccYTMyEn/Tj7259U1GYhPtWnNPivwwuRJSOwa1N7Z2kV/x
z3ELCR5lwDgDWs/YvTQSoQzbQqId+2XHl172yuFpYtJtHFLpJeO2aT2hnbHF8J6Zk/dTRWzOzVxu
CXfTWfmJMRIvwljTOLwOuKjfOd+mySr0OhBaUwdpdbD5F6ZH5DACLoIDM9z1cPjkdwbq/CpmEtRE
blA9mwBafFPeZp79eA/KaYt2Zy1M8JVzOHpzbnhwrHvHCIrv6Dpf2PBwiNoJHsNjSmeXMHZ8gSON
AHbdQsKMXp5SjTIkkLz5K6JJfz/om+xYsg265bM0EHrhho/hjkO3IOA71mBemkS7pwgFpX5i2HNn
3Hc0hnVEoUHR8yT1MqDyN4v1p3kbcRL0ESeneEN5L3Wu03rGfXhnkjz3lWte8RS+QWeiI+JCDUsf
IlgurnHvDKAHPmxgaMAFm2BiGPmAAVwbNyxjylt4cu57LJzVGorS+igLUxLk3niZ9XFP/Id6CrEq
PYgD6w+3guXylXitc23XWCejv8Fp47bHebxLjEs0PS75C/DoKp6DOH7VfsO/GlJQ8RUihjQRHZyU
zmtv889F2wx35esE5YKj/IYdmFXyKFzOr6c1q951Dt2JXVktvbF32w/+G9/mt+q1vzCIgZiWFS7N
aHO8dcYbZA8QvPXJI3wzSn3pXJD+3vsNnTaEB++sGB1STxJ/JxfaDtKFUvU7zzjVezOYD1y7qend
8G3Zkm0AWNDV/f4UKayExPRQHrzbwRmE72PmZxNnS8KZIq7IuO+sTWS+oV7YNI2fWIddWlMrc94j
o/i9k+yLbPFM1Xtyrd6crbJlzWQz95snsFj22bzSZPFhsiKxwHXB/a5y1z734zZUtiWTdhp3zFGd
rZy6NeerHbhxapRwY5KLlp8TUpe32TGioHdupeNxLvaMMcy76NgE0VUddk26gZcEqobGHGFarv6a
ncXRkF1tV2S+tiNv9B4ziBufsDvrG5LhpKNxS+LUAwbMKOPDxAm7M78+tn0oRyhXX2ANM/zZhK8N
/mI6AEHld+YBi81p2JNF2FweiG7dxCfrVqKl4Fq3iNKP5LqLh2Q3EIdJFaqeih/B8e62ERvxmPhE
tZDNtLyYr9HbcO3ljRwf0k1z1bniO37izkuXk4weATsO5rBz/azco+KsznN2U6nHyvbb7oEXGu8D
q4eLiBXkXLJltDXhRCY6N6LYCuBRgbRiTaw8hzX/BkOkurf87gVoHDfSKxOyKCDDsddgabF+Hysd
HYYLjWto3mqoK8mGp1i5b/QLeltS/xYdHegPVZcN/4pNCcJpAqWYw38h85Ymu68cndj+qBAkKBDU
ZhWij1agho1e1v9WBtGYFEUQO22/PCx+VHjdHhZPxpp5RJaf01fhZ4n2halxnHcX0+u94UQQHRIE
alr7uThhdTVsPEdz0D6jUagiX8fwK7uRX0tHhlmcqhjpMGqDQYaNrHOHO93ezGdE0xGDGXwPuEtL
X8BWAd0q3NYKJoWnFQgVd0LGyS9TN8vsU+oD+ncui3JHq1+GxMKZHSWJn/BNyLGStnQzpPO8fV9T
DADmswsEjG3m9K10eSBQ1t/Eu+mL0R+nppJ0ZuYmbnTNR86ekBafHWzmruMmT4O1xYyrnysS0dbV
O7r2jIZcbStesp/kefjI6MLQft8onwbdk42zy8gxRQM+7+XulM1v3U+OlUFDMcE67pwlfp3G47n4
MTuXNQ51ARXHSWk2jMUZQKkdrFLmfDsybBs33zNmQh9E+wAFEBUCqzyKjlrapC/1AzyeLpiYYOzs
PUX+w9IcYKveJ9wZ6Tas36s7gvsQzJvZEf0TzSHnJr4FTaiUu/zZZq+a4GF4DhluX2mp+Nm+sIdT
p5FXyGUs4fYektdhI9Ep0tbTCwQ5JcCIZyxeei8hY+L47DSv9RMt1c8+vaPSkoJCvwz9JtJvHMAe
eIUFAtlq2bF0AF3AoCil3rifbpRn+xW1c9AEHO9PPJLadnzon83XmFWUkfi2igyPXckQ5ApcsgH1
GjBETu7fXAFOgT/FjVp9G4g9Me5q94J64mpZaJbP2bvKuTfyF26RylW2yEHhuvgMCSrGy8/1R/1R
fTpn49BysqevcYtcALWA1jzkPNADqbeu8ClVvlNn7Y+g5HZutCN3RwL40LMD45bQnoj+woFwAVA6
p/4judbPtb9WZbfhY6nBoriNGjfUwAXAOgu/G6iXi7kuBmxJebIt1aud9O43LujUW3bRkdaA5ZMb
BFSMxc2lAmAB3iXB+EGyjzvy+PBVY4ZuR7HrdwItAmJzb9yxkkR3lLdnB2ut+1hvq5vMegH4boNI
3CwlthR/fLh3bqI35lUxyDD5VX6gx/b0zgDIXFfbp/iZEirlVebbknLaXO1L7oAZQorisuyPz9aN
UW3oi99qrOSZ69D8dNOtyjk+KM7Gs/ha44betHtiQ/cDNIDn5CAeuRO/m/Qylg0N7Sc9Olj3jzro
BPez8ZIrnNMb4JtL50k32QE2KTsyt0J4gVuybJpgdAcMIG8FkkX3Not3o+qr8styND2ixd2F7kam
3vVTuMsIzHMerUo69VJ0idbhaVQIzv6/f520dRbUztSQuGRAiFaaJ8O0YmZEYtWMcxGB18joYyK5
6Pd9TpMca3Q8QbaOsOLVtIdEgoaMCjuWlX+agZr981+K9W9/vKlHI7oH+bGXy8Lr1+nc7+f//vH7
ob2e8pXmzIhRWzasA//6+ZnaKvtoOuASabEKmuBb1j+i9c3f94X1RIke28a7g2bINzkOW0P8pw/9
y2f+frqx2ir/+GpVG1bbPOseDMNG/NfGPoPaHUys5vD7R9Ss3+P3rwYDe2XFZTUHMvk6xYc4Vgad
ICbqPz8cx9c/fsw/3udEEsEzf7z9+zEFlg3irKLtX97/x5t//1tcxLL3+xl//EumxxoKGbamP/7B
1oBJu79vVxN1GW5YZ/P7KX/69r+/NorQiLPyzGOFz8omMtuFrTb6KKNofq093KSct2MNoL5tin06
NjsDSyVBs7YcqFpzjgpmXklK72rRHpVsTTSeHjrF2Q01x79MIz9mhFIwIJ9oTYPEb7Z2M7bvk0j6
sLP+3Onqm2P1ASyBzwHmV9bClwJF/QwRA3QzIwtYLwhGdPo/s6RnHlpe8maddKHXbAdjoRBYUI36
dhyVndwiK8hCy9lpBjLZOHvO4Y94Zmfs+7lFgyc/1r9an2wUfElxxa/NKlilD9O0HAs4p65M2tw4
b8C242XwhU5t2WSXtHiJIuoUuhzTCrvBAil1gL0qkK3xlJPj3SacV5LbuCu2umKxdmnRZXnHonCw
IMK4BkAGvWivdSK9Q3m7K41sG0Yf06gxCyo5N7PgOMSptiXJ2xlAXZjzKoYmsAGDQgN0oakTWm8C
ueiaVH1BahZ5VVsbHI5QR3ICYPrKLmI4r1GEWK/WaehU0yid4d1MofU990LdZLX6hZLkTFzvS5Qh
YVWHJRDZpwLPe8o/MbmAd4ISwXyzQ786/MSl/cEYuTwOsjYGlbwQR5Ek21raLQ3SRANfjgDP4Id9
+WzNKbNy5dA28wExyb4omLMs4Ukk6n3Xjpd5Vt1kalFHwYHOmAi1JaKsfltAgW8nk1qM5T5sUTXq
6nVwgtF+NHWiL/Dm+IOB7dq0jxE9z9544zJ9dIj+FCe/VdT0Q6fayoVDIgGEMFUnRpCuR8E1I0Dg
u06HD5AxOIMWnWqPPb5F5MIVm03r1FsKtN7WiI/xQqxrr+i8m1mdA4RuU4s72FH655IxLgqN+6Kf
X4q6pQ/qDHRTsY1aY/mtRGXhxoN0nDosGnpFsnxjBaKgDYa9Dy3JOqemsExTad7HTfpVASFWLXkT
FdO1ttld594A6DR2AqJJehLogTadITYgJHCLyXl9k3Ty61KrGahpG0QEgQJuoT6JQan2XbG8ZebC
kqIqaGWw1yADkDZoA1856zN9ijwlR3mZtOnW0fRv7iQYkP1TONnvPciXkKn0YiHVWGRxFWKEO5P4
rdmg3B2LaKPI59mKHqy4PIA97OlY0f7QJvVePLUFDZ3cGdV9yiyzVnvVixL9qg22cBtDfW8+Zc35
abICH2fF5RL4QGNrPqqGEm6nhi/uzDOb1xgeeyMZXamBAxkbByWWbhY53KLwDbGxtaBA+29lcnCs
cXjIa/OKmhx3n4r6lkwjMlSMdxMqsycq6mgmYkvhNL7Uykwt5uornQt/DrXhNiMI3FuTt/PhVmky
6o92drY6oS+hBmVvGl4MKDBuAwjDgAsKzYXpdjwrNmp0MNN58dNaodc708r0se/asKPIKCnIxx+9
Wx5QO2N/jzgWhmEivLRKj6bZPScDp4tCneAgouhlYs2wI7ebzK+fcqXAzGIsN7UkPcU8m1xd4yUB
Awgzlo5MIu/taGZWaSbeMKRv86Q8jzHyL7XtowDfIQ2r2MCcMGu0h6CHht201zrzDH7jaCYEMGqz
fAPwikp1ii7V99jWX5ggeWwZQBYHLV7kTUNQrxdbkWepkOVMCxjXSEiwhZGN1Y2JSzgnB8ce3irM
ZcBBaXtKrD27Ng/pmInkEufNm1F316acbrjmN0ur7hoKWjGkTE0l+TmyaXplzmM4NZdiWQKpri+J
ToS7VLIxtBZMprBIfnQBql0A99dMzBFVfFF1QNWaCco6lzMvXckaKgpTTzJGFF0mWEM96z15zD/B
NMaIq/sf3aS91eTNPsIYlbF4e70Wf9jtku6RBoujFXLkZ/3Om6py4ZAjRkQKZ/UP3ZD8QEKcL0rP
3b9EqNV1Z6IFsfo1l6zaFvaY0B4cUj/tmpdMgJXr+vJWu4DRWqQ6c6Pi2yhU1fsydcYFTfya9x9m
vPCoyzhXq1kGX14sPkJ9QgbvpLC9iUTT3aCuXlWlNNSVauZkA1wlhFrCSlQ8SfHwYajAEi11HXWt
vTq93YxFjjm4KiW25+mamEtHdercIvskOBvhHC5++vUI2FVfyuuDJKAxypXOGDiTYA/QMa97miA2
2l4sVRetZPaFFBdKeTg9y8KZ3US3920VkuNDLAeaauNZbmUqdrnkrh16GiFt9igv6icGOr/qhoMD
uDaiWVuT9U7+uu1ZSoaCYDaNk5bSSe85fcZ0xHAPYzAdw3zck6+heFPnQZSWhpOlhYybZMYMUeig
NRH5TsmM8BzRcnQKRJ+WNn86uda4ckfLCFbSnTTS0M/sm2Kowk08Dg4/LXOSshQzlY5Co70uwYXB
Cxp1eYFvQwvAVg8ymFhUl0JsEnyJZqukXoI4zO+G+lPJzN3/W8r+J6liCiU23tD/2lJ2fk/K738x
of39M/5hKDPNvzmaiV0MoIxpa4aDNewfhjLSxhAN2oqtWKaKBk/DAPpPQ5n1N92wLZLIHOyCmipr
/2ko07W/yQY+M9mSFUfWVcf63xjKlH/PzwHOia+NoCnCnJS/2jV7i9SkXkjMAKmBQGSt/VDyaWld
qp8UQG/Do7Rn2pW6xp6woT9dqH+42/4c2/XveWYkW5kcQBQH8xw21794RSvgWI1JwBWubHTwtP/7
Yz7dFNXW7APySUTj2Sb75f/1264W0D9ZPAcdK1aL5nzXvgzkIRTERAY+7SVW0LA7GvWW1vZ//5v+
ewzUv/6if7HyZia8CXvkO4IZGJY7+niMXiNSvWnvpU///ffCZPNv3w7fjI1TS1XxKwIP+Mt17XJq
hwjYPg2KKTzEZC5bunYreiYhWmk356TLYh/sT4ddECrLrGUpoP4JzIlFV7JSs7NVlARvSyG4DJO4
iXJGmTA1NVjXFtCxYtPm0jqZctCSn0NrVJgQKTLKbBp9qf41MlwTvPAcoKxyV5Iau2mhbJBFwRXO
GqZo6XQbSo26KdLprJv0gJOlo2UsoGWaDTJq/rfp5H3cV/Jer9R7oI0I8UkGwbUfsa3B69LM4ibs
kxjUCsu+3j5nTseOnnAUsuuRdqf1IKw8fDgPCQ1GVOk7TkYyMdhMDCMMaErcgeZu37tZcOdp75zf
6W+U8xVsxxpe0a8pKYfOJNFB0bqzNVWeahgHANf7Se0/NdqqmKnpk5Qa++VwTurmDbXnlY12w/j5
LBnT86yCo7LgprlLqlheB44hU1omiNgPzQ6XygK3Kjc/gDehzZs1yv6RiYU9TFfYD+jx6vYNfDov
DHEuZcLof6YfV1QWJ09hC2xtu4YzT6l+axKfR7gET2+GKlTlS6kRLHvbpkddLndYAIJ6ygE6DOBK
uGw7qZlfSukAKqDw+56x6cDAtGDDBt8kVrCEj3PkDY6QlyZU3cP8nS3iCkBnY0SCrUZc5wnwXR7W
2BcpdDJr+da04hrVX2XRvbNh5SvBo3GdFPYl88Q5Swvfmuq3laorWTSHS1vfauZ4NeriW54qWhRM
FNevU2jiKs/G7VxdzMbB+9Lp6JggA9cGI4wewYoZ30cGy1XdCvpfEh9SVb5OU3WB3EB5gR4Jqwzt
JlMwsNAYOxUdV80maGEy5Z9O5XfcY32kKVTp35JlY2frE08vaEtm0gU4Ar2rNPnpMn6Dogt1N4an
m2mMqElxoYufty+ppq/1XfflVDYTztgS/pChg834aGnRvmVCB9w84p5TOdU5eGcUoqy8xuYHaXQT
kktJVSWPkZ/CPDznjrVrOK54ccPPTObXnaO09/rCbZIryqlKMfiPkpP7Gj56N5fifZ/LfqniqZga
7p8m65mvUvFSolETAJ+Js2ad/vMJYxP8vtCOzaLThO+2Y1/4Why8e9Z4/KXupLZBLeky371HQTSd
o1q9m63k77cveEQmVU31iVdvhFia30Uzh5Yx6hYas/Z91lL2iJzfLpQUSOQLaR6aARLNMrP9et8I
sKxZMd3MKsc4Le/fOFdHXicxtKtqw9MtR3IlB73fqMp8AyRPJQa+XKL3MUP9HYdiuzY2LGKz9oO8
YBfDwDJm7SUphRJ0A2Teugc/z5E2Hbh8v3eejKuVdZdEqqh+U1UewzxpiiBN8de1yHSN9YmraHch
lpERrDuru0bMPLONrqJ4pAUzqOihIlq+dg9JfsmgtbSS/F0o/YMKXz+jq7PoPKnK+gcddWYplIiD
jmbBMafraHGNO6N9s5Ky3eC5vGtnM3JxfwV2Ga1pJzHuv6dwbNfOAHFBRV+glGxoyLB+egqBPoi4
i/16O9kVA51ZZTGLgE2Q1nLNNZDpqr6Vbcp2ozDvjIqBiMkDGWcgi6r5qa/riXKXR5zT1nYpWfJ/
l6NM9sgmRPRa9GeckownMI27Rcgv5VCamnyTNNK/+46FCuombhJy1DyB9FgN7+01KijlRdUX9bvN
J9Zix0Figw5emwNzhRAL3lk61V2iJ3ftiKSnLa+SCu+pTWjQOUn7+/li6bdkcT476nRtxvnaOrTg
pPBWNrmdZZLfmaqK61BE28hKHoaFs7DBi1hO+rda8XMO07rGtGRxJAanNn+MGBRD5/mu0vmqGtyN
rGV7WWh3k57fKXJxx3n6x1ksBHioB9X1OdZ5RRfB5SJRGbkQx3twQLNncKpHDDUHOlTpcOnOg8yl
wFVQewNxazGXVayLu8CPV1t2xWVFggz0AdDsZDJ7Zv+hIy3ObY4+aHGilrOu+p1YeFATMJl5f4vP
oVn6p5lg4ZH1UwLA6EY25jdBd6Ujj3y9JHPDFqPqxHFEPE1FRkAFPN7fX1CRcgNDCmPL9YY3yI5r
uhTkGZZpBwc03xMxIftoUmG86/pXduSIRL7Yb1NecPDbiBK74s7SO4aU9VusRS9txhQ6sfTAtJbs
NLONDxyjFSLvA4du+2ZtkA1t/rEoJoDldVUzQhkpBt1SehALc6wFjTFUHD+cJq+aJiiqUzvvqrrr
vL4OU4+khrt0Jsqncmg622S0KbFxauuSRyhucRFOxV1b8lCoYrroVXwzhN25IaPVXfvV+brzxX1+
1tL+DjQHLGjAMezRR17CcJOOENnB0jKSvdbCon9pEDOQpRXADuH8kKwXAM2BMImlf6Mw9MBEyXAz
TqpNDOBFWhjHSDyxpL7T2jf7+eqQDpOaieyzykoBHVcVaHWM5GgOt3N3bFEeEMYnW9ltr7aoFYks
2NjCfmmbNbGeqFo3RmnfWKNfKKRZWzPDKNghuS9zxIa8P391Bo5FhmkcehU2QHHK+H/V07ibw35X
q6P6PMXSxjbQno2UNWE6HKe0xydHcqTRGNuxRJa8SCbKtIGxQ5Lo6OCNV9PiVoYFybcSKgTO6dBV
nIPjuqPZuuCEMxu/IpiIRq0AxhxLrLH6uwhpO2Q5CSrjBGosB+vnYo5bYGLZXM7cJCvCyR5HEMqM
d5eQKUn+IVXZwI68sFdgz1kbiARxxa1KRwatXlVo9Csj/dCpa+9s6snkLDV64fiiIvSMZviBvydD
QCe9Sb1KrSPNXI153NHOqaKm80Qx2dj81Htp5Djv9PYmVYmu6mhhl5LYWpAuuNdI7ynaaUantdig
j9uTujS3GnzSY7dkT5HE4jMKVfK1JfVr3RN42nfEHBdbE88gavUG2BkNLrMLafopKJ+VxUh2oz19
Aqkniw9xsj0aij8y+J778dHuGYLZqrRhd8DdFMs2PWCbcFb29FafJH/pvljtiA4i/oiuuOL32NUQ
fw+P2IVXzWD4XjVsQH//IRIcCuNs7PT5FoflyRHJm1I4CWpFwt90LZ94PpgDA9+k1ZBgXK1IMlub
UtArSI4CE2RqQt6BXM49R4ZZLsrYVdMePhSHUOjQ+uOsJfdabNGDwEZFdIFebiCvKqBeSQhRKsqf
etTaQKDE03ONOlDDWSTv4DNgh0jj2jesvaisj9BGa0aqgAp4eaMs4mu0eKjCWKnJSyMltMVH1/dh
j9WTIUwc1fKuV6v7EhIlrdHus+PR9Kv6Kym4IUhM+tRVhuvzYqGJx322xgtsHCpe9EaIeEXNLEB8
LfKokL6e012NK9ZtejB4StGZSQ5GA40f/veOYqFILDvheQnPSWWmG0JtQ6slA5HVI5pPCg11Vx2g
Vdo64HOuhLaeJBR4FOg9U5h1JyExnzS+IthFqEyQvsEtPBvZkvv6wJ3W0dsV0IeIzw3BlCXJR4ZR
F1lBwgkkRdngmPhGjAWSdcOYSLezEFxvr7lLY8I7jDp2eqUDnKDK1wST/xCpmZ9z+vKcnG57Nhnv
xUpYaKr9YjNsKJKZZcBAdheFQcgWvgUSSXU19T+iZSOeRPbBqWhE7Vhqbt3o1MJFG0gajaS6jtjR
5wXAwER6Kih7jj4GKh/1yVBh4vVKbm/ayE7wCt9YCZhwLVa4VuAdvDrO7mvQAXh1w0fa3tAdFGgZ
7UDZonZNtR1T1iNa5Q4k8I1djOmmMrSTnmQfcTmV7G37wVILb8hVGtoAzc3K+Bo4sMLuz52gNdTe
Jxb12urWVxGpP0TzZgemXjlnDyQUjcrrauqdEwiz2ZtGhwZCBrEiZ8Nzbo73Vo0mT6ksrksY7yOb
qVWuhj1KiBlShTL5sZXewAT8Ic0F/mkNKLqa06smw6qQ1GnaU6PeGGWOacHsQK9jtlXUsTl2lBa9
gjsWaZYQGaquEi9OWHeKl3YDhw2NW9oE9sFJYWvOSRdEJK5qrRg94IEvBFbRCdalh6S27tV6BED/
y1DWFtOdrGirxyjiIgWHe4s2rJ7rDiD3zsGXjCo9fMArVhqo8TICieIwQ50xHlJyJHS5AryWjXxu
unDmsAzUGX25560PMiPijSKByXBG3Y+cvgEBmbLajIGmP5M20b+L3HkwIQvvqawQlAozdLlqSGMd
5gDccScK4QJyJs+1M+EOWcBg0Ni+jQcG4SYx5PhxbHvby+qjoeq3ki0+9DYHqaGovL7RTTo5075E
QRTm5hQUtfgAoeSwKPKcKR1ACDKIOLvb+Ny5utzu/eRXhD7gOo+cfT8h5cGo3Lm9yeRD73omR+vj
Rsz4zhzMzVKMtqvS7l5Pm9yeeFdp07bbCaRHME7rnZbr8oZAHbTWKkR/YzvFnBhbxek4FNMoXjhj
yImkHQb0c4tErR83Nuy2TRtX0YYOxK60ZQO2OL2Hjn4D/WFprFhrUsvrS3nZOXZ2rKb63OdI+R2S
ztWQmi+pAQXoS4t4bFsLIUM0115LpfZbBUMk/e0PS4rfptTPks9WhtxOVYO+vHmvdIaenVAOGZmx
jRyeBrXwF1sE0tgg08kKgn6a72ye97CaSs9piaCKUxnAfcX9S79wR3bVqzxHsVeVyn6u6ruKeWwd
AaukzmaoJjdsJ1BMRwjtJmUODFEUl/HYbW6Vypy5Y9sveULNWNY5vYJSKQMrAZmdWc2mGoTjVdX9
YHCSDXGAE1mVfaRahO4alqA366T48G0eSp3OYbbMIMP90YbDYg6acgoteOSlHIzGEz37MlhMI0Zc
iJLHpgVGxASk/z73izIxfKlhgpmQc1oP30VX349F/GCV4VOZRuCUctQudowTmuAtlMwSfAkk00Ws
t/vEqJ7hQarQDU3Sf2xfpR+Fv2415luMYTN7OdaLRhADPwFXF2E+hKFEP2tmm3utXKUBCV7bIdcE
wdf8NLlp73RDPzmEsaDeA+gS0klJedmoarVLLeX8lBEaVB2NUMsAH/q+sDZWVmyLvLnKJf0TAQoz
FAz0s27UIU0VF7r1rMx0k/y55njXj6C3Bwp7BjIsgmEt4YocL72GfrkzWcQH2XwyKZK2Sil5RQs7
ydIH8wjec59cJNkmcRdAJ86iAX8FZqI0sMqKBl3N5SIbjRrJWnNyF3R7Wp4GHI5w6jRKeMhDHNpD
CLELrItZVdhdbOsKrxRnM+e7zAABOzfPKh0MAj2IjyaVwUxTOwjleUV+8hs09c1g8TjGcx6f8pTy
Z9alQyWr9/nUvVglIkp9XhglFjPypJa5N/ATihXErhapcbGB/UhRSoYlHVLbhCUsDgmyKgGfajEa
0kyMZ9ELwaktRuRMS3A3F/O0nZVK7CRiuxyNt6q81p6HlGzuZpq2i9TiEdeX6gh2Ht4ZWWhMXyRA
D+m9FUnFvlKNO63RNAAi6CnWpT6TLYYn1VYSacczl1KxWiGy+5nOrxahhmyIPdtpsug286J9xF37
OHX1rWrhXtTC1gEZMh9zZcIlaFlokw3nPBULdjzijkdVvWUkZxzFQtgIIpugLthdC6BL7RjTcCJ3
YVW8/e7VJpHJ3sQxLY05NTkOGzYkEEpdZB+002SiJJfmmdRC9As6tWbMyi4WjvAKHDAPOhyVnBVe
HATd5EOjxJZ5kGo1P7V4mCqxzLdimp7DFBmjqcq4IOYYk4xEsWxpkPCn33UxvY7rD+8odIrNjq5r
W0XBFI5gdolD9FudVmtjPIfVovmqCD2AMF91Ib0CpLY3XSbyA7S4R2KeHR+H/pYxSLtXOsoKpbK3
tYMwOiNJacLfEpRW2nojay+Znsa2K50n2+gkhp9c0zLD+GjgryvsdpMKWN1zezSN4i6W6Bp2JLRS
6FRULBn557wQE9LBiVh3n7vGVeas5EDZIdsky4cMsXk7j0O30df7i5FdEsi6jQOrQPQ9cefkkgRG
pPs0Q512naE+ORH927z0uwhBZNZGHI2Q5irTKQK7MwsoSdhDCwXPz0TzsVwwWsxK/lOaaLOyOB22
hkFZHg49Pi6ChT1u7lW8Z30ZQ0NTMOcnayX9nGvS7cgY0RTiRHJs4S1CzS56LX2U2QYQDDI1uX53
Whk9X9TmO7Yi5CxvpvSjLrXD9JgFOOpmTJFV7ARGit9CGxkqWPD+EzXIyaA8K22xIwk4QcHAx9Dt
vUu0kpBEDhDgaQyvcbIv5osO8/smDcprtQhEiXiQRwOZYGMhVG8EFVsGHk0gywTP9R+Encly41iS
Rf+l9zDDPGxJkATBWSRFSRuYRszzjK/vA5VZd3VUduaiZKqIDIkkgPeeu997bodJwUhhE2DUpPpB
ziroRzDDoNvkTLgZGfjVUEHh34hBsJo8PCsG2ayopOgEwSZlASI6boIi8/uTxca81ebYrIaSj1eO
P/t+sGM4PJdwfGc0H6EeLw66wFw4kCxWk+QjFCxCUTKMHvWEHKbVrIVMdviimOiN53156mX8ARR7
DPL7/N43SBD9inGAJ7FLSO18tkaNXEn6qRdoQDciDCfyb7v0JnxpnrebYBEv02QiJyzQLuUYrptC
6eeLtta6YF0WBZLH8p24w7GKfXqklOS15n2ATll7uN44XK0ttVpNlobGPGRo6+smFFxlp2MW7oxx
IsZD2gs6bWwGuWnN897zLsy8eo8rOaAjyHJKbxTLwCqvui9LpqUcSslRhxykxT4H94g00fxp0Al7
GZHFyLB4QNlzRJzhLA1060Kv937h5VhPpZtA6IJs1jhb5yIjECRb1IKLnwVbDXwwnQEIPmKsPLwY
PX1ZvpsyCIKhFS6cUN8LtB9jOz4i39wzJ7jUOHjlnjCP0MAdKVfvQzxiUity0Ba8tWrI32kMPsJB
uU2CeuvxnoZNfxCYOSKcs5BpFhFsYSl9r/XpqgrZq1rxB7GAJKZuAdppAmctq1jpQvGUwO/GBmgQ
3aQJq3GA+D1KL03Z4EcAtppyL4CRzz8VQZR436xnlcKX8RkB3Vs5mnwsKooBuGLMQmYyZM5K3qYT
GMkEaXVlLH/3nSqkBk6MGQ3niJC0NmoZ1dQxPfrwITh0M9qCsjZhPmSnCbISTX3KddW6Kh42nZAi
UGB1ybxShCBoxpuq4MytMWbRowrEdEOyb7UdeSSXlud1G1HEHdMDuAdhEPWXHPmhYQxvcoTXIlRO
Nf2lVQRZdFnow5lC0qB/7mQe2qJQ1g9xnU+HsTYek6a/iHoHATjl6BQEhKOo2TFoeozhQaUsuojK
XfRbDp2InvWYkjDQIcv9FnmJTxdBRZzdACgPhPCjisfhWGss+6GAsSNFkRCp1H7TWNZ2YxDOB9Tr
KnWKedFiOnqjP0R2po/FVpaLEqpYY136dCOm331nfWTYr6A4of1HLT50rBYNsi/Eb0I18PuiikxP
a2SU7OOT4mCEAY50n2UfctcrJM8ufgtbcsQ0D/WexGOVKJKCr/BiJg2XMGKBHAKMVjEyIgvMJ+oM
49ZJ/lNVtjRQuz6wR/Ap84GlLGkRSX2X7DQB+kFU2UJpnIcoy/c9E4eLDshXEZ9RBIfAA0Td1Ybw
EbWl7wpSUq/jUVkLuRjsoDkSx1ah1Cp71UnUM22BcFMBVt+RLBfDXFmUZSE7IMOeOqMrj7rZboFq
kRyMvmNDOBXgqNn8ptyIl/+qhZLZEE3/HYe9aqchNhaGFA+dwAjGo5pvh4ndpM7ZdKHRLGVvps3x
mZlGbtEArG6Vdsf05W8V4IOO8ChRyUkNrYLKdL2C/lU5n1N/90Jf4AdE8pNhWOwGAzl8Glu22cZH
WJNcbJqq8JkPpWJ6tqBlELwL46ap2P2qAV6UBtY6REfKJsUYUeTi/S70KBYQVfbeBaUfMZRB+PF7
6yJTp8QXE3w+BFhyAg1o+825UhJ8dhWEupjiS5Kyxk7j7hiScExoRcM40GsXetG9qYNxNDuRhsL8
nFOv/CgV1x1FZBVK9JXL4qf1g5Xp8WOtOoiWUZErNsjbze/d0CXWzZpfYz4ft8p4shuT1kWZzyci
+ohllON6y3JmYiON0MZa6gXjXoQbzhDm/MiC3SyIitqOlGndSqa+DMnSwxplvVs9Y9LQU0HemKSx
xpwAIvBkC1FCnZoTn2Z75EpycbxLq14VGouukU806JIVy0+zQms1C90o1URzZU3sylONu4JmJSW7
8BN1BBhIY9hipASBaRg8g0o6cT7hRcrUG/KEo6ghCtEqKZ+ovZSFLgorcxB/QohqKyuwDLczXKnR
v6Y6sFyi3bBxySRqBUYzHH+/a+tOsrlRcYPpQ7i2vDCxSVDB38RRIBTZIgij7B1VUWVo8+whBS46
WxiLu9bE8VaaM6wussAzCw0Pq3tQo/McRhhmJqu1Lz3k0CM1pUpcqSOsISLHdSHDyz0VBDxtke8C
aTOQN0U+VQ/7o1MJw1kzRYOGRRqeGjH5TlR2mUGvWloKJnYKOXkpI2VTidaGTIjXPA6GC8kClJJI
9ejMrP0p+spEgzGpDB7DlHBqtt6b1gn4Q3j5ywLoVo+PvesTTo3GIQuAt7XWQtBJqrcsEcvQ1OHV
CMtHFsNdMSmmBFcM69oOpOhl5JXzTLbRTquo7QofxgtwMRAEOUB/OgtyqWCPL4twY+T6Z88AXpMT
nlnChJea6YPXiZJXIy/P/byhTdpJKSqRDS/CoK5EHXAcdMNSOP60TbeL0PdxB/bnjjoCrXr9Sqbw
htb/l1eEBzjNiC0VtGtyMIPPLeYaIez7peF7DyJRhTejWxtKY1MBAf/r8JMa9bfFXN4WcKip9HuL
xsCaDm+ZiOiOAzKjVVuNQn3dGNqbPEfKiRAveVGU+xmtcyks90UWMERKu3oLRvGYFnMWhEw+rRYT
UK0wwJK87l3os+w2YPfkaJls6GvdsxFLch9iluXEiq8WmIsIrpdDougi0wdvWHRHIx4jR1P8kTRJ
mkOmNXR7tVADghZXWaF6d5nyrOiQ+wlecJPUyrPZ+EyOgaO69fgfiLQj03HX00WiDI3Icv3MPIwS
KqIild6TpqWDl2CV67kb7YSbd+2RcbkiFbDapALDTzWLQX2OPzIDEbvtxolEB3KB1Dh7Id6tty15
oDnElH8dDHPoeb+TyzlPJfc2utZwOpLlzUCaykKcsLhEOnZ6CXMIWtFWRG2Cf7/wZ+2EtNJUY0ZN
Zv21EMfc1jW2UA421hLDwtY0pvLJUPFul/qGlMRzjyAYH9hAEW7qTiYoxHKA6o3VHsrBRAw4HddV
Nnk0U6iH/FIzAQwYp8LwJcoOK6jd3y85u7irSFkgr1Aa/M+3ssgNJtUqisSiUPU1rO7jv/4p80P+
6ve/JcZ6Ul5+f0Io3iJPhvY5zZUFAb+NSkx3xXWkH8+PjdImXMPkv4s+BNIpO9xIqcdr2yuIrjNf
2VDZYM3qZAsFygQdhCdgqRRYZAcInI5krYkn8fHQ+icrqIT3J33KwVvVlnccDW6WTP7IGtjDlxFe
4zZskhRVqHcqIAHFgTWdeQ+hKxYt97W2MkwQcIXYWSdRLoiTgY81+nJ4yUKmx0TbxghgvsG7Y9IS
VQNhW8x8n993ldjQJ1O4YldS4sTaC72Kl7/J11FRvMZB3NBJ6F8j8hXSwesOoh50m95UU9QBMJwT
Szn4ldoQ5cE1VMLpjq62XTPXh8HdhvEuTQdicflE0iKleEm17lASn42iZXCKnFpP5siUkqeNundX
hV7MyTp+StO8gnWU3wcZYUZEDNmE7ou1GS+/lLYPwMV7PS6uYywwppWbM3pW+DB6j+akrnb0pDL0
Zh0onKTTXFiGLDFSrG4VdH9LTRzmCgv9MOri2Mh/aC1ySNeSh0W0bxoa617zCi4vgVQtndJykUvR
TkznJ11FnocMOXzKlPzY9TjyAjqHK8mvLZcpPjmCTJd7OV83Feb1DGBGlJLR7COtMvWRXdhCCtaH
vbk2DKU+thMnKL9ujooop5tpsqCoD5G1qRmr0X3Q2jsqHVx9xG0EoVxsaQBiUBEtYhFhTJi1mwvj
95iZ8QNBxcLMJLcL/GGb1Wg/woBpc5mNw3LU6OVlXdOtMKi06zjjZv81ByVpuSPAkNFXAXRE93R5
0Qo8/3FRfE2BAjUEm09R9HQmCqa4qJXPajTLkLpAi3bqoIE6rHR3lPUUpkr/I0f9ss3BRVrM7owp
/4kU7Vnrx0+CbZAVhepeg13D7M2mMUQzUlLKubP0QJYXrPw2u3ETa0d1lADrwE90mmBSr+TDC2F7
IQiestunYSmCX1dEQhjr3NNtXeqNbZbqDLDTdAUTW3Yr9Kg8Kp1x8Cy1hxib0DSjIHeqJjV3Ee2i
bVALltt1nrUtlTrAG8fb4PZPtz6BBrtczGtqEEve660322tk5RB5hbmOlU475h4T9ig41CXuBvRQ
8qqSSbI3JC9bZaWSOaTxGShcKtNu8tp/kuhD2pqkdU90YFu7FzThSenN2ewFtspPh2ujMlqvhCa8
laqgLoWqFG+tVcJZUY30jmSnWpZGzgE40BlyMijfSh4FlcoTBtTVq557yphlGsXVs1VV3OGE/j37
sxV1ENvsuSkZIhWDnjxLJkm2ac9cWKwKMtD7Onqu5x8qj1XwTC8U0ZwU+8/eyHyp4ZB6HwAWL5PI
Mu8sTDTk68K4I6+Cgtup1dmLrVU45jIdbuRRZoUi8ff/wnKXj5qXE9EbvrRYMaBcM1v3LIHRYimc
g0jTtqFe90fPV7tj04T9sc8KZd8GzDHnP2/KnhBJK+2YUxnaoZaaXRUZcMd087mBY9b06CKz6SMZ
AAC38TxeEKR4lZr+KwFAGsbKivGxDzJAH1SJTyka1nkfVsjEU3rrHRdCGEjmRuv2ybwSjn5VgSPq
dBXeFLPRSpRwbXMuoTESKyuSDt+FEWO8KOXnSI/6zVQc+17JN0kZG+eJVyxE+hww7lpkuD6lGssx
E2BMp57FetZBcKO2dby4MnZxD2VaqpkIqgVKCTUD3ILIsVnmQUUDXFhVBOeiCzC6g6Z2TE96z3QR
7Sh2VrVPjR+BMsmnTVn3TGu0+FyFuP2rPnIBKGSc3Fjku4558qAkey/Hpt9MmB8NfUVjn5Mdxyk2
geYtg0EMfkKtV+lYfZleRMMtPoJYh3KQFEjr07ay2yylPqo0ZqNzXcuUZNkjB2VxZxHB8LQvK7YG
PSiZ+umbyUeIhRAMlows0+UJFGuFilJfkHbJgT3pRO4qc9ormq4fIg6bFE3W2lTGdiepuHIyWsAn
I4+gsoH1IcURS4OZrwszlLcsCIPD7afxwk4CXiRErNO670Ka58aIl3fEV64aE6e0JNCcFv9PpA6Z
LY6cQ4Kpo3KIGCxita91qQQ3TeytQlOMZXsC5Y7ljVJI9sNnQMdggWgj7I0SbUumiN6hDnog99VM
gxQtF0ncMssVouUCcmdrvyKuszTscaAnwJuctknQTGdjkghAA7UuSvGxNvX12LfqPgk7znmGYbow
moCYhAH5qeK46Xz8lbomn5gKIlRVlIcQFd9jUt0DhMzcWeNJLxiWD5qkHISJFTeouw4aZpw4BPXR
tAQHl7dVtBdJuWKANxLfZvUnhBaDwXJsiXrqsvd7q1EPsF+O3SMfmI+MIpzMsM3ISxlUGIMepYds
nBq1BQ8UMLBpCzl1hQDIQRe0e6Kb8605dvA9zLzcczI7+pPXrVvuN0br2H3EIL9R1pHHl+q7Ckuf
2wwqgLuqqzeF2kLwato1lUniaoYAJ2tEiZf7r4JoIXunZbwZ2/I8DilbQyWpxA77L7JMGRQo5tz8
cSqjOlog4oF0JtE6K0G9e7FSrizwMYQm+G5rgoQoi+pSk5aGVwWnWdoS9SVkgWJPWExs2RP3nGzA
6hrd3jCadT8k2CBr/fRbOPJJLqoUsExQTo6RpEBMNRQEHQb9wdcvgl7JgJc1SN68n3UiGwfNQI6b
ZJ2+ikXq6FKUUYYL/nFK5WJfT5QXgoKJLdWxvxueRZcQMd6yT9GNd1H0rPhe4sZTtp0TuXaW3uzH
SGscNYrOWj7SJSFDl2QStd0aYU8t1PiJtPPzVtpNHfPBYt78f//s90s3/603WcjStGqkWZ0S9JHq
huJUeu34miHukLGZwlLHUKh6eIKVYRR34fwXv9/JGWN+IkTnjnjjgU4xq7V66ZoNGKDJt1EqQJaB
ysDw+tK99Mjdb1DqtqEtnbMX8637tPYS48LgIQGspPGLachWnykXSEzjRlBX/cUcD967An+lv9Tl
xkJLCCyItgocNNhuWH9e/W4NXcgRnWSTrfRP/uCUX3X+KTJ6iXoDCMazfAnr4/RqwB6JiThfaueM
2D3a13djT9z9QRDXgvMMMykHncYB/4Q/1boxIhQ/jK18jJSlco1J/CFNz54gLW7gkBLs+lXcsIta
5cEoTl1g6xf/WU2duvzoigMLArZchX2EUWa2IzgHz5ci262/TgjTIZWZbuKCtjW3mWVuQiIvKrJN
SGzYIIWRn8qPXFy0TpocTOMmCJ+8dcR5a+WOEQ5pDz2m/qvcIixpGEW+A5AajioyLeDgYF/K+JZe
OXWr2XaUViJyRdaOCx6Sdps9R8/CG1ICWknYHlb5ptVWyrP6kcg7GQYNdsHguzkod8uNuFWdFlub
4fgMExcwweCyrZNyEb1174RsEy9jm2fe3Ah0c9j0DzA73Utwa5+ldaUskdoSXs7Kthiv7GpIiDZU
nBKW00V3JGGkWFYJKoxFdhfBLQBduUXCgtDhAbZmY3vNcTrVZIDsLczDaChxJPRkpC57cpjc6do7
2F9yHGcsYSumWzsjWHBtRjfbp8/SSbtl/VLVL63sEB9BCrYrY5MnMpI5xFW8GDd5tGVuHGErcl+X
9kvr4g2Y6A1HS2Gf7swDjWMKyVu0TYb5DvCpOEbHfzCw69bZd3UoX4ULQeoo9DfpdlqpuzvCyVVw
SHkzj5AYJgzWS+mT3PrwHVrpUTxKXwPt/oUGxNaOTxV73Bt2iAcLcKps82IlhZte3aDEaNhUj9Y2
QHxdL43tCAlH2UZ3U1y2VLKDa9Bk5lG121u5zo7U4WgJxiVc/OB5NqjrNlcEC6df2fUeZ6brX4c7
aK+jtgm3xr3KztA0ITjCbHxIF/nsbTmbxiVQkAYC23e1S5csgzXNEnqra19l31nUr7Wdv1Q7jzbg
A26gLTzBhsrQsc0EpAAnPCTS4T1xq4NxLjbv4FTrPfzUFapcLIj28Ighd8lX44LGJX8hBoheNFSc
eA09Dx9h8xP9wCJGPFFD3FgpR1E5N460o+nTv7GUKR/M+WZBPQrwDd3vBFneUeGDQanpZFfrQyMG
6y2/C0tGJoCPbs3O7JE7ONJH/SbGKwatFgCqEoTtEhWotRyW5guI5Ssw0P6TPAS72rSn9Do7epDi
Aghx4mvSO8KNXlHUcElpB4k3iLmf9Uv0DuqqXIGCvEzGonoUkD2v1InTD7ClJnHSvXhVLtYliLa0
wTzIpbZw5BOiWCePBGbch6DazYbjRrZiTKS7gZuf9Jd+bcD9qnb+JnOKH7hn3jL6AOc0gk9Od9B4
OHii/iIrBh9t7jCn27XGU3KB3R+uO+Bfd/r2LyJw4FOk2nNKME4bhyxTxMhI6/ofH6IVet2WLXFh
fKHjhB1tmsceaQ2xz6xANzwLJXsNN42MHGxRWEjzbI2zJ4g0Zcsnvyieg3eoq5O4rD+pWAkuGReo
ExnGguRY1Y50DlAfbyKAL7t2H1ZcbG4mEq/mrWnWPgBTLS4iJunc9tiywp3QbwxtiQAaeZ2+ql3v
DudRHWHXPyGIHKazANZ7OT5Fd/TcAq3gBczIWl1Jh9HBeKc6TGOBUH10n/7RPBQEMdkioDDhOpyt
/XQSGKJyYjhYe+JdvO/eXAIuXlMl4sNQbuyIEme3F+1mnI1X/8qW8GpslS9hXzs8fxFFPQ2DFD/a
MnCqZ8KkoWmiFF2KJ2uFmWEZvOo//g6ZuD+z3+RXbKaQhZhIdMxIISNa8Bo2DHItF+oG3EkEwKJi
WxaM7yq1qx8RqKobvYlc0idpK5ET8R7t0wdRunTt5pjuftEsqdqQyZC0iL+4OSUsZaPnlKyHYr9R
t9AZgVGN6+jHap6JHTdtrWfLVMlHXjLoJTfB12YKGzHEpt2+ptu6IJ+F0nkxg3C2woERLCrr0VYQ
yzAAcSZSlzYiQb0r3276ZbAykGZflHEhr5tn6HTgcneYIDVjQRzHXt9YPCbSCU7gqnE4usvn8Ns/
RLltfondVmdNPY8SjKd1axvQPjk0Dbb6mTnNjhlnylss77Dkxn4JTG7YIfPFa3zMXq0XzujSvhQW
hrFkDCi80+dHjut9ace4X8jnWIXmCoJKXDQfgBf5s0A8VJAEKEUu+tXvLvrgTrvErjf1jNUqN0BM
Ft1H9pBv4B0Yo3zQ+glcc5cdU6jar8Ez7Ob6k0dOAt64Uz6EJz7dteR6JDswt+5PfBAT4J7aDm/g
eCzrApWvlchR22nYoAWuEs/0QnmIoaubq2FLup+06BxpMyHSeGkcqD4W2KpgoX95UKUhP0Af2nmi
DTr3ZwbQ0PuS6QVtsucaweCyuwuvE590t4Jwl57MXQjMfliR+ZnsEkAhDrwwZAP7wFE/VOvSnhAm
5sO4HNf1p7dVhKUVrtunSHOEfl3fIRnhX2w8DDSLlA9vh0FxXMnADAqnP2ntXg82uDHkvfEDuQLI
gTbTgJnJa5eW7V6AKW4jJNaeqwuG7vwjQ3O5ggMznIW1j6QGZa2BMhko54oHM9sQB+SkjVNNJ+6w
+pwWW8ivgbhkYIX8od2RDWdiRcpc+Yn/3hCILCbBYjU+Aacw4vWsrYxJ81kwR9KDtZKtTc2lZg/1
CyeFaM7sOTSNXZs3CkmhPXBgK76rp8a6NpEDHlF7i9KtdGGBQv4kh3eagtlTfQpPGZ5Kl3g4/9o+
iM8htYwnhnHNAljzFiDLuvgkkyxg03/WToOCT2VNVYwyQHf8/FjGLs05jnOokMIjFMI3+cAikXxH
l+7NoHfndCvlLd+X28Btd82r+lQkm5GJMJpSwAcBTKcFHqiAeL8U6m1pOHBc0w14zC7dQWYasxPk
VSyAMKi9kz9d86/irQhwbiwo/UKTo/m3r62we2Q/eLtS9Rtv2fiCdxEbFrHfqOQQDs6Cb4Dda+NU
yQvRpU16yzZhu6uvTDu9hwA+6jD95Hv9mr9AgPUc8+Zz/HKzZzyoS6VZDnjzDoVmF1wsrCP6suRh
5Spxs10AU1YoUJbJnXNck737wSKnNXoY6Os9eJ2YQzEPsH25wDcw6JhPTNy84qF1F+GcXnHKgH/g
OM70OkIq+oHYc/pmYysxRux8jhKk8ezEB7qVa03V4YIRhpviHU2nRjBNXxEG3EU7oKOPnse1xxn1
gxtfcLvE5dyK4YdoOvIMwtKuvts9wUo8MmxPqOoQ5D9nLNWuB0AMRt4l3imVra1zN1mb2/Bg7gH+
ch6ZyCU6BCdODv4bz0yy64i9xAIDnhXu61Wf3IJAcGpmQtJBHcK8wBrD3aa52tFIFwMos5E+hep4
OPgKstJWTDyLK+Nf/01iweJEFdkYS7IdrPXk2ZNsUjxehbdieBPzS0fGzgtdZ18ACcwJKtwgUUBI
zfFsqG6DWm7Mp7ZYeT7H+oYoWM4+ADC/uBjsqjHHeAqaLbi/Q3obQKwtOsBLduWqwYIu+9cI1uaG
oYXppAQd7Vwx8luXD0K7AjYhmH1U7WG9Czj4yWsawabsBHce0Bzl+Fp104u/QWRrsn66yTbZ5++d
ufB3yc0/AprLSel5tAh2vmkEPKkfzGcoRDmwmitsMtYexTKMEMTibnjOnnjZ0ll8Ey/KjWYGvxZ3
FDXCK16fDkUycvZdbnNxATK+0bujUEi+a2+HgGSest/8L1bjFN4SIO6j+cCw+xH9VE7ESG9brNRP
b29i1vSo+Tgjw6a0nvAy0tcr9r2bQhq16xUhUREzLOohp4GTPb5UbrRij+J+aV9oFbBfty+0PkhX
rTC22LLtn9Qn4TVdk6QBadxf1Dyq55j1EOEnH3nzDoZL/ax+2LV6CMcT+R92vw06G3jSp7erH361
ixDzbuW9YBsu8aHkrkDMac2tuC5fAdNk5DA++LB/kNALGshVfCAGWgmiMtca/Pjq0twRcz7M0c7x
PyL85FlFEboe98E7p+roh9UPpDZ0zORjpMHnL747MijYFSCSjwt2+ebRXgJln3xpL9ydT+G7t0kd
C5ZLaFs74whiW/xitoDowpqeAxqYK8gdS1bjN2EvOiVGeQJdFqHN6q/vGJ3YwYHbaqhX0bZ2Ayzw
Z+k6LzazSIwazthK52IuYk0mDBv6ef5xvEsvLyURA41N24ehLZ5zNsbyLUHLvhzW6pEbh4sUXKBu
fmN/NZ/Ihgh/olv3ySYgXKGxvma3Md3k7BMXbzNsjStrFA+F8cXUba/sRzfCKPwKiBJi4XTlhw2v
jW+301Yln1ThlLYMtpyIvW+U45TraG+jb5USg5ORinJyERywV4lPrPL+YsBucYjwwNzyY/6OHN3a
z/1NganPynvyrwHP08J7JN/cw90LR+jRRY8pXsITy5HMkoPlbMG4q37UD+21frA8Bk8gixfhuVyT
aAMJ9gD/cm3stvFFXBkvAGDWJYLSfM3iyWKpvXK2vndvvcM05lHcEagJ9oiO1O04Sq/HFwp2aND1
vkAnCbB7LTLyY9j3bLncTR/VpZwx0csYUVhm9zfzZRx2lt0dvc9+eETEr6YbTdwAWAXRjarfMY6A
Xij9ZocPRVyPjXHGJvIADcey3xU/3lqTHYJuCKcEnCyWjr/hP8w32m48FidWQTSHROjxYqtN9aS5
w4ZPQNwrq5qB4B2PcbCAc0VLAuh5Tl+IjZLh1nE+PuMl/Mg4lgWrYSV+lcRR1AQrBQ+BhXwWLiwK
xzgU7/ULdgqZwlO6EHqrLX2NWDqm++rGQATdW4nnCoxm3N/v4kHvcKDCx6snQI9GxSONeB9D05sf
e1w8Je4nGg2hFO7wygLg3IW/fw7acJnGTcmtYsW7Wurg4Vfs43iePBsgHm1r+MpCotRro9F433ot
wJ/RMr71zdjFccjEL8JdEnL2QqWMQrRvzzEhkJsk4/UERYfVeeRh6OcvEbKbZctkA4830e+GUe9V
aeC4NBD/9/tlMKtDqxb6JtaDxB16kD6NyoGSeLjStb6t77y2ur0ltNBKkXPRhEWfsEoLgUrl94s+
3RND8DcMF2hiIjCGTlpB5gLp80BkWTlBwcEc3SMWRBrPKt5TlBy0aMfpS9SimxCffToWfeGbiAYk
rM/VsVflLzkWyX6JKOZ08+Lxft2wZPxXpq2dQ7kCe0r9beHuLv3xWym8g9d4wMRUv8U89hLpMgHE
voj/mAvRqrKDXjldCP3E9jhcjLqNNxNWCzozDM684lmtH6OKenX+PjQHiKhh/UXQ9M1Kims11E+N
MMWskeD7huS91wtaqONjLAQwWqro0FlfS6NxjkffKQT5qFB4Wp33lEnq1fAojgyZOA99pGKpFNLc
vIvHcGfVN+Zz0U7aOvZRA3nDdO8n+cTl4ACTqx59ouLLFDqQs11rA8r6NGVNcC0vwNEXOJ5S7ets
qLctLivWmSTZVgZHV2NwenEMjpWA6QQzxkhgRLvpRB8alTpPMWvjYCbWsOsyDplWRzOwTGkHCZO6
sSz5c6RpvDJlw1uEiDPI7/Twjz6mVvtRe4SPgsdTF7fJWks4LrRiS3SoeozKgGpYMpf/9b+In78i
14AAKv5PCruJeMnQdEvFnckv/QPoog+JnHUCDOZehQ+RW2AKOvYL2QvB2BGyk5abSo3cQoFiW1Tj
/e9//X/yXebfbkmKaOpMiNQ/+C7GoA2NlhuVI8b9jzcQ5VD7tA4iuhjCLFACPUi3S8Qr/fe/VwI7
9B9vW5IVwzI1hlvqn+HzYq0XgzxIFZOWdM5dP/WVTqR3fx51vPCTiJo+rQ7Y8MioQM/JOJnKNle2
EMjcf3gp83v88wpIsiErqmpZvKI/rgBQLcJJFV4K2NYOcL0AFkL4DnITVeQpOPkAwaIZCMPtOzA9
6+6aByPW4iTc+eM/3A7GX7wWWUKLqpiqJlt/vhYt9CSZdExm5SUAxSxig5+xAslYvAd40TzBVP/h
Sih/dQPKWDwMLCYiILb5Fvk3hlHMxG4qCoH4oYx2n9Gnd0PR0Ely0monslXmj9+Qmrei8ADGgHPF
iVoOHO2RA+AyIVosIfReoYkmYqVdxDJnfVXjH8Fcw3aL46qqnk00IMWIMrVJubxFywic0E8Mce+I
w1ah2Vz+/qL+1TWVFcXAImvO1Ks/7uvRVwt2Jb92zJSNUAcPs9DL/h8ent+b9M87R5F5djQR/pZh
yP/3oxtwOo+NRWRWV2k32DSXLjV2vUHzu+GJKWjBGn12mQqAwb7FN725HSLtgP9jwL6eXGDhAUmv
i3O/91Sg0hI+aFP9tpqZWVK8JWV1mEYAGoUOrb72zmIb/ORVWq3//sOSwYP9xxOgyLomi5YpWZI6
3yL/dgsQNzlIvqxQDsxZ0r6RQyvQ0Tgxahkh/RFAE6ZOaijbAdqTOLeVzXVWJc++1CNwjCGM6MO3
b8nfZlzd65m5oPjQCiYAi15qVv/wjPzl2qGoDO7YvAxZ//37f3u5Sm3puRHycrmzlq0E1QbDFfBG
qBdS2t1jRuqzp/9t0HaRQu/SRwBHT2aRmCSp/f1HJ/3V0wMQ1xRVFPUIQ/+4BXyEJZJgjpUTa0xP
jDIe7Zk2Mgb0hEoZ/LXG89R0jNh9xhh9kH79/Qv4y8dXsTRZFeG86dyIf1w7/Cb/ugcHBEV2Jck0
mcEy1tN4N9soWsgkytXzk4cvKwYIMl+cTr5GJn2lGSczYJPDxj58ezMQZULsv2wAxDZGTMPVPxRJ
Absnocq2Guz94w3Y5geciB02ShqmEekhUJaaGUP192/s//lkTd1gN5ZV8z/WJTSo3EBi5dT5Tmtp
sf83aee13Dh3dulbcX3n8I+Mjan/8wHFTCpQokL3CUpqqZHTRsbVzwPZM9PNZokzNVW2ym0FksDG
Du+71rNsA1cgqrVlD2qmjtASj5q7SSicR5Bfvn71c+siI2winqkA94yTNcHsPbMxU9aEYeL0KJQm
upFuattFK80nzcjKKJB09YXPfG7WMlWISSZ8H0h2Jzi5uG/ALCedXI899xLBzXdb5N+//mSXXuPk
k4VWreMTZcAi8rsebbkyRXph8j07JnkYNMPluaDJfTom3QhWi17zUJTa0iD8SB2YRdyeAWbl2aH/
xASZ4cIqm2v8MgdMTTTj0Q8nyT7xyl0o2+tWxR8qSF3sSA5fmQ4Vg2AIvoeFv6wrFMCtwUhulOEx
KFibhwkY5Tv3Rei9TcAx4aHS+PrCadOj/Ptsb6iqJQzB3OMi2T9ZU0yraAwFWNDaR5w+q1nGZyaZ
bToiqKso5TFzquQRdzctB3A3IM3pmhRsfQs3m3/9Vtxz78QRLptVS9ec00mntB1VDIVRrkuSA32a
7YFO/dohO920h0Mva29nAKwIjN3Xr/vn7gTVpEBY59hCN8TnFfpl4nV9rR5lnJTrcQwAsPJMVlzs
q7xo8aMx6Urv0n5oGvEn15zPJywH47xlmKe7Y7cKw3EYBO4wk8yNCGU2W9mXQkZPX3+ys69j6qrG
DWY2N6dP/ssnsznDGa508jXAcIDb+kohSj0svQt7TfHnttfQnF9e52SzpRiJ7SEcydcgKWrFJScJ
Z9uC0AulRxag5SZ9xfskzDd5FfXM28U3M9o4ZXTk41NraJt2CW0YzZWRLgz0WJoRqMuIndBsDFLe
cTYIvgf5oEPBVpoAbhqfmpHp9tjvCzVbwQ9VFr2louiF7tO4QIJdz3/wU3xguscxPzI2Vln5y7Fd
5mmQ7juTDp3WOsTO+CYC+JwglHz8gc9c2XQcKPFMdsgj6eUXzY9WqMgL4oDspRK/GECR186Zczyl
1eb3NXo18U1zUEqAfSwwN3X1PN8gQ9KO+Bi3wg++damtIlyFrmP15sEvgp8qTLx57NHBdsj5u0pH
zVlKy3pRl3o03nFoJgWCCmvu0gBvbew2UYx4QPTBUziORz+8/XqkaGcWJjaUjsVkoKIMs053S0ky
KgbHtHwdpQAB9KB7AA59gP/9IKT7RjWinalDfMDO8+ym0V3lBiaQpg6r/z4Pre2QmQ+Y118srVxo
QfE4Ksl3zTbgHBu1nOWJvhqHgMJOSZCU6j/J1iYBMPCaK0yJq95T3yVJsrYTH7C10aUyg6e8pXWq
AAQ13Lek6x6s2r0Z6+ZBjym5tt7SjDIaIqlL1FWwMLER1ia/EJGEbvTNPOjwckaHVDf3eEkOet0+
YJnzJZDwbGMY2vvgk8+nODfwYAg9kfprQ2Qt+YuLPOSye2TSmWH4Gf9XyhFxBZ6Fq+l96mYXE4bX
PAS29v75e629r/IKSjhyixZChY6cr07cbW94a4u2YCPV1ypq117PnKaZL4aebfBZbIHtX4+Bfudb
5q1PuJgdyEdlzK9xu8DcCYLHoIu/yaAY9zUhq7rnK/d1Vl2bjfPuWjbVfCGfc+yIdzFxbnmW3WGN
y+85gzKmPAxXF0bImYVCd6GlUnyyUGU6J5OJl0It1eWAOhoMWe7LYVtDLr2yXeqQqbSI3HPfQwTs
SDIkchaV2x5XPU1QmOvrC+9lWs5PJlBDd0xwEy4sD/f0iEKVpW27Is3X4ECggG9jRSHmMsxJH0Uv
19hau0V4r14pRffaO/UPLVcfKomyJggESYkteXOGUPxNV/cXFjHtz1OHwQlNtW1dE1AxT+d26Q8t
NG97irIjfNNTCoFUlsYL4nJ/5/Xym5eSq8YJIFlXDpytQOk2TaN6Fxa1CY58eong27KeCWHx39Oz
Yj3EovOGBryseIQIkK7w/6XK4pMbgqlj1kf9sMsSxIlGvpETTaOePOdm6yIrTiIcjfYPK90l2Ako
y/d38P7G69xTkD9hLNGJ59BdlLOerOejrdwZbcJnCWsd4hxsLTMfSXIn9SilYn7h5v95ODE4Hxkg
GSxqG7p+sg+r4rpIYjxVEFqbm1p3ab3LVxhUszaRx7LLjkkzIP0x4M+3+evXL/7nDtqcVlPNAQnt
uJZ1ss+M2wJ3kxZhRxG0m/ArzfthOFKtW4Z2ue90YicVxENfv+iZMcWuHdy1A4ufnYB98omLKs8b
v22SdR4j+URLWMTV62g3QD+iW4tQVSPDI9e/phGhx7H9/vXLf24Bf3/aTNXgY+uaqdm2dbox88Ok
yMykTNajVZv0FltGh60jvVOvKK3eRol9aDEH0N626EkroC06qhNla856VTzLxjg207dFGN8OFV7+
ohdUTPLXYbg3mmswftsox6LvyEt3689pgjfOoYNNu2Xx9qcp7Zf9T2lRt7ablDeO6T4wcAOP4j3C
hA+C8sLp4NzAMCj62VwmdkLWyUsFSIU9UbvxOo7hGjg4PHxnlVrNtYPOG8sYJ8raff76xvy5Yebj
QUw3gJxPk83ptsssAGsqIkYJxJ93yTkbtCNIhrlaaI+flzz20oWpOxfG45/bSlPlSG6o02adFz55
CKyKIkbtOfFaaZrtkLRr0yRK1Vb3X3887dw1tVTKXYaALKiflnHZdvVhyN9e+5l1sFvO8DkPGgU3
lsqcGFNjH5v6MlKtpYAtYFbMstLAadUMmxBRIJAqgnCN0XlWvEsj68x2iWugqezfha7anAh/H1q9
ovdZFGH7lfiAxjB4MKyeOYAUtLDeNe03zYsQ+UQworRLQ82aVtrT53Ga+hwLSBgrzclrs4DULpSj
eO1awCVMjH5UQGAtqE7OvJ4TBQbTbYZBE1wDJJLM8FmlBari1L8NMMHPutYbr4APXn8Cb4WGEVDw
UBsa3uM+jSHWsBIQLMpjT8FM0+UcZxyikILkVq/K7hMTE3k/EWQ+oWN1YWKgx02CT4xQdcQQnywD
pRQLqwNe9PnjAPFc2ElAnzCRU2oFB9d13+uK/LkWJMOYq5Mp3l8GwiAqDY3AxF+grofyrQfup+Tt
GhCXe6Vr5SuA52UxHQMuDLjpIf3jwgp3Ks1owjVPB9wYwXANTCa6oVO+exF6ucBa2MM2lajRSoAo
ntVs8wwSCaapd9w5C6Oo7r5+E2cfLiIHaF+4Ovz/k4mEQFY2D36erPF0IqniY6uxdhROfeHQdqbe
yAh2bc69TOo2tb7fRzBuNyMryixZdwZNJ7SJBCH2Eya1KtstW6gjzAP04Nyb2rAOQaPvpdfuOzFe
eiN/7lSmCr1Gm0hQ/OTq//5GxkjFRgyada1VcC8avsx7uar81zgdXqzJyllVyZssrZvJCJ+Kt//3
C85VMFnQTaGqpxU5HgO7jQNmsyH23qfrLdGXpdK7MFnrfx6SKYIxM9JnoHxPas3vH7Ov4kwbc2YM
O6bF4ML5nyVFgjrLOcSDBuWBOSsy6nVI3MmsqxnlkOdnLRoTXUIRjzE8cHJYjy5b3ql9F5rucwoz
RyfxaNYjD6w0BE6Xp+Fzsw3pDCYnfPdMWUbYUoDwa2OUnc1W6eotqT6vXErCevX9oF6c9c9eJ92A
dQf2QvzRuUm4SI5N9Ws99LeK1oBEjovXhrIpSEiBsiYJ35rkzQT80ingqjp2pGTvhRkCmK8HhjPd
kdPpgBtFk9fUDMJJTtY5t9EBPPllvMZkjEsH0L8A/ACBsoRaGaL9wiSV19VdwG6CLcHBFdVKFd8c
YR5TtDX5R+9jXQnTdl2xXYpYIEFNB0Q58KV1NZTtvXVtud71UOtH0VPMKBgMqlG8mnX85Br1Q1rk
r26v7gtA9SS14WWS36SwFqWvoK5lv0SpmhKkexy18t6A1lS4hDrr9keY02wPREqEvW7v8RjftwYI
mMKRu6AxwFuoSzr8c88hKjm3n7MwXZQMexXFaa+CtdT3AcNhFlshrJ3vn//bsdPF51UuSioqQf4W
qZdWVfPsvXeosDL/4e073doTtDWVFFJWtlJuM2BLIm63HU3O+fRAyK5DHxQMa0sjLbaP3myuNGlR
R/LlXiNf/miCajOq5lEJ2WXWHRN2KcsHWBx3oyk7tqXuVSyDH9Gb5oIcaQJECfZwh8NrncMiiyfO
lJPYKKMV+71lcInCqq5aYpnSaS42HL6lQsAHL1Xg1mlxEuT+fV3Rz3KUC8vAuQ2GppocIzF4u9Mx
7vfpInGaPgoBiKyVWptpfXbv995WjRaaXz7mcnhVC7Q6XnJw8+HCGUc/swRpTIbTpplmrXG639c1
nmoT+/Z69LR3cG0vwP6fHI0cXjd7iIrvjWasjfXwYU/GMgvhTvCi5s4+94xX0dYPWQlQTxR0/Yqp
UkVSJgIK3cuW1HuwVLn1QyCTzdfP6rnZlZqWZrPfZz/2x7G7hbbaSz/P112Eos3JNmVDfSftHmSc
bcYi3qqdszQCHFqoNEmgXBXoSGad2jwkNeoIJ8A6Q5C5M/6IevMlFer7CAsuEo9aOrzGlXrhTHX2
9moabUl6MZzpTldfU3GjUIoqX2OnuyntTiIaevLrYqeq4cFns5UlPSnN/moQpGp/fbHObax57any
rGuWy1z9+9hiyuvqyiwZW4SnXOmMZq039zw1KxJuLSV6wFm/JTLuvUjUd+rUS4htq6wjQ1xvHrDm
z+JaIGMGPm2o2fWFN3dmO8Cb4zhjsAfj5HYy66aeNAHOcyfHOn8BN7YcRuslspgu/cCZcT7dqxm1
Jd+ybmzf3Zq9/3ThHZw5V3FnVNcQNgcscboNLBwzrNOM6lI5tA/T/elsd+1XQMzrF9NtH1Q1fspT
e9/H4ibET4bOI4+Ml6ga32vHPyiZ+ZIB2VdMXLOOduHpPLMcE0fIwcswWZP+6M638C2zkTo0SuiG
c/WU/Vwek4oBFPrlQTTZpWbwmVMYE7KqE9ao6xz3TgYLI8PL9WrM1lQHltJHDQ/PZAZ5dV7YwUMU
DPyf/YXHebrHJysv/XrVMgw60KbuTjPULwf3Yux6qXoUr3AsP4/oGHu84U597efZpcK3c+5u//pa
J+PNVaI4Ms2pUObCx6pCD4OpBqmLE44WvpZ9DoBNIGs0jVWgljdjkTuYcMRODC4PrT3Hsn6ciL6p
SUI6/TxZkHiem8+A6lM6+aSTgFtKxlWhNaRoO+qmUoojltgAhL5RU6yFIrFzdkUjj5/kYySaKe1H
2HzFh5lp68FgX2i1YFeicVMF2qbMnEWWt7dD+O6Tle1WGUo6ZyvwYFNy0ft8XefDSi3dXSHbGzcF
+qIMKzlWN0pXHmMAPkT0cmzmBNZep+2wMRpcamXzM4rqY0s+IrbUmz6DYJJ644OV0CnRXSKNckza
V6EDwibpx1nxJjZBzPEsN12YL576QpTNt7iy1xJkmTIYwxUgbbeftyohOQZEmmWJH+2TcOnyUZYm
KknceObWRhPkRH65THuU0mr6WiDNorJYkYNV70Z/SGChZqwjdkmST84IBC+wMo1RB4rkh1ueYJyg
tFpWkd8h3Kw72HSAorohIiCiie+blE2i4RIJCz4/4U9M1H1kibASrJugd0i6bdD5CirYM0IYXrwS
nXXkGquMWCChFAcwenh0GPWjyA6gzudGwX7MUftNRR65YUGNI/VStGQHufGHiz3ICauj8MTOEvKj
DfODL7ODUtVoKYijD0ws7fmPSmjPeoJvMYvzp6jfwDKcOTa4WxoHzw5wJK/A5A2k2A3WgcXfir1r
lVCrBnCAEVjLWtlMQ6K3y4M7ODthD5hIeZPTPAAkfYW+dWXEcA+9YN+FzUvu+D1p9sPq6+ny7POj
OY7G5GAgWzk5sNplVZIuy4SkV95c2szIQXc3FCReoBIyB3vRjO6Oj3hhHjy3SaH+wekVMQVapZOX
tYIBhoo/4CKj/aOp7k0Wp9Tzswsz0bnaK51heo10bGkjuievYyIOAl7vZutucNdN1+CJggSf4tal
mpIjpwO6GRxcqV+HxOKU2uWdwrkZn0XVsbnGVGFPD45ukZZp0Vl0FPBwJCWK0wb9e6fYe/7vG4QC
HPrEzPPHeyb/RRCieAWJuFclgGRB8ZFA2X1dy7tYJ1JL2DsvJV64soAlewTRdJAzZymhoE5UeWs/
yd5zv75vAn8LV3znDi0wBdKmWkviUMio5vsEhfgYiNOumQ+5fTQaMHAx02UzTD3CRLnSJbTSYJic
TurwamTjOhsJ3AmcK811SKlVEfK/61WMMKfFgE+u18wxwvuyOEiRo2E3MQ2o9fg63c0cMhj+r56Q
4sh+4igVpwT3FgP4rOhApucOci87ke+e0iFcmDp2AfOGAUdvrpFRPPPb6FqwSSWrIAKnQBWqSp16
rketT5UBjKMGQjjxwhWRH6vEQKBeJ8UHRirApCps7r4Fy48wovNNIg1q81j0Xbkc0Pw7Re2Dd3Bx
aGtwKOg9Oq29rVRMlIn0Z02Px7aNnsa4gL6RTiJxPJ+hxwtMWMGvn8Fz66VtcER30bsxVKdn9Jf1
MlQrK83iNoN+SI9Jf0ztZDd06irWiKv5/3qp0yNaW8AbzkE+rgMHkmIGXzijxg4m8aqrlQsf6+wu
2eZchS4FORrHud8/l1rqRV6aks8Vr6uAND0/WwR9vpz27ZE2fNN84sVwsoMbvvAxz+16qNJQkmKr
xTnsZNdjS2QFWcL00tP2hYCeplhe6vrGCdydVnB/+ffXF/b8K1pU8qdg0z+qDcCpUbfAMVzLSGIA
k0eoMq+aNzznifyoWUOgOi2+fsnPqeN0nzXpY6l1olZ2TsU/Y1VA9SdBYR31SXBFtjoCJExgNh8y
6VQ5G2v7oYLNRBZclzwIcSxjKI5yYI8gSR228LzHRX1QWKgqzK74TNOaHWk4rtwBaYOl5FAnSB5x
UmsXI3qj0OVhihs3duHYV6McV75X1FeO4HnrcKWRNUBte9fC0Z3zrOzCEL4UzdvqSvMeZIIxroYJ
l7rGOk/1x94t7zIlGwhE9xYImudBHUATdpV4rpOfQG22w3U8uc/LCmgSAkBCwvIrTp/ZFRz/b5GA
OmEBx/v6qp4dtYxZg1YQrWn3dEXseo+stMBN111ZfCTDkwttJPbGDfi6G91c1M08wu84XipknhtA
8IAoZFLQNf84GVStMgSFbqdrCNUf0cjtc8fqdUjq13TSYPSyOMD9OX79Yc+t/nSeULyr05fP3fUv
M4/qyhhBMuTDmCWEyGkk5Oi0pqVf5tY2EtptkpfHaX/y9euem/F+ed3T83M0mkmbW2qKsblfiYQx
FonqptO1Z5m3N1+/lnvuSEoJFJEYx1JmhZPSbd0JAj0IZVobWXTf9203D5Gt+1RjdZmQPB4UPy3C
3Og+jatBDfCyC5gZ1A01brTnVc7MqtaG/57k0I9su7+NfOMAq7JPPQCnRoLIT9HefRsvVmUCy/Os
bxEayYWuI8vrid2rYAwGEeAca3ysG5AmY/zA3Ai7F/LUMsg27GmxReM2qXBrk9z2/GkusUVEqjbc
8Jl7E+e4kUqF84YG/nrGyYuCcc5eX8mOxGxUWEKoO3vaym8tMu7qijQ9giGRUi0yq/vWjmZHCBzH
Hq22Vsi9bjzbh+TcAb8k04QluIYxEV/5Ogzh2OgPZhJsp31zKY1nwY64rxgbRCos/KB/Nv2RGKz6
GOXNDXEPxcKJlV0fW4sO/GyoBD+VUQ4LK6i3ZMzWN5YMSIvC/EpC74Ul5txD404B1DQeeFpPRZ1J
UlToLgvq6gWnq9x4bsFR1Kr5bBXWjobvc01E2YWZXj83eF00GbghHFrFp+OJ86VPbiEThJ04NzrA
e2S3nj7XqqsSEm44pUNpUwuuCt217UVEGqbeTU/u+9qP0gfZ0NYsdNq+KakdevQz84oX9PaEW7Xj
hJaId7B44SU0ANXBZi2SFguwZkGD+Pq5OOMUMPFYoPPQmW6oVZ48F74yJGgqE5hHXrpEP4XDXaXi
3Uvtxkz5VORvFbMQU58ywF+PlYCwPddFmD3kVMh9jIiKW6/ahlm4zh5I1UO/hdVpRWoBTlz47UR6
JE+tsfRsA3h8AfGyVgigSNQpGlol9zVsg/XXH+rPxG/Qj4gGtGkzJSj/TCPmlxnNtQeR1rqRrHs9
WpQU1UGpiWOdE2Uh9X6puV4xz1PQ4amuHQP4CpzhM+y9PtkgdRavwphjANRKEYgL89A5IQaibVpH
0y7B+aMw6/fWWHgtk20hgn0TJq9KUh6CHGO0ZWJErsk4kXC8K6s/An+8Dfr62qL1NWs9Tp515Tx1
yzTIPuqYGwWlHplb+jGQVuB0/IkmEztCa1D7mMrPC9dUPTODoo1AKoDAjcbOaVdTjTzfpmyUos+W
BCnF+P2agWnDU7ckP6MR4er2Yx5uumDrdqAH8iger10VdkMXvKtDqd/SQKO7nUAMMrwpn7MpUb1p
w6s/8rgMyRv5kNmiy+pb6KhwT0hWdAtqHJnN02KFrTKP4KqS28nDNkAdt0R4z2QFoDLLnXUSuyZp
uxlnKWFsc52EHCOgLjx1vuCmBFsAakD6EgoUbTtxTb0PfIr3z1VpBGgNXWWhlgXKU8W4F1b4nCFD
mhmNqc26gr2SUMQ+dn84HVOwHTXvvqXOPYvdTNauEbLNS/s7xNIP3/O3vQ/7yY+suW/kh2k9aZ1H
YjC/T5vCOjGeKymPWtO86/T66Js/t6Gu0f3nDxtqfQzY83ddu3GLmgZ5sINa3879sPt57anGjctq
4JtRvKJaiCVdlkSmuM6BOGSOjxABmWJbmF9FvR6TiTs6qN+zfPhxYSycGwoI0gwV0QqH2tOu2kAz
IalqI133UZ6AhTRm4H3vU7/qV5znuD6he2hNhRDPaf7CZxOn2gVlyZlNCwZBgc7cmlb00wIvcddl
mU4bNDfn9nVJ8WQ7IIZbt+TaICddu0O5GPGRzkJYy5ee4jOzP6USejqUcdkhnlbfM3rsTZeG2Tpu
CJEssmht5jDMHED3c6PEXpVjRtoL68HiGVimXgA8tFp7RU7uc1CLlZ5FN15T6htjmCIAWxcIIblc
qrVpm967hpY5JzDpGAqCQ9lbrNjVsCeU8t+r2H/96P+H/5Hf/fuYUP3rv/n3j7wgeNUP6pN//uuY
p/znv6ff+d8/8/tv/Oua5La8yn/WX/7U6iO/eU0/qtMf+u0v8+r/eXfz1/r1t38sMnQ1w6H5kMP9
R9Uk9ee74HNMP/l/+81/fHz+leNQfPz91+s7twAaMbbnH/Vf//nW5v3vv9CTTRKF//r1Ff7z7ekj
/P3XUyj9MAupZ/377/3ySx+vVf33X4pj/VM3OajbdJYFJ8xpOuw+Pr8ljH9S5zFprqLuERY9iL/+
keWyDnhh958mplINhTYieJ2a1l//qPLm81v2P/lrdJEoEnFo1W37r//19n67kf/nxv4ja9K7PMzq
6u+/OKL8sS3i9Q06jxy+Uc6xUfl9ERQtCWg5EmmAReXBJthyBvSdMbq36pAYQp9TmNswkZc42Edn
ByQqNlsNzqBFOSYlAWY7RF2z7bTB2OjODZ7SuUa231rjFLLNC4maAEQ7kox2iyH9sZLEhbbK4zg1
dq2mYRMDIsCgqEAFidRg4j61/t4J85nfCPIAqwdbf6QTQmUlm6qm+XWi2c3CCW7in+MIkM3rXzyn
UJdUFTCu+P33rroLn6RVEXrYodeCluboxfeo8t/6sCm3zAYQouz7kG65qCptLmxj0Sqb4WcIFhQH
h7f0qwwTjOO0wxpdHDFpurPtVFQBnAMgdWX2bZ45OuEZprEWTkNinIeYxgx6op9NsRlNc1p+YB74
xTjM3WGcK1n200mJVUz55VK6aECws83hmr5yHvdmbRzdS/Upcd+RlBwNALbMjY893ZpZqvf1Nqns
esvtuw/hqC99vNTbcPpC/kSqRCBNrD5dyLTwF8hHYUHUigAdPJKYoWYErulxEM4Uon3mvbvlQBnM
paR1FSkdPomIihhJVVfoHPh5gzB5ybB/9ILyJbfmDTWD3eBUP3vStPdFaO+Sko+dNo1CUZ3tSG6G
d3pTScJHs3zXWkoz09giLTPXXxsD9oVUrd+LjoSEgDjAeRB67tNgDtrTMGqbSeGnlzTa9S6l/9F5
5EMSIz03Y3IoRXQwYkefpW63LFGm3OL68jYiTIj9lU29jN27oQtQMClGBc9xNMkufiwGrhQ9DLAE
AVIbzfR3bdjrGmlfnNp6oW1kr/B7bbKCX2MGA/UIX/veeLCGPBlPsBj9ycJXv7RVMgPCXrrU3Qlg
5vaLRIVaL+jURsmH1bnHLiBSwc/foeW/BSNBep0edwvV41AozUWUFPmW+PYhs2gwiGwvtU5u2bvk
yzAQWw6fCEQmECsfa9Zm8X2OIw3SAEmpSpqyQhBUp3ZmvumHYBdLE1qfTLSr3E4fihGKB1uit77X
u0WkR3LrNu2ec2W8cqZHzYLcS0J9VJN9KDIsznyRKW6JUSG1TM+yYqv4ML78Emxqq8X1tp6+mI0y
S+mrr10tzbZ98i2U7jdTTfeetMhFcaED1j9iIVZ+jagJMQZMLkyuJLhQA80IiFzoVvIzDaPm30M2
rPw900vIhc7fEyd9lqnqLb0Eh0xJtanEdB3lNMo6D4Op4lTbzy+ekmwI04LTXg3llmpyucX/MZIQ
xDE6nzsKYcJRgH0zbkW/doGgGNOFUdLyOkrlY0wzKJJ9QqiXBaWmheDkZRF5G6lP/Cq+X6oXfgXS
HSdHY8OZiOwbYUfY92LrpiwtZWW7CYjr6I66XIzJNKioeOJ38v1uCx+n2+p4/5I6GTd17i5rX603
g93cBhG84gIRwKzFXUKZK1UXmCEXslLytdMokvxY+letKSEytMJYyla9Lctu2ntQ3XQaiBGf7zO0
Hliiu2WbN+NVpoI8MvIWRgQxZ0CnX0VQNcuKH9KctuCuxsO6I7MbXEcMWlmfvnijQVPmPu44q3eN
asxIDstKEioMR9wUvsOltUmyzaGmIfsjfhXPNwHI2bYk82meeqBsm6Zgf45a0FF0gG3Za5caHP0G
7c7vwgIGdGhfyax6Gxw9XNIpHeZVA0Oj1cqDpTHTKA53qQxjZ+sYMaQ5PYJkJwT8fLx3VqqMK3Ik
fFvewVYwboQKeQtNxk6LFjaDdyl66WzHwj/KoCdRiOy8mdd1oAljMs+7QduWJrDboOJmWPG7TrrN
wraB7JItkO/qKiEu3Eb5NBDYMy1EvTSvSaEqIJFm3b7vCWyNPUKkq/hAwLAEK6Pm99J1V3gj5dMg
c+atsvr2+S9URdGStsU4N+rnLtO1a53MkBsy0YHwJ6BVkPpp66bxAZF5Plfds4EIuqoy12PN3Gul
/lG3AdLSXB5igSENDW0r6HroQX4TSM46aUqNhotdkXXtGs9c2plohno3qAXxiCmENj2GiR2ExjIb
dZKn3aKAA0XPYmZ7ON9nZhfBb3HduRhA3YqI7nBMOtPa6SG/Ek3bLenWeOvKIBVhzG1ny8Cvli4x
0jNY1P6dH7yZ3mjtKMEny0ESpRT0zZ2kcsmUT7pJ0A2QlXimrvPefyvI+UOrG3eUAsXGgr+x1V3F
3tpBuJcmjGNHdvk86+PnCvbKHuq/tVTIA95TmKW1NFa0eIQJUSpXzIWXeCTy+nW10IkesIeEyoBR
9XMSN5ota3o5T4NEbN0yeLZpfezRj9Y04ggpiovOXveD0Lc1XXpgwuiNrGEOHae69bLiNnDznOBt
FXZOPcU4BqN25WlhsU2T98xgFald7mkZi10XAtImY/4YdhpxNezImCeafDcKzVoneEsotPnJtcrf
mn9+g0uY0RZqVkxKKNXC+I4wjrtobNqHzMjs1RTy0CgemLGoHm5sl9j0QvKvUMUd2agkJaru0feN
jaIYT14de98rS++uwjaGJ61dtW0UP7TGuEWp2W4Fbi+4dlq9FU5Yv8phlagkEAZjhYeySrxVZAqq
KGnSrPqh9JaEf+1qzlXA4EjQu++MauOgWou63D2YHerwui3lrtq5Bkm5TQsNq3eMak0mODC8ydGl
E0rVifqYiyZdtGncMKyoQDTuvUFV8Ta2oRZYbbn3hTPss2Lf0C6ehZanbxunv3bqlmBc6ZrL3Ddv
R6fqlthBmp7wK0H60kK2/NBosy8rvO5bMwr/TquzFWlK7sKqEZsWDFmvNR64RdsxsPfsTut78rfG
pa0pL22YpnPNzdLH1CdHNIpWfhzJvdeRDskqNO5U+RCMUrkK9C65oSNOpmKqQYWsTJh8qM3DVIJF
gb9zrdhMreL7kPn+HZsIuKKx16+xcK2iKAKJG0OEK0gRfmzNEBihjKDoVWHz2IgYim3fwT4fS2T5
PG1Ip8rHVINjiufeR6q6zU0aR9K51nILA74YuB343Dh0G5GNymN8qMNQ29dxGFOEzPVnJFmYSunD
1iNJ4YBt9nT4d4pLXjNd4HQfReO1B2lnW1Q6TVrifpbNGLPul7wFQwmKFdp8Y98RxIL/kJS5XjXn
hlUbjyXji16JNSwC23/Feipuwwj5hItNbh35VFsrg8IKheV8k5ipOPStvHWj4dBSXzniW+whV2Lf
icFIbYNlJJVkV0RDtNSLyHmUhv6dqQ+reFg/hn29pFVPQTlgxLELgzfc+8DdgnDKTkh/RFGOQAOr
3GyMGuslXhLo+V2Ps/Y2YIu4GCoVRos0QfmxQt4OjXHvDi7F4kFzFgqe4nlhBfaSMJN6xb5ZrpTK
gac1+uaWkhn0XBPTvub78XyMDUK3AEc85PgH5nFWeYc+r5/rCsK46jvFI1p03lhrBu8WxLywLcSj
HOEtpTFBhI58zCJNAkCDzsHKWXyroiKbZdrE1bIS/Qoykz732vzNSWW79ZHuzOw8s5ZZVT5m8ZUo
tOAt6uStBSo1HJjoTeS5pPQBkNbCBtDp/2TvvJYjR7Js+yvzA2gDHHCI1wAQOhjUZPIFRqaA1nCo
r58VWd1m1dVzb9m8zwutulOFcLgfP2fvvdA6cHoQmT4PXHQyW70mZa4fIrMqAinhiearvqPxjlsP
yQHts369pOpnj7/YXyaH4inhOB9yCmJsqb8/V2iK3rZC0H6AoLNERne2YjiWlB4jodE2xuhysVCZ
Em2YJZAYPPQDcVkBkFGO+56UTOEKWz4sC51Q0+3Oed27m8wrC3JT2/mu9rJP/pbohCra9R3wM58Y
d8XVTMY+TAH87Lj3Ab2dQZRyN2zXGCVrjOFjxMGHF5t8bF3vD4bB504iVQiGbbmH6T7BYejBUeAA
x89kjtsicYydLIZfMxmqT3k+W77pTG9VR9ukNCkO9QjAHY//YV3Ni2skw7ZsLZYxGNl1SqP7kfwu
lUjJk6P9AiKTHWxCkSCxxZnywqrMCeUY8C2y0EhQHTThlzFMSzIJ9g0TvYvQlnPG8dmz2V8dOD+M
nOjCVTUrP0nhUPR8oqluaxeqLxy9CTcjAKsbZJ4HDon2qCkanChzvhICzbZ9hthA96CQKvAzO3Af
qa+psr7M+OlSNTxPXoPFyumx0I6ExBV2fG7aBliQEDV/88ojEXt7suzao9Oav2TkkCQp9C7wrCq7
st1QbzRG/9hl9FOXJKFjnQ1eyC5JZnuURcfKdJrAiSGga1QYEAXjuxkXyF30jRbEtMm9vtuXNDE2
/UwCe1VaJIAvOAx7bdjPc+UgrkjRjdjNLfc4L86iuKC0SInsViLsVZ0cosR5X8xkV3ZO8VJF+lWz
CM+/GfCTtVV8P/nOIlg0wYR/yJqM9ybnMainqg1RO5Hb1OniiJ74pMUjj/rEkT+VOQh6epsqX/mQ
0VMg4FMPmsPCzAwU6rpg8jv8XJXVnkZBq7uv7M/uhlibrLENbhj2o7YCv53cyTsY+J7ijDEckzP1
kM/NNyMRi180aUzVZwr0IVax01CWhePCsKEkgxzBIPLnSJqB24zzXuqMV9qlvE8TkgGbuhZbpAwD
JDr3+7B45LwseMdVJU6RpME5tPl0xqB9tVDrTM4K8I22+2Ws82etfJSmSp5sN04vrUUyqoZPvBnr
R62rcf97MZkKGPwuczmeS+Th9KfRXSe2d01kC3h73Hplm+6WwbJOmvNDJ8nphF9+QNzT8l0SDqjX
T5PqzWM+8kuRiENlF4SHa0V6cMXEtVvEpz7WgND0ZkQ+A3Qix6vDeW3IKO5ZQcY9hODk20g3vMvb
7ZyIO9z4MMZvuEFRE9lq6l259WTeBe7txIUdb7NjlvN+WHR4mrF6mJ2e1TtlJM666PpQAvoJHVi/
6ZSDPEAQtusSDp6ahFsaFIhu/7ygRArjQYs2duGhEhyB9uG5SENkX812YFzTE8ecDTL74KgWIYqm
5WirKdATxpRJTyYFt8CDYdkvcVKpXb7UNNoF1KJO18TRfkG3NM81lUtbFNsZZjyOGzQKxFK82qiu
znHB8yT4vLccAagfpzyeH+YVa9o6jj+MeXxOanIns1zuzamV4ZJaP1vd+ymLWexKo/wu7bw7JOuw
9ZrMvnAZBr9q41puO1u8mtYhMTzvRXjVZw7GCZvPSvFqkAvjKloqdnsZKpPIi7KvTsqomg1CTZSE
Rv/EJ/HOgHg61OmJUjB5QG9V9xw/tBKK92S4a0W1vCEPQ7jZKjNYSDx4LE334NXxctCc7DyO6tWg
9xFikuI4SOor2PnhpGmTIPiQqco6uO5DTVR+74lDLPvhOz8goeR+3jbOU5KZATbXrTbBM3Cw8Z6Q
q/ZMy5Jgply6pmkP43YEGh7TdrK1fpdjJz4vE23DyO6+2U5ZbgjcAgRhothysvWx0tKneaT0XDot
2qn35RagkHUAgTqjAYFGS4hGW+9rVbPVtW1hp9M2ziHNIKFndxvAT4MF3CdihHhOcyXANLmA7WSs
wdfESA+Jiz8an+1a1uG9cOa3ccIP4Mw1R6Ei+0wBOOArX+7U5Fr3bP3yvijJDzUKDkpbNQ9RX7sn
W3cU+nmXikzOQds16TeRjAcuVMVHecNbOHBtVNpCBfHMlEodwFo/t6g/2gR2WEcnpp9VfzV0+i8u
bwtnK/H2OaDMtbOJte4WOqlamR3GbHio3NW87zXT9FtXKwNkonWgwweHgsCbtlNND2a59JQ1BqwC
llxLtqfuWJvJbH6WMbd+zCOBYYGzbmmw3pO6Oe2mohs4/W+SOy+VF882mMYvCtqEKz6LleFCG2N5
KubdwoGuJLuyWzGmEWV9J/II+R7y5cwlQc9U5bNkXIaBndB5ZT2BL6w37SDgNapw9ORz3RKYWh7J
zEa0mjyOtx+JXX20zlA+yJIFyq3PjpttMc0DllTA6Ko3rh4xyerYZ2hZ5zZa8AHkPhKhC4LTTbkQ
+z/gyt4wvK9Ae/CQ2l7pd13j+LXGCqub9Av0tS+99s1Q1l2rls85FR9AG+FUMxycu+raTaYKmpUd
yxuCpBjNFz7lsaNNcpWi+UZw1j4nkqUo04eVc5A6hxhJeN4XuRKnbOZfCLY5O1866d0znH22xWRu
yE6m+xzb/S8rBeFV10nowgDdFFQ8YMgYadrCz4XcqUmdaFt30NAceDj6gH44eYmn5YKr7SUpLGBK
qfZSFaNH2akSWrfNTHxKwiOnvpkL2MxRXhyEAzSxppQegC23owexfM7Kt0lQWCOPepP0RjTqDSxW
O6wNZ1Ul7s1aNG2aev0moAYnVApN8c6a/LBKEg9HvMPbxu6/DYmV7oQRvXpR9j2fc2uXa/qpWdS0
54z3Jw4AwbRTQ9QZrILkc5EZj3KhcUqP4iZ5ARZZIPO8LV4rob2iPToGUVJyMp3T79C9xa5JZ6xI
kZ8tdCyl2FkL+JHYzV6smqzsAoQADW0umbW2BkzWmCgQgqgghvs1Pcu64+vTq+wb6gjC4iw7osRE
Kj7xZody/VXcZrDxGqCPp2CfQ7c5Q2ggJpMvxmrUnpirDm5d+6Xc+cvRYClVtA/yhq12WXT45Zo8
AZ/ojdgOnKGHoE43uZvbn3Yafax2vwbdnN+gV3cqc6E2z9aJmkF43dEhXMuwJJkZYKWsNT+rWBAZ
tlQ64TfOfZ3TpRk7wltRru/dSUJhrvuPKHfRnecoaldu74bXnxbGIQY+Vcs7ttOYhzVtFi7T5Pxn
tYDWcOqa5nvsUMitabrt2rG6oL/xpvVLL0otoJvibfVMneSUfsXW1B9ICPHp391n+gJ5pHXBeaRk
oRN/1KM+gPVk3iP4hhOU1DBlmv5n1MrpujIoLo34+ySs8Z1KhYRMp7rI1NlN0fTqUHP7lgaKXI9u
kfF4xvddQ8Azg/D2I48gjCrNya/DQsuh1VZ3i8e733gD8gVJx3vxeAL44pAdN90BSQBShQzN4RS7
BK5Z4o5YlfxcMe/QTPXqkpZsj0RJqfIDRncWlNovLRPqqFZWXHHrLiCX3Uwa2il9KBc2qplA/Qqu
NM4c0qBH9ZJ4hFS1+Lg9x6FpI4rzYGpwFIsRzdFIZVYMLATGG+2zpKSdDY2To+I2W/NnrLE2/LzH
Cpgm3D5Jn3rjStYh32q4t86jto+IcMZTRSLyHAEWKWl5odOZye7IVwuuz3BxTQnjqnmgujN8da+t
YHEEVo2d4dCF6XWUpq3nkhSYtPg/uHjOY3VXNcujPQ9MBkRLUGQhgqq3HmwoWTUzW30FkVR6uPTj
wmo2yeRqodDosLc1US31ndGz8aKtpZ9bX9epeFz1oQmzKc/97K7sSMhHkGsFie0mpz4jLbaN7UM/
rh+R0L+UaCZWPpck7jFfbDfGENU7TScp0uy/4skotmNySUd1O9QhaTsxhLi+n5qw6Ns4bCPzxqhK
nF3P+suKuDhXelEdKuoDV/Xe1prekiXi6+vjcFRrdjCnJSVUtWO5VyOk+OhXlK6/ltyyHqTOOMfL
5occ7ycdNw6FW9fKsonzdohj4OmpQCF1GmrajxlOqC/X+D2RJCL0qEna+cFY3Dbshfi0u1ieylS7
r/L+MMx1diz0WzZ9xfwualFPiOaLFVEaTFyiprlYGmCGG7PxUnlUFAyWYgC8w8s0powc1TqcGb7j
SPDwrgLRo2O6BuCKXzNveLTbGtBvy1CuHAjElSYVul18VkWOKVjpr+jqaQGs8GBVuojt2C32Gb15
sA7OS9/qBnJSEsvsG362S8XJ1LMdZ121MzXvy6vL6b3QP+pkHImITvr90lZq2y6aQcIdbB0aMNG+
PSh74pozbUXuvJEk/ezQcw4jr5/fJhBr88qIE1k8ZMKPqQZu0azJizES/J8ZWPU7x+m3aSqAWXRu
aM9lSd57vGcsia22d9GzJfsqfR8pKy8Z7K1Fowe7okqnBw/rmjbCWuqHhrAvVDoLRiNTha3JlHBy
I/4F8aixR3I/xNsbRZxHTXWMIwjCyS160Zu7bUMsQGvxLzVqsYHW1j8rCWSxtn+QC0XvHPVLUOe4
pPGvkX5cXlXLJ4acyIwF87uFspBZ0l7VGPUkGm99JE21RAjJ9AZ2qtA/Fl4cgGqMv5Yz/ShJ5zpq
pb482IPzMPbsW2S0ba0OLom01W0YMnV3heH47nLSE6EeFlHTquqOUcbv6/KDzeh1b1XugZb6GtiT
2MXM3vwpLpeD7Jttk43l0ZjUG/Ild2OJ177H0TXMzjNh6C+C5DM7c8K0Ac2Yw6EpJyDEo57fNyNh
7MT0mkepe09xM+on16IvlyAnlWyrtWlrV2ZfdnMpu6E+jwOHLJ6sg5NodMkEV2n0CBDdNTYmg807
7917sJr3lNptMCXmgaQs407LdbRtDWdVmUIANsW5pGvSyUi/5xmmAAZisXLQ+L3VUF0AfzTt+Xah
XyJmBDguGjLgJ/IXAtncudV0nVZu3RysSzMfbHRso6lTF1rtu/qeltA4qtX+kJ5Md5WOsUZXBfQh
yeeGsd3inh5q40gOIG1It6ZFYdiMsdcwn9AKtIvH7WdFvlqieIrkInCKpNusSsFwjTlTinLE18XX
0yOv9J5za1YXjxFD2Sl9O0URfYeiObo5FGJF/l4KLf7YO4z9sxZ5FOORNrFeYrxvHGrsGbl5yhxK
L305r0CbN21WM0115oAhJDhHg60ukbdLh5d3l2Vbsq0/DMNtb0+TdafP7WUlWQ1on2B3YgrA+IAa
noWZDF9ZYwAfTqotKj99sxrs0LUBRXjyoEzGDDLX5dmuWSixiQB55FJp5QLROWVsvjKeTDT7VWa/
VGb+nNYONATg4rlIm9BFbcmboannph2XWIIZ28lw4JgBHATmVK50aL32lf5aeRzM4dVpSBmapbym
3EqZtZTmFSJuaE7Rj9wRoPsqqR1azTEDElE/VQnyppWPhsE+2gOIdlf3cY66hcG6Ls6NOx+EPVnc
jMmENbr6+6oyrg5rHu9HUlEIlxh2DUa+KaLc7T09CVM1f44GbMOR4ILG+ZwdRb+9+PSMZT+7ZJNO
yVr6Tq1jOVRkyKgU8amDV903zVQGSKzuxhJ7AF5Wpg1XV48e+AS3dhTdy4RM45EYgFFhYZvWATcV
LBDWL1aqZbjX4tvkSroLRXXjKy8n/KqbDsZq3i1L7ewcV/3U8re24XB23GZLJtDdms8p1rc6QPPB
zMV8oPf7brR+HzlcLnszdOdUC7zC5l+FR+oOyfu8dlNoj1jnBkAOVDs9VKgKmWtJttCQNnfZvP7Q
aqiL+jL94A1JUHIK/Gz3WOvVo/ewrvH0wsBrixSzudiDvJOMEJdcjr5rcaGVUfSYl45Ls5MwTfah
TZK1NH1yEp3N6WK33ZVpLb6wIXk00vjitiDtDHNufFM6xyFBCVNmGcAwrziotH+LXDdkzjHBleIL
WqlJmLSi0R1pYCcV8/lkXRGZrjvCQWlkFOMGI0DMxX+2oc2yu9ZFHxo2OUH0gDYZWmK6Y92Eph9m
6CLa61gncGMjO0zTjzqHARNVzhV5/ENrAM/RzUfV5hSZVnGRMTIGQ9ALUmX87M3fyxJwQrMIdBng
sYyCG6CtwxU1PbsKGmSoQcVxpJG2O5jNe54skhw5KH+WBmVG9dMY1iMJ8NrSbRUrYtfpukKep5og
cSYiK11olXZiR4HjTOPmltAYJWO9pWni4sdL8zMc7PfeHS51NRUnABhIOwcIHYN9jFNjnxlcu6x5
RoJS1HB2h36rUpC0hmHdqdJjbsD8yZ8zMiySqv9QCZcnFIvETjBciewDHpMuyBdOFldxapINqjfV
5+1X02m+WJ1zbTXvxMUrpLW3iY1XlL2BTXxwg0FATfbWshDnkJI5D/0r0WnhmmjP6D+nc9GIZ33f
kz2jku5imIwq+tyrDgqqUtbbj15azs9RoRHzmWcB4qds27bJNnbLcRPHdRs0eO6QJcZ0ZgdDC6qM
F+gszWVVDAJuJbBwfs/y0oCr+XId7YShWPzZcrn2IXxjPwJbpKS7HebxiQh3Rcy8pYeWTsIL9sgC
NaTsfCPPvBCpsuv3edyR6N7fvjYdLCSQ+5CmCrmYsboQVT9uozRJCYJFUAl5mZ54G9RRdYmSPmFe
JIxDStlVGi4259avRgRSU15fdSf3OFIQIMfFSsrOfMr5TnzpTlsiXUsy96bPaWHsLImUCHp3rg+j
Wx/ofQe56Yam6TVbS2sFsVqY9UksDGgrkdbmBLhkmjD+FuXzm4qKPDQzS6MmGjwcFMeC8EhOuVNc
uZdkQSyvO0m0uz21gHgHJEGzXoVZFl2HSn7qPV+DTGG53S4N+C8znyTOeiRHadFH+9CFed6pO9s4
Jx2c29TtPmcj1zfc14swt/LuJPT4qiA/g5orflrLCulZn38kwLNGrmpmNno7PPg41ZtRPdjavkEk
ta/FEoWZUWAbs/yx7pQ/gD5InQJClGZOoUPUTWwvPpNJ55Es7V1KxRUkCk/zSKxyoLtG6hMmeEXM
mB6AglB8u0swdNfKpC/Gk/8kzFvrJqn2mO5OynR3fcFQYZwTnhPRWOSdFllIbCDeMqHlqHjWJxzj
7c5uX9RaLQE09w0nb0ajt7/o/fKCD/4lE7QLcYXvEBQEo0PTqBiXdtM7n14tkv34hZH5fWH6sEkt
5DuQgB6LMrNDuA9YaFL7K3ELI0hxkYaqbn8hJpq12/C2ms2gkJTsLbcRpy5f+plDNrsIN2xdg1ld
3Ot75cF7T+2wYrxMpVWt8jMngzPUOCSOGROvMBlmgA5xdSkrmDs1z1NkFtV7njc+KuEflcQFNMUO
KdhMnTyKwJnjqqcPGnInJlt5XF6X9tJ3y/ghEzmhdNKRWR6oxTz+G2beLOtLq+dni548Heanyqsf
TCWABA/1ESgKU+u4zolENrl8enPPJdlx97ViOVF2dRtzIY+o04gYqiEGS3avg5Z6O2X+ytzMOunf
K+6nga40eZANwk27FImfIkFgE0DLlYuVhATZnRNco6th/ErnCE9Tqp4NPaJ9YDvvylK7tLSNe0NT
xj3dOcwL0IFCk7Ewo73VjxjJ7eivd+E8Yb2aRyKTUzhZjG+xNYVLQoi6NclvpZFOgFIfZu8uHSrx
xjnB+87seZNiV17kquipuCKMHdRUeVpPoTUQyKUvuxxUkN/k9GKNXnFb8tjI0J2RbpeZr8P4ETEy
POGug+k4qwdWEXbwgUTXPjoXWkdx6tyatQyaIGCk42qHbocJt+V+t8m79A0vtaEN5Us3l4SZ2cWW
XJVtxTETJozzyLIawnTJLnwF7RPKqPslWlrfIxlvUxaPi+1exrb6NjhuQaYf2nh5oxXnM+jzlpJY
2IyjFhSxQwPmrTfNgAwB9KWENQZO973PCqbTi08ZfpT9LUAF+vG4rCA+ZiBpceMx7E7yYK7NrRzK
G0AbX7eobzcDqwewnnsUWOUc9lGLmZsw/5YpD6WQ5zcROMkSuaaOW4Inr2Vh6+x7i9wvTon3MYko
VsXN6qXYU2ED8bqd+mvkwD+uLn45DTG7ymjvWqJ6y9kX6W1HV9QoILl0Qp/oGvRduS8SogZsZJXH
3KafgUGNwj47GDXaF2+46j3PhLnCG1payWgNYxLKq68yIcohh9yDVn5kX+bjNjvaTYKLur86Wh80
iQ3nNsmcO48Cyl17eHroqYLFxdeBsZJawrMuVUbAN8GwQTza7ARSu/Rt+TPKsnHLTXrWv3XJynRu
ndHSPkq1jKfO6YaDVhh7fInU9+Vq++xtYWoWK9os19oXCGMWGrgZFLdajkYgq9Uf7YxoimFExEgf
jSOVC1yFLI9lR6oGy7LE4MoIiNvYQOWyMjdb5uyxqcDXm330IvpPo9P+qQcuAO1s1rR3gj5lAppY
FCtLIwk6IYOdFBc0f1Wawl8rVKhDyViXEuyleZMqZ1F5XOhTtQCMDlozyEPZJXfo2+wtAm5Ah53e
PReeKLaFZgi/u8Wm/B6o4U3xSawid6mdg3yMIHijXNkWRZscpAeu2WraI8ooGHYtzbk5ebXSJ8cw
Viby0aOpinb7W+JZtY1fRL3YS/BeXA8FPfmb2JKT4GqtSMhAExxtU4w7+t3zkSfsQuuZ5srQPPdj
DBtvGYx9ovfIJ6Yrrt1+F8EEKTeEcUBFlbBhSaU6/H45Edl9XO0Qx+XZ09TpaMJA7gSlA2T+D/X3
elMNpuPwSLO73WJ7ro+a6JqNPoLwHcd1gvhATw8xwhrlgSbVg4qaZScpApYMZUfr1r7u3R5NolUC
e0lS3zY8WuIeArS4EiSZau3VQhCwrfX0ewMiYJp4OGxNpn5BvDIFNOBxz/sx9iMxBCOSccMm8yql
Mdln/pqzEPuyfFScw9AcbqJS8szJ7XOqT2wlIozchJDe0fKClcjPMI6WbzclBmMa55mgHRfVIWpO
3+hiGHqy3iuc72G/ah+ANcg7y6uHwYhkMClCaHhsL+jQM8ai4qNaPf3IvIgf7VQfUnIqmgS7lBVT
w3hixetl5RRehKXY4jHXGyB6Fun4DA7/+NHmyZEHbt6tbrEcpzx9tyskr4Z+Zw/5ifQNxm7xfMxS
YztLot/hUZ5i/q8QweOVjMKX1fk03Rjg9E0yXHjWzpSZzcYlD7khfsXaCBq2AI6bexFIiYKECDTL
GT2w1gpbJE6UmTmFZJQPIfLBGtwTsu3BmF5NYZi7lk3Oc8bqkNF3P0Z55B4xcQSiciBTmgZAXMy4
aGmTxf4qBDbviJxAP1lYEkNsz74YSDHMxjd3NmZ/KZ0LB2C6sXQFJrJgyu8S5b5th/YR6fQUpqXz
6HEdkNxIymnYlTG4yKKiq7ksxYnOc4vciadP42rz1M/165pYBBXV2rvdz4K7b4TeuPj8rRx2qD7+
0DovNFF3VuYRONlSPC2f0BAxBwxrDvZRXTXPi4+rvq1UTNQm10yamC3ggfoaxytpsBFcUgbN1rGq
/Mjje0N2uiUlt90qjmjGW0agkVq4aaTstp1ZPP1+qoyIbsgkElKr9YS4juje5O++xeyr42/V8+8f
a1cz2Qd3PGODGLQHp8VnQkdcxy3SllvhLq+F4Y1bio63yYHRydETbxeZQHgUKPAihfOtL42jitDd
LfqZbRth8u3VdjXqlfa2UvRIz07WEieBnt0SbO3pdjos3xLD7I9aG/NXSCwvDW4C0OgcMVPUXuXK
daWto/fK1C4R9rS9yZ5kj+VjgT9ha8Rrz56caLy/Mf7pVRPnXJdRYyBwRjVabkebplomNJJqbqs7
s445xsMj+RINd+rY2ouFy77N8GciY2SQcbRrVwvlpVkePOopGnOzTxrWuvGiIfBIjMtrpLrzDxrk
nPuktMY2B/rvBzA22RI0MTHJ1GhWp7FFXvttkxP5kzJUeONF9fmdMqTye0JLtvTEHok/pegbixj5
x9ZB7LPxmp7HzarRXjk5d9Q/2aH+6Tf6s7/ot9vzz7ETnk4mEtYbk66cge/lLxbb2JsUF/MZOmCa
/VylBV5aAgKvMD4iVJLWJhtZv9jxrSPCE0ELhanZYn96tPH+Jr2IP4SV6d9fjEXSHOAbUvstKSRe
rD/7fYtkXABQkcSn68inHWl122IpkRzl+kU07RM3kiCJunWjob6iFZR0DDxMeIyGu6JbruPXun7C
rV2dnTSvzjclNK3mxybJ8zubTlk19kEGn4Lu0xyFU+JWgSMS7WpRTmYOZC2mdeZxKMohwFjQw0xz
EFEOTDqNdOj8wc2WI5gUYJt5uUsNK38cBmEhjLtroij9xeT+Sx91F2dtk6DLRWrEkaN44JnH6mUV
+YOmrJdFbrEExD6aYJ28jpTdfRrlociZGsia2t6S1D9xwbEZWx3Gy8zYshy1byB3pdke6lsXZWq1
OzEzLCwTOMFuo6dvq0dpaRdViHQEh0oSH0guGA/KGg6R3thXK23eRTeV5zjRauj1XGyWqHrUms49
0obAVtCNxl3lss6bLmWblDCER4z39AJd86rf5ovVHJ29TItfaaIUMTNzbt0mLPjsbnIcujA9Uwkk
t+auKPBmO3UGSFmSasQy8HaCrTSk8QMQGVsLOa76eyHX8lGT7iNRzzANaEYHRFgLElCbEc9c1u+Q
Z9160d1XHlXxCXutwiNBTJkhCu1M5/AHR4VxzBdeZp7RRJyM0j1ZkXljPc5np2ITrJdhvqAU1G5p
bld9auuvOQFd4j5wSlSfCA3SjUySPVNL+ekhegQLBcQ0mvOzxpTyRqtk3Uf5GQsyBz2tRSJPxLMg
qYHSMfuG7WTvNIUbomobUAha61vp1Z2fNsUvsxFip5csJvwo5CgMefcKSOnDKIyJ3ietsGkp9Itl
d+XBisp7dftfmT1ONDtu/1mxoC4mGSpbt6mBtrpt0bJenJWOINN+fVYY8mJHkEV2++2//wxWQzpG
S5X88Rt1R3MCe1yWfURyu4/8LD9aA+g9hZcN9J6gJJWpYqojzUMivfmxn7tubxk3yE1Py8d9tTL0
AxWD6MR1ALjGzopmtniql7q91J6tB3qe6TyV9FJhy+DEsfMKvvRYPQGoQDtU3uulA9jVNn1G8svZ
8yZvU9iIx5LBPthG222F1v1stURwsvecADVdDNxe1UbUnfVIvYmqOroWLUtfKTDbZSKsbQwEg7vY
UFyHCeSuN+XuRe+qjEqcqCpJs/AR/Xm9KV0vO0QW0c0qwrU3VsI3mqy55vJXG4/Ti4uSRhpDHPY5
XTqUmfKUZjrhHxhfcpfQV7tA4evYGb3Axfly47rbu2K0zlGsnnotbi7zaDPHNMidb8xpOzQdtkW1
0srDUB3wmXXbyFoZ5dLI0dBUYCVaw2iGHVtQFyeVeUck8XQ06zoscsjCmQngnB7TwB2x7DdxnVj+
ME/TyfEQlTKc7rYIRtOdY69ftHg7H7FfsdOJqHULNw1kTFvmbw6Kv0afYQCV4FtvDBNLxxb7l4Mi
7wwR2b1e71EU+JS+nW8ZVXbURZmdJfnrXFDynx3rGMdMgWTATWv074SFeVJPz2LUrkbLRamqMJEw
a/lFN/FvXuJ/ZDL8fomEluPitVxwk395iW5n0+RDA7WfjQzmVYxRY3IZ4KH1Eie9AJioyjL7GbGV
W3nZ+kMhqE6lqd2P2RQY+kNR0XpPaB/6ZHuShtHNzsVGrJbWrvTRJRk0uplX0TNsNj0FPa3OWvzN
Kfg7IOzfD8Fb1AVkVtci9xR80L8fgo2GlF5fiI5E7tdegLPeY8Db2Fw+AmnI6kIADf7zc8weSA+r
3aVzZTHRRJDH7jOhb29erC6FHT9/Mk5CNVe3GnrdEk/Y/39J/EdENL59ZB438z6BfN5/fN7YEKE5
RB1K+MxGCNXGmA0b3d4Ldwoqwrqfxn76PsfdQzu43ftgf58XRvGOTTzkUGHscKPyZJtVFczRqO3q
0iOswTmV1TKfXUTcYZdz1EuyESiwhdjMoD4Du2oktSoeMskAdNMADd2NsAADryx3gjvFWwQqdFyv
2uLOD00DOoGgin2cejZuWaT++kB7J3cQRtDZT+km7TudSd7vj+b/DPl/Y8injiR45v/tx/+Xif+/
6l//5deFKr/+3Zv/x5//lzXf/gfJv3SNYHOaN2c+5eI/rfmO8w9CYVxCgrA7e+TT8pD8y5rv/sPz
4Cy7HqWkix2cX/qXNd/9h8sjRZA2HFOITP9La/5/Vqu61ClYqVdvjv/bO/9ztboYVU7M/6zv8QBt
2BHK+JdcT1httjqJTUaJjNMi/8F1ccz/lCC/+/GJ4Rw6mB+CNl6vR2E6x5u4zOgs3E/NXoep0L4b
SKyG9P5PH/P/UOf/T7U1Gb42UWhwPy1CL/6yOdbSthvXjXm1s340EkSuJCHe6w7kvMh6X7zm3CNk
ixHSyP9m77yW41ayLv1E6EDCJIDb8p5FI8cbhCRK8CaBhH36+VDdHdOtnukz//3EieChyGIVygC5
c++1vuUdUFe8eGwD6vk2+f1BGfqHxTrUEwOPWGQbDeS+5+GV6+JusOVxchC20shJFs5kGa+CJ8/+
1SImyUaER+ETd6PKFqVMCDWwvi93NyGpDZefcYusGXYgsH8ut0ETQMeUPgYPV7nY3IJwbc4Gd80Q
ivlTbV98JF7Lj5abLHeparFfjsBHQbPc1eDWp5YEDbP+6XDv/zwo5bBR4JiWA3wcsBro7BAqAtdu
uU2yLLQKgt2ADajmtqjSQ7jCVoKij+8V3zM9X4cEL1lFtmujjFxp82m5TVxgynf3KuZP+bXDtTmq
+ZPlpogUw5RCWZUbXz+hlzhaCBAU037VdKh8qPdhS5lF+E71TBuV+0iqEo5ifQqNCAWDRYeO0ORp
rziqoQiuy91ZKdE2qKtw4yy3yJLhWXFrXAbZennYQZu/LR82d9atbQcV+dmBt8lfZCV3wGM8josH
V6Qd/vOpLo/XGqRxB2KvzZWCibP8yrHjx/9H/BU/2hSZtUIitDwB7gfBJtFqyX55eZbnvjz44+dw
VFSZ7Zbvl5cwXL7nd21VrIJqk2ZvJoc22eVnplwoydCMWTlVGyyffcFcgD7GKkLDJPm+JyDdegsl
9qOEj4M+JQHmA1dvl38uN26JH8YLdZjYPZkGciTELw79N8ZplIvwEfh5ODervmd/O7+Tjbdf7rfN
cAnhRqEN9bgLi++p/1dlR9QNR4XPdP3PP/UtOqUptt0hZQRO2CXfL79Ty90y/eSZcW8ZvPJVIvSr
iQgftTvlLi8TNx3ynQy+CdvYZjI89GrRL5TL7roiKkysAipjB8NZgXhC1xeLgbOJ9OR7P6Kf7rIX
QoXegogJZ27X7xmuPSAbNCBt4q/zz0NNFitbQ1TQ7h4D07mdvKtq4HFGjAPTbO3F1rUDrrEp/U7Q
jd8Pmvk35Mu3rPxqtTmz9YQgiYzSnOc0/CxROUOnYnQcccIYIr7ngoKqj/ic0bgY9HNu0oWXiNAx
aSWZ/cRFLPr/a+j/E9SGTOiANev/voiC8YmT6Hv5r1Cbf/zRP1ZO3/qbI5YkMkh6SyjWkkj4j5Uz
MP/mMNMNXIfKktQ+CbnmHyun4/8NzL8JQ47+AG2hBcf2j5XTEX+T1OnABxxYbMDD3P8J1EYsD/Kv
jR6AAaxDdHkk4nAHsD+P9K9LJ6CEUau8FWcjFK+6UdU1nHv3VNlMzJFT0ZdtTiauNbws2iQ3JZmf
GgVkI5jF7fGvTlQ+NvHgecobBxxr8ZWkiwFdNv9yxxz5u4hpCNbRT8Tzv0qrxTNjkD9aNvZ6Fng8
szJMTtYAEnuKizMyPnfVqkoB9oAENblMz2xVqoUw+Y2IQ3n2ZP/SNm30BDTN/hSms02irtmeyI0a
j9VQPPFa31ttjC8YT5OdlEurNTAbctA6fJs65eIZW+2TY2l5C7nEcYo/0/rrQaAxIUtw8qzyGXiE
1OpQwLUkIaPHGT2K8pWBKUtWyIj0UevrGFkczCDnmSlBgqlL3unRGa8F3QubRDjswU5zZiDGQauf
soqGV69AGTSnTH/TolpVypreI3ps+EoxJnip26+cQjY7xxrPmoYYpIdWEnlhktQa1YdI+cHF70Bm
5DFkb4r1mQZqzlCD+M2bPyHlEWHrsiFM4wsW8ica/aAn9HQU2uhvVTdCQIvKX0QreZduaINXn9Fb
h3dy3/eZx4UzNZ8qtpeA0GIW4z6jEEna/iK1fJUmmgtr0esjlymfSvw4mbckPugJb1UCrqEdT2Vs
u4vl3WdFj8Nb6m16I2ruifW7nIWxyPIdFyG33a55dkc6WfIuZ94W1MfP/mBm18LrX+bQ9F5cOvyT
tPTNURGCHbgsG2NwXYyBYt+7aXqNtfGeI87Yah2oMySZjP735wjY7ln087yOzfplgGWzhisPfZR6
Bpqm566t0bNQpUQtnQOx9VMrWzuTKe5tMNIDokey90raEJP91Il6+CsOrv3nCedwnvkLVdOHtAa5
8N9POL/tBtzYc3Nmsm9s+7CSQET6i424ekUYwrU1O4aBdvJKF1wcy6T95oRpy3wyRQcVFeFf0I7J
e1we8V+2uRaoN5Ma3gGj5cuAK8G/H5GRsJLhwo3OASQVmp9FusNVbSw6aEZmhXM0e3RPADnxanfy
vRCmAe/fPdOjpBSzl7xdJdehElv6tf5d5TBNkyKM3gdnuMgSO5JTDN883jeG7yk6tJ81DvsNaS/T
uV9WZeIEqdREJvclYVLbtHUhp/bGuqffQ8pnfJW5ZNgQTDvd8YeRRC0DwYOSymqHo127YJwWT5l2
u/nJQyeAyh5NzuQd1SKHhW8hckee495OtqbQ+TolnOPmmEdthwU2qNndmKQe4wOKrw3W27eoWxJF
Y+/shSiMfBqlSIaEfXSEvKJ/ja5Yq4h6rZcWWB1rJMTlqzUZ70MQTS9+Y29dCFVMgp1LxQxFWoZz
n5twH4coC9x08HdB0G90umjKyIzKSiqk0TwKgChjbaWHGKIrTZzcOQLKOgo4hod++I0cXO9V2n0S
jeTkTgRgVNuArxnEN2wznMYepjNc7BeZogKzi29FQSMtGUqXLQLSV12I76RxUc2jIt5nXffFkyNK
BZ1lx3RAolagYDQ0rL0HxT3W8cYo0IVOc3F2WrJwH922JrP759LrsAeUWPCxfgO1b7Z+NiHAorHj
Kpq9D7NzuNjB6k51h9QTK0v0H14wVOskhWug43ktBM52OPromDEqx24KE6vJwYS17TmGXdP2Lkga
dykcdUOAmDD3hjQZK0VS7p24UxutZ2PtGqjIagxQ63Q5R6AvHRCi8Ofh9KWPE/S/8Bf0A/LxMB4r
J8AmSA9zjX9ylQd1sNWthOUW4w+2UA7znGBxhK+OJPY3dSCMtULe8lmRxdiN4pY/EBdouRf+80HH
OlmngZPsrLBJ9sL6TEnprjVnx9qcQm/nNdg7G50iGQn0OTbNQ8UYCNSL9xzLNNulg417MCcQRYWB
f0FX9tQIVJ3a/6RcPgPEFqQMU8PvbjAle5Q3a6Az8R5FH0zh8NUAnsIU3KNBVae01YLsxS1xDmvE
uUEV7AN88htcshTAnd/v0ZJvmZS+tRp2nO+lSPRZAXDyT9cJAELpjOXRcCThMrX7ao8CLEm3qxH1
Hlvb+olyr8YFwfPMkvCNKKXPlcsOy7DLfWNAekLkXV0mQnAY54pWjXdSLtv1lJW3GhbGBqNMsA3L
5DPmU5yEsuZ0iMldACEyIjOZIUhNPcTept5VWgTbuC0Y3OGn30OnBRxSl0x+QiwQJQSTllVKjY37
GjV5w8a4NehzPFOTtNuSELFNkOCrmRjnbUmU+hT10w82SDTT7eieNoG50spM9rTlXka4hXtoPu8B
Rnw+a1x52Eq8xyaw6T6GeMDk9nNfBp/aDh27qOdiP5YEyiIdT/ZV457N1EDOUQGMz2fSosI3r/va
BDT4XXHXphFQAo1wATos56NNQGeAnCmVFsEZ9GOrRXoQ54a7H2rnZ53kzs3+WcwW8Tfssjq2xo4r
fg9JwWexDdd0Lz6SFsVcsLS+S3TasYTjUaaoEfsh2XfkATyucXXmcDI4FBkt04J67GEk6eSQj4rh
i3DVyRmad/jcKS2GtazbZN+Y+p34cLVpfNR4syohWvQWWsHUoM3MROJBzrCc6TRZct7WA/PccCh3
Lgb90PZ2nQnTex7dmx5Kb/c4Iws7YdoP0gMDNDQWCqqm9ZpDj/yymqv6uW/oQziLBH9ie6M0E3gW
DsleTv8qLNjlwPN2wutwjFn1LWyEfw/MKLj7/oQxPhpacE4Llc3uLlO3URwbm8vCPkngsckEjMgP
7eyFaLqzU0/tOY8oYStkIRp/zRqDNSYyAwESZTPiXVseyrrYMUjyLqraKJVYGy/FP1ciQrmGE3vH
FkEw7g8DyJyfHgt/NglxGdwd1uDfw8D5RwDt4sNMzDMu0V+SqzEWWbxUDo4btGmRt3MHbkFVEq5R
/5WM7mho2130QQRR+QziGUlIVX0DQJieGrt7rrxM4wVlHNjkrnVOOtotSI7Ehd0DCJrRPWrTXYkW
hkWJzRvvq7xV5S0zk/TYmvB2i/zU5kQBDEunFgSCs5M2hKK5mwgbshVyBi+6e1FwhR1NQcYo6IJS
eZgyXDa19VTGi0i1tXAvmUAUVEcDZCa9ZF0WU4Xbsr6hQ1NXhhWggqPhe6cda6PQjGPcXHLPI2c6
J76+SK5pO78fUiDLGSrMfhp2bahbIIExC4TDfF3ZqEYMg5OR4YF79Brk/kaq2EyHY8/8b3g2qsQD
eMS/hoyRn7MMXlhqyo1miX3NUau682welNtjkClR9BQRdt0G1ZHZcy0XRHKlnRU+R+3aNc09mOvw
S1F39nrq0UVoQh4fjI85tYLt7Prfc2aJEC6QUOI1A9jWap53xNy4ea/DQG+r5QKbLJfaDmDaVs4u
ZHlOpaPopq92MccXyw/7nVMzNsZNx5oOz0uqjiW+iad1HDO19n9B7q7OmWUItFlINQKqJtyVAXVL
8yHId/Z9T9xqW7xxOOmhzBIiNE1976V7tLOYd3CUxT6K1Ke2FnKfLKAWZww1glD8t48GfTJYyW0e
xs/ZgOCdS5GZDNuocIObVgZTbNRVdvY7IWTzEMekZPFZdQyzeR5jBvRtxmIwi58RzgA384lPgiRh
cJJxEm44UBL5lhd3StNd7pXGC0uXIyfG1415N7nsHhy0IJtiNOZVE+ceQrfim5eD1VqyNWeEiy8w
M1gBx87ZVgXivZwObrIMPxPTwgkB4OBm5yDwMwNLkx8xoESL+6n1QKWSX5kElb4XjElXyAOTXVyp
8vz40pXmR5WmyzwzZgPWRNM51pso64szaBuX1d+jeTczlteqgWMEDG0V80wOIylYe92W/VpLt7r8
fQPZJB4ABsJykmW83bEu1wkdWjUDHEOOxSesDJEGNzYapxisB4zLJX3BwrkT6qe8waxU0+vZeDUQ
O6sGO19MuFzmIv8VhjJYY9wauCnWZhnFzjHxiHYdMRAFSVd/e3wqiyia7v0QXzLTfQoW2UWsIpxl
o1vvEAj8iNkhrVPdVLsKQMxuCKi8a+ziOwSNXyx2dwQNpO2K6hoXV4JDty+l850j4/B0PWwIHYFh
KtFTpD2mqzGf4t1sDydvufRrAvYgUdYQbyxU1cEAEXZxfYxDyLplV+eqtGcwMth9MUYvn/T5EBjF
D+Bt7Y3pUIfI8Nb4x8nM1NbOKM3bXr7YRpJufUhBkRH8HDvLPDEv++Uk1Q+2uM55bJWHgoN9Q4+n
Jq0RSI8Nat0BQ9suiO3sfZiRqk2uD27W9FjkOJX5udw3esJjFNJiQ59EE9LFlRfBhu57cek764eY
qHIiJ0CBaFnbrp7hi5b4a8okgNpBB27Tx44PB5bayvXxSVRS4mXrraUr7D+jRolYeYJijx0xvLjv
Ple221CKF5tGhCF8RNNoJHZm5R9z8mA+uxUqjrCkSTk3nv00ju+PLJbnSktapUU376vRuiFdJkfL
OAjDQXInCrVLGsoP1gr79NMTo3nLe2RaTqAkPh2u7VY3HxOT4prYiW+q8JtX8H2v2p/2XafySwT8
6mLzYpGZUVmQrKKMN6YkpC1KBYQZ5zfvSnJSdSYw4dLkjJqjMwua8V1JMDoiergnxXOn0s9hgjfX
6jU0UbmcBYGcaTJwAQCt8yPMWvuCrpeuvOOd8aBMN/xbJV6NfMjR7MdE05iN0V4Y4FyrLsyIYfK+
h+PsPUPCK/Yo6tgkWq55Nam5d5mito6cu8bctEraJt66itPbLhLnM1XuK0rR3rPwwZcaQOeQQQWH
K5G0T5Ow413sZtPdpJEjPJWf6oQ2E/1TmKFlzf4fT1TR1OfBDbJNEYxnl4b+Fd4B5Pelmiut0FsT
k3XNQ8/EMMbOAcgQ7BRq921h2sz5pxZgXGash9QX4Nj5MifbxnGypzAW5rZJrXnbaQi4mO4OsmRT
m1rDR2ZxJg09D2FRW41ubLw86IhD0/YLXb26JmjSqS+CnFqB5k3QeGs2FHgJqkUvXREtHfrAQQ0g
LeeEFNzz4zslyCvGW30KHC03dcWoI4avd6FC8w8IMMHMwFGkP1k+YbZkh8aFALRTNWHFBADjjd13
O0yzO+dKdh9NzGx2t1iI8Bl7kVU/gWUKL6GlSbHoxUgtSlzFmVI/O9PhNteNj/9JmHN4giobrAdL
tz4levpzlikWe6MsXmiAioOYOrG1NHqFCnSjKrydU4bfHrA+HS9nVikDGAupf+pcthE9DDUwL5bx
NmTlFypd/A/ZFOLeR3PFR3IN5DTcqsUoJYq5QaEVwgmdVXHO6D1E9pi9IFsBWGVn8BGCBnxIIM5+
bBVPw9L0Mkb71hPDyARKRvj0ouQtGkv3VGqOxUjM+I2r9HyZqugDBmnivZrK815jhQTMEKU84otr
1o2nrT3LeEpWQLZOLLs/m1XOTqXh2jilAAWFeq+wrbKY4TWsZQ8PICmse+eHrz079h2inxTpPmoo
RAbGMcv84+NJp3YGEDIo4fxYV+hyYpFMUbwJQZpU8TxQC9/rOp9XjyZkbcnsPNPKAOdpfSAsIoZK
+PlBhf3THG4nsxzu7L5Iecrak0hHMlEHhD+UrMjcnYgyuDWvsUIp3MwX0DrZtTHkC+aIYa1csXIQ
h+2ECpwLtCVNhFJcXZKByxIRWprmnsXC2xTpvqH02rhkU50rF1XQFBw7N4iuGJhXdAmzi2el4zrz
4SuO3VhvIl9bVPA8JZGMaKEr3qkWpFVJQXEAGqIPbTPfpEdGVZyHw7WYu3DtWCq5Ge3covpFH4LD
H9N266sNDKPCQUPQwp0KX4qOZiQghOaQc0FntTXHfTyLX2UR1Od2yHPQ2myT8l4Y+xD4Uwm475yP
OqTtOsEayLV3fnwBRKj38zC8ur3lnfsBOjB6xe7wKEB8A48GbnXMRqM42ULz4HC6KwuOQgu8YaNk
xfUC8Bpjpc08D7/qoHwZPXUeSsNec0X9HtltRfWA3NhihdoF2u/WeH1bmh4rp4dGZbj0fsx09Ph0
98nOsV11CNNb12bt5wAKTlOb104MwaeyuFqSPCBYasiUSyGurpHsTER6B5YMa3FssqlaTOyzziEP
9P5z5wXzJlhEpOAEVyR/2MQS1U9N7FbnUbVf7Rr5th/ggMXDtg5HaHSuM58ct3oLGbo+NpJVW7Bv
7Iqv2qeh07Zsbg0ign1Hl0Qi8vRblOOrSlbfk3b+VcU+kIv2i0FS6iyld8SDfA0jE80+jF/kY+O8
TlM57+fKkOsph/KMCyyJ2mDLmwwMc+yPNQbXS2X0z7qMEwyu5dc4gdmbe8F3d9niFfk6X0rpsexd
XuOCiUK6bXCk4lCaT+W5xebQrVL26o6y6DfhOHCLCGuEQzu7Y1Sz40LT7nIu4/jddHR2Ejdfey5e
aPZxFtq/nB0gRs+OSvkTmmbADBJ3ZmWbb5GLsrWtSxA4KASx4fACULpNm9AAHCGd+osBZ2DvWzNb
obxPd0I21M3256mgCJuK/NbTBb0EeJGDKLIuc854YZoS+I95a1+n0t+JDqeXwbySTQWNzCZz6ZmI
tr4YDkxW1sqneEITC0qH19E+UgmO97bkRDeaeo+ZTW8KOf0eLIkljitT25FjLRYvfh8Z0SY2B/dU
4JtyfKQQ9JJSYly4EC4EOkoCf9U1OMkMAlToEfRy3Yc0KuvEfpMD25mRhPFNapA2F3UejGUfKZoV
79kmDPDcCjp10GcPoDvorWNLNeERtGjxEYvTxaTSSU5b0uOi49DbX/3MnG9o2F4eBMrZjD5j3nN5
axHC2wbdPTjG0cFpsdmn/Yb9MGuWWTSHMVEAXF01YoqmzYWpF4Rdlnqsu5L2EoKF4rdXCnUx8sh4
7RjuyGoK/t5M6UL1lbHHSz1m/Xbu8/5QYHBLiwbJgERgV3yWMd3wiFdpZTeUVo6sPuwmOeHKZsBt
s7soDcM7uUqD3Y3rQzDjvKULah7iKATDUxGJqYIYByAOC6qZfQ6EFzEjbRvp0N+h/95tC+Akm64G
OmvI92yASthWXHcGyyufe1I2I1RXVF4Omsi0R8OLIe3RCkqFQ9KPIqm5+o5HangPNGwxrhxzySAq
Da/21JfP5hxtOh8XjJ2pgG2mqL9BOHRoZZbDtsxFgmEnopiy3nQtgmPkANbFNqxo9MyQRgr8+LSz
Erqgj869zefac5S62Tp5aSUb7WAmYUOzzV3Mo+tHhEEf+Lcmm9k7hMRx9c1gnLsK1uGjI9HZXMO9
lGrLT+cB4cGAAJ75VxR9SRNykz3klCvfGel4E0aG7zdIDr1jhyeYFRdkSWwqHRK3ywinsk32LdsY
YGJyAUa20+L+GAA1uqKuz97yBSLTNTcjdM9L0QKv99mrWmMX5F50tvjo6Id+3Q91sYtEm3Lcvjqn
dbJdegK4XwKZ4eJMtg/YcLAQh0tpfCYXBGNtA4ZIBIN5q9DJwVRVB63Fcyagr7X2bx959qH0+nc7
any6GQ67J+XN20FbE/YDHKy0Se/h4BAmkNXq0loSokGN9ySV76YRqX1VocaRagyf2yH5wvr/o1I6
eM24cjEvUR5Unm5h4Trtmq5N/iZntTY0AIk5LZf2UWDta+amCHc40Mbr7S+AF39mS+QsVZE4WSmh
oQ74lf2YdcM2GEGF+Iv5SYuWdVwWW8h7apOOsJRmszgpyy+OejG+6rFj/hsyYs3qyv1ECQSvokWc
j8pjOxNMdk27hv6MlZy4Z5THgT+/tUBtijRgbICD6DC4nn/XafHeoB2KfdN6U85H60NGgb1h3udU
XYIhyXcK6fouq+xq7Qx0wexZf8LsEe7shXQGWcc+C6v6ZCJf3wb2zESzC+G8jfPXXCGSsN2vdoVH
2EyHmnEtKeBiwBlU4O27BH2xLxgGnkyCKIA+72zL3Ejc/y8zU9rLHDj3SPJS57mJ20bBW8pmtoN0
3dBBjTtsYtXXsrZeIlTLDLXxHcwDCwtvkQEiJmnvvbPIHN0LZ4cgtMToNiE8c4IKqWrnBKgoZm5U
WTFIkCgAstmbRI5kkDMwRE+rNI2/wiMmZKBXUN7yPEOIbRunPvcamnFwegNNhSnLxN8B1aq/1V3u
n4NwRgG6/JY1k7koQOTUKS/SqLINKIcKghH7CWdBDNnTU1ewSUu7aq/c6Q5jpD9G6MCvPebVVE7D
nfMw2XOqrxmLmWvHdzuyT74rA3AQGDznGPo0TdgTNYSOBvXVcQm6DgJqeZReBP+GbfrFrT6mOEqZ
tUEeSkNn4Bqh4nPUxZiq0mI8j6jXKkPBeYMBQSdRsGWeuq0sZoymUkNBJPsPT6zB2Uh+B3F6xWWa
RMbIZuLCtWS0NKppnwaSAi6m+G3BS3yMtbOUCj/IurdQJ82rP3wxpXWXXcJok8vIZkr8n32ORblJ
Zn9FzJl+hccYnGnm3I1p/sDcp18ie0sDP9i4jhpWerZoMYr098iFatMo+3tpmW8ykgHq8iDbbUYn
wtgRGFhlI1wmerSfnDbZ6Tw290kaPaVu9+pY/TFl8wHUKySblI+5lMZHGMFmjQ2RMRJmKwFhDo9G
e9XsbXkt250wMOaQTTC2nD6xKc7sb0D2kfMhK7Lg/LLArjEQOt8/e2R8IAFIOZK++BCmiJg9AN2G
5CLmYSdKwtNFYb5rg9Kc4bsPX4NQliLpGR8YxBiWNfF3bEiSvH7HI2NxylC6OEDRakwLclAXTBUk
bAHcvT6+iyLjkrVghLUcO3Nj53Z/QN/xFVrdpyGiS+DaISMxFUeM9vny+O7xxZixtvWYwsqxiW7o
quPDqOMPZdvgGVpcsrh7BgIpe+yBj5/hiI1vQ9vrvXZYJ5i2pmuJ9HI7VF5trmwqsNvji2nBbOzQ
4/z9Z+E8iV2jmZDAmU9vJkDFG6X/fIyi4o5xPL39758/viPzQlITNKRNeDszMWindLWfnlxZXYhx
YIdWAT0cEi6xypuWGjLDYlSSrweaYsf9e1jOuvyAujbcAHvr6bFk5gmB6Ls1BZw9IlNr08wPcKtS
yq+y2lizauBSU/yaaKO3hk+8tmmFw2tGa/LSJzU6+eBFyjlaT06SHiyuCKGm30cv/l7wysKBHSic
81sCpWdth/J9YOeFASj5VJn173JIPtsDQSpddqKfjNEqmNg8K1o5erL3jU1suNE4ZzEyWiEsd+VX
+oTRnfH08FGW36TsvwuGfx3qfkJ9AWE2gOu8L7kAbYGIcNdE8hJMNIvZ21G1SVKs4jJ6aZmjZq63
AEwU5lw6ZyvBLs4LsI1JdBoGavDYjddVZn4vRzCI8XsnfnjMi9hJOadqGL1tqUymNn1UbIM0u9lW
iUejl/BDuxw1auoiHkwtIgD7g+NU45PTQLVw5LdZ5KfJ8ws4CwWSCt97zrHLsxQ3NxitO7atXR+u
GpPeGg4gxtGBcQzDGint0omO3e45pCWOjToE85d3N+Mw5mP8xXZrD90K9UFK0WhgMF67Gog/BrlF
w/Ct9COW8rLlsqsIbQKkkEAZ8lvu08yXXSFaUFJDV2X1I+/dYZW6drXpZxKDjFCu4ZtxHO7GFhl6
0Ok+Bj+yEegNVpSlkK5QHwqJvyLIaNvsmFpRDxdevrE6dJzM89jk2B8zsCnqvHll9e5rQAxQMicf
I3YabzkvGqIEcEvjvK29n3OinFWVZ/k+Jhcnr7NbVcCI93uFXdcyVybM151swjPgAM6CiM2Z409r
5DfTVin3zWdMhK+KFk8sBgSP7q8g+8g6j6lpGy0NPRtDUlfjjankoYjsaWOH5V5CFl1PQ1ttzU6f
uPXr0CtQxp06E4cTwCsH7TPkzmuMhBWwWWtuYcPRAjUd2mnNF6vK9iMQzzVrxy/XMw+U7VD8yMoZ
AP9zhV+49DvSnHgHSujNxaxerMZVu2LGXx4ySLIN7znwBiYKRB7Q/8Xe3kf1ln3mhxjte9fQfXTC
cmOXMXJXVyO8Sn55juCNRM/JsNLfeWO66YI22ujQ1CySzd5yy6eWBo8tR8mUHryTzsx3hpLfeF2T
+skeDT7gkg8VuSyU85oBfWcAyVzWmIo2St06CB4GqnqD9ydEErHtQMSRctMeY90e2HOWTNlchjA1
TfsMBPlcDqz2Vb4bpvTeLm7LNnPFugZvvKGDxoJjVUMGEaF5RVbrI4aH3u3obZ9UzA2dFmhmV23m
AmESkTLAVRoG9DJd1SNLReRB/W6SbKsAmWYWzSZSXQsF9wFNHSrsttum/kLzyJ4rP3UAzYF0mI1g
6yWMdabOWLy3JbOykv4WJoQb41AU+AJL1iBxwg2B+UPnGcpdsjqarMkZCJsgjOuPKQW4CsIwWM8Y
EcB3fKoCQp8LeikNznwgdulrJxTQ+l1ROT+LKGe6Mn1H2fQ944qGiVVFqxhBTd42EoSa+a4mWj50
MFZqtD93g4hX3lvRCQ0LdRda5GVhpLwCjkRpLmnEOVOxLkUFM4F6E5yKPiawr62ZIt70h2zf1+8N
khcCsGIQN3P7Og0JYR8kXUAfjU5uwpsqTSBTbXZkY/clTbMfIh6qlcvFuCTaOUiGeI/J520az8oO
v1lciTaacRQRTw7IoN9e7NNcdnx2vkn2tYKXDbjJ+lljt+0461KyPeHwk2/nVPN7ERS/vL4l7KQ6
h71/jOrmW4HhezPbPaOG+VI1Nq3T2KIZ0WBaLDR4ZKO/i7aI2caHydXkvSjCVG9ySFNsPirgyPID
dcB7VPXDUWr/dz8Hv0KXBVflxm5ofPMvnE1/Bg9b+EY8m/9E4AV4sP4MHlZVYfukw4WnDohyMvlf
allr0BxIr+IhsveWHWPJbyyHa3+4zXIyezPjmrHR33QenXni8VrEkjLeR1RH/yL2/T9YOcQfTrzH
wbmEwFg4tkmkCf5wSQOLi72YWcIpbX372CztLxkkeufF8ATThH5+HlwDu4MYSh7GuvdjbzcTP7SA
kQ1BXQbukS0KUa66Q4lqTS9/cYB/xMo+DlB6HF6A0tAyzT+kfX1cSeCxUXiCX4nNtmqoJsjry+bE
2CsOfB23w4idi4kjpFr0TXJtW6Bw//th/IfGmPfQM03B+yjw0/1pWBROhzMT6eEJNQ1DihlaYyI3
VeG+V5KiM1/ezBqWD+S7/C/kjYuX5t+1jfiMfN4ZonVJh/7TwqciohhRB8sTeChxaxkXpknib90h
ACa/POMIOx8Kmcr/Kwvk8t7/8cjC5frJJ9eUjuv/4UkSoCvAcRUuI6hEEaJknvQA2jBsxUFHpFEM
2AlEO76Vs/+78mZyIZz79Kj2ig6fkpH8LkZwP1A76b/B0loCRIiibvorKWLfC0kRj9bhr+Sp9h9W
Kj4xvFK+6XuW7fCR+VOeCibJIURHOye7a+ivGPNpWIQjFUMHCG5Of7cxMyDNOCDQc2aIkqE1A4cO
GKGHCq4xqsR0IIolypi5G1ojum6nQ2Y1zzUhBOfOrLddg37Ps409c2NE5PNHMfgdnIqUgQOjiRV8
mY4olxitnCeB2xMpxy+tPaPpK4W3ePuffjp9F5YBWj0PJxq6j3+Xv1alo0xeaXnq6BuvWk7glWkr
XDXd19amEkwaGsDCS780MjN3//2x/1N6y2N7wg3Yk7gWkuB/f+w8tAbU7608CRMG2jy2O0Sa3bb2
ICgubdP//mj/ebnyXQxD/v9i77yW3Fa2LftDjRNwCdOPdCBBFsmyUukFIQvvEh5f3wOse/pIpe5d
cfu5Y0cwWKUtESQTadaac0whLDKsxPu51GoNvUYtafmxrvwcyuoZjTdcQar7qZb/Gqvg5z+/3nsb
8DKYhGsamGiRFmNZePfRpjW5K1VcCh9zGJReJVmzJfa0xixWZbcUO5YWQVxS9g+Vh6qSBTIvg9W2
dCgCLi2vWtrmwQirh5toNK+AJhMaRwE+IBFPmLuUCWtuQ3EJG8CaCpXcD97B3xMoBkWmLz4wk3yA
91NXEffBNGSW6UeJYq+pWRRe0sir1jmhP9ruuNfIWSNknHmfy0VQBXg7x0pYLXLEwUEhUhECERB3
npmTSzvDunOU6kWPiWuci+dA1PMHruW/J1tcwDgu8X/iBP5r3nF1oHRzJXSfUgMFfkG3QzjQwVAA
HqDOaJtiMTpQCg9z9fjPn9Z7hMnyfTOSbcugAG2b1vv10KZ4y2vnOhmSNGnrAqaZ5qDc6WV61Ay6
+YHspzutdaqVmUBOShdNrRzxd6Hx6z8Y7doyut7NwIt1Gwu6iqVSGMsM/f3rQ1yExDtr/6NXY8CJ
RHf4GQxXTlioh+ZF83Nl/EXeXD1zKueGY3+o2Er5wZ1t/31rA3SxBYI64uLphb8b+0uvy1GLSPUr
VX2lJlihHDGmz8LBUwdaPqYFbYicEmiwtHDUBKRHFtIkiawvdqzvYYlq36Rm7+euFJfe8Kncr2NN
kvMyo2YIISDsYhqXl9HUrjMUSa8KSHZzO+2Y9nVPAjKIBb1XvVYUFiRWWm4VmtpzGMOGos6ywjAC
/QSwLJpby93GYEEgsuQPvdHuu9otjjQllqkBUHS1CpjB9maFalabwgisu470C3zn6gafwX/7JVHD
B312ml2yxFYNWrAPCSthoGzIAx5PYaJb3jASboEb86QZ/fRlHIy9Av9rUPL0QSps3NjUYn0dZvpi
Ls3OhhNV0sFpMJ3eORV29tiG6bVrICr1UaF9MFz0ZTj8OVxcPMS27rLscYC4TWa/DZci5vQ4KYHw
gSk6xzkVHkqDb0nUOPd9Cz48RIaRTmgGEo2DTCPaVZEUT4TLiwPJAjSXKbKGNbpivcs8IqupE6Bl
pFlCZENXi2cxA83HoaB/cOHi7zveVW1mWbbHrmM4t5H424WHGRSNgD2gf5OJCjQmszL9wv0svuW5
/OIok59lwr5L4aFifcroSRfdtXXNhC+D5RQJTc7+izkrVk8BrDqqzwbqQTmuaXYaB7IdqSsmLyDy
521Pl88zA4h7bUWvgZjBXHM/G8lAaKOm5ObRyOjkW8jUfW2srredVcu5/5RfoSMwMbqjvs30mBoy
veWjmRv34EKrTSa/ywDR8wYON51Cpsx9TQVPgjjbKV8co8KUkpN9hQ6L98fu3uATvuQBtmKJG2xf
tui8CAZ9/WBK+9uuA1sB3IbDhMpNrL+7jdW6iWYItsLPnL1Lsefc2G29Rc6Gv8jNDKKV8olCHC3B
tDRLMG+2th4jRBGpW4WeTD+Y3bVlx/7HKLVgMXPbYCFiboP58OekBgCMxqWcZp+vdzjYDZIKm4RD
YEVnrLDI/u+BF5Vru0L3OKrVjmRzc1PYNN5iwHOnLtaiD3a6f8/6XBKEDBKMIASwk3p3Sc6so8mm
eOjrpO4iM7VW1OhpGNJvSCON8oyOvA767XRHvX8Ca0/MgNoT0ADL4s2p+n38n+HP8vr2OfwB0fpr
v79cC1pjDRwBm1fxbs7PcedUTaBOvggJWmWPUByaFjIHbUAyJPjSAp0U8JC+56a1FCDyHdemDBWh
eRnxJzXYnygK+Duduak57XKYjJPjPM5fPhhXf69OFhuK5VCCuYkDwvujWWZE8WhV9uArUofAI7Ej
5SEJwG7uck5LnT0F2IEppgkuQeBCNvAIrqKyFufRSYkfjJnIiMEWz1Eo5UH2MVHH0slP2QQ3ZUfg
cPdQ1WO+Zro7t25bPTJD5Ec6lhiOCB3RO6bhMm1AeQI8Bo7jvgZF+1OdkX/CWAt2itrm6Kyqwt1E
BYJwkZgUFxdhdVSDD+0dgbLQajwDpb7Z2OIgajjaEobfttXrZlVhFjoK8sR0lGk7s3Nsr2uyRUVm
F3uKBQbyIMvdzWURbzp4/Rfu6YKq5OBTGw2QN8KwLk1RHEeDtvDtoWqndtdPpendDiAlDT3Ur0Z7
mnFL4g4prMs8IUHot3ln688a2R5UQ8LnXK9es4YjbhhnW2JPtQMOzl+QLGef4GBSdAt5B4G3XVtd
515uk2hC0fCoOv3jVHevajnjjVC2A0qrU6wpD43eYsQZ0VLA3LsLq080/BM8B67rW3La307ScSB/
jWQ4YQ3q+TRYCQhaIzFCy2LWuJyAaRN+/T8Pqr8Hv9A46eM3doWxQIL+nBviAocMaq7GxwfOaQ0o
6LKHroatgwd4p9Q0EIbpv3/3C5jAlmmbNCls4/0en0h3vYU7CrSSGO2dUhI03PXuMVGK7ABZPAap
aXhtSybmosrKMfO86RVEZzmnf37/+rsDDogRtlo6KyFmMIAg7++pAuuHVksAeTXSwdp2ihM3EUvw
widA9uth3wDQEwV3kJ+mzeLXmAnfOpDK7b4kqbKLJBk+hTPcxXHxjY0IhWOdkBqEjqOSs3dyaeXP
0b1B+29ToswmIFzuRNpsy5E8w39+M5rzvrxk8l4sQCEG70U3OKMua9NvCztcjzY2EW370VhDllMi
zZ9zofp5k1DXvv2MZVHzb89SwmmBasSHwQ5mn0hW+qi3p86N7Jo5OXHlhvJCoPvs3x5idvFI3Ec2
nlJsbr8SSknxkNIF/I129vURUkTdtnsDIRxNkNrYpCkGiks3HWQ900xJLMOPRaIAF6nG//1URZkC
i4uuR1cafhI54NYIfMvdSfHjch5Z35tuLfOGCJ18hPhhAGDeDpmR7+GL7hOloq+dmIGfIdcOnIq3
PToF+aw8nTAL0ZDwi+Xh9sxtYg6UaqHyiDuZzaqh3heixSwjk8c2MHFLB3W45yya7UfL9HRHRWYz
Ro81nFGdWQzFXP1E6BBCY3AwtKxmz46eozwUnl1jZ6OXgF5cscilltHTzZn5Zr9CL4jlDraDGPED
dRNtmSoz66sSf9VaUm6MvD7PZsQGHIzfDuY9uWBNSSRQkIJJR0ui09x4SLReeyqibtOgZdnCB6ZV
kNFg1SZTHl08QV7GLA0f1XFOdk6eL+kPu8rUdrft2TRUVzMhnKQKU2eXmW20bzGK3a6SHvhdQe+d
YAoZr4kkE49tqkOkShkNHF/ozCMRAlWotCfFKLtTgviJw0WF5F4HLC5bak1t0V+DoFafklB1vRDt
sDTd4BHP/5qkS96RUhusS02lkAJxU/uZd+SoZJc6QTBbpiiwrMGyDje7DsuWsgoHWleK7BFTtAX2
9gm7PG6tPWOQhPUiQrxqKIUXARaGMcxx2hUhzJTmO97ZPWxH7WkwU2OV1qGCB5SS/ARQ6oTKZVE7
iZNIFwgaPgqvReTq4dzSVnHL+cmtyUaCfP2EYEzfJqhrYF3hh0y7ErtlrND/CV+oEV2wWlGG0sg5
ziLtoOdgqzjso1Gf9W0bSH+KhzWtj7Sotc9FLl7AzHx2mhBhaRfhK8UVD1qGNLbeJvg01LDyheXB
UrH4Q9QmXbXXPyGcZe9cZOZ2kGa8b6LtwIsmnRyvXOaqtbDHv1UoVZJVHIc4kxqVOkayh5sxdVpk
uWPtPunou2jCLFAytn6nYuwupTZ360IBKOsMyKv6LP6EEpY0F4dhdHMXQ1Rsr+S0YXwhl+O7jL6q
4Wx5bqNlHoGli9trSe5OohJbK8d1XAaM11m/n1HGPA1oxFdpnEWIk/gxq7s7jDwas61qoRuhumB3
A6KWyBivsWTXb/RJs8tjJ9kT1HVyhUKEQY/vOckwL44Y/ramMgGgDQLjAb0ALz9Lko0ye6MKdZso
KWYvy8lWCSsvtE5anuXBnKzqETJDSEIuFBwXUjd4TDqsRbboj7DeblrufBXLKQKCbA/F30U0FC5L
7xQitlWRQMroRLEkOpgJs1CjckMUhMfspJE2mxYYwqangXVnwZMfHJv90+Cw4Nt0qF2CNbcKzoLj
4E3pzypFKoq2rzqpcbwoUzCcZAgrybC756TSnij1ZlsKkEQk2gmcztK015lShgenJ744tcL6iX3t
Gu6mec+OCcuK29wVbaedXUNJ8EQ8YNzJV5ihmGOaZiaqoXUpqJjjcOT9R74FSjFWnfGaiGK6oqCK
GAHzqh9sqMhm5ABpJTW04maqOc6uQ8SYfowPfingQg6vlRN8vjQg1I6J/nNZjdTkiuEp1d2AlXIi
iKIKLwiIHVLGv7Mw0GFtDMdvc049nCTrUMe2iZjX9FpMFn3QI4S6uqPWPFGW13ZqPRGXGBWZPxKM
lY/+lMY21pL2azbBXyY4KVyHVUrIJbKkY1k6D406Cj7Sr1EXHlx8Mn7qIoKbEL+DdsTWamVkywnZ
5895+kx683rEbXUkVGPc9z3g8J7vRhEscdIVAR6QCl2jvUSjkBA1PiiAkisF/YdWupeyVe3dCLXd
C9Lk3iwo9bUVN35ZkZOnqHjSOhTmhzgv1EM45c8s+Qu0NEVcm6gU+oibxZCEvm3NnhgidkRed0Yz
2As7azWG5XDrpiYVKiLTaY4VHtx41bmeUlfczao4u4nxKwVPNRkR/VidLk0gRrGNUU0VIf1uhLPl
ccrZLtek4Rbml6Ce9BU0BH3XOoJ9c5ZeUN3zNSSVuiHEAFIyqujKVrwwwyiAWwzw19xQaFNnl3SJ
3N1F2Ja3uGJyL5hrvBKulh4ldN9ONc4cW9Cqwae5DNKAj46sFW2SbhAQapTe2MpNaevOCQFdty0J
gNwh3VIBHvHRt9m0K2vYWgBy8Zwv/zRN4XitLbQWpDukuNnj48AstLWZQh3moEfytUnIDrsR8cTV
FIZ4rJkqiQQrrvNUFt4ATnHJ/sVwApZ5FwWds64DVdvySSZbYQu8lFOzWEbiUxsPqPLmMfmqui9W
ejbjzn614G00os7wa5Wgnsahf0Sltr5pf8s0ps0Sia+5baEqTLLo4CotiYyKSeaIOcGGlVeOlD/0
uN47PYElmrox2UpxMBp/IOfAfZg397atkcVaamJvdvY5S0Nyv7vuojfT62RWwWaJdNQb1d3rMlfX
s4HUNsSeuO5CgpPYom2J5rKAe5FAYFO6pBbHqYOA2TWxLMaqbfqIU7N1yFPyD8vafLy1ZbrWIENP
kRbXXXwxVBQcbW+d2qI+movYegwNYDbpCYy6POgpITptEGK07lsTYd4w7g1eRcur4WgVpReHkXYS
vXWcnexH3SbuOUAWZFDg8dpZXuvRIPkLOP6a9KrOj7VgE83HAmDdGX0ZkmKToEA6z0BeVOluUz6O
GEgDpSAIAlPyULpOdCewT2iT5pxqaREsbIiNDIavN2d5C7DLqfNoK+fmVDvkiwoXgoxLRPOtGdJW
gLq7Pt3UNfFvI9LW7RhTIyopRG/p56NpVYcD6OFo4+TafUV1JOm+q2JXI0YwZeAeYjQlUPAqGLMq
hnuzwHpvVVjfh8XCiEMUn7AEOz1E35AWj/uqNa4oWovNlMgKEUAX+Bzy0MljjV5rNYGNAfZML9bF
1zgwDHKPm8WolBx0NfscjIO5ox+qraIc84KN1ydWi5bsC+vRzap1aiYKET11jWaPE2haDY+F0ahH
cGsbmqjTup3MgmJxs9ew/epszR+o7T3lk64esxm9yhCkZOdkgvZ2328n24jOyEl2w4y9GUCJfdK6
FuMJ0Zs+9Udtiykj8ykL5hyYxdVS4hemcekPFI8uM4uxgbz1YDgRE0gLDX0WLhBEisAIKGM6gggs
afvVDWEvBAHeW/c3wAnJs+P1tg9FNL3LXCM6sd83mMaRdCs1iE+FO3+jyJlgXztEU9gxOGdzY5pt
d0Dk0WxCw+nvFXc4qGOo3rUd0Hg3FFCGhJV6RWRfEtWUnpITnhEQfbuBWYBQpYm/2X06H8ahw7Hq
5g9SS1nQcuVRDc3KS4zGZbpPEJ+IATN4HBzcsa4eCpj9hqYQTGaO4T6oeK2xTz/1RvNY5+OLpQ3B
A9Ui9FBVql96TNaUhwDMTIRJbpLUyQkB49SCtwlrXj8f40adL3oHeEDmg/JlMrILTqSOuIVfQZTw
bqX6lfOwspF6e4ol3dF6pgraptpBpgX7G5OxkS2mKhxgTYXzqLea4WTgD91btfMNOoCOc+xYt3TJ
5mDK/bQk1MYUroFxA7rTmwi4AU6AeJR2KuailVUDiYbj81wLfRu5VXGPGpv4CYC6tAK6e8fI7a8D
N5g7YwvqsoYgUcSRDxVhR5LZ5BCHDvbjsUswqAfLmsFRa8wjPzE/W7XCfrBokCRXTaVtWiRrflPV
8SHKp2tYz+XONOfgsxWhtoGrPJRJfw17k3suaYyzPbMqS6TfUxzp1wAgoitGPCCDkZ0mvNRunLlP
joHHEXnfXVeb1C8meS+aqrnvexSRxOiZ6+X8cBu3A5rw9SBhuDQdyt/ONsaHcZDaOekM94XVx90S
/k5+mQx2UwWQoEcfu5F2JzfuMB1mhXMeJ+wX0x3MI6xNDJaqXnh8M59IQBf06Jhtg0RdVy7q0ELm
4f2ClKkk4vgpHU0ATcb4mLdAC4a031sZxm7Khg4pRa9ECQJA0dzHAfzKG1eE21quG1JnVrd2Qadj
e2K0YV4kSsEg/ABBhknmcJHKFYUzNFfFeMhVIisdCYzU7PsRHAApfB37gaw2AFxk6ey52QDdICvN
E0vNBB9iydiqil+UMtwtXRWwmTInqARM/UHVcEUEozB2CSK9O4NUI8Q86TGn2XRo7fakj1HtjzRZ
HCGv/HOIfxPSliYSt7zWRaoxqq3iyWlqvTJQHwt6AMeJgvStvDU30feip4fr4nxd5V2QnLBYMzXr
1hMt+KehmM5SwdVlsoObIFDjeCQsVmkiFOoSr6fmKZm6pCDBRGgS8RLHeHDqhkjEYHE1YdVvLlXd
N14RuvisNAjzLHke/mpnp1P82sRd85VUFgMkWT/TTUC5Q1rWMocVk/KsIl8OBScDa1I3maOfaZaN
r5nAgkIGaZZZbG3HrRUMyNvDBfJpFs15aNvUJ8/ZJ1+oPDp1+i1sa4UIuBFHh0kXrDToh90QSS36
2S2yLdKeiIWKKUGdYeLsCtHIeyNhIxkk8tsUuQBZA3RZTtyvmiDH+6nTd7HiMdsASGmPfdgafh4L
CmalIK2mdOKTyI/kSYV3Yx0NO0wA7krSKkECDubEoskKNx8gDCqqNXUL7GbjcOhsae2h559DBJf7
Udd/2XISd7nqnCYHX0Rj4kmpp2TYR8gyN6pifDFRHG8tThQcmghH6/n89rZ8GRymBt1gWe+G4eEG
gmJvpHLjuysNMtsNM4HUXDsHE8GedSTvCPp5IlkbUE8r823lkDud1kAr+1DL7ighB0M5ngYx+g5n
CL8CAdahrNui+E2halnyaCf6RRuc5oHzOcNzMcjm8bl3ct9JXZMQBaymXTYiujXDK/V70qLcemuH
obppCa9CSRzVJ1lX3TqT9UWruulTt0NTvqrUUF4ahOgmrjW7n5uzTWJt2Ed88+AhdoEovwyS//Fm
PRTDDBe7Ky4pVqGNFqK+rHFVrMDRv9Sd8dRjQ8ZmNAE7Mdd2EoAJg0EEK1R+y5UID1qm13cDr3lw
B/GilO4X9iqr2nQyD1st21yKGl4mCww0pOPVAItvp0xZTG+F0qyyjENha7tGo/U6C9Yudalakk1y
rvWIDS8pwIHxUwPGhT28JjNhFnu1LvVPTvAViuK3cMQzQ15zsI30DH+kxrF/1IljxGapbYKmJfA1
yvch7ph0NhpSDmHHRG50h3Pwh9mxkbMpDBCqVAvAsjiCEEzjVtOfUoOSmKZ11o95bRVflNkI74gn
5LTjaE+kuK6a0Ho1etFf9Dg7SNXOjkmdP4SSg5dpmHBfgvF+mEwFBZaSbtvUIrgyrpxD3OrHpgun
bTMY4muvxWKrTOJAloFx4Sx6YsiXVjMeaJ3pGyXGY3zbwZXMrlpM9yJGdcxbchG0AWG0e6J58At6
s2r/ijTqUbgyMXp3yAKGiXu1QbEa2Zxfy4Fpx22Mzw1jfRWFU3sw5n7EWaUUW1edtkwT8S5uh6M+
0QLttfr8BoJcBGTAn8ZNEqgGBgeqEmNCcI0tqLwHS7Bi36EzLkrsLAQyqHny6FqLvbJBOIja13Nq
U9mgfyNVVglads6BhWEmucM1NqzCYC5A72ARmufxp20B55vVxKUiOEaLV3CZ0JsfVRJLgiX4V7lz
vykeXB4cP+550LvBtwZ9WI9G1JPeSRsJqgDspBHZfqi3lT/oFGtvokkaxUSHUbxcpQKgCwmynmlL
qrAc65yiajwT6u7oZhynWIKsHj1vgbF81YKs1sOy8PuWnOPWiknFyOuVtAzWLvZNh6hs74fWNQ5G
Y7OkTOqtaEolb/mdKqeTlpNDYAiSScOhfx1M2e6GNiOGLbWofdq23LrOwEFvXCwq7YDQJloCJJcV
v2shSZRlv5OctmoDXxhjEhsqULsxI/jdavRDbOJ6tlVSVUhnGqtDAYWXKQK8GFYN4KbjFYknebKS
TqlKkGKnG4eASbZzrOY4q+r97KTaeZAAQjqp4NgeBu4dDqLOctjJ2uCbHKAmOLJjNNdANhxB+Krq
Dolvgv5az47lZUszUcWbxzFqQE5f1h79E+NQYQ9aLYlj+2DGWKUF9Rf+DPOL3m3bONZOzVCfdQKC
D8qEAZxa+tX1ywuZNsKiWlRRncLpckhSEt0arXI2utU8VmQqPGQyMQ85uTNzpuRXebYGYd6LNDxJ
p/yuOiSlVL1Zew7iBAoVTrej4qs91SxVh4KuRynLayZguQ2EYw8BCwIG8wOS5ukhzsBbpJOz6Dfi
u+Qhqx1xtDqiQJk+rrY1gQsY6hA8NlP0TADYiZ1oP12oIW8MCcMjgXZ6j2aVJl1tTeTFDw13Yzpd
DFxuGIcroiGr2rhXHCZbU2+cfQBkZl0tkdiclQWtiGXk1lBhsPp2HvBTAF2iCGmEN0SjsOTiwx5I
BRx1e5dqHeuaolOuJrP0dZh+kK4DuY64oHOij9lZlfnXwC2+dIKiyZQ9NQTLPOv9jNsU/SNYj+qo
i/4HZ/5og2kqp2cxRxdWq41p6cWpAVSyM3Btryhrw1QIzQcpxHZm4nwsmYymyPEFm6ZdNJrfqnqK
X9AbfHa0agvmV/4U1DvD9NkpHOPUgaa/M5mQNTRlJ72jfeBQbtkTgfhzgI+OtQFONCpu8yUIXjkR
PeVUjB7KMDU2cZRe2i5T6WTE026OCDdhe5nu2dCfhoJyukKY5KOsVG4fMhLxeNdAw4NBgLyjJhVZ
YXOPx+tFZwt0Z1QnRY9VTysA4/pTlHZ0g2py7rtmQ8Zl/eosVoRgqMZLXZfq/aAVn/HTVdepbH4V
HTQyfSAMJR0U+9M86QuhblbO5YT3Ix1mc6dz9No3nUtYtaE053C8dlCQSo/I3I1hJ4iCKbGtIZAw
V93SrkRbpyeJetoP4pkC4KT7MxYZ/DzIZA8oOSl0uZm6ivTicUjGT0GpjLsIhO4p0IajsZRGrKnv
2W1zmMtLIjnQ0U1nnalso4wjVd1uek670Lwu+Z/ByuTS6npgt5u1NKG7un+MsGzurV7l5lh+nKqg
e1TdA5mg6iUrI6+0S+05jIj71dX8VdJd8TIwFTtZau2zXecHNv6b3sLtvtoGeJUZjxBqQEUqX7Vq
eh2AnrxELjZwx3UIrtqIrE1P+YyMjKzeg91Cn+IU71jtsYw64MO8Ng6QdLW0pBP8DuDrOmvrPfDf
z5/XftWv8L/zH+v1Fq2lB7fqKM761XnKPlk/qAbrBKgMq8HA4A/JhbbRpmUHEW/grmPR2RL7OUAH
mPbgjeVpcC7x8IiOnUywRG5QzXrmZrs9b8+vZ5xlq6/OSlsHq3E7bvWd8OtDfI2v/Yvz2fgF9oZd
b2UBFqScs8Yjyo/JQ91uO0HrY5vmO+fbSLtqrx6y43QdrvpT8yoRreMzwRNlw35aU7gOmg1OMKXd
dYNHLR/3KkqQJcPhHE35tBZV9BR11a4BiIZbikZlVznVHhBi7wVJZ2LFl+46MSbl4AzFGdtdeXa6
6HUgwZUb1drStza+pWwEVmxnFdCgqb0Pi/KUpf3wtayAAXSjUt5NSO6u3aC+zGGxa4Y++8STBGVS
GbLHjLNPVJLXQiJBSEVU4y03zU8GoabRnLDdTIqjgeGj4CIeP8mttcJjM+2u7bDBkelfU8BVwePV
vsdXWVekIIhmqgmn5eGWHliD+3z7kWxW6ogVrp9ET6RvQ23zg7qR/u3H27O0YWh0eX7SaKf5dL5O
SnTKqdzuan0sfXfJ67w9e/ejpDuyn0VPboZR+GVO7BY7oppHjX7Zbsych9ufzAFhurGQVIi1vPCD
xDjZNAh3tz8Myr7w6yVydLmCYdCV335fFTZFODw4xaDl/u3hlq0axASs/ud3t2dgbZZpnzU7w7Ws
La/ZFKzXwRzU8/p26SKuOFfS012HWoUNpyO2oQlLb2oz2RzVSu+8ErzbLIiMvv2bTRMXb8/e/S6p
AThpMiNKOM+e54Ikd2nrGJka0kY3LGgQoZS68Dn5FH6DrTMrktlDx6gz9egRDiEa1Tpk/t8ebr8L
bZlR0iNH75aSujzQj6V2Grspj6M1grtRkEgYKrN+L2IoW7Il1Xd5oYH2/pt28P+n43yQjoOqwkFZ
938n+3+Km+9lwff/O9r/v/7Wv9H+Fhk2lk7SEyprEnCW5Jt/o/31fzmOZqHDMY0l+GZR4vwb7W//
SyURCz0hf8KG0uAy/o321/9FHqCtEgeAro/53fxvof3/VC6ixHZpfBiqjswMaQ5Ckj/VI7qmsmCL
yALrDSnWDlp8sO2D0Aq5h4/Cbr7so7NAkXCj+xYhHb+CE05sG6rXmcPdbx/f/0mZt6gA/yNcfLsc
W7dU10TO4lg3YeNvYpaUD6XCjiqOxBjS360iuAb6936yq4tafHWroFoLJ2/Zj1eXwR2yD7jrf4pk
/+vlye1QXWxkDkkMf34aLjicxsXDdZRj8FpiD3sUI6sHmMfjoAbZdrCAtvRVe2oWjdsH7335qN+9
d4YKY0WQ9GCrJt/570IeGQ1R2KWaeUzzQXwtgyn1LGAF+YTTJ5Gx/qQk4RGvQIoRyFeS5IcFtTUt
E0iVlGg8o4nBd0V0dPOhmfcfXNyfjp/bJ8NYFYw3R8Vld3Pg/fbFDHXaT+pi9CZRWsIYrl9FVlfs
9AJtlzcxLZeGUm5IV+IG/gFh5mUdUgespo9ZqUwHsoLqgfLbP1/XzVrx7kPjbtDwMFiaY6Hp/PND
G8usye0xNuG2B6bHwjPSl6C7WQTuL3LCwmdTTTxDB8eUzOawaZY6dFZjuColC166pySu7w3MrVZW
T1QocSQrBMYimgyTi6rhve835tjJR4MUhtVkm0S7hTFMP2v8YUXSuu/KV6tu7L2bmvt4hnxCFkj5
xWrdZyXRTTrI1ZWbLL1zAempbaLdWyon5lCvYLhO910Y/GoKU96zCSUudDnnk6P+igvhExVm9wPp
m/anUWX5FomzdSxLRUZmocV75yRKNJqi9ObMY1yW6i4M4EdYQmvBUmfkS8HHg8yM3R6MI43rQn4v
A4Ab/68XghBQGBp3OjfUuxstTAw1i6bJPAqnHfzlKJOrqDrmbvQqvX2ciFW+gbpMeCFtC0DGUcan
fx46f+og3z4LBNKmwOeNAea9CDhuKwh2ZWce+yD6peh704ZXPLIVJKzsCiphx3f00fT292xrqcz4
2vI9aCwJ70arilwNHmCG/l0V+1GWYqM0+mMZOteS+i6uCHU+5oSzglLkXDvboC5Jqq4140VK8cGt
8y7R4e0DMAA4Ih+kW0742p+3DtBrAjAUzTiWaYvKdzBOhtveOWxgoCm5D6ozfeeUGyM/sklQpyu6
o/hwp43lfGhmBLlGVGl3HTZmvCFC+OACs61rZQ90KAS44KSD55UGB6ctTzklF3g8TN4aMVTcbt0H
9gb975nbwpeB8n6ZPE39/cgOdOIuAys1j7eOdzFXwUVKtBxijEAKJJRSF2z+zXD1xstvECUEk/XF
KKv6oaF9QPGVlk2XFjtnRnJuDBL4TQXdpgMX1AtdOcNf2gZqhD8713IIBKAMlAlYdwYeASlWSnli
aRMnbiM/mH7/lKy+fVWmaZCTtwxXXLJ/flVp5lpjnlaMmxRg1KhU+Vtx8s3+1n8m3b38wNT2TrD/
9prISh2hoZM1/gp3HitHltKuDZJpoCzfuMJVjKmtopTiCgmIECi3F6HDOt4eHB311Y+0LvIPFmXt
z7WHhZ7oEcwrLkYGruWvO5XsjDKra9SebYD8Fo7yI0kVGFSsEJ3aGI8eBQR1VzkOvaRQMe5g0rIS
NtIguqXp6HvB+wpl+Fhovfxg0RZ/zqjLtdl4FlU2fdzSkBXf7Z8qQFq6RXGGlj+AfCWzt5ogxYEG
gWChcKfNjYDGtd2ptt4ctbaDuxE4l2VdCYdM3+o1aaFhbyjgZsGyWWO8F8DVdhppNfSQXU+WDOOi
EPZ+HED+sSt76zhQr1JXyUTktz4Fx1HrxGmss/Du1uB1YqveTy0QIojV95Bl0H06uLob4beS1OUm
cVRvxG+Mw499XxpBaMzTcVdLpL1sj9C6zIDtUVxsNYXjEG0u9TrsY60sP7AD8hUudov/rOEYJy2b
NZwbFy+cYbH7+3N0wxaC7J4bGNNo+qwbYT2rczTDErKUnVXk4C+CgUUbSlCitM1q5trXoJYTdHA9
3tSA3GE/SVhHsOgW0CUEmY1lPfm5MZFZQicka6kBUY9Pdmy7vhA0c5gTwKUU2co3RfK0KJRd27of
CVvwsjRFIqOU/UbjpJWmuu0XTpN4gzWc65DgtDwkDoDmfeNHZjghHQtA1Mxmmq1up+f/xd55LEeu
bFf0XzSHAkDCDjSBqSoWve/mBNFNNhPe+6/XytILvasbUig014SXl01TBsg8ec7ea+dEonIk87MW
dxOn6TUvRQRchI5+r6D4ret5B+LtECK26ZVWosu4DCayVLXBs95HbQFwZ9nuoE0fEmI5r81Fkmph
QraiPOASYhQ7orQJ980jq8LPHrHtYtYXKC6z+h0cy4yusn4iB/eJdQ18D2URMb8fWwaIvUwHACm4
7OaUSaffaVi44JcTr+wyNaqsh5Fm5v2iQayfuz2NHb1drqj/jx0+t5tqoK3Z2tKNC0GD9oI6HiVN
Q3jfGe+euZ5BzBHzuJdMulbGo3ql1WcxGKgazB+uTqc3kxMyzHn9NbAJP5flR17nP4R9KncjixGk
MBKZs/VmsBha7Iv+3sxSXk2GzcxgKuMWn3eAe43xDl7V4+CWjN5cnTCUCgvkoalJA7DIab+y57ts
Es7t4NNzWZuZiASgsKPvPi9yx0DjJAcURCMBwQnYwh1SZ50tN2suENLo6ZVeOX/q1ZsPjLm6uHTp
1Ismw3NoTHnkpqN8gBSOfmnKTgLryEdRb/dAmdBtZ/MT1vnoMpdqxumJgWGBaQ6nkLSTmgCU0qWM
T1+sonMfUwMCkCcpPDDiYX90QIZ4XRlldfk9OIN8YvjwnQB1ogFWVISNEM2+jnSBBqgpt7V8K1q/
PxN8xFS7Tu/GpILbvHvej6WlMZbXt12+uNfQG9ojhSp+2sRd0AHMIpLb1r9M8wQivz2qhBjhDduT
V6Xk2qfrnWYDemC+HO+t3kYOl/WV4WMYYW5KIlZ7Z3Z7DZvI3k9cayJq+ol6xuC9wX1FFwjeErdS
uUSdnJgLXMRTtR6PVcKV6vOZAR7PR+1yDbXpy5fswb6/Nw+L19yxkplRm+4oyQWBiPaAWcufmEMO
w2+NW+M1ET/zennyiwwCKi71UHCSPrYEYAHOnW+1CbBNt3XPg5BHaS3JwwjVNN8GjeWjMghX+ZPV
3hjD+e4PA/aI0C/mBm/Vfj2ULpMEQHoHZ8/l45Z3vyyxDmSS+O0J9fYvAHUIfRwfDisifp4gmNK8
d68SM/mF5H27Hqvmm5CY5VZOiACTRnihzrsakECdgX/lCquz82Bk25uVPPcmCT1ymtyv8Qa8VPrU
mCi1W4/C23IFE+i6iHanqs6lzlzD6b79xdBuS3v4NcChu7fcGQHF/lsCcD7X0zbEdoH4ssj6Hxkt
UpyG70PTfygZHqrB9N5pKrDpibSizfMLuLqEmS2uoE/IH1wbtwoviTfkurArTOXdBM3xqGu8W3rl
d3SSUz2sXS2/IaX6DVJsdbTRDod9SYDP4DefFSVFgPA1qAyjfWgLORCiRm+6yZJbM3VoQe/1s76m
yYFUwyuS6T5SexNx3m0uzlC3vOpmK4IR8QEmMp8A1Pn1oCz1QU8uDuwHXlLsVZ5x2gZ4kf46PAr/
UJO1d3BGcmYtG738sDRD3A8KM6xAEDWt2dGVLxOG4sAuq9feytcbsHkJqCbrj9TXLfD2reAYzSOZ
60k8Ei4BYcJZEAf5RXMnElak3CUmHas2CR/YDk6Zi2exRzXLHO59pUILDEv2p36aVvxL/ku6wdpB
B3e8xCNpKZYNizzsbkVeq0ZjL/Jm1Weqa0tnci71u6zxi49ZduECnflgWJypK4JbhoHwDfhgD12C
Db6zppsEy/Ottt/2s7ccLoezmpPxwRwRsud9T9fdILkB4HKNbRruBvXi8z6YAOWJdbryWZ3oGAdj
U6+xUTGO24r9oR57XjKTsWpVZX2s58MLzTH3WlbEG3WF/5FUTvNU7eCY8jFfYngo2A7NVbzPljEf
2pxmvsbiJJjy3jBo+rNvAK7qRcxXpA+lgcZpKFhsFPgoSBX6KEpTRLOQXdAFFuaj1IYtdGzOEr6Z
pNy6hR27DvrTti5fXG0tb8Rws829dvKbborgJxPUMe1gi8x2fVCQ0N5qJbqoxAYKor3iOCfyVZtR
smGBPa4TYXBYGNnze/L0yok1xemZEGtadV51V9ybCwEmBU5/s1v8H92w/cAP0Z/WypqOpt/91Lpu
/iE33C6JQXiwLosqgi+X4G5OaI6pw4VnLcPXlpswHF2ifQrISwHGb3TGVv2NDB7BqWaLG9ryj6PT
VffeYGjM19r1AMvlZp7H/pE6fOfP+TL2E/tQtn16XQ7YyKTRN2fNRqq91mfg+taV2GJb3wVg4hRL
MwiD4eAJPUby5lwt28rpUoyR5WvzMdsNHatni+oDqZg5ruvN3OfkIZJ6wvs42dRBZF8OFv2bi1q1
87Szva7tdUaSRdjv83JmHdZrjsS+SybHOM6LQp5GqNac+77pOkZlJEvlVjpebWhKr01EJ/7Uf3Wm
2AjvVQXYBYKv3a6DBWwpn+7I5crI2S58hNM+2R+CRt/eohqv0SJ7yEci/MJgOxaTWDYsklGxsSxK
4hkZ8FYrQ68Gx+Jg9pHmW8w1RJUcyJHKb7eLlqvrNDsGu6/d5l06HVsHg19h/yylsdzkia8zCh+t
aAcCeJPCTA/Yec0bqzyLarTCsUZFkuJviZPJKW5XdvCjcFCKrsAa0FNpB3ZGXJJQrVzoVqnCXA3w
rohK+WoVAIt7Oq4VEgvqz+9CQbJMhcta4GbNCqDlQ9JKFVKrVXAtch5vdGhbtcJuAdb5aWpQMddr
eKLtsTLaP5ZtfEDx4O4yEZomOAaMNWPvsD4bNbm25urH1BTpaS4ylukGkpvhPK3Vuh4STOtRV6cf
jnOtmmFrKtKj26wbpxSMpzuhWGb123OndxvcmAt2DHWZT0IEJDJ0z4d9yWSA0Pp55ZaNhwu3rP1A
CFMcq9Ug9K+a8QCu41UJPurQk9gNhZWg8NS4tTpSuzD03GqKkabXh1ox07yXWRHU+lW8efx3M3jb
lnH7sNfCQY+zXnmKv1bakNgkUcs6aLbJADK+GZ92jJCmDlK9fCYWSkaANQkgai0G3W/alMHnLVC1
ZTYej97+Mkvy7QZFhssVI25Cf7fyZjTwTgLQKF3QtMwDW3LINvhX4dKB3tjKgpQt9KoYqjXeFkZG
C0biMJVAtfUOoR6IWUOMcSIwhaMGKnRkbJA2glSx7hi33XSKflcoDt6giHg1aDyqyKhRrLxSh5rH
aP4Onf0Yj/PBVVy9fh2fgc6rVFKYe5HvZwlyX9B1ANtlYC3lgxzn8jDvUGQc7By7Ivg5oPxSJrpx
BtwPVDqbLDN2TXH/WkUArBQLcFdUQPhhfQgNGjeHocUc+hqsD9SyJdplIGSBs993xZ0mip+QRj8I
5vUOlqIQIrAOkdnca+AJoY6N4ayIhZzUImpEDz4/NEMPrCFEuT+ceE/AUsa4V+TDubeQjIsHatEv
a3ca1iR2bgktkbpziSwAip6WgVofrINQbMUayGKpaIviwl0EwEiFHqwAGYmbgRy6ssq5+qkF2bgp
diNs5iPL5juWAOTMtJJsQcb9KJmiNtJ81lNWi6pC67i7wHbyaggrUTxzqjjvihzpKoYkDxRtKFRJ
B7ykrziTyI4R6yr2ZKkolEmB9MP+s0CLDFNs1Idhy4/b6r4Q+7PFRUeQQZInMeFw0CakhCEsuoMY
IV/OioHJGf+xUvBGb3kij7hk/UB3YhFgNGsslbNiaTL2wWBGarmnfa6E9YjZfhaKvqmD4cRR8yUU
l1NMNM4VqbNXzE6yBVYQnoliee6K6inRHQfDiLrBmH4LnDBluoJHhARauLEkIAFdIv1dG1Zopaih
DfRQRREd4d8A3PpiXo24vZnxB4AcdTHGkXo03DSeBIlp/JxRPYQOmFJJIRgWgEvRjuJcUyzTTVFN
9+PYDXe4h+cwWUidLK3hEXjCEGuKiMoDubIVI3VQtFQ43/g5QweIaoE48K4Cq5p57mM9A7N3BMY1
HfSq7fy0e0iskC3X+20myQJGq1C01hwyHG5lXmMuXZJugLqaiu7aGxzHLZpVsYVG1FMM2Nn4nX00
6G6Qr62/SnI8VkWMrUiFBysq0MGG9YiiwbIJKtZ70NYeaHSgQNgmIdC2ikWbKCot2sSbXHFqSUM8
FoBrBQDbFZOk4tmagG0Jmv7V2z9Kc/zS/ILyZDyrLQwR9RTJwboeFCGXU444NruBtn9SkcMYZjSA
uhZgXURAbzWgXUOyPCvybr74HIdtlZBT3uEKiwk/Som8dx40xe2FnBLuiuQLXATdlO4/oboCswPt
lxbo8ix9DPycLfbYVJw4ofjAtiIFL4oZbAAPRs0CRlgAFE4AC9Px1M99AmuYcQFeHcUfNhSJuFBM
4knRiUvFKe46iMXuArt4BWJsK5qxA9Z4Vnxj44I69mEez7CPTR0KMhDw/I7fk99dPisVLRkp1YNQ
/OR/fn1QdGVNcZYtRWGeFXvZUBTmy/9ePnAoaRUZhB23FZCbJ8xXAXrm8ThfWM8XxPOoaM8d2OdR
fa2/fG0DCg02PT01ihONqOAkdcjRrqJJXz7Y//mZo1jTq6JOI297FWCoLcWjni5o6lJRqlNw1cx8
6EG5S3dTKKi1DVvdN5gTEAEZE8nZfpQHJGYoZS5AbIXG3nIg2eD8vXBS4GwTgjan4jVyFVQbx0WI
idtUsG30UF/oaPHrKxD3AJHbW07+BdCtUN0tVMpGwbsLhfHe4HkbCuzNU5rhfE8K+E1r+7aHAJ7O
Yx6VDA9ZOCsrcuGE23aPmQeXYCHpj9lsM4iznnPY4pOCjFs48/i19zRlgEftnOZ8AyV8wJS2OGQk
GiBW214GyOUbELqI48k3fCI8URZ4c0v1GFNB9d+lUWXTpYbXxXva9m5/NVh7+uQZMzEFIn2YkOgY
WXqLWv64ZnRExeDMN2qlXDZsnxkpkIgGc3GtSZRmJG/rV3bBabDZhwqQsu9dry2Ryx7m4IA4x3sc
EjvRXiWBSW6/HrFYgKDKM+3JnoyTZS5mxCHaJN8Sh2hZ7V+baNJnphe3rjkSFOF12qlvNeqCLfHv
ybK9yO/1wvVPPaVFsFeG+2zYbCaJNOZII0odOWt1j2+SzVqWyyknEeBUFHCH9WVcyQMn52RruUWJ
3DvrGRrItclDTUO0TiZkSjJkCnbenJsHBJ9ZsLoQeCof2Vm+IwRb3quUdBXGG/bNUNfPTtfd21mO
La8H/dW5DvLwLD14Jg+5lqZ3ZN9cjk73UIPFjtPEMx7t9AkNSIcGM5Pv81DdeWQA/25a7J8rTTdI
XVHb2SLSzHHGurj8hDdanqoSf8klqMfdSgwW7uvF87Et637L3yoLozn0K/uAhA/wXOZXJelkUFua
zwtC3yqb7LTPHmIvsj5dQgY//Nl9201wK11vVNc89fQI722O11VC5hZnCtXi2HuWwwmFyO21rg+u
4n1bvrxdtgdzF/jI5SJjRpJ+gPZoCrPBSEKiewCRIZB8ainvRwn2uZHNu9nglcQVYYPiLbQbOHbP
/lYcfK3pDp7D/j+OZXXTVPRP5MzBZ/Xle9+ieveImnAwEW/oiPGbO69GaRugzEn1cejRndsdLwjB
tE+GANw6ex6eSoMEU3X4RHorr9AK3tIpkvDGZBpUdcJCLfAfX2LqWn3Wb0srN24HvcR9ARoWOoEO
7u7yxcv3ELs933rYY6jeLGd4TC09fV6WYjhkzIBpWFEC4GOiMqmr8XHG833FVgjDfi2bLpoay75p
klXElSM2mIJWjZZvZRIgpoXuSE0OhPditGRQYV2/EztpZ03dQODm+HNaFufFT4R/6nroVG7Tg+mX
+7Fd0DOTykMzJcc7PZqLfgVEOwI0AhbILlx1HT+RlPVDX3/kSwJkq8TJYAmwbLo+8x6kmHbaVQs1
maSAsCk9WbB0zqExPjKRcTfyaFnkzCpCyUVl52WnJUe/XTXEFouGTXWLTKu+ZZxvBV1m14fK8hFU
3/scyIJl3cgL7Ir0UzipEe8a6LI8I9mcbIGTN2jm2TIn54o0oHYG3XH5wH30tFv5J85uVlJvRVYN
jQq5NT36aaFHf/msWVUPv81hVNf0DYJ8BE+kc+iPfJFAwEWvTF1u86qUWGXidG/wxGMUoBo778aQ
Xc8zM8RFUapHIG6NFs0YO+1lxhYhya5F5oaDuaV/goDXqbk3dJZmXaI/9TGSVyIlIMYvyytYZeR/
bg5waOeT1BcVqHhZX42XReWOzkb7uPTbTMq228Wrvd6TFEFPCiY+6Ni4h6QQNFNWc5xk/RoEOSba
BCFGDNR4YoRSP/2pOmu9cq3hWtsXZlWU6sw1bewzdKM72XzbPXBWVn/UvzwYgXkRmisZJRz5Nkfg
lpx6JKat/9rubvaYuQladvlnsjrn3Gw84tXW8ngeWR05koGe6OWt4ZC4SIA8ySkaWXNtnTdB1STi
xClWli6IbVZOoqKS7Zx2K6Cyvryl0VTECjPF8GSf4cr7b2LWzGsim54x46sOCOnkkggRl+a+Jwl8
Whf/Xi9oUPll/zFzlrzC83BcjJIlSjmi8i2ZA3Jkp9Xugn3Qi8NUVrzeGPi2pegQtdAG28ztzLEz
sLZ8B2d7pS3rcKTLf5SO9dQy0grtfepi8lly4IuBPWa4nvCg0gYBI11pzDHs1sLpgWN1A+tsuNhZ
E038zAxTx77W35IAUF2VqxExvE2OKNmPjBS8MK1aojjXT1pzGqc1WnoOZSj9RXyxFo3K7kunSVSV
Li3cTrV81mqM0/aXW5jpXboSlrtZp73QHwxJzirKmSFYau8uqyySvsw0iSaNuPRmmcKmwXKlG3nc
mr2MaYbMRJtWiE+xt8zOxHPzUrLf0A3XrfOns6rp4PrFI4hOYi6pmyFTvDtsDFgxOPXAQUns5Gfl
60vcGf6C72SWQVUQYtCwLoV7u2YxGJl1U1JM5ewThdlFdts8zpBfD0b7e6AZfnJ8wPSpD/PSeZLW
XEajmXz1jvbHloKc5QTAB4XfR4aeJ9AwgoZWySitwwYDvM49611rHVggXlOjetZNT8bSSX4ulbOT
suHVABzoEiwDuoaCZf/Y18xpxso9lbqI/Vq8JVL+9HuxhK3Y2hCTpgSEmuHvhF0T15xWU8gdZZEw
TCVMEYHnjFIGasfOuX0YhHnnbvnbmAomHkX/lPfT574iC/e/4UZWp46xk5kt7XVSty4rBXlWNEXw
u+36Dxw3tPAzrN5wAViGPKT5/pzFWqPijSrgqFqMX+/Tx8wb9kyk8R2Sr9J3FUYdGDfKG5jrRybC
7HjlijjLwC9Di+KAjOzVXmsycYfyzXbAg2ZUVkFlUzSTEZwFWeV0EZjcx12zPjZ9dlgPPPPcZHW8
OVaDiwtvKn3nJdoSor0dInmZC3/bOf7Ivu/K2Nks+0hzmpaHcU0AgkC/urHGb90XEjFuD2/40pPB
jNYRhOeYp21kTgZ+C5pAC+dx36UA32caGbp36Jb9lYDAR3/3jj6IudMwLvq5a+cuJqp4fZj161wV
kjS/iCvE+3lI6GoziFt7JGBG/rxyhL9eGqAEHMJIEyjOws+pSR2fvBWjzCOWVTvUnM462xn0Navb
f7pyHF+Jt7DvnXS+x4wtH80hOfkksb+UocdgtScZ72YpWRMSrc2PpsY8edEp4iuL8NWF2s50ARBN
1RVCy/Zm6I61b7/WnvfLKZv25G3uqStG975tsFXQpwfy3ucHveRggYsk8o2hvM/2+bqalFmYkWFQ
1uPLLrXkOrVq78aaUuorK1qEnxz3yfKPrUuh1AL6ouUkOAebnI6q1uRaBFc0OIzzN9iizA24/ibj
lYTMlRiOIqqL9qzNlny29+zPpAlaOc1e31bNemdPHqgaE7S13laf9T5zxMiH4SQ07xeSLTKbW6G/
mXInBS0j/rcuhlMLp3MqvI6B+/pQU3Cd05rOi+W/N2rYkZjyQ6zNe4XjOmC4Jk9UpZ9mw7Np5mkO
PfhTiJ2gIoy5W8fNOApGs8aDLlv9WLvVGlEBjqes1Q7GHJdpkR1qH4qXJ62wqltIKrSaVFKmziiY
KRFhd/0LmY9fjTt9gu0ujmNC0mUDSU5k86lATXLVe20bNgKbY9oQD2CUSyxsdmhmSF40pK1LNdFK
fLucNerCK8N6kiJcdG+gZzUZR3Qxv5lHE0aSd48ea/FReCox0+naUB969If1SOijs91VpQYBC616
3NO9zOyWCddqPUqjOjqCk2jVFYgXekJRWd0mi+KHCFuqLaszY7JvRope4zhl/tPUA3VLJHmMcvWc
GGFqOHTVbW0v8giq+YxWR8az5hKMBbiVuHgtMNLKDHzJppukm3sQmfkTdxaYG8QRpbnii1qLK52V
M/QyhqI0dAsiaa52LLJBEqQWXorBoIamIxgN+XBKOi09i5h4M71knpljMn5rJ5LddEoRcjaSUEeX
Gs97Qb/AnTe2GlypmK2Mg6n3U4iJFjbl7rTXfppfF+54heX+R+9W9XFWs0FLX7zQTvLvLdu6oF3E
79UGITR5BIqWGyf0TpKaMmzHThJc3Rcwo8i8wI6XpRLyWqE9J7jUCmghmcvEEN7WvYMlMKz/uBpR
o2tr3TTj6kRIVEiC0NB/wgY9tTiveZfutZpSFdbTsUI9E1r4pLXJzZie4TtJschvTNZGxnHAl1uu
0HSkLBwyRTYb0VcAEkWaU8fkGwLC8yZ8duA8FAVBmozENXRKIb1xDghuijmUAO9eulZs9oV/9mgY
PyCietFRpQVNZt6Vi6UdPHiIUU7gIBZgI3Z+mGtlkADGWcZivq6t+U9O2bDTLF8nlcj+7rzaIFcF
yaCRnaqskkxAMrVtDCip/QXaKYHG5Xi0OJbe28PMfNQYbsy+78PSkUhop/ZmdvrbuQPSIZrtGvQX
7uGdgLFhN1w6B7idRrTkQb/BLnLmFfOMhEm26xsux7l7dTduFaLaX7GOQZVNFvrlOsbIITWjBl1G
ZM/2fjfxyqGnGc94RvuwHeY+2Mn6i5JNMlTLJty07UmaAAX9zuSEqxkhDQlAlS1n17wvxsC1MgzQ
ILaIvZzGIM2ZoGy9DHOjashKdTEG2Ths2XG82JsIBSz6Ma6t/UFzavL9OIWFptkibHCJoPUHq7rr
W2M7zsDCgt5012jMR46gwkvOxfxGWtigm/duo+XRmujDwV1RkKQzcadTJw4mNEKyeJjktDMzE68C
aoVU8LnyzesCXgLVUJ6cybgPiZ6PB21+z3j5Ql0C326JdMilf72sPujn/LdBmi11IWb+LP/rh8vX
5v/6D5evwUHo2BHEGnjkjcdWyzB6wAuSSbM55y4gZ8Q2fHr54uVD55IrOgzOEqqc1mODRPOfXiBt
N8aSHQNv0D+/ePEL4aDkXy6fXlxDQ8J1lo4M2SvX5fy9sFoESdGTY6t+uqr364Q0mGOhNzyGy19O
Lw/n8qle1RWEpJQNpMb/8p8fCIcoy7980d2oQzMn/9RyeBMXW9Nu608An7sDGcP2UTOH4+Xf/vkN
eocrejRbXOLKAXV5tIbcBwWGw/10+ZCqz9yJhLQuyynrnfFcmSsf1Mu+cPuXVbGd3D1pzoxVn7tC
VAdb/Z9foN1zHFqh6v8uXyIUEeygtJ7BSlasoLIIZFEAUqHDOtKE34Hlii07EaSoWvnyl7PbX5cf
L9Q701oeaQf1y2AJuicrxbHmI3m4iJ3/38LzsrV//u1ffn1VLIUZjIjsc/yrGcfULQ8x7f9s4bn9
1W/lr/rrv/mhfzh4XPtfdQvNLap5S9fFXx08ro8XR7cFMRk6IlkT4eo/DDzC/1cEXgZyVTJl4MRb
6Eb/YeARLrYfMm4w/LiWi9FD/J8MPP9VGmzz93XH0wljwcTpm87fXSO1jvaoSov91O7TEk3zvnC0
HQiwwxO7aVXYEAJGaQ+NqOt8O5zXBWBqwbbhdfQxNufLT9lPamouzLT/m4b4b+pY9eAoQZVkl6dJ
mfA3iflY+umo7c520obpjA3ACsRs1KE9LvcbOvjAYna7WaDi8V0alQt0wxHD/yYN/5t8WD0IOFwk
1VhYpgzz76aeEfHY3Nnpih4WSY4+b4jB26WkR8WL4iYvLf00EubuKO///CaOp43tWeSB9q7DW8FI
SJPbx57tEpSXow7QqZXCVi8/yvHDwhnO/sFj1lJ2vr9ciP+NGUoZf/6mjPVxC+imTwKCZ/I8fKWc
/YvrZpo22C+bO55s4UaJP73PbgmWW4hTmUgGYivHGK/KrjF46pHUAfTqXTA7+89M51kCu39YoNiF
l9d6L2YIoLRdUJGySZvWqbDhUYilep0N/WU1oTNnPvDzOfnJiyRob4/Xbs2fGdPscfTn5dTiNQzW
rjhKnaqvmswtNDuadxnzpWA/GTg60SxNZqwL0le3JheAbgsOue0TBjQzTAguR1VHHySlB7aR/AO8
pIyEjtsXXpNXI7ZAfZTo1RL5iWqazNth8DjW9LRsIgmn3ZraZ6JDH7SV1L1LXlZJUBY7xhAzvfdC
l1QMNiGd983zgpWhjNuCbaXTE7lE9wIgZPa520VkUxA55MkCk1CvpPrunikqhRgeatpwO2EZucZx
omh7XKQWQDujkNccuTj5QidIB8eLRflD4o44pWlXh2Vi9egp5DdWuvxqqWZm12iRj7RSP2jd/Ghg
4AedusCJjePCymqg8r6YQz9vP9AF8NoVMGDbT4QCRSRyDxG2xjyaIyk/vlGPM2Tt0CdFLhbmdccA
6oh2Z0TzZk2yI0JDOyU+s12rwVxLRjFVW/vQOSlZ3APhvFSZnEh3tne/pQL4MAYsHN69ZWnY1ymq
x4U5G1QZ3NHKfTICPhha849DEcullPB7PSPcgB79x12qzfq3lvNHPP4It4P07BfwJMCm3OV9cPIP
GzFqCySWsehHr8+h6DitJpX/MglUs10KlYz2I2U67WKpnzZ+SUARd73MSEGGnH6ryN85AHxc/gXu
RxXOy3JYbet5g+rOkbaCHAkLZSgA7hZwT+aUUlJCOgzqZcD5pfoVufWmSYIInQQRRc3xz2IW6gGy
G6FdHtyW2xqN87fbosfLy1c8mYGjESyaThxzHI9BWNNnhwLxPBMNlHrjfbloW9C7LB59phFmnXZ3
icHFWpNKtRg0UkaLs2IJBVTkNcN40nQmxqREYPAMJEEnHNC2Z2uhBsQgwDCbg12AFPCBWEW0nrP1
vTjzyerhu+XLy7JXJKwatJQlbx2x1OE+1EeDiNug14biaeE8grp71VL3ql4W4qKd/gCeFmW/aB+G
jiAN1/Ui6Ka3c8Zv2DxUOuiO44kmG5IRF63ZbpEZKqs5LPqmjEAZ/cyR2NAiN2tiKub7PfMx+ax8
v4ynbSfF1bXbA30Fjubadj/v5VtuG/bZ5MRmGiAcOg6kB1k1rz3QSVaOP3Lq2/gCAMyX5Q191cDA
0jbClO6g0BtgZomrknm5ejO/Jow6q17HainDrOQH0dOfeg0NZjf4vKWIo3m9eOUa3Ua4VgFU0S2Q
Y+PS3JD1MwTZzKXE2+ymdCYvix/BE3OoJea91N6YMX9ONtVraXmQnwhp7Y3QHcuD7U9vk8HK5uUC
kax6b9qJ66Pxy49t10mT8qjkclSdJhiDiZsEKBx6Eck2wZkQ+RyGKN2wfvccvhBLAHvyuHemrSXz
duV2zu9ndxlRULL9WgW39uUdmUYWZmCC8b7S5FzTJ9RRcKlqlnYaS+Fa5lWYnTzQVGEpeXZ1soe1
OY+sbvz2lEzJqmJwX/MeNWb+jbBJXaYO1/GoIvMaSINuH63N676gyGEwvC/FB3KVNr78IaoUnud6
ticYrh0XOyiK7G3wunuRs71cLhP2BroRi3zazUFFFHBrzIMdGP6vfEnPTMJ+XC6RHb1nWOrye2i8
sGK2TNK2PDAAzjmiP3GG9gLUNx+c5YrDYhTfKAW8qB3YPKacAaVhEjEzG+U9hK8GcraN+qIgn1dV
CgTL83gxKvr3SQGcw4JKEFR65Ku9QmN+NRrmpxQ6o+GMVCl17YukYiFgPMlz4AX1dPo7+zgxoLHe
h9JAGromV5cLM1HH1kwW31oC1xJec7wJoPYMnn+PWdKiSe2jDjPw5SoSPsuKJfdfAopK33uxm7BL
6CZv5yWxghhVOoo7eeOmAYygA0LoQEP3pp0Ltufa7nPWAayHHyYuJuacxaGfnZ81bx0dFFD3aolu
+h0Nk2MEJAKf686+6GJZMKv2XMjuE94liOgcwAuzteS8dLFXsRTvtIB1n9dUG9UvmrF41Nmbo/7y
1sAznYr7StQfLdtqQGRZkM/JywxwL7ArDf9Giz4aSQiNVFLhWOS53/25O4wlynxAGUuUd3lkaPu9
YdVtmOFAthK+Z26714HXNvFoErtTQYbVpZVmSmaT04dDr7e3CoEGnmN35rvRZcc2LBa7yU//4Ck5
MFdfIubIwDAqcbAS+3Xm2TM9qz4udYC2ct0TVPOx8J4wmTdZ7+u7TTYT+bkwzcX6PnZsKnkhuOGH
4rtop5+t5T5UNjFBzXizNTPNAVYXjD/f9fpiNg1y9y750FYuLuzlqnQGGIaNjq2WbdA5VnJNgqll
ITN3gCw6UCmqFoYIyQvgrl8z6uDLE9Fa5GAaaGSNXWjXKaS73vtswjXziX5QK+e+8Jpmpnl0WW3g
YfLi/kcJYsAvnjt6Hj7rWDtwWYwQTzb61CDE7luRHB1THNKU21wu3fM87m++c0bWgZLDuhMF+r8W
V5FFygdOG5vq3u9OjJ8YRHAu73supCnR6NfRvLeL217cbZ32xaFk5u7kVpnA1BzhG163FqKuyVrf
ZdlzR6pl1UjZYouWV6dv2g8fZ1bQCX7QvHOGhlzgdGc947UYJr24WNqUGQe1gwuIrKK+EjYPIV9J
pXCRhqlb1kSTKHO7C8eCe1mT/DLL3b6kB2bIsVhIR44iBD4BMx1t7Y9vFXjdoT1f8t/mRJW6Iflm
tAeMco2lpb01S/ntemyt5OEsUZNpFcXGN+eNgw2JM+rZgrfa/DECNtgwzuuufBxSwIFUytuRiW8V
rhbKrrF8abVyP4iNJ1kTvJDiAh6IRQs023UiOhgHKLsnv+L1LFIW0PnfCTuv5baVbA0/EaqQwy1z
kkRJlGzxBmXZFnIODfTTn6/h2bVn9qkz58K2LFEgSALda/3rDzO0WEJjnipXL1dmwQVTdsXPbhhe
0MRQpCXc5oSInevU+aZRbpAg82gOH51a2NPUOCdYNa2Rlc/7QbxnSJRWzfgV5tw60mYCak0DwmjW
pNjsn3oKvVWYx1++ev5izDDV9yDnCGicbnFlCntP0/Jaa5/5lDDXhsxSpcs+Wl17/AAO2EuubDe7
5wMWjGXFPqS1IB1prK3TCgFYMdjnOfHWug3hKzK4VjsIlauuokTMqvty+QWjXW0WO6Rx68rmRyGj
LTflg6cW1aWeq6biupRBgMw5yW7rZTFODR/mEDXIsoinHZurkerPodXza5mhcsLbuxmFW/VRDkMH
cb9gh0OsjEjCv9VFcp3K7p6iVXPN/ehNj1P8ZmEoG0nKDBDAjk1AzTi67OdS+3ou9q2hxh6OorIY
qcFru6kOrAc10rr8S6+57lXBnXfZB7NNNu2REtLVw1MyJF+Jkd1Jn2S9dItn2AdrkXbryj4Zc3v1
Zbirhpn9z6fTTlOm4lMGq1OVqFIt/8Deh6hxyaEuVLXhwybzDBB3loC2HQ9x59wzeOZbMglecwap
Zcp7PSb53UPotnLRA+KvZKOTAwa/AfnfIMOzRvbuGROu+7I7So3G1XSHx0Ikp4YSnIZCmc04V9vO
70lHVYM7xC8KlI2nqvi8CG9mxEtWr30SJA1EcNBV3QBZhPqz46aq0i8+IdoQ9j3HzuAw8YIMtQWg
fbmAfFAEYJHZqdARiv8ocX6Y5e8BpvWKpMozQQrXbA+R6vdy7Xsqei0JEzzx1CPyZGNTK68XGWw5
dK+ECT54DMXgWEqKluS7qheAOW65T9M9JtTDlpttCvXe+EI+JPjRrpxp/Kz6e9awYS4fM/k62TCT
8JBGctc68TUy/INm5xcBQ2XTDOXd7DhXJmLwwsii65Kg2tXdTx2fYqa5LNbpl2qR4FurBe1VSFa7
5TpW+3Bj2wd95rRUyG6RFddRYIxmPM/6BHscLw4mZMNvSs277brDrhutXeHkX70FwXUko2bGZXrn
ClitSTTGjEsJW9KmF8QZhB72l1rHC6+uM/x9+CDsiomnK7WDpjUfsGPeet3/EQfBo5djq+dyf1UG
tKfczX8hAh73KVfu7ilD70VNckuYprAoiRHPLk01f7rqUpIKN90QN3yxMYk1mmRAKI2H81kQrgkx
zTA8pKhUGIDR0a5XzgTbRxkrqqYTbyq3IJOrlBSEeCRh5RZ+96r5MlioaHzCD9cYv725bJCrAG0O
/RebpISAXiHzYgpsrfHKmPc1loRDHQwEdhCu0xhagK2W9VTmwdcYenjbCkRVmQNR6xMyVb8n3Yd6
CR3BhLM9Tgzlhc36EvlUYiRZHM1I4K7Z4syNtSFeGeU0887MPxgs4arJde55I7M1LMB0F79ZXGJe
uRnBaJUOt/dqcGVIUyFzCI2ZTUmoCmHJXoVxFSrWAHHXKbMAhcW1ZCaob0fcSaGQuY+uMoz6+69a
2WHp+PtR/ZvSQFddkbqkwGBdRGu7IMuFsXm8s5vxDWEuERPqJEKTYuXQqt9dvjmEZsyditrVVArh
fEye8L9yd/o8jKeRQuzkOcQiRxZi30zCv10Nykpq+Us3zG2S+/Hh72/9eYhfiACBnXKBWn6EXzK/
qJsJHXDY4Ks7/fthlof8/eC/D4arXXma1F/L95b/Ll/9/b1gOfLf3/z7Mf/n9/5xVFIyQKrUuODP
uRfLixwJiVKEzL+eezm9ziPoGHPl9M8Plp+Gek7Y7lyBGmoISJeDZ31gF//+pgS/IG1MR5xbZqKT
kXpbrsqIQeEMEbq1UGK3ynPMGkXYnbEeKk/L/yN04NjBNTuUXuWJLG5zL/Jp3/TYG+rxHRvRnqSV
SZzCIarXUxdOTJFzkqE9uyqBDHr3xHljM6O+ufzVNDlEuCgl2TOytBMoWEQXl8lt103eKcpT/7R8
xXLqnQgrWDOKMA6O0V178lp31RyZBADW5ikGkDmF8/hsYmW409CDbLu2+ZlR+tYhDccxGgPS7vAb
Lbxi6xrEFhk5TBuBCQ73LS9QpxUpNIFq3i0PVQC9Prbk3i2Z2CZ2XeLha7/lmhv8GuZtOluntsXS
Jkr9bh2F49owa+KvXARwdpo8jBWt/DFwpI69aZjtEbAwvA5VDaLVuwARdo93VAcpMi41iz3aPHGv
MsLLEgoIpXIdnVuajc/1WKH+7MpHzUdHWrZESuhQHZK3SI9OIu+RooRDyoLmFziXkk9q+doO4+aH
zBWXpCOZI/fgyYXZtbZsF/mjMaz7UdLS5MCdGdL5wZHU4WH0NOnJszVEV6nVHfLQgeRc83UglQ5C
WRKx0UERQkr825ztn37p2WutIedlFMUv4luw4W76n/BtxmlE8NjkMJCcGlvx/uqkaNpq9DyI0y4R
OSMrFL88xBGberD9I2MCgnrEZkSNi1xPTBsx/MqNeXzpYA1tLTskQo5YxCbmlF0uCEgFhyo08uPk
CGvdpyXCM6t6mgr42VxAHpiZh/QpMYhYNbJDkQb73u1KmDZeBrZDwiEpZKjAXJeiBV8UmIb+Cl5U
gknTMKziLi3Xwn91cJajFpi/mzHOLOVo1cwJolXid/VaBla6FpEN5lvMj2OhYfKNhHojGmPXDKSS
2L3H80UfEOaCrd2NJEdiiVeN1nwcc3iHtVjpoLcr1AV3g2wNEJhxI4JXMwGGRsiBrcFogNuKS91j
NN3XPtHBZXOoLSwGCpcmsw77X5wB/YoRBvvMwpYyQ1c6unQjSShprWJ/pc17aLMk/+j+JorbntNI
t0WSHWWU9Lc0MAmCkN5l7HGFwi+2zKof4HH6OrUxz9R75xig/bDGPlwPXQ0xpTpEtXm32RpxJfVv
ZSP07RCioCSPbTeiBjlhUb4FToU3T2xXrPv+4wh2zQUUr4wWpVjTJDAexoMD68wTlb1zuh4xKDo+
38lR1EX2EyKfXdlpPde9Uax6S7y7fXwFRnhzQ38/WCwWbtxcKzd4gIh+C0MgERIRqFeTp04T803r
9E8aVyAVNz0PUPEMYsUgUg3XupvAsgyBGKeGl5GM/rEMms9cpAdDwFGXM+oWINRHrycqPRPopvtW
OPAQyZmyPoGGPjGgfBixBtIgBrDVPrqPdpzi+xsxJ8Hml8243vtdeNFy/ELQDK7KSXvuiuyHMUCs
6bqIyzYEtDEeyykaMccBropcIVclBFkm5OOhbbxv6KnyJ9NBTsbOX+K9dmzQlhSBMjmgMpLmfMlK
UIRCTtswSJpVKqd2g1nDtbXq9oCv+m4241tfF7iekFA4Dwp7DIwnMY4PGNYPJ8nCbSV4FgB8c6Pm
IfkS/pEQtq0Ma3M1CJlshxr3+dFGT8UJxE6H9kvXL2Wexg+mgDs6acmxL7IraZ81a6dBmBHOX+dn
rHWdV5RsJTyfcRfG4VXvA8AmspS2/ey+O7bzNpVrP6R7IWYAOmWNhYd4n+fgSiW3CUbXhRDkzCuM
Ekh7+BHKB+RI2OHbe5a6G5EPMGbA/qrwm8dwb+055rcecVncOIdeGZaMlZpaY6ShQbKlIMlw991E
VvNaF7DdGAWF86FPKjLVkG2H9Ijo+y4xUkmzHm+27yKA9a56SIuTsYn5zvQMwfWnZY/bJKweZ7zt
/WFeoU/PG0JiGwM7NyNZN3jSi4ZaxR5+pvEENoGL/LovgsvQOJ9EjzINA2EEWmdSQvRetmVK9ogC
/aGu6lvvGveyMJ+YbeH83h/DsfgMmBA66pI2onR3GUmqvPSVtdU6QsWikF26uPR1xW75YSCnnjzt
Slz2k29bD3GT3WaNZSOoqgdFUh/NT2LH6ZFwbS91411E5rPnNruIhBLHipS3rENEhkFZjhrjcepw
2UFu79XDwR77k3rPi7bCyc38rpKpjTy6wNd8Ml3wA8cDaMdJ+VTZPWFaxTNeJpc2olbr2WJTXHEz
+MQqvjGLgamIlcFvznux6LlWI/dlLhFhEB+ASP9d060zSTfPpW2/q49GHSrxxKFhZfNBxsz2IfW/
2zgb07GTrNeOH6Hv/pwa74aXdDCwJk/eW87HMUz1x8w9JKQkwvXNCeNPp0PUCHE1zB0mXuhBjdw7
ktx3qpG7B8awMTJCdl3sG8HgVzYZkT4Q+ICOV5vuExmLGwvoVClJsjjC/i76AZ7yMr/MUU7PqKf2
BsQT/TE8+DHa49LxQvBpg+5J9HssJ2hVz1Ir5Ubwxs85K1viPXd+8YPwj1NfXX1Anbxrj07a3LV0
kIBJGk4woGIpyJLtI1uShkEszpw/WCQwQZWezAv6NfbAVMfeoMleJmf+DSb2jVJl09T1zzY5+ymX
Ycl2tQY/OM6VkaEHPE9FcZjyCVwUHpJs8J0wYFZC43jGf/ruCQdv/F4chhb6RZmlDcEH3tWe8TUf
aCUBRYtL6OGJp9sYlwOvGXitaNzMJMH0qe+RI/hIXQ1JGMNpSHzhvZma3/VEuFLfBUSPkNdGBFlT
aM55mvVDWpesBiWpOq5GurQ/fXZZ8+l27PqlzUWoZ4xYHUDl+lIYGDSAcvvxvIkr7zJ14iseSWIr
DaJaHNIrIRHTRjnRh9C41oSEhAXjZT0FYovWPNpAIZcbfUABPHgxNHC3OWpe+gaxGay6MNFw27QX
cVnja01LhWP4uy0s7+waIMep9gLC/exqlkUCIxs93ONNbsK+sskNMlLjZaZIUshLtoH/AKBMOxh7
62oekEZpcHSnzN6z+v00jPDdiaDb9fX4MZSo+8CXplU7DfeKAWo88ZEm16qSH/g3wQ4u2dPrebzY
AncRjR3btmE4V99Gk2tEpMW3IQA4zQj23uHXk6xc4DY21wdztrjmxfAxx/FuUD5DHv74awnxYV0m
2ltEBMimyJs3bZwf3CR+IzNn45netCJIsl2RFoDewdkLFy35bD5lIbiJBwuVEV6yZVqGKZQcv4IA
XGXjMOtCSBLfiGC8isJ/g4boWtmnLamvqfVctPKrGc495sDJM0zJvQhtVGn1xzg8Gf3a8Y3PRjJ5
5c8ML4J6fT0Ikwmc2LnO+KozfV/5NUbPvbNixgsq1mChWTgIYix7pSOKUL+GRSmqwj8/SyalgmU0
CRGVXY7hc4FUifWbp3A5vDoaxvCQHwzolj/aUdv89atmXLMaQRZRDwmYXU0IbHi6ygkO6hAQbImi
UZmlwxbP8xWVvPqvibjHSt6kvKrjRg2+Q/yrHhzyHEPs47xsEPugzmqyyneZIeTKbn5F8BfAHNgZ
AUA7gw2JwNMNBuU7Uiy3y9fqZ/zB2WgVcOVYNcIR9RiKVAMXkTYFsNA/xaGttJVlxcu/NeNdugro
OPtW42LUIgyFWvBrDfdab6e+VrdjwHHSMsA/BVozOVTd2bSfWIfWBojd2Otf6sTKfkbeyRHSRDyj
CAKbG3c9v2GkZzIO12MRAOEQWYZhJYx49Qj1fBjWnmKi4NS5Oh3EeFmEdysJDurJ63aAIsgLYHBt
kX3ILHlqyo06nDov9bSaejmoipfXzjEaZx/RbanfJqzzqWWSbRQgJjy0FQji/vXy1Fv410tFVrox
J6o5cLNG0kxgTpgwWEPchMhm3DVoG8nRxCSC694rNupr9ZiKeb/ufuq0LXYFmsFDu+zPw5NI35M1
QrAagR8oM1BRrw1wLBAK3Ex26lsRP65U+gIPqXvyvAc6FJ3wHCP/qQ6l41JSGJwNoPvctp+iKq/q
kOoxQfWYyyf1CHVOZfU7fvzrpCK+qU44qpyjeiqe4kGg4StpntPOWJ5OHQ4fE6TXjxZSSVqUl0Ai
KUJMO6RbIguxn/xOPLtEqFFeJxNgsY3kqbeY6pVpukLI1GxGk0lHZCVfHsW2xV2VCvwEpObW+zjS
Nbb7+boM8OseerLj37SJy7XAvkDGBWHPZnDWC6jKTMxNgcG3m+IE0INF6yWXoh/3D2kYTnvoCF91
0JFhzDRbVjpUdrx4yNtoDojeoYeklyb6kQLosdmYz3QLn8U4FQzcvaeFBmE3XKgjyk4F3w5qKGI3
N1vx7E2SMMmFmisa+a48lvIQIxw/WlH5iu7sRmYIbJ3eoG8SArghhzo7Pqs/+DqhX1Y0MUUFQ7x8
NdNO7sad4ZG/LdlEUCDGX3o4VrvE+6kFPX5PzvyNiOORSQ0QNZHF2UFSsTkWUL/Vem+WTD+sEgd/
t4FcTMMgYnaI+j47/WsWUQ9JB5DdNZk2WTN7hk3ip6YfsbdxjrPasFq8allRQCndmtrTj/TbAnf7
Nmi6VqFkJSwPs3jcX5hVqQkMgB1uNegCzMQ6zBppyUFbxWswVi5vQOGZ4Ll+QN+X5tVDlFPYol1y
1noPgwKTrZ92i8CniugeTcH5l78rn0jW1so/4E9sIXlTMTHcP6JiOOgFAyRCL7K1Hm6xDvlW1kZ5
QY6TbsI6WbWWvZMGUGrvD4SFDvprnYNpM0y7h9XAELIpfUQkDfdcmBxIsfZXy3CS2hl/BbCDMgbo
NuH1kWZu7WXYM4kl2DDFtXo1i3lvEQa5M6cRv3q8gOpWP7cBYMQsEkQKapjpmNVlgfBzTDQ4zYV5
VUEVW+k1Xorc18nUgZSGYNmGGkOTylFv8+qVECESrBVTxffiaUNKHfYKgbO1p3DYFXQyM858e8Kk
UZEU5CLCeQVUVJd8reEeiJQw3TkNARoOiUUan+qA+F1gHME8xD/geyUePKolxirOk+6dgkp7l+H0
M/FRhyZBis0CT42zIdybDJHRZCLtQKlSHnXqa6ds1tAZLHoyq3r8RSuo+koPHiM3KzQ35MzrsnxI
ZYI5XuSfi4TrQujuez75EM0FwOmQO7sxoG6RyVNYVfM+mflNQmbWDg57KxhhN0sxMwRrdJpgPQT5
XDEZ9qXT3IoSqDkWnoY2MzxZtomiajwSpZFtkm9OWPlYXAev7tTKXWnEJNJOP6k4FSN9NvdwGs59
J/HvMb/rBsOJWOQX+kBnPU8SCaIorxaaaubdsKIhBW4x7DsNYXPFWftiuOmXnz8EAaVRk7ekFCFg
W+6FcODa1orpDa7LsK5d1gCDUD2TLMWNofcXEiiNCJxwimFvFSXiLUXp+zNOVQPFhSWFmRJzl9xT
qYN3V1gPBvW+h8H3theUR0rKAoXsWADbkPilr1CX6MwUBaMuJcbKk9MAqVyNi5ahQYtXoio/7hkF
E9HRTAzU/3S7ujrSeUHysmfYw+CGG3iozUeC+N6dlAauJI+KkSNWfAgRmi3bwU5PXWY+Ysh2ocdE
oBpKrMt2WXiddKw0Wn/cSOInCOSmKlNPIkisK0PjW15X9y53XrMYHpBiebF1UD0yLJN9CTrEDYxo
mgmZn+/CQv+t5mcLMUeOrMM86dmx4E2AFT9Ec8iclh7NjjNCTy70HqBIqs+dsAKH0uqfmzS7mwb2
FjXXAj4AH5oSbXcMtc0hxSFYeNzP0zbuMZBA4EK7LIPhQubG46RP3+Ko+4gVDOSMMHnQoJELpTgy
kFBuhgQjQiW+bie894fYQvIXo03G/Fbugij5BUHMYqhqlNj6ERYdudwIA5wItxUHgVhkZTd5cCk0
f1c75sXOxhfJ6BvokAvEHXkRifqQMMRBL1S026rBPM+vrNe6C5oTQ7ZNUg0TsW4wPSqk58fAtZ+s
yrmnrvmzHrpPPWWGbElqgBKboGTkI8DHeEWok0HyxjJmJK73FIdmC6kO6zA4Pf06yvCmHH3F01Jj
pqGle7AHf4cy51AwnGuj7j0j8Sx1eOdaj5m213+VqX/7Q54S3Y+y/tLEc1IdS3s4Z2SibZeRX564
D9I0TrqidXaK6ZnFJDkmBrhJjRAbdRakkai8q4kdhvIwcBjebNF4fqmhoOvX750pXjMD8r7qN8aZ
qxcgOFkntfvMdfNSthqaH1w5ltkZDm+rugq+t0J+FxMLEFZovPogZhE26mgz5un/4zm8ZDL8u1+u
YgUbLo2Jxc5DNPA/WMGtyY0GBxbVUQ2HYh6WoSiTX99PMUItnVcJOfSAT+t+sFHspBKJnLrV04E3
qdSYuit6lN6z8E1s7Iqr1CRcDSrHS1NMRrzvAW0D77j8zwkndbnnd96T5hRH7t6Me/dhtuhwCC9J
84H+bWQcSXAX3IeBXNBAvMiI9+2/E6L/abYMA/rPy8Ys2OC1B/8wW4bGVRU1sSsH2rRDzsIxSeMh
wDzxoLE1r6TKR/6q5gnzOMNxVo1vIMoyFOeiSrkh6ORgBVCuVPDvZkXziWECECiYflGE/Gg6VYDJ
4NNvkEaNPr4qvHvLLgrAhrGDdh5ztjUzLl5JiuVGgIIcasmXKptidZ1mioo8WXwef7j2iuBQEn2K
oGa+UmV9EAznQ3mo7oVr0hJhLu7rTYL98rn+3STyqdXwzP3vb5r1n87oSiBguLxQ03J9h7TAf75p
vudn3qgREL0kIGKMfpPMKD1VEi2z3Kl97XEQWy9kyoUewdTlWNnAcWproWG5eFXgsgZpb2OpPUZ4
UC3kmIXWJCWLB74IFW1cfs76jncOG2w8juJnYFLk4Fx4lW29jcRI7yQtkiI3RALLkKx97seJTTU+
ttUuigGl1R3431++978lCJbDooEKw4fJ+L8kCHiEZGZAROdB1ztzl+QbLfSjtYdfClhuxHxrxNxe
kel1M1UZj8l5IelpFh9lUigSuGKTh3P45NTyYjXelsXvIF2WumI8djUUy6VgmJr5eYJpUKlNJbKL
++zzzpRBcCvzgic0gFsGDH70TjuHhWBGFJCVqgpXBzU0RWT6ldc6gnm8s4SHYCtCtRulEwyPfDp4
enlI5bzwkFJhq1yn+uj6WLG7am+zYyPYOzgeV3iLI4wdCR7PGQMhu10ltOD7oIX9md31EO5RRHoZ
1ATpdbg9q92VcVVNQY4p1FIom2mwgccNAGYfG5hYm//+iZi6p+7T/1zAPMtEtGIhzLDwbvuHLMRB
clzns2gPKUaDG7z1q33vpxOeH3B2SvHoSpcw+95jK22Gk+s25qYd4y/25HqA2Gz20RvafWaeimdV
NuU5DooH3CdcjGL5JaKRvrUmzX/J/OrPotQZR4y9Vt3YpESNmz90IX95SXSHe7YTXXIzg/zLz1g4
Cu0V4IMNtSWaTLHKstbV113lPaT2cJdFjU1gE/J5uB+N4nHaIdiQNsbJNib+oPC0t7CP5aqoB/EU
eNO2l/2ZgHN9RxDKxm9L51wawjnjr7nKEJUdWsYkMYe+jMV0CoMRB1mnNI4h7kVJ0Tx1YHUHa8pJ
eqZACClidNjkcGexAAduzPViy9KGeKO6Kw6+17iAnSx4ihm20NmsHga6Y/1SK36bUyOpIs1t8y8c
G7EFYm1ybO7QhUm1/NykkLNa7Vkfoy9ksUQB4j5vdr+WgjIits/VmGC26KFXi85CEbdajwzssL2o
vjiqk++kvh2DKnxjpbyr1pQu2lrPChuK8/67CJzvIYbSmFBB6UUVh/qz3QNDXhpJxYVnqaA1xlhS
Vh+KGETFv7YxPSVxN/uyx+m5KTBE12OXJhEOPbppoM/g14wTdtTmh4Wp2sc/qmj41Ex1rJgeIsCL
vEQS4RTFRLupbceMK0XGTOz0gaS4jE40aUpyA71bpsHgVawuVXESKk0euOotIZVf/Dw++hEmnGTg
WdTAg+o7Skwp8E0nt5lh/CGBQ0r8yg2ZL1APa70dM3bKdNDDktPFCRS/ghpXLc2ub4MBn7/pEMGr
VphKdttBjNx1g/Xsh9X3UK1CnuTJ9b55Txrz+3KDx21NfFg5PcfpCAOgjhDANOYVF97wRK6NwVxF
0bWdTeK33/xIXB1LY7Gh78GMJt079OS+1lLKFZR/RkBbZHj6y9RUL3VSXWelmyDyaNXTHgcdmz/R
R2KT2OGNJOAM11Zj3Vr4qCxtd68BnIwGUICkvMdrk4mjxi+m0zHGTH2IfoD0a9py2cbx2TDw2zaZ
GanciNqF4Z/2VnJueZNtWUOSKMvvopDbxkfIlgkG10zG34asMs4D9DRHww5JZMk1NcVxnjFJq8wA
oMcr8AWSY7hDkAZkMWQvVTmynxCjtbdlfHXoLY9a5uabOtQZAPriImb56WSz+ZpJsORsJPAOLZhE
xNJ7bz7+M8xg0LV6PYhTAt9Tj4tN69U98FYJINsnNl4gnYnFsjVu6dDxr0JYMQz53u01h/H/UGAa
gkrftHo6VZvBXV9D7IGkWR68ztkuxCDEyzYmoimfBD4+cXiCVXayiDTdZZjmS5m4m3bSrdWE4bMJ
ar6PRw0iS1keCxVqIAP5EJd2tkUCc9UGo+ZwtVwX5OdIW+oQur7XM44idK/RTjjdF95WdCAaGAPW
2NYJSpp18rzuX18xNsQWuzhpJkm2hmvuoK8dat0yN7Fr3dygkqegfxdN4oIvQUVBhotr4/JlzzBo
IFKpirMJvmKjnU2vPUN5mA4EYWvnxEu9Uyu/lv906jvLVyjqGIK2WIHhnp9u2ccdCID+g4S8frBt
LziHg0z3fml9S8jBvkzRFK8sWWCXUTiMpmb9HHXVw0D/c6iEfIw8Lz3kaW6gHBmgm5P1dM4xMVxX
Y1KvgREdkqLMKyQ6Z7+c5XIWlkegdml1X1UIh4UE2RbyQ8JIxcfwCUcllgwipjEGGPdmNMdHl4Bs
t2+ySx4SsOwkPJ1eJedS1/tDnQOcGwwPt5YBj7eDIXj2i/cGc19SVqJjRtw6Ge0UIaFRwaebummP
2OzZxoDkIBx/7xlAKhl1J4OW6T0g2kQm84Zc9l+WSLNtOpjt2W769jzFxs8GcvqumKrhHNfTsIIh
E+0qF4fSaTRwdyoZ5oASnoVpe+sUAze1Fr+Gkf+eJZiPB6EOnSVEdFS46wEPVrB0DPTnZ6cnfKLj
dokD42pqtBYgJvAHtS49TK9RKY2Tn5wkJzCoaMsiDY09JKdx3+HgGQ1zv8f2li65aWR3clRSxhBa
q1EyRFmns3HFOrw/QbBPj2kVwj1GuQBGaGT9ibYwQ2Ry8lmp2XhSb7McI4LKS/CvNa1Nr0+glcaP
CQzxjak0KjRjyaqkNCs747QwgLMOJUpV9TCzcH5ouwhY3YsPi4QLgxEQ4Gz8iogUU7y6y7JqlUqb
Ab36Vx67b3Yh35bqohhnnFMney9MxnlR330fI9iOPuM+mNz53Z9ZpnD4wbOXs3EqgHbcfUF5SFGh
dsunKdnHCKpmp9qRKPQ5R9F5oWeXZu6uPQppxnVEipuI1oSrPcKP2i1nuRCmFUQkw+JKmjCkxpMR
G4+G3UAyoV6XQ8D4q7stdVI7s32IqNjHKXQrXPNaDL/oztiiDADvNanAz2r7XDjkiF9g9bes/bwK
3GPTFxmC/hZddsdVi60M2jllenuTTXFXfFjFPses5MtH2MQoETMQJAEJIsgQr9UFNRcRDnIQYzGS
4Ei1gJpT5RdMvlFlIUK0MMxd1806a3JMCeJpNQw8Tw/1OWsgnZGxTmvFdxaRjMT3ZXVfuP1jTOfu
JTsvByMoMrE3BnGTfYKrfJFlq8SKH1ryF3Z4MiyarYUgPLXICFplSTLCs996DcoyiJRfFhE4K8Rz
6Mks+ttmkj6eiMXJ6FG+pri1c8+b2H00j60ekNMgmVWaV7pbtCGuuDkwd4s8+ZJNzr3KCGrQbtkE
bua6aAfa+T76MFR6vdmac3NtPPtQzi5CE+ewNNCeYhsPnfcEW+JJYAe/GwmNXfXYZOYLmqb0gNjl
4jJ01XPwmyLCOo1UqdVQnYie2Mjces0VoFkrdQ12B8FKb3COiAeKFuvimPCm6PTHDuUL/yYCrHL2
yhCvlmmd6k22a0JQNOJZrNDKGMggyYjC32NMSPpyRcjYAoukjMQnoX6kiBarBWyZQvoTj+xaL+j3
OKl9R5p2jJivoCvOxEZPBUoiTro7EkRBRTxRPWH5Mq5dBAPWICVmCsW907Rdl2vflicgBQVCD+uD
VU74yDjdTYl2bNYHVtvmm6o9F/wgJLKvb5wIM3iyUJr2NWN0jUiG2rcAtElT2vpYq7DV1eq1L7yX
fLYeG61/SDxY0GEL07lrg5seJZBqmd+6AW9dgGfTNkkfHdP1IciDSw7OTTg4YkfTN92AD2163CC9
4OOJnISs7pkHGqDPa332fgFuwecXSgRWVOoTcn/7Y4DlsJsEl15JURMlRQp1i1OzmdMtLaLGIQIv
fvDH6JcWPVTKwxGfFN0Kv2pNZvAms32FfIcgG1wikGBeRcm5hnOKx03s4Vg9Vk8581ZWH6QuGI4l
WvRJ5jZyXqpUNuytO3t3KZr7oZqDD70ovgwTsYC6b3sjfnb94jD29e8szI6GAkAwqe/Q9erHbG5/
jSCnljrHifq39si3SQPZc4oq8KGk+yhkFZ5kW2NSaEIXc22dRuMgNG6dAEuwjaYJvIMtxI1DY++d
GLauNaVfCyLiw3TAxapbewCBG5uh+/JtLZ5X4Wi8+pn/w5+CRzCoraqXsCDe6iORDnCteAeUdKiK
7qVjo5AcshFQj2AsWq8/a1nEBy2q9B5M2Q8/in+XsduARtcoqYcSy/EQyzdjp4KY95DEWQ47dBPY
YE5YvCHW2tfVQIOjUIoO76L12Hg7JVpR/bhqSZyZ9pqajCfJ4nUDf2auZloFpa9PrR9JhgOaphQe
S39Ux+zaUYwFcNVjljIGt0U4tSgwDHVRNbP2VppQk5BTLwDcglubqmr2OkQpvUB9g6ECvFKSqQWF
X6FwZluU2driRs0AIg/DZCCzz8iTUJfios/R0TmuQthfhoctzdJ1YOeMayoOZcfWdah7qexHQ7PR
Pj+7weMg+31RYYFvwD05Jp0BGcv1meIk+SmZY+z6k7fBdvkwnHNqR0fDNvHGJ2ppl7ou/RjEf0S6
2uMo3Ze+LsM1KYvMePoR1Nv6OatVNqMHFX2rPL8hntOvoSdzsUsDyrCnXR1DadUTF9Nua2P2fIqL
IlZPZnaiMtgip51yo1sbJY1+Iej2llOwU1ZcETYfdqyjT+fmJtbiqZtKdldWpLSgWWxsVPseAK3e
URxkwsbrdr4aswEBA9XFQIrJ0ap1b1VhW4Tps3FaBKIYk9nOQGvUb5B6auXTMuBcmlxzRLdneRes
5Jizg763RfVh9douquRjJ7hRF9Vt6DGvxAVq2OEOFky3QOuwErIRqCVTaR9TXaBbdH9VyCB2eA5e
cKJnSu4B5Nezjjtj+Pk/7J3JctvItq5f5caZYwfaRGJwJ+xFUVRPW5ogaEtC3/d4+vslvOMcV+2K
qrjzMyiFS7JFEkhkrvWvv8GLGexBN1H6+ofFpgP7uunOtC9p4Ogku/YISxTig1kymr9G5iew6aPr
oT0Y2ULrafgqEvxEHTfhocN+OE0f4giWEGZSoAc8NotmeVGehHOFN6X74tnV2zJymybOOtlOb7Nn
nGJ9fuwzwg2gwgOMeYliKeSbyovfFtgKpSjnatj9cP35foS3PRTuC6FkFzvNt24iXga/v6ux6JGq
f+2AKmCNodlSvg5+oBXbTKm81LiZMJST2v+XflLT8WsYNCLvwyIB8okKCOcEDzWcd8vJF5f1Q9Mx
PWaauVMKxOXpSqxpZ1fNrcxNqEvJK4F1bJMxeTcdHDq/XaWqvKtatuflkcvURGYZaqhBUdf/cIVR
gIDr1T6dLin+UnBivRcrfogc/SPveC41Ldz1gp3Ty3A7UMixdOG66h60D3UkyyT4ocUFVGWu8q+R
tFEPKyhRQmmiulk7+ZrzvEx6l3sI1YJZfQzoXDPMr8v6pnOZTTTuC4MmThZVIxU6O1MnkcvBv74Z
xyxeqWG8pmufvd1/b/3hETiMgUMSxJvwEAkejxIAY1kNWh1hQ6meiwVD0BiwMPLhF4JP7ifdfVI1
M6TNZLNMLpYBVutcfdk+L1oiXBmDlQapEWuqZjOSUQaQOF/CUYPSQExPTj0M9sh7tQENV2nqrBk1
8usTIKgqxdFCx2/0F4jZUhUsoOo4nwK1IMuO3lnV0p2FnwI96I1W5w+eVNpeNl4jZfNtqJmiQIPx
ANubQmg8WOrEk1A+kXKnD6oes4oRC6qY9AhwMIfNYilBAVa4v+pJiUP720DdKUcAn0XiZby6Mwkd
QaIzl2w0TjEcm6h2DL+7nezgS836ohB+ylydyz7eL7/LUVPduWSSiuPmC43/V64hiR419yi58+tF
WJypfZxdH9gOU6lov2BA2Fs/LHjzGBgQTplJqKkL/DOx1qn2Vj5WaTHaw2po550aYUI1Y+YluS1Z
/YC8+XtDcztX3ivSBwYXYBkw6s27JA2/L89QZRjDzh1rBCtusQ3wd5YtChPlUaMkcWLERTaVwcMi
pJVKgK/UvK72kQJSoGIiY7IELpXqyZR9+g5wpM/0wctO0THQNqZxm1AojbGpLsZlGXHMGaYEJRbF
4Wv36UxkUYw2Z4/vntHlvOe01Lhc8lg0DHkrouwsN3+PsuEh8kh60gNjmX/b7q7CWnm96Cc1yaFq
lpycWZOfJmUmkLnksZbj3kYPUNj0DWqx4g4I8UShU6psYUYWbaam3S2qQlXPRcoKwcqQvyoF4kIb
cfDvwnUbyJgg0S30KdSa2sHCgV2gCtrmkQ9sHLNq1YPF2Ofo4NFoBszLdG0adjZi54GoGQtf5IUw
AMWemSnJGoMVtJv3uiYRTzVq0dxRoATiHS3MQV0ydrrvujftVDsTKW2t3WQPoUt1rIbfateLy24L
258sgCqwVsOYfigMcuioIRcFN+fHJcBLBycHngaZIA3W0fqoOr0E+u3Qic6+czMIGa2XjxD2I7B3
Pq+qIhTwwp+XCUau1uYo/ZfF1yJBZs0ZCfsXv+QCT4AEx7514pjv3kS7lPJcRQV4ugzmp1FjcFbh
XsTP8RagDSlN9KpBQ7pIoKNpsVGb00JUq8ConqZUVHS8NH8dt8Ur0cd2RKZpCIlZFkuxghLqIc8l
OtrwS11R9WqhVdORKUVHY6rsDzapzDax0ZzLleMkpxwEeXbydLfA/DqNqbHJ6+yjS6M7VTnNCSUa
te0ujSNUxTlrh7HKRTeAYXw0opkxDGTPfas6BLguQIdQhYRj2liSEvq37BmN0qXHMYSmBP3kCh3L
rV+PO2DxLW+XRo9h+i9ZPJXN2Lm0zhIs18BhqRbApMU4T/jgbRMkFXS7mBkq5wtgIsY7SuGQ1e2n
zsBDw8ZkjR1+XGdfUEcBd32XdEsPPIUOzFaCW6ftN3DJYjQgyQwbo/8p4nivlvuyJyZxxMt18W6Z
hwgd1X/qMlKiBFvKTD2UUPmdn7JAAtFlJ6K5wrWUuX9kpknYkUYkERj4YlkgI2dHH3VerApIjiNr
YQLlLRzEUhk15PL8hJaLgAOYd5WlmbWt5+Ckai/bZR5aBvN5HIi3IIAeFp/7OlVNCY37dQETFhyD
dLcAJpD5vJhj1OkE2xaPe0vpgfqEbVR6BL7WlnsM0+LRClk5M4eNwL5517zMNkd3kqDMymSHXONr
sjFASjSkp5XjPIdMwHHznA9jyxrIcw523euNXZEcOmXzkrkFeZBknzGmvMrhc1Gp+1UCvcTjmmOO
upU0qU4ZnUKUulL2HAUzui5vMKu1Iga0dETA8OU67XmICh8YMmQfsvyK45oQJSc7hkbHHC3fqOm7
7oI+9pS741BeWrZkhaxkuP6yGg8VnREu2oxyWP1LA92Sr2VZ3aUfRnttcn+SJI2ILGM38hmXaBYF
b2dtxmEMac8h3w40GK5IPpOyuJmIhTwhnVnZrqL6KqAedtnbFGVXk6gsmETYLwyzzl4HZct0IWdo
iHQwCLZLiFxDKm4jX5+g1NmPmWJ8pEN/rmpzZl4TnW0JB6vG5n6TKfIUCXt67vBUAs5ue46WAHdo
goNA3ypQ0o3u4YGtKBetkHSeTnASFCnrymM/9udPl8IWbg6ql9zNcxy6qJP0OfueVagxnBoXoNrl
942xQ0BKDrErEYTfQCMIBVy6KaA9bXw2JTtNv4+OtbAYGqO/xm2zJgBsXrv1u2UykMV4HSSDk1zN
xBbnnUgwAKkcfqlma4Rz6tsFQOFWV1Ql3xbjlSip7gj9fVbnJplpEuC+u8WhChm5auFjpkOuwWNO
BujPovu2bKHLfpbH7xEZUCurhEtpf0u9aO9H4AOLQepY13cus9cdbf67FjpbIysfw+qzl921rJir
y5h7lpqUbBGsuvXoIsBUWQq2Iiex0SxWIRTj5Qo3P/DXd9Xd5YF3kBG26xB1rFwA8gT7aj6ZhMNi
D9CA18Bf3tmld6tp/j4zkh+LKUemscNlCppGQ7CqFekj8OWL11KB+RYVmGQ7V+iXiynAwukY5vA4
yOg7jEPAvXG1wJwlo541esI9QR/RYTGGWpheQ7WyAs6BhTighn+JgEQrg+QTyhOVkd/5K7tKPhdj
IUdwongF8Vmh9a2L7c+4SV+VgZE6NvUCM3qvqD9k0dxBovxYxnWw/fZTU36bJXUQrjvkyYNKRB0o
p+IM9S1sy4bJbqgevrotXpBo3iwDYEP5iwPQrGzPe8AL8N6H7rdFlMFWG8B5b/1n1T6NI+U9jrLw
U5XcrHeVgxXVYaYofp2d3YnEM9dzrn0u4LAplJwYK1wTqxcmJBBZHe670cCEz2sitGgOYBAF8GSY
zyEq6nY95Lf1skgZjPZrpxfrrDEKNYh/6kLYs+rqs7jh9TCAzFoceRviU+EqoV44LLXf0rsVGo7+
/naWzDRTETloRlz0XzXER4jZFgZNUHSjPYEWuGqLb4bJlgzb9EeoKLWhUW+9xmRESh1i1fJJ0tMe
o7781hqy2jDeWXuiPcM1gwivrMRUlzYqSyT0fsSYRW+KKd1nxJcDYs2YnxKq0bwQIZn9IrK2ymls
GaN2nfnh2Dgrd85H6owoCpWdhOpsFDoacQLmDX4M1ugiS6RlS/mxq+SzigpCqNxN3Mv7qdPvwmKG
KmDRn9lOdcStk200d6/qgYgzqGkmuhpVRS8EuKSh0nLn6K26j2saikx90FBVAG13rx1EneVbf5S4
hBjN4+Lflcwc15HcwZsntXgy8e5j3LoVUMObguhO0fvaLp8QTpuMrNYlrsOGKV4UOj4X7keu1Vfl
aKV6RgYfr2haDlVaPShPkSJyTjOgByAyNeNoMz31nrEt/Y6KEB0mOznbHfvKQzbrL4v3IZmfFM8a
AbGaviUKlZuq3OhwEiGYzoKm29wCYl4XlMUY2TnCZqYRrV8LcH6EpxE0wMjaqEs4zYlKtuifpCLz
FIRtMECBBEOrZaX5JcU5mrHAQqFUjefy5M7KXU/1YAv2BEZxtKheUjv7aSn8VF1lWc53WSmPbsm4
bhY/s6FCJgNFV88w72bRu/aHGY2P6vZYjkh2IeNNtnuGAYJ1yN3QAJmY2VQk/XXcU7t6QsLHgc4Y
T/3YpEQbUWmsKlVZqcu8VMQKTl/669HloV/citTfnnCHgy1Oybx0gC32CiiPk9tJbRTqBEdzhPU+
NcgYQ5IoY0zZNKXbBNm2NFKg6YfpGgiVqN9IK4H1UBMvX+JTw5WYVaktFXyP1+W9GNGrKZbn3MG4
riv5tJwkPSwf7I50Snnm+3FJJcISfSMnd5fN2dH2Azzb2KK6uyTv3tRes5z9jj+fLYhHW3iiNqbC
WLF10HFWZhB9+fhgrBw9ujVKvA2jvPzeFs+T5bwsDlKq6BXW/J7m3i0KPGU/SHr8HATf2rPehG+l
Zn2Uj/YusQv80EtuqKoqlsNGk6hBp2kHJVL6qlRV6IV5bjBLWNl9f0Ow9g0yqXso+heyz8YV6vqX
fHgKMybJSCJeKtO0GCTGbF3J+1LfarmtrTN/FTXOa1FXwy80zjAAAxwHZaMZWL9YkP/raPyPjsaO
bf3GuNpc2+v/+czbiInsNcML+e7aNNefYdd8Msf8o63x8i//bWssvH9hFyzB2GyciIXyLh4+m/b/
/pfmWv9y2D8hWbqWaZv8jf+2NbbNf0nMi10pJM74lm3xo3/bGtvGv0xLep4OJVUZHuvi/8fW+M+u
xhKGjO5BQjQcXEX/w/jWsyasOkqtPOj1cC5sUtSxlnXD0tppsmCZSWTkv12kv3Db/atXNHXdtqCr
WVAf/kSqTXMbf/iRAn3YNvgVrGZZvpoCTQfdwOCH3T/QMv9MgVMfkBfyLN2GnWhL5fz7m7NvgKEq
05SkPBjpDotCiPTudCEG9iqq+fL3n+wvXgqWsGnrmJXx6Uz7jy+FZbBBJYWlvkIbkjT5UpzVyNoq
vPLvX+nPdsV8KF7Jkbbhsgb+4661Atlz6HD0+Rp5CZ5ku2hCcLhkjP7p+hms+T9wCNVrCcPjnPQc
vLcN9al/v4AlNi5FyKeykho5HqEksqo3pSROTu+gRVZ6T4t1Y9QtIl7c4pmLnIlmw8U1v/v7T/1n
gu3yTkyTDBzPMoQt/3R9XchhWusNJRo/bacn/p3olFR6vBjadIG0/9TY7ieJfP+wgpZP+DuLcnld
SwggZxNer/OnK6AZTmG5BskyhpYwW2hvTLeH6Tw8Ve34xHQaSkRwivP5EsuKdlOLrrVdM2nAhi+y
a1BIKV5IXXv5+6vx12/LtnBFd11boFL7440RddGZKZpicgwaICFS+YTLq7XWwBBIth/Ucgju+EZM
U6UgcPJYHqckI/Cj65+lg3E0dfIgguvfv7G/vE1QgdmeqA3YXv74vuYuxrsN/jipHngDlL2JCrXr
N9NEWTjYPBEMWV2zfSvNovqHvcX4Mwl5uVW/vbb6+W+LVUrP7jXY9wcq+3vMeKg/wMgJckFJVI+X
Uef81uPxMAjxI4pe89pv/2G1/NUmgOH8f3/6P92VIclCVIC8gzmkY0DzfBFjfF0MtGO2hL+/1KZu
/OfV9qQtJesSxyDTXCjAv33iws8cmSGePxR6uYOCcSuY5gy6mnTrYDM2JjpIX/uUKSNepaspxAs8
lcOTU1uH1uthPejTreTfTOl06/msHUvzjuNAZnqjX8ogQm3Un/Ehf7Kt7qmIsYUuSL5IvrwovgoD
Bm/Tj5c53XnoP8tg34ksw+GD36P+fieUiyOl8FDsi8l6nia0tAUIQiNPkJtuK8ECJdkTviiKnZXV
nfO5JuzEMVgrDghQD3+OB2rshyfbFje9yaTUCA/4MWSw8wBadS+/W9B/zWauVE3XoRkfogo/ocA6
+sV4U2Abj2IG+meSP7TuODArgaaWkf6kQL+brAoOk2/tmni+tJV+sJuPpIuvqavfEjFpYfW5o32H
jTj0W9OLv1SLqLpntZ5MjyWMkY5F1fhoOc1PqbZidWWIxSPE0Wx25QCGNJo/NRfPOl2Rq5f8KvcO
OyJ/NfC5jFEc4KS8pG0H7xJZGddz2TxaMd7iskObX5faepyyq8Fr2jUXyGTHGzxGviS6PhkRtbfe
XQeNDyfnDq5WCwjYog53WQdD67XrwmA0nLncloLsnCkr4ImxganL7zvU/EmyNQvtxcGMHG539oU7
5M6rYTS4wZ0JowuKXIaNZajf+n35k7SBlT3yUbWBrQdfqksf9efY+xxliRJEDpdw4JwwZ0wGPPbF
0jtWoaECuYaVb/NOfDk/jhYqJA5hT/ZPHkLiLIMymPT8e5Wn/Jgo91PMnq+ewyXI/Yox+AeRTre2
nl7VS+QzlTIcVdrkbqdejyyj9wYah6elVyRlt466UhQ/57HEgifRL3g6bhQslRT458TZtXdhh1jj
paoglwGNySJ4tAoTZ9vaeIpxiIVCwZoKiJ/yg+4xyQp+uUVI7oTpDwMGsqZSBHQ5lmeeDG9tQQo9
hnuXmXe0Jqd9V5WRtm6qWAmNYUZO1b0I+k8Z8XKmxc2qhUfGUnIuPgkcMh4cF2ukNhdHnqvT8u5d
mLmr0eif1LkbVw0qg6sSS2G1cB0gkQ6TffJagNiRMR5ezdYKCeVFLeVBHc6WLs6QVYn98bNDbHBv
Ik77PdanWIf1F6uOy11TF81NEk+vRpTXJ4ieWDykYccX1IcMhv2agDvdH1kfFqlkVny/LEfIQl+x
enBn1aygp/lumcEjMT+kD7i89LKVKDNMwpwvXsqzUhzYbplmDBcr5JzCphD5jk8cLbHUzPeJFRRe
eG176gg7KXg4vYS8redmpiZctq1eHfWhmmaOLKGSVLJxTAXcqemCALPYwF7RfzLZ6HFB0We6Waa8
TwSmYTpflIT9IS1m1hxg+ZG8unVy1Sr7UEXtuwNpaeIZ6FkuRgC7RYN8rEMBFh1HljdQAo8S0SBw
vrVf/oLX7bFp5iFz+wudXQK9h7eFERmX3OKlDF7F5xza1Jp1xuFbW8sJVxIAI+h67oypvY1wuR5v
9TrSNsj673SEeStv1rr9oB8cjwjf2gX/taJxN5ApQn5BEO2cekR90RWbaTQvkOF4ugShw2rHFG03
AcfypP9i5RnY8JSt4W1B3AjT9dONfzc7gXOCs6AiD2W/BXyThT0csTGHKxIOR8uqbtyWXbQp1TFZ
ILjTYHTthK698Gyh0BHKDY6u1mybOxg2GIeS+70OSvsZJBDK61h627SMX7GiQmOZ29nWS7lwqaFv
Y43nKsVEHRH+dFmId8uCXIoX0cVf6jjQs/QLdclB07k0bHFti3nh1Oofla8/x2GONMB4HHzvdmIk
A4BeYMIvybZYbtHU4leS7ccMKzu1+LuMZEI43goD0yIWVB7nVyLZJ6z6AHkacNupQlnrsKzDsSck
b+o+O7CfLRF2iFO86WaAN2t4Vr6LgIxWKYbRgCg+85Sgfq06rkjQRDsJq6L1NHdTV8YP0TXOxicV
FLp/0oIRMtkQMboaaJ4kvwTaHpdKpi4j40tivmA2ICqNyhlnjlGECNqDozvw5mGOs8P47aaHwI9r
+1xsyoIsx2lGnoR5AyKraVMZsoUt7N1EeW6REQWVnmyXNQ+yyaCsuCNNlGlUT9kup89Ktlgjs29N
nJlAXJ+CbKhtVnGR+gTTj9QK150kzdJyeDGS6T6r2AK4i/otiiUG2+reFSnPUD+jELUv6Dvvx5Hl
0mY1tm6eecWzGXK+HmkQkCtY/UzcwpTb7rrGlX94Nm1G9TnmS7YNkLnURNjL//RihybJQw01aTjN
JpDbyhQ+TOGEAWNV+otwsCABttq6U7Ws34XkL36OOgoTUjQKhD6r2C6e8lZc8pFHIPS75zmHsKH2
ckecZ92J1g4GrOtgsL67OXYayxbkdOj0iTIj1RXSg2syTCp/lo1zAZ3+XIK6Lam/uoOrb+Y8JkBh
xjKyiDwwOiI8eDMzoalyPFW0B8wAsiONZrux7AB7GcDututwVTWdTRvk2HGVEQ72bbcRMepfm3Nx
M0+iOKgJn2saPOEUBh3PMkKr0Tl1eRSu8mezlf1zXjGLMQHozVn+nLLh0XDl8CMOyLBNxDFgOPRO
XoTu7ppWG17iwj71vVUeaL6jTTxE32XT67eZFw8nTTq3SZT6e6uIb82q31fYKBD/PGLwj/XqujUD
e2On4bRWEnkYBOBQSK73uUautHHxYAsJYMe1OaavEUcpjhQQIqA3TVXNIaine72aqy0LOsL1P4/2
TSYLaDeavhFRNW0mc9oSrXFTh9YdMsHnfBBY/7wvPbnNsod+t207V1neGeRajHhaWKc8YuxWO+YD
1BCSA4viPhEIIBxNHko875n45tswDbNtNMmLEU3FDQZyG2LU5nWQdQ+6wfzNccnRMZvg1s6qW/JT
q10n4GaIduq3sBiwn6naD20Q5y7H92M0212Em8x+LLNbB9oWD0Xy5OH672QXCf0begPPJ0pxqle9
wVESSgc8KrHNfCStmJ59Oe7PduT40LvB2EFxJVOiuK8tA5MrO19HWl2sjXijS+qtfrS/2xpzsylg
JydEhUIroDGprJZHX/D8T5596LME1mgR7l2LF/SwQ1rNpaN8fjgCerNDfkY80DomUTOeto5Xozyc
PFQOU1TC/+s2QZ3oWHAVYIYCMQkOX84hhMwyuFN1CqFrYn/acSKNu25q+r306nvm6wmjn3La5K29
MdrE3Tbu5FDH9m9NxJM2zwPpqX1NGSXTTS4jFJAmqhtZ6hvyyeuD8pBR07aqGUoyiHDBGDqMezVM
jWpOmE0b+tNGlMQ5a0ywkI96W0PzfzCLYTkpnoytXl207b518IJ0BEyGGu9Wr0/3y0mXWwVNJqpx
TDmRkIyBfTPXqHICcAK2M2/v5/mTWdnmfkYcH8nAOnQejGFOhT2EC7wYzfDOg54De4Hg1irbTX3z
I600f0dKYrgh9ATzrNZTEURYjqNIN3vidBuKojYK9jZCW9mKF+mSlkr3JnZ+1N+JqXn1sElT0czV
KoyUNQKWdrpJbTB38iDHgAIxp0w3OgsXNRYBTECKd8Ps933nYb6J0Yf0jAtSOmyAyJ9eaZTJZJey
f5fpVR2Yv9AlJBBBQe4p9U8MILziWYcNZn9D7AmDFraRUEVB4s49s3btttAqzneTOkvodGY41uNw
xSYYhR5CJsrWJLS2QTkpu8xvaYsmw6ebifu23NVwikZPMIhzsT8wRt6pxQ0aNORjYlwv12S25AvB
9w/sSd8KGZyXUreNaTOxMhpXpHheTHymiVVonwwMo8zPduJzwwa8euVeVcoIgy55iumFyRBc5Hq/
j/SaPFftzWHvYBP0VyOuAtvZQhzMf0SG4LhcMx2qGXr2kF0xX/LvtRQDDy/nW+UAlyarup1JaVfn
FBoqNcFgxHCANS/r+hTKrU1juisj4mNshv+9TU60RXXBQJRtg2QHH+W57yLVIyAINge3MVbNVqew
lk5dhVCiC+ki99Vv4h/4DWGzUWtIF5OraXP9h7mh46RPw0YvPpL6jtEsoSIpHcnezLm4Rfrg9uMZ
xfhzJsUZK66v0oaaG7fbXlbnwlePmDNfHM7pdRlVUC7LBkuC6hnf34xs8uSl1HF01ao03RkSizzS
I26tHsa6a2e7gAihrR/BV7Ch49NfuoTKIEBb0NBA0ppa6sri2ozZ3VJStfkjJFui42m+4EDh59iQ
wDZzoKq2VLTeO7mhmP9wT6H2LCs06JpkVXvzbZylG1n6OM/Bnl7edidxTy+MYN0bdAsIPA+mpd9j
gFJshFQEUaW3MIX7HKWeyhCAAku6p5V5wyoLjUNgDU/WMN1GNcVx53Lhqexp0DDcZBDpeVg9dv1T
UlH3ZGlwDLLiThREIDhY5SLyuSz3oFNzXMyoSZ1Q70Htq3mhegvVH+vh9M2GttJlZMyXdQS1z/eM
lWvBoFm6ZCuF9+JqZ92h1BI6YPXMc0imAYtLvQmzKTaeam3JZb5TxRTXCT6oalbLeL7tnFc3Rn+k
FdMxN82TqHgmGmd6hP98ct3pNk3aexMYYjLmIyM7rOFy/ob61Qr/cIIeJ69Xm+yCspuwc2eN5Fb4
4AHpWaY4FJ18L1VoXGmMJwOHKMad0dVSLfoQUJL53xb4bXnzhjpzSpv1amYAFTGHFLZmX63IN0PB
v9SSDJzX625AnlW/i2y4YcEnkTj7yGlWxojMzngcjUgAwYx3aHy6tebcaz3EY6Ko1IbRMURLCUbU
2W3cEc57ZNUsUi6PVtHoyLQ5UWhQBNPrdZLKqnpe0GTyhi2O+ndNCsAzk/YysadbdS5DviXMJf+s
e55p1dT3BSV7ZzCtwDXhZENEaTH2Xbc+HnhVIInktbxtSyfMCla0DStiOr03dLxd1FM7K3SMgeMH
5mrOelnz0qrQCy4P2k6OR0IU3pORBkRttDhPRf1HXfWY6nQ7dVfDuTuIwrmOaXiNjZ+IN0h5EAk8
8JxtRrufYI6SETRt5oiPrSCIvuHpCcbxyXFfki78ibvznIOq1MIMONVv/I4tA14j+7L/OM7jd/Ux
haYwZTbFshVnRwJmunjlL8Bl15h0k1hx5vGrydNRCYCKAXncFi/OcLPMBqyWwa/fEiDs+xYUHGO+
VBrq1DJ9qkhqmAeSxUIef2z2ae7D/AZxsrZe6JIGVDLkwsdYB/Tq8++TiGcoQfQdCvBxAlhVNqiG
GHjXYaPdMOrZGxSJrlrayxe8fwCnVpGiZFV6RN7RFB5EKs6jGlE3FQMmBhZbMYwPrkin7QIshC+p
g00C0X3NuhpYeEFEA956GUlmLHADiqdJxICqBLrOMKjMwNkTUI8MJ58F8bA8HFDrjghmc9eDnQhH
9dasShODN8iUezhDdOsLfEZshWcleP75dwM0l6lhV/e4OLHJx+QjjvXwA/BwW9WkwHQ+bAWDwi8z
su9tb9wtz0NLekktajp7vPa3MKY3+LZ/ODOxPEk18cpJuwtGQhXlN0uYB9nOLPHl8YMHYPnYFSyt
tg8PBjuuowHG2Bf0bNOI+BUDI1+195z3fRV8iYCN20nnbTfQFsHWuqmH7ikdMLwrTYx8Af9Xk2EH
yElGAllUIwkKu3RagYLK0pGdIS8RXbWZ3Eh1PjJwWS0YaaZx6kaAbrmDByzdahyyG4iA6o0Y+HVf
4hDchtwQJ2VJVrPJRgpylzFFD6OSdG9ASjiaBchguK8gIUK/wE+tmqLnRlQ4DN0MFnqXOkk1fHHh
jlrFY4h/GRaQSK395mzG/O6K7bWPX9sAdVbfsMWkDnkcdW+cl94znwWSMhlu0oZL1LrZa91OpyGG
ETX5nbZO24yMOce9ukZGxXAOLPtsj9nXgtJoGh+6JimlKnH/FdiJ4+Whr52Qow3lwa/DjlKRFMOK
ZevQGnsOBmFxTHmKIs0NYRt4CpLLfJtFE8tPmdDy1tC9cKTEglQBYmUJtbO2uHaJB0eLUK8B3dND
EWfuTm0li3ta6TFDCo38mz2Kr27EhFOSDFWAIqC1hKr8kE0cIfEMojQX35u5vS81Wm+/SGiiUocN
leMNm2W8pFD1Lz0zZvdAzupsSwRldOuKzwqnYBg7FEcKmjIdHkySblDbFfegDCuG1QRxNt2mDrwd
vmMxfwXWkt1lV+XWIqcd7uDd3fIsN5pJj1rO90s1t3xQSq9pUzo2ezNNHshs5qmbbrX8Ulvb94EZ
PQYwlRtZ/vAYMO7T6s6Y9DdiRcAbGAL4AU4aEaodK7R8IAechaA5rYVNdT1UN0UeYAbBqh+TpyrB
lFgjQWTDCtk3+fSGzo3izo3Os/c4uNDcy9Bvb62UPrQVJpkadw1nKVtpDSEsz44xH+1ojze6LGkK
6unDt9xvGgFrO9rzvRNgcmZ7UweJMvteVoimS5js+JQq9tKkCNFZDrWp+km4otgRFYpL4w0amrc5
kC5+rfS6ftvAJgzKmzxxMZsVcb/BwAxJeGTejXrfPU969polPfxCh7QtRZ/UvN3sjE+EaGlbF/hu
HekExBFkCHer0OoL9pDz6BwLH7ufYrZQUFtpjJ+efYvP1KYbzW6n99W5T9JhpaV9uUtM/JQE4mY4
pJ2KIk6bXWpQNsTdeN9Eln4iA3wV9rCASQwAVPL9/hDEw0vdWeImi1AXUW7THl2huZAfK18d9F1O
BsurKbX3tvAURhrEh7kkqbPUk2/w7BBtQ3o6GZipQBrLHwjoDAxszvUnUXXtbtGgZ41oj4n6gjNd
BdsMXYipQjnUF9/gS/eGlYRxZC2If39xCvfYxhPlv+5pAB1oHXb9VD6mlQr8UF8EnoAEzyBkCoLi
pglKfn2a3+NNFmynXiOsFCVnaOCHX4fgxUKZOhhV0IIQstv5kAw3okDU3KTpz0bXzGOX6W95yUAB
eruxzXA0WRWDkR2XL1Hiv3n15G1Nq3KOowx//7J8L0b6vA2r5EdEQsmUFtMNV9M+krBpH5c//el/
rbCz9oFDIHCBu45td+NWeBhbanmsH//nSzkEKYBiGW/7ygfCqcaogT2EnN0nRFnruwN2W5hyh9VQ
ZSuXXcCKTklgPaPnw7Dc63ajNY5bPYxOi5vF8qVTlhR1o54rAP/t//wg9nmhNAHRMDTLOC5fgPvN
X3/qlJ0O7CR+4g4Km9RNm6c1qh48TWe4V+pPTWLoTwW2PbskBxoMfXETQhc/JWb0aom6OtktzqOD
FmUHjVSqI3fpqWiDdUby4LMu6hM/Hs/CIGbBStL4xkuxGJFRHq3JicXoP6+tR8fQzMco1MutiDEF
8jyoj63hNDubikDJIzwU9+i5WFDqfwHaK0SSwXr5v3FwjC0Iv0ZIBpkAXcfbCYapfJqtrHzC79kF
GgenWL5HYi3lRycebO1+JKPuEbUSoBgkMniPtl6k99FmpDVUflRhD7o/24nNQYRrSNNpAvhb/dHJ
ww9jDGA6KhOQXHmCLH/q1V347Xu6aHZ9YH9Heh0iqfS7zWC6b5pOFs7oJdUtThPBbYbtCSSyY6++
LH8a+/AZ4GxeNSUnuNvo4zEQ6VfMoH2bMDY8Lt9avuiJ9+//LWsMJwm6TpFNZAQ/MWcwwSSPTogb
gfGY9Kxys2gRhqT2eXr0Wr9n2sQXOU0/OY7slXBn/xnPzWKonx2ogX5dTAfyArameopd9XS2k6fv
UQWcqqwJWH6IALS83YG4o/k1+I4ZmNT/jr5tx7Pb1Ynyg8QGusZaIWKr2YSVqk/r7dQa2IipRxz9
A16zbUlqXKRjOBVhFxh3xz4RhI0Q1NAeU7XRFH6xj5LO21uY+Ro4Ifoh1rBIdXR6yn06mudQxltG
iebBb3elm8gd3GwsJg0cj0Tv4Y/BrxK6g24jk/dd3Ib4HxrzOppHYlNnDbqiyH9WOAX/P/bOYzl2
LMuy/9JzZEOLtuoeQLkm6e50qgmMfCShtcbX9wIjujMzIivDal4WZm5OvqBL4OLcc/Zeez9v1F7k
JahNvydes2ddA4JDSchd0VQJtDHDxKMVMTlFEGMkXUR1/3Pv54ZE699/jLVK9nPL5MrZ74gdwd9W
1MM+0lWeZIx+v/fzOy28kdqw7OgeEw4aTLTHo3jBF4wF2ZYxF3qI3VVYz+0bRpODFhtcoufhoYri
lyyqW8TAjRtVzbyVwu4mpwbf/GRH8yxinlUyGg9jeAxicy/DN3MIua2OlaXRpNPDncqWh+QOXIOV
+BGY6iYxDm0ibqNyerPq6mnRuud0omKUCDgfqUvZ+crJfpYp4cNZuWkJlvk+bhJWkuheLOhhAC6g
76G+iXJDn2BoP2uK8q7J+g3C4cr7VgAMxxKYtHE0tV00y7onGcjI8NCYulG5ZYrHzzLal0TLP1rd
/GBjApUQe5zWhx9kkL7PaoPsv70UocayvmjMQyY/FKLd+gZEedyQ4mtySkwRLODV55TMFLd43CmM
ZDy3oCZpsjjVEPoxCzJULNY2mPeSYtxlEatdo7/FmfLaLDxIQ9i1OXGZG3uQlhGtRknLn0NizJhp
mI+yFX7g9fnAIEDf6xynOvLPkApO09h+L5C0cUseF2W/1DLDOJl5r543vrasoIm5k49EwL2wCp1S
MYL7JDGeQm+7kfv+Qa4rTPtTP2+XrLPzRlA9AvMw1sdc4BbsBcziBrs5Q7AcParZ5rjodMAZRX3j
Hph+6/KoQk+GJbxj3ka0bgSy5HEwGiinzJTVCZk887rA6mSyLbd50JwlccBWy/bpp6OXWOH32goC
usOGSqTDYuZEgcsBmQ4rukUbnxqLTE9NXNXktCG6gA2k4mhsdGSBfYuawNxrjeYB15Kn6Ol7bIlX
hWKR3iF7ZlLnnJhIVnOgL4Akn6oRKUFPWyiLs3e5NgV7q9bW/t/rbdRVYvZPUjBLZFeArMliKqhI
6h/0Re2yhGrf0r5a2YTFzF6lksTIk4CxT8xIjCr/oNIjAaXOuJzl9CfWVpPFQK1H6W5FCdwxqm4a
FPBs83Vn8PNRhrQZ1dXxN+7CNb2VkmdtC7d3U6IzZdbYXPYB+21E4OMwf+sKB0GfUBOKxjYuNRTh
dHvKRJf8tn6FLvA+ke/mCOPaOsh8gOQzJX/i5r1wRBvv/fsPRVoFXX/6UNCQSoaqrfrHP+ryQlBN
Ji2RbZNLTz1yoiZly7q+pJjkUsk4LOM2tEjGnrBF//vnlv/Fc0uiLvOkEgIogqf+WfDVqoOW0+rP
ttU68c4D9l88kRQ9abQZBFm7K+X5oqMWmSfpyTTknQWUfd2FMRa9BBY5NQ1ScOoIRsodjBtrN6m0
fP79q9T/JAqDDSoammWaoqUoDA3/+VUWDQx7kmE5bExeZdSxQTTbdrRZhtlM4rRB4CIRg6BjsMPw
/r5Kxuox/V7FHHHMt5hDk0WRYfolO2K0Bu/KupczM9SfRlm8Y3B8B+z0zTHhqzJFWZhEAAFjituH
HwliKK779rUd2NXqXf2SzCCDp5BN4Y9Og20CruhSd40MJvbARl5Os2qTcMENl+kAJZ8nUyLSUAZG
cVOTnaZEhRKF1TzXhgsBRl9QbO5fLT27rBs2+jzvejNesqZdnRjP8tpkjPV6pxXUtyADF0aPjTJf
syna/vvPWlL+JI7lw9YkGbeDAR3yT4LVaopLwaT1gUc/xfgkqh4aVXa/q96kWVcytV1VUXm1o0cz
2ODQMBTgS72TBtUnBrTkckBH2TQInBKyqoWtFo/bdhA22Xrlnkf6OUueGXgRQ/onjTVc1IABcCWV
x6W1cn8Ql+98EQYWNwjaej1DM1i/k4iOhRJGTh69h62AEE6iX40z530dKBYxTbJkZO0nL4QEZVLE
lZyqS6YhqiTytjLovtFmKPFJOTqXUC/pHsaIwVRKThim7ezFWNgRM9N+z2XQDpignGpm5WkCA96J
QVW4/nuUcfMzb+2FrywZK5+egyB1GHKL7hcGn3XKkOcylQIGGHAKkVi89zLjyFwRN+QrMPIChlmE
A7luirGORmKId4V4o9CjX0XHR6U1l8rNUaDJhYaBd61Z3eWn114J5Z1qpLuoEr5KeeUXATByy0B7
lQbKvUBdGIykbLBEdGVt2DoN414yn8eNkMuENyd15TMuScAyVbvqXVaSeT8im3LSTHvS+EcmBPuw
HD/UMSIDo/ADtT+RS7urVpEA8UgcApa+hbv5Fq7BmOtLrXdhGX0J43SBfjjcz3oGhGhF2g399KQE
GmINPDfp2DV7DEG3vzhc/8UVRQKAJIk4ATSLsN9/XhrCHo2JKrTpVlnf8no1MPgdNZz1KXSHwkjY
tOL2QpETw8tbh3frwKxclXTqKqOqu+wv9Lt/VnxbCqAdWeM8AmYsy394SUSqjXoVS/E2I/GoypMH
yufd2vrORvyrzbwLVsVZOQ5Pq/QKX/V7INbPiqn9xWfzLxZ3xUJvLWORUGVEIn8QXvdxDz6/KONt
t0YXTT1nFd7ehMRElC2dg1L8V8NWbVi0X3rD/CVEct6u/Q191Y+hp3BaEk4hWJmPYh8/ymo0e3TC
Agjj018oca0/yeQtVWTNQSFvSZKi/lGHS4GtMgYfo+2UJoELiQf2aOyKQ5vg/ZHXYTbb+iUDw6Px
tUEwPERyMO4NUW08mT+kQX2c03j0+tjMPfQThiOv3agYNKypqLFLn1UBaowwr+ytJwy6CB7EMWfz
WJBlUw1WuxvT6ZbPSQlVAlWsnIP4C1LVtQTNerLYC8niRW6uQpo13k9PPBRirj7NspVTxaXTZ3nD
SGMte660Lt1mdUGMTh9HPqeF06GsvOm5TGSxdadH83KyhsWOZ+YWggJrXq30fdJw2iiA5nCVSaA7
LeG5qdoMKM9Ac9USX+YMsa6gbNee449UtKCnZlrCY8QAl6B1O5Kjh0FnQV6K4grum1VTyWeic4Sd
JWoPwHC/tVLsN7qyDZKs2ZI1QEO7nBKSnZvI0Zf6WFtVdclmGIp6ymqVz920beL4qxvj8rfq47+t
UX9hjTJNhcL3f/6f//g1/a/wq/yTM8r9yt7H9+brH01Rv/3N754oQ/ubqFIJSax5omJRwP3dFKX9
zTANXTN/8zbJXN0LULrR//4fivU3k+VIMyxFBXKlSPzR754oxfwbBaC0uqk0lPeyqPxXPFGq8UeP
EscShQM1q2TSdxf1P9RraYKOQFoIoRtSiiJzqPaLNNQ+bi2uNrBj45UiG6rwZKkm1uxpYdC9ceXN
SgMTtbxeIQ6oGdh+giRPhNYmj0hjAL5qN1OjPmhEBNi+aESdV7VdeBiKyBNNWMxVyjxoLOXu0OaI
n9Lo2Lel4AvhGxP01u20TndaXe8PKFloZgmdiJQhehdZ0Detod+N2pzv4oq6QleReuluEaGtIZQ3
RB1VfqVEfG7UVkt8k7fopIgdh6J9UScK5Yq3JTGa6rM3VWA6zKVzM011h3NDNwmtN55mRQxhBgV3
JhdQD5tD6jVwD7ygiQixDSiyCm2DIUG7lkl2EMOGpnTPTHIIouWgz+GmWNQNLfv61EiACWdzTQ8n
C7UXl60hdrWvtumDHIZvepBJVzNmFJ+axwC93J7YatCv82NfIisQ1jK1i9hkKCY0STUxDGeq115C
KL4uIrLUorRA3WjXcaRzgDc7vQah8RojYiHpsNEr0uHbyGtU6WtBj4hoqrqTMllyrNlCaN+3jMYR
JDRt/AazGjASMKKU6WKZQ6id465jZunlFrqNPM/hlXQ+x9B3yvjcUSp6KE3SXasQcZgu8d37otw9
0eYiiGpiz6Yt4SHSdZg64acmpKj8AvKHpEg+N4N81tK+BX0GdG7so8GOh9L276NUvmvSEQZkiFFD
TXBv75dBJExMKvNTHycwXPQ1ujai9aeveOz5AGaD3JKk/pRKjZlhPRtuqus4+RO4ODyRrmBGxYtz
6kpKzF6WzwVaphn4WoB5lhRgxgRTcR0AMFOYiabTdIiLR2qvDGkCWjVU42Z4ls38WM75URM/mip/
qOp0D9lzzUgJQOgmfCnpHL5ZerBDPXvHzmIp012mKGdGZW+1Rn/EKMtrn+aeYRbZUzoEzoSmvJuc
SokYYqdig6hV2LKvBEFOvmoV3JM1cD8pkC2NRIdFwzsfmIYx/WaD0jNayhkL5/iOEBtAc+hFxFYz
e69QWJkMFNh9WTn0DQhi5Bzn0jlBNB6p/Wtj21cNIR4Ug7sBjAdyBuS0k1JsFCw9jlEziqjEeRcn
4aMumROjS+QxAPK+E/Ni0R5sR7I8S4JxA1XYd2Eg2D2ojdNsXvumHe/1Jj/mor4BcXLVhbm7CAHG
GSRihdRETwqN2GmMwUm6QZ4Xu2zUthgloLXigLhvdWubzDholNbLJonwuBQoUXQyMr2hW08q3IS6
rssqNIdWBZ8hT456gGIPERJe8pzGlUFaBrogWoJc0RFNDfGu+mgyLXjQ7pQs6vaWItwZLDp+ta5t
QkwCYRnAOyPmZx4nsiNE9A8xRELZhEW+6oP6GcY4HVn6FZLRNOixUSmr2EI8QjDP9ZxNR2WZYngA
Fhl23Rx6kVI0cKAqFSxiCBYRVPoyZBezRuOYM40V07n1g5RBttHD6QI/eE+lYfkBWVE13Ikgjq5l
VC8e3rdr20VIsbr8O1vByN2KSJ5hJRvxXshBJ49X5FjbYS2cqAckgc219GCs+brWPN4N85kNxKH7
DccMJayC0GxCak5WZHMua094GK/xCnMeZLDO2gp41lfUMzh8aVdAfwYUFPrhCoTOVjQ0Q83cJ4Ht
l1KDjY57uSF5G5R0JyyANdZu4ewrsKYTCXylvuKnBzjUkK267QyZ2lgR1dYKqy5XbHViALCWV5R1
BdPayJ+adeGXV9i1uGKvyxWAnYugsGnqHdQVjp3+YLI7gNka4gHyqKJdZg6bMh21TW+OE4sO6+i8
IretFb5drBjuHB63bADmrlZaeLsixeMV2x0OoM4LjSSFFekNJh2dx4r5jlbgd7qivwUdCHgBDbxb
seBoWk/KCgrHLKG5fBSAkoGIRytO3IArbq2AcUpn5PsrdJxNyKlEhGonK5A8akCTxx2Q8p9X0awv
5edevXxHBkjznx/yDsw5B9pvr7JYEejpCkNvyfNY4KQPP5z03+6u8HSze2I6uDALUR5LEby60Efb
WQK43qgyDqS8gMODavD/zWB+7v0MZ9QV3d4lmsjcdcD0BdYd/w7Oq+SFcBp80nrGPHtNxpJV9LWz
+hCuePgZTvzPvCdc0fGkGsPgMKbNCFUekbXyW2PpvwvQvyhAJdVYd63/eQW6+3yPyn8sP3//i9/r
T0mSKECx1asSPnQ4qpSzv5vyJcnAX69gh5epmYy/l5+q9TeRvq9omKvT0mKm8v/LTyz5bFMtfd0A
soenNv2vlJ8k0lDJ/mNHVVwfYm0IWBTaqvSnfmEqAbwiBFu/k+YEvB2J9CNdll0vL3AeIMeuxCLY
4fufmyruBl8Po4u+4t9xRhLx8HP35yZpFQPyeGs6IP2a/c8NI5eWqzQ3Pz+yfWIYU2QRlho5Xpsj
9f7npg9LJtOK/PuPv/1OKPJNGJA4kIa4aNI+qwEDcfNzT24nfknfp8IFFtRcO5tqXyUGgq2fu0Et
A0YdqNfU8hn8CWkrQpN7NXkiB0MzEdRFD4FK983q6jvSreINm0CqRNgKTmtUPMxPua1bq73CzE8R
ZrxilRVKVp74Ch7SNUkRMieZWhh8PqyCnL4/DNCEgfKgltsHhmP9vumKfq8Cy4GmWTP7DYmfFZhz
eGFi3vrZYrqG2KamK6jIi2SnrRa7mmZW+2lhZgp0g7tt03JXzgjpIorATVH3b3/bFlR6uf+5F8el
Qd/EZy6w7H9upKWONuIY309DSw46U7gwIRECBHTN4AyNMImVE/C6rCL0XlqXsvckTleHJEDj1tjJ
1UgtNFa7MEQ4rhrTTg3Va56jDU67fN9RhO37Ni72EkIOB7UyqMbMLPZ/vwm1tPyHH2d6JXu3GJMz
brfeT0O53P/ciEVR/XaPae/vv5NNVKeZirpNYg39eeU/N8iuiv3P74SFcMSJutROhqzHIcfr6ZJk
8MN0Iwvb7LpgvbHxFxgUYmHi1GflKLUuSQH1jcrdgND12YgkT+B+cEpUJKJPt3YQfMkli5KQmg2Z
o04Ojnx+5/pZkycEZbnvL9zDn2cpTv4EJHmR3Vb3Z/G+owcxUlnoh9Y4pNKp5pB/gYXrog15Lk9o
CBjOMIFq0x00/JI6sV3ulemqVp+l5pvptlHxZ6U92yGkRq7U7SnPR6c+TCNIINxmNqLl7Tzslg/x
Bjhu1RNBzr+wK0LqZdlRATwLezYc8NgRdR/piUBcCZdGFSu0O3AU0hz/Sh4s3FlcZ2q7Vtnk2BOp
hNfiqiS+/qTj7Z3Wj61ebC0lCMbpJ/JiuIZtkpz32nmRta0ZJKYOpMiRXGLDacK7yvqoPnMPtvJw
PzzGZ/1JIOc09LpjdwX6zSdhuCH8nR5nKF01L5WpWIkytcnoOlep0174ffVKzLf3DgHBrg7CHd4r
mOvVK/sjFMKkqbEnMIlyAVGvOgyQ8d5wsu6JvsIoMMcPqNXZncxfPfkxzS9UZgajjpYeza4kD+AX
+4u0uwS0o2a7k23+LLcc8Z006rVuzDxGYdGGOM4Jlaq8B2/cX5TpUDzIN+WZjbKksYYgyLOT0G3P
CsSi0CF+Y7/shoZkYE9Zx4Y09930UuEaQuKd2JAdQSWPopdd9SNNw+65+DBuxRMWxvuEZvHoGf3B
al7B2Rtb0n5p6FvE9Aabkmmc4aL6aodfyG+t9GZu4lM2O+LDXLt5Ry6laz4qRwHwFCNPm8NWfVe/
psdYs8ODvq923c5cCE3wBNllu599lq0fcjoEm+QXeAbKhJhhHb5rVoqt+pQeUDeyN8OBXF6HY/00
PchvJpFWL01sj5bDwYYkgyQBy+6/9WxPE92g4UhmLEE+mY/QjmYDZACEHCYk0bfm4MU7NK3lI55N
RlFsnlfvgo0RTvK6sxq5y7e1R3pH2pFvtp7hpHv92/pFYuuh/VI/lb32Hn9aZ9adufX0a+hVSERk
KrBbkG2nwZbZqJaH6qFVNhMB1s+Bm9WOtddmbyRmmAHBfbENdrTaC49J9agDorDbd/k9x4OZbU2O
hxwzhhd91mDVibl2P4cTYMbhVCGPelaPNHbx6QwnNjOenLutB0nUANv1ArsY5dIJq5Fu2PWhc5vH
+tQth9hizWAKsTW/4XZhP128ovOU7qVVXlk7gplRGkT+TzVnZ33RIo87zVFMdvL7vDjlHl4Tlx7s
vI/kvM2L17wyb1e2yWcXbuClx3a6LS9S5PKZt+/LY+JLH+WXxRKKZHE76z49oYElChXey3zTjiAM
WRbHTeiRcuxPvH/MoLf4lV7G6JcbVsvxbUj8ZVc9JB0tJbsJNnyXZMkFwZ0o7qrHYC8Fm6LbZg8C
+pP1+x0Fj6+ec694JMSEJ5Rjh+eZjv0TEhGEHlg4ZqIjBR+jFhpJ4sBb8FvTAQuZnG4xkXJCBtI+
e0w4KBtyBLzw3UTkSvxU40WlrRA1k2zTwNPPnN7n/JR80EGyfoWXDorvvQFJbVG+wOT5zLcjA8nO
SznckvqUShvrKhC4IPg8TFAhRSRV92gIb+3M/m8ia/zY/JKu3UtwWi0X80M6w/JzQzzs7BGfoJrh
yNgShpaqfplvOulprhxRPLfTvSF+4+DAaM1YjcUjzr1APejkw2VfebIVB1eRbOr8F3rvZuTwto3r
cg2GN7n9allkOXsxJcqGr3AKVXbWWmxGKhsYJI+hQvsW4TH3PosFBARuww6hoQ2Bu7X4ZtwseIuG
Z3Vw82RPWwrA7o7/Bpve/+Txxlj/xQ212T76Fc6OZD8KnnoOs5dUPcl3BS8XA91p3DnBCw2uCG8+
x6xY+xm77mI7hb8G/ZisYZc7+MdIEslBl/PtIvpy6UnRQ9kcgIZK3WkY4V+TFMe0gyw7QidOSHyX
e14sEqLOrWGg2LcaaX/pY0kTXLU9G+lkS9UhfbX2yj656Id5q94p98t9cDP3HNHwdw/Ci9Ghe+fg
RkaLsu+Fl8AmsWnviUSOJL9Q7tbmfpZ4UrAd4rtCvsoEGmp7qXCCS+aNjyWUP8VHnZntJDzUZKLG
T3F3l07Qnk5z4syHwkv9p65ktO1qn1L0S438YI2GsRWFGZeLXsdsKL+QRIQiSdIH/YIjKG4PQCbr
jw43KjhnBLORAPDFScst7N5a8hCzyPVmTB6X0u+1kzRsB+IYspMeOPz/dATD7EzvMiTmAfcFR9eF
hei2PhTS/nsGhybVrW3tqq+ydpubwABsgyYMKmeiO3xL2ACSrzg9y4nDXVJ2innTpV4lH2T0s7Wn
9bTaNkRApDVKci9REGg/YXuWZczKwJvt+Jf6XJ2s19y0izO/nZtNcIgOk3BnUmk45nNdubyki3xg
xjIfp435oT4z1jlml7l153U57b5Xx/ldaO10v9lgKyYxy0Xq5hVv3Rnx9XnxwgeBxIVdez8elNd6
e9ZDG//M23TXLZ55X/EYiwe1Ylts9BLFL1bhU+6mL+I2Dh6xp4pIeA98RjTz6IWiaI6vA22lwIXk
EFvsFXaF6Q3pk/KAOxzJFnkuBfTuwm424gfBKM99+zyMXnMbUnc4I6YmI+Y6H6iVeBUbanZt3vT6
RozsbJ+dCt1JzuoBQtHz+Nzc+Px5spiWyhlPeHPHhWOYPAeN7+P4qDPhO8wk9aDdBmme3RV740m6
LV/R5CkE8han5dYg3LPHykXiAIA0/NU/VO+q37RcWtG9cwzhxqR3aBvpNrr0u/AqPBqfHDjNRrqJ
3TPxWdqTBO4Bq33nsInQxWdzuXYUJbySd6zD0lPGgwHs7rbNcBmjjVZuSO6oD4bik2mckqM92Ed0
pQl2WVZ4OyjekjOayTrw297L6Gj6JQEs6SXWvX7Y6GgEaR7lfqf7ynsW2owwpXevre/LT67TVmbP
ua88NbYcbcrPxRM23V3f7QbM2ARAkuV+393EDyZn1ovpx+RgFr5E6Tk5bXtCwRqA5h6pbh+GS3Np
5JMUOxjsyo2V7tLXGEcd+JND/TDLDnFX9TX9xZuvFW+85wlmnTPGseJ9/QBdtpvQMHkCf2/cyYSy
rJnkdnu/4NegUNe9StoWF7XbkXJeZJ4puhzwydvcOsFdeh8884r6GfdcTHbR/VBuhsJNOp9tk/WN
ejcQ9ryXSj2TQdXEV6P6mPJt/1kXgN1fsoZwYBdZJI3tvSbdjzs+8xwE9nFclBaPMlBcrDzoohtl
UV22ZeYeQRkMCPLz9lVPBppkkkDFjREV1l4QEraWzVugZMN+iKyV4d3/fu/ndz83ocq/IiOhwjCZ
qGYdVNCq1x2lCxIXgxR0ECWtqfbZLu9xwrDjW++N0vT7vVwQeF3J+i+Z2iabNBsOkyXGovfzP4Kq
6khq+c/+Wq2q3tV0/MAdacIJnPBUeKmbEBpRQaWoERHmCiX7zH59QtlkGhUrfNRW3MIjxm04ZN1W
XWa3DQoyhIqay/7PXfSU9X7O8tGRH3SW287tymfGfV+xfEg5/U9s0RBgpA5Eta7ZaM2GWRa9ydiw
e/ifPOsaurzuUsYvc1ccmq2i7gZSGiq7+NDxhB7Z8WBxxjPJTgJT8itMZlIajWNJsHHimsgY9ulp
AAA/AdT3LX3Dg6pY8E8DGnb5ql+V0wxePDmQqa6hV8Iianj5V/E8PwgeE7IvEil5DurPZxPY0ZFg
qVP/Kr+yQVoOvPu7BLaMLTjdFqzEeY5cnHuv/al+Y9cZjp6putHiMgLPMQDTdyzs4blOXP013IsP
0pt+7T6E2Q3BP64lufpabozRX8PFdPDg+JK8FfD1NXwikMBslV20D4Y754mN1kLS9EVDE2pPHyT8
ELtsS2hLj91RnamSnBa/qNO9pNv5K/Klt4S679U4qxjh7QKW013ySVHMTm/UneC1/SJzNoRITYKn
ExkbCaGtW39RXEb8WUjvA+KzZctPzXUI3IkL0qqFtbWj8iFz/Tu3G76Rjnr4hE94poqNfL5uEDfz
w5zYxVY7Y3Y5MXxX7mYSTROvMGwFvjuU888RDX2C5YmSvSOQ8MCzwQNmJkgO10wUENskxV4usHtf
8E/jD4MGIhs2TroSkPdsj3545KisEqf4IPWZPdXwDDsKQ9/wLHi/JmdiHYuPwaPhxE6603eLaKen
wG9mr/XjvbJtMOazq990HzJfwSePWpNPMDvFtjtYDMo+ClxJ1w77An+/5RcXAa8Qj6FWNo2vVLiw
f1YO9FGkg8TCck3uQ9UeJEdb3HL0EgRKr3hajYs4OhwrBvrWz2qbPTcBO3xqKpv/I5X9jAv5DSKz
5Kp7GBJeeC5WrA41fH2JKA1jn8PIVG1+pY+OsiFkgcXWOok7GTnxtr8l9xpO2Od6Lx3MaZPdk9Bw
TZlfMg/+NBzlHAweUp/whjglHB2+FwazHxMSbb5lZi9sLfXYkz+B61fsqPC5cQRDxV3TOuzgKu+a
7fTMt1Fv4LbdBzSEXmXVTm8VHpYTuxfGY324jd/UyrfYCKSswaUvKDvpQnF+rhBfhy5fe1Xiq3Nq
/LBboACMDYt0q0r0u+yu9acZW9elp/3EhZP4JXYP0rkHzM84xkvejRPbgdz8hq2vCCcNTTJ7918U
f2xP9U21W5tlEvI0nDhIYFx48GvHgB5B7LAh+zbzzXBkHymGzvi2MIN8jxCrqYz8nKLlRWwYa5aU
pVxKW79/1z7yrQE1gaYH3cnEN2QvCK9F9qg9++LTtKvuQVHIE0XMdh1BiIwiHNS6E+c4fbDn4hV3
XbhsejIUgbvU3vQhVa5EKs1Pv6V12rf1KHozv+giwOa+cmCQg8hpSAOIL7w/0xUQXth8ax8cJNHL
0tno7+s3hbDoj3Y+59ldBKKIhsRL/8USBye4doEZlxm12mF4aBGnUlO5w3MlbxN84Xe8LpoTO/08
6i5druRhfLPgdTNdRg1PCaY9p6tWD5SzJ36h4EHUX/k9H9p4IuBr4fINLwHT3ndL/yvzDTSBb+Ze
jByQywJtH6L5xhPRTq7htij2fVK91JPS2/nT4vab5B7JQtLby3P+Zl1m7S5PvbF3SSDOsnOWPgas
TM9gC6LUGRrgGqd2WtssLKF6cjcFXHtpDuEWEHz5StoP0ocLwr1140DTgT5BTQ/1uDwPD+V+2GIZ
cTu+TpzlZ9pazsQ8vXaaz/TMSRIqV0PjEnpaFOSyfj5v4HZYsc8KrbjtTfbYvdBJ29aIKm75WYpY
2Krxia4XV6JAe4gsSgWPS07zYXjGHR20+KA8c+52oj2fqnv9YX4gThDYksWqRLoGGAobx5mvIDpi
DG8jxq8ufI/1uJtv60qRONGVb55TTnjuT5l5juFKssKanIwfXDXaeZMkLDcM1npW3kN5S0/jg/Gm
ur1Fvpgrfk3qtueUSw/CR6+5qeKLTKGifV75Jp3Q2J8MXGZYeh4CqhjDZu2ij1gikVw/b74Y1RPP
A4uA+eqKorOqmoAjHdhnB5vqHrOkRg4G0bmgBw3G6fsIRX7JYMqT2HyqLVTEvThvaGGZX1xqzdGJ
5w3ANj05cIViFeXAiscTYRppbneP4wUqB1/zldMNmUKO/H4ggRnihSvLUMxdefR4QhUgjAGyDF4A
KyRWCTu6K3cLe38S7npOa7t4X4WLTAJeWg7Gl/ltPHGmsWCL9LrI4kHdIJ2y5CZqB6AW2a7ZKW6F
6dzgcCp37FD5rATlRrUwGt6y5azFYJygP70M60KvrIwS6uxDqV7bcct5oZdHDA/VQXnTJs8o3GwV
0u3IDknNTT35Zn7fczR+wmGyF19LfQk1S+7p0iOTXKMB+s91j7hRRyRualdd1/fMylIjGnA4HG0O
sYgfttpHRp2irl84yWtRtQ2NhzTezx2HArtKLtsIYdAOozMsHXV0oPcD+l8PFJV2it9lZ3I0Whxj
/XjistHAS2KfHEA78a07ll979PQncIQRNZR8yCzgeM74JbVXy/RbaFz9nXjjokhTEJ/E8Fme23BX
bhI/1h74UpRn9Raew5v6qVH+3w2HoaO1CXuFCC473Fr3mIUszCi/kofw0DIRLnd5uuEcVbnAAunY
0BcJ8EjdSk7MhFYcfz0C2yJi2O4YDiHQ5cPHYt7cSx/Qk2hMLh8THwXl3Ll71ErbfJq9mHiU0A3O
LQvJ2o5O2S2Wu6Ry/fHS3vR9/p5eSNJ8Q9CqR+gKbEK1aOj340561vzx22q24eJIfuQw1il2wvSr
KrftJtya7yy/5CXmNy6Si+qLVz5YXHKr7+mLWnxIHBwhTcVk4CS8c0lP962j7s1T9SJJdvitY9Zt
sETcug5qmOKY4oaOTcp36AT7lEYYv1LXxqpIy7Knp5Pfsecn/IqJG9WejFkathSuvNvohU85ZwAF
3siFD3/wVtKc/FDItv4dsQIT1MbDaDY9Uio1vEmFLe+no/zNqot1LEbPfR8eOMq6a/Gpeng6CrwL
HAl2dZzPHbqqr4gHQNZYORV9oGS/MPwYvxR33icP9SXccrT+4kUGNeSvI83SqrrnS673wU6ldNto
6Ulm2/5mPtV3qjcdSOb0C0JoAevLHJ40dZDUZmwtnexRvlF6oRhjU7LPjtK9tjzMMzQV/ifFpTi/
sEaBjJUlP2NAVroTDmhgntIhNI9Rxb7H79ZsbtLE7OHD+uDkRKw+PHOwyJ9y5/L52e1pfAr2xT1n
b3ubnufE5YRy+fg+37LH5dhc2xuLYkL/hP7NY0yZ4Mk79XX5sJ6XdjPfCH/L37guaep91t9F8y8u
NJT/wVF5gw4a6QfzF9WJ8H/pOq/m1LksDf8iVSmHW1AgmWBsjH2jcjrKOevXzyO+mT5dXT03LhOM
AUl7r7XeFEIq9+p4Gz4TURm9aJeSgc41kXnLq5TT7SC/QIZP3/pN9wstn6bslDyNF/GuoafdpvMq
OyDFNRwSUmn3CozMsEuowVtW8pZIs6fgXFHUbEZHPWEnPtDVYGrkIrhekY/rKBvSos/WftyMz8Nd
8sxDzZJEs3Sc2qVyaE+MxAEqQpejQSYd5PjUobrArkj60ihPrqyRzbJurNIvqV5PPeFvqwBJwDJz
NhdWPJFs8L5sgxifyuMMX/zEDppneYwJhhcxsmmmxdZhqK/g8TC7JhPeDnrQfnKh7SWWl5lbZEFw
krpVvodAq+dr/kGiEKlnp5Ytn+a1uemMHTq9koU1YRbFtGHXUSLLWO86FIjEHX5Lu3rXfgwvfeOS
nCHf0QjaHHQq5k52NZrDE10fhelzATnoQ3P0bfFKx7cHENjSWBivFSvRU3osIamIKC5XqKhoNZp3
cdGGu8SEFjS5rS18+pvhPv4R+Xhwup6qu9C63Xd7I3zCGjbppWrXXY4HyEq7mXvxi8GV1jvqm7Cr
JS98Hm9D7Wity+ii+ImpkHhXTPOxSy/FTQt/mhiJeSVHAAAMNzngTqkzDsEFCxb+ihcuyUI/tCIN
PuOUDy1ciwfmPlCx5oPi4FV3re5IWCMgKIpxY3IwQK4YkzyryUfPJyJv/R4NV011CeSbOHWYzR+Y
pH9v8HFjIvTMYUPis+5TBm/ovHABs2F+TywjG1wQhR/ssv8oN0APP1gsbDQgNmkTnRXyylK74bRY
Q3CrzNem88rGnTnzaYNh/8QbjD4MKPuJLXjIdRJCpVZpDgN1zUTxu1yhib2nzMfU9cxkWl6+/6gm
k201PksTZCUqDcy2aDtp8aZTemyJFOGCOZvfQ73hyfQFKYmSqZM8sWqndDv0ez/kg3JRgy2eq2Ow
JwukdGS33GVcPJTKbCTBk+bgePXZ3bSv9hBDQMI46FNklExeLyYaf4pplf1p381x2ajA+nSv2TX7
8AmMNfijvMQewY+7Yd3T8E8f6p+FXhat52jBRtlCwo1mulxp/TZ59oXzTNtfLRjn7O9q8TxDVopW
Ybcb736+H+UVgCSxQCzWceeRR2gmu4KMMvVAoBkgHVEfKVlvhL1MWO+yZ71KX+JMot5GsjxASyXw
fMMeMujz3gyRNtnCTEPXAkyEJLDz8sCTlzoCTNRcj90a+Wv1rFKU478FRndXevIyiSB3C8LeMVlk
NjPa5ifFsX/UEachItoOOwoC8EIaPxs6qPCdv2fM1gSb1TK3LprmRelN29RXyXInjI/QEX2T+bJs
WXayyT6RnAU19rd2AhqcngA4kI3FcOKyDY1L5eC8S5akW9N8PQUfMusY1b0jNyBcHD0q4AR5qj1L
yzuYybO+yA5fDrlWYeaynTndU3iKtaem3xpOzYZorHsmMR5L9pGPS2Uc36mWs/KQj2BExYYazfo0
XjMkjrfkJ9AdTvXsQOCvY74zCTBWuJokH4yZsst4CI7Ap+1LjE7AsC3L61/o4QEUrfca2RMDk/gN
A2UuadLp69IRfodv851NbrHdZEPqNxbFxsfsL9s3O1ymEzNEbTsc1d/sgq/muDW+C5RF8JrdSd76
Pl6unHDaXbE5J3J2WK4kYnVAdSY3yp22tvOJOFzsbQGpPKDD8MWuahc0GbzMWBskPX6zgSrr+Gd6
LUxHkCj8+UqzxBZvgzOeBJYjGWQKfX9cDRhs4Y2L0Rg8M9wZVzPntbAKXyO3uWL4KEpOsoTtbsIP
CKjVuXwtig10WMAFEAccJFGYWf1Wis/TcLNixy+onVkoKDZ4K273lTDn8XTGOzawIOe66jRP01O+
xVJ4w+iIc4HKrrT7V+ayU2RjUJxcjTP6aO0k79ge1Zvi1m7zphRuKaC3WPev8KRrMhLzQ8TQmGCu
GC9harFrcJuvEMg75YN8J/wiW2AIoKwNQmqAOURaMdFrQrEgVYa+DUKMi50BQkr4oR91p9klfFPx
ur5HkA3i12p5rzi/4/e6xi3SVzaT6vXTGcAcwGjoXN2wGVlSbqiAvuoB8BR7vDUWb6f53gFTvkpn
YZudqpf0mU0d7zV9L9gQEH8AjHAaiuqVsgVwQA69Sa6ieop3EHSxMPDX6a//Jr5BlEwpvLfVe+7F
O9meHaY6yifD7vaD+X+5wyirk9byvv4g5MoRtu1rdOXj4Joi4XnJq4fbCIIByzXBUU/BaXzKPVTA
4CnxgtBF4ZqThtoufalfuDTHF04yFjy5crWrcjdZuE8QS6Ut4mlFPvTFu8gI46YzjGm9YXSI4k5H
MFkaRBu4u/zNFZS3jslMCKyMLZrvnnIn2zTTBm+itAVzcSff0VheBttIyG3cxebWKJ8kTBYIxiy9
kJRi1ZtHsAwXFlnmuxiagSL4D/xhlD0TG9PcsZK3tKSUMfa9cJSe2FjqaQf0xbdnPPA4ggWxjksM
8OiV8l7/Rld00fk6/wUQvvDynDHLQdg18NUHlrp19Nbs698aSaHGlr4yDvFrqa7ISxOXT6fg0Qqy
xGirWgEBwhnvmfq9cHT4jFA/Z8qwN3nf2caTfoImtIaC+rxo/WvH+NFiB0Nm8O61AVCIFiLe6/v+
c/pOJK7BVfwHnGPbHutxBZV7jL1huAXdUVIImFqFiZNfgjsE7YLJrvFkeCLYiEhti0uu5mG1r3Q2
5UYGZtfSza6mr+iNpsLPvDq0YUKQPzo53U7jOoXS82XuMbUML+UrAaeRK2xZHURXib26ODzM2DYE
gGMED1XPhpMvv0Aq/ZWwMlmRLJCukWC6/OmvwPSWWMDYlt/4f73LZ4cj9NS8ET75CqQo2MVVeNef
x3d8eqStrHlo5b4xi4t+OpudgkHcqxBs8c32wBZfjcljyWiu9S4cV+pbcGVR0MWFiKap6L+WJuVo
Pg0bcIaSvDq8EKR15UZnyRu+k3ML+CacO6LrYN29Ku8qIE90TVW7fDW/sBHVGP7suxfAkxmmPIIR
z4xW0wuv0V7qi/il7pOTxWet1wj4qPDgoxAn8VF7SrBArQ2DBuaiV0BmRAy+A/tNvst2dg0/OO2C
q8iweW2egHywic0On5+01QkThs3oJdRgvwZ+BK8VQ6E13h0n3mN0VVnwrvHrfIUbkFPVsoIjMe22
AvFmXJ1fFn9jHf6kfKHWIfUC4kbtDu4C2OgVgjiwMsAtvCkn/Z2uWEFdmv1SIY9svBABVlBIXhlY
7ttjdkKCbnNI44+SC2sfufVzebG22pmEszNZy1+k0MJzhxaylzfaGUOl9h69celiVGvnl/S4BKlv
pnEvRg68F8bylJ0XG+q5F5Hc5hImORkbeHiMWRjMPyssHnjYwcp/az/6o86nBb79WUa2AYcalHK2
w71ACgjfM+16uMpf1U36jFnSQftThXuuL32joh2uthznH2YxYeAIjddpK+gdEN04fSHeMHUARESC
clHkrX6ixEyqF2uHxzTLJ1tPdeC8LHekTEa28al/cV8nrZRflghOFOk9hk5DZf9WP8m2RMUWURHZ
lYw/jxOD1EwrMpW7bM2SzSdUA0+hs63wwFgN4XKKiC/1Bd6nAORGR00aA85+OF8qLz1F0uxIsofT
IUYl4nd14JUgy5rKmtTl+jZcdZgvXAjY0KES2qt7LGG0z+4le4n3nJ+A16iwBSbbEDGv7ZOwS166
LSwqnC5B+ekan+VDONnDlkodydATb5EdkwYx3JhvQNhkTuZP0jtz3d+RquoQ3HD3hCIW2Ob44U9b
61R9hlsurZl56h1OCLgNWhTkAweB7R76nFNaJ8xQKvhwt/re0IKT+5zarNvjvQLdZTq1C24wOrBy
uDAVaBnAf7DTvSTJzrxALLvgE3Np36s30a6po1O3/GTFJv8mJryJ00c5sYOw0+g7WENqBQ2NQTii
85VUYQS+ni5U2cZZmtYY4RaUx/Vlemmu2nnY116abCN1bVDZ3mqPBebUqa6wt17SYKsfRQgk7MyM
P+ZvAWt8G1IMSok1K5/gwnlkzELVO+HpZHrk29usBHfcocYbWHd9i2/WK01pazLxX1mvAW0Q5ZcT
2N3unvpPeWgb1LVMjLnXwkGFwKPV9Acrcusev9AwtBzIwEtpmpzqXB9jag7ammrtN04hUyk72U/7
Saca9V58tD78Kz6fLIlivW0zOxQJgsAfZeUP+7w84mOjf+vfibxi0Qn5EnFotbVkA4we3empujsR
guPk6ABX4smg2MWu9Tz8oMQorggijgoXZrcmNPPMTpcppyx4r+CwKJxcKv3UsBGnQztsrPw5Si8D
WtbQrYBaKUyx6V9Nb9QQuL9TZhSMsYgJddvX4HskosVnzLHm8uFsTE0nKzYDkdfSeky8rn7DyYtt
kq2pYpyG6XiPSRvDbabL4K4Mr8CaEIxBiHoq9q23Tj94Ldx58HieWFp6R8ex6Z0gktIbvqJ82zRM
AfS9RuLOuDTUCgEj2bIgz8JS0QSZk7FZh8sGHFynTfs7evIez4SiX7AF7aV5S6CoBlgCHUx/rTH9
UO1C2RTpUwQzI1ix8gnA+pD4sCxHZvU97cID2mG0KexHdDfMLQNcQp2QvQqJ1CVmaD7cxvZkbE1g
036jKNBQD+zTwNKocHZpgCfFczDbyrirIEHoOBeRVr+84Sy9Sz6UUcJ9sVGMsaopbIlNBTCC2lpe
vn5SSJNTSSKjsO/HS1s8R8lJzkjfxOwFIjtWZPYskCGzHfpzPu1M0C4wyAJgYjf2T0r6hXOWakIW
u024z5BDSllCXUYtRJGgcngZhlCyU3bLjhm5rJUcjjmGq3ewBM+HVDch+d6Q1K3rNrS79K4+W2fo
SR32BiSXAFgXGwGpN3hU6UrFZ6Bum/GgIRlKbizMyF36V/2rPz+A/W5B+//i/I+bksKqrmeS8A8X
4PG80AyW6UgNH44/GPUgwUKr9gdPk8Pt477J11XXaI1z72fWFosTJ+sYjCHDpwgWGMrps9/uomDo
GKXwm1HCqB8mSdtW9cEUVHrFx12PB2Ucb21UW/D8lqdJc87D1vLr47ZVq+RpYBbaqvDqs1huHHGM
fqRh4do/7quXB6oEqv3jx9QgPXj89veBx/P++RN8QHJW86gnSEMF3no8KUtNhRVveaHHU1EC0piQ
O7rrtbQ+Bf2WMDm7USeIKp2/UXizkh6ZXj00hUsasoeP41qOH3JIfbL13Ilek256qoPpMvpNS7Lt
QyuqaCc9j04pBsGWkj0rqvApi31LDKGqri3gjShBSijETs312vmnMR8VLywkAlHTuy9YeC7G6Yh9
Y06cRD96c9sEbhYXNHlMEKwcqDGFFjspMWb7GJNDIDRokzt4oqkSHxH337O+GLZ9RH2K4oStT2ff
1Be9aNl04yZDB5VGw2chFvJe9aFFNWRhmarDUcFekO9IE3u3kUyNc5DR6HDOWlna440EumFoP6YI
Fm8qbokR05Q0tllPH6hCyBSeKTi6Hu87H0qaEFAYpRGQZQS/U4Nt0WAS40wdtMZmYCNMGobNgzhu
0yK897G8K2CnLkISH3igQ8+/EbX24aXm8oWQ2IJwEMp3BfHSqrqVFkHymtUYMl3fPwW6/Ntg9wDC
B8O/wWN5Bi8vCYhay7PxE2faZ24xz0gjDc0kVvCaATNhNOG+1IxvYtgUqgG01yuSZEuCw4KHzSdy
PWHI6VhPWQjZDkLglP+YY46nWwP2Fj2X9A8NbDFEldCdpsAe1XnArHT589BK91F4i+o+f8bBFcIT
Yl8Mg8K1pmjTwQiL3MszTGnEJs12jfY1ThstF3YzElHcDeIIG1rFaUYo7lKE+W+UdXdfDMttmf0R
Y5gPfg1h3RiRss2JtrPAAnpED5HEzKFuo/iIQtJBTMlagzl1VKG2kI5xWUFSKExIC3NLR54YH6Fh
tJ7s619WOD9NcspQypRgHouaO0XQaxM+UaAy28REbzyiiYPVUvgb7MwoernUtobSIQsfx007zbC5
Q4t5MJgimea3ijPRkQaJOWS1RREFOTJhMYvN9E+NV8u+NKfTPDMTITKABTrn+vCHEHPemagkMaV2
NT5YAss/ahb8xHrNaA2rV5IYGFHJnLItMzS5EvoDble46ylcJTHVgBo374LJXlAyQataAKJa1QVH
7nQWA5kgsSpj1FXHd4Nc+1Xrw3U2yquY0BL02BSuux5UVWRuGMRsbbFiXTuV3BWlTAj7ZSmLy0w7
SXT/8nBGjoxgmcALVQ5MPIYD2Lkp7O/8D1Zu3UFKWLlVWbGtrqIij7LI0y2g7o6SJvaD0fORRq+x
DqBgUeEZijns+VT08MnV2FCLPi3cSUOByhfQV0wPs47TrJ+ZggdDqG5MGYr/XMeHLqJQyRqqvrxM
LkPwGTXjTlLhfYmQDFhig42qmWvcuxFBJMNPhr0mCRLBPcSSB0fxVMIzmOwtpSFdpE5mj8jk3G3M
icsEpmpA3MrwXZMWQQOcvNXzfFOT81gCTbVgiGMyQX7GfA6fE3OVCgyxCoBPzEDsLJnEC3EE7YkU
cawZx2/REN/HkWNdaNbkCFNCJmz11RT09js/lDm0k3IyVUaOgnrLdUSm4YMCNAG4xCJk2yyHg6vV
z2MmqO8J40ZZAas0mAUHYe+mqLAHigh51NlwGhMH2j76SDtsHxHR7ZUmNGBFzqDW2GU3Y4AswYcl
QtjVxZLaldlhY1AowMRxReXQSopo91VRu7kwneR2ckgswF3f9BfjS+WadmkO+Z2ZoTEWBiUDAnwC
fZDfGOGJkA/5KMrdvZY7kpu5Trq5wPJSpI03mE+EQRMes5IGVAO0nzW8uEXM3pHWMyIpS16X9U0W
/GfBD8ApKiHZwUWsWjLzsPi2YwuQ3MIroXML8y4mjCn9DH22jkJBiqd2gw+fI+jpq4Vv/yrRu4/W
DP2taFAOD/pXqme/U6tbnjYO/ZpokD8FqUg6EWSJD7VElvGTR/4mnboCqjkSZTwXVfqlbmCkJQe6
N5OPF5V4KlihdVMLEZ+llDkFlxlMuWaEKGLOdsBZDtNvjbGTvrBChjzW0SfjdwrfMBeJIWM3uond
8zQ0t6Z4Xt7izjdCTqpQFzwFM3UpVjTOk/SGbXvohrkm7eQIjKYmMh4YB46HZDEZwcURi/Bial2r
o5jOAT56XeigQIvrRppwIQgD3+177ZT4VKOGphaOVc/bTiKoXG/SC74O0waV+mowGw93otkWwxli
wzykwBWTD9E+ZcZIGI6bJQ0CEV5kpMPpYlvK6lMecMobcUPs6TKmbijE1YhjaolthiwB7opQSiu9
Zrhczr1JSDuzL9kXASFa7S0VGRpk5mFGN+6oFeyJYmhamEvzpiz7eFeM5c7XgtQpckpIK0PaFwdM
+UvN7zACNQPXpwtLhCgCQaOFgXgyQFkIEIA7BFokrlFfFKkUnFATAQlHGvtYZerR6PR+PTssVmEM
vwxrQoGYgmEKcLFhjlRT35OG0ZRekEPhw8XlOI3MjIsdGUxgsR34fmSoa5ml3w1rhDKJUDQ2nvXx
hiRpyNSpG/kQ5OtQfpNMpsvEYWROy0CtiKeIJlF4tdIG6xGTBPt20Bh/qNlVzuObQEqnNLIgEzIy
MIenGRFz2e4wud3lTYxuic2EHLK3JtHk22KcptQaG/mSQssAcxITFFtt8cM3TstuWm+6qQ33qTO/
/TS7jnI7H7Oub/ZDsFVG8ABZj4a9JmNQoFs09X3GFKq2zIOVZ5+a75MRI4LiF/F5DE1jp8zd68QZ
yMlKWUN1Vw6Nh7KV0StIY+yLxhrbB2bn1Gx1Af6U6eo9ywCyBEhssYELREv64koRU0xCKulHSbQb
aT6SPZYinhDTIcLIwO7pX2ytb1O7lFQvT6AuhM3zbBhbvPVsYkBfKc8qz8Tgep0FaH6UQP9QmqGi
+2qdlCzBMBPy4+JQQl4BgjHAgxJLJ0uQhFPH+7dbLaiPxVQffSF8n3C43uiY18/2FGfqRW3FTTAx
Tcpka/Yqo3d6LD4pWkC2sX/ELKaJt34079RmOFdpQdabEnphxPRKCmHxFzHB0SRRIVZcWiChTrHK
3kpNzzYdWcdgkKat0TF9qbGwSgSCV8USkD4NYztXn3QhwwstAF7VdISMovRHG9pvU2x5WnCGBj3t
qe/4wspXP5vNbXWwxla9zrKO7hZ3+AxJ2kxx4s23MI5UFwX4vLGkXRkB5qhkOMjSrB2GUANMqXAJ
N+AKGXK9jTSm9GOz5PjN5zLANjCYkJI22tow2wlubRYSg2XAuxqeRotdYgD7aSp9MZOBDTl0Nxwh
422aYo5CVSvXCC4h1FcShzpqR8URBfwwUPtiqFEZWP7i8TyqwXOJuW4gh3i5QFXEAUx31ar9MKxy
OGQWFgoW7YqllV4/fuTak1xGhwapsCMYJhDQhFFKZLyFknZt0zFbd7xXvqYYNmGGLwsNwcsUmF+R
1msbZVIst8kJZGp77JhVlrJ8St61RPhNWr5QjTmppfXbUCvfcYHD3Cxr7pkcgWuIxTHyKw0S8Lgb
uHLtTK9XU9vyLUQY9RoCVnqVchUz0S6j/hSUzPYkj3QW0TXxFLNaKqcqnw+YKv0YQ4YxYfDlJ0x2
/GTSHIqxxexvOhKvd8xCgRCGFpaCq0ollOOSoVpH18vib1UX0QJRaaOi8cqF2RtX3dYyqiWBCf4X
gk08RhhiBNSeDQqRSptu6pghVjQjnJriRnIsrdpXGBviKPZeyOzDQyp4icTsqMgTmEINw7dpEs41
0oIXEdBsiJr3bIybdagM8CaHxCCR7l4le72XFxfqfq9jV8tcSkZkkmf8NsGdI4emto0IfppGIk4U
QdWoiRde99/iPMdroc35pJe2QgM9ICkLCWFxdA1x6NBj6oyHUuz6Pq3erGBpFOqRnXZgtRyNYo0F
v9OnYuNIOBOt6aKZ55sYNNN2bBVBP0tGxbyrcRNx2gnwJsYMeAiHYsrznPEpEZcOmxY+A8OWK9l6
bspDnbrh1C0TN7iCXDxwnMqMwJhhS0yuF/o1sPIUthdmCq8CfiClmgkbhVgHqME1M5Cx+0g6gnF0
1XSo5snCbcWDP4HWiloGC5Jx4wRZWtMvOt3QTtIugwggFk+3OOg2Fh4jKyOUiF4IBL4wLnbZdOLh
TZMElZBHCVqttehlmxvi7nEvl/CtTmqeW3utmDdVqnYwYrXQU/Tx0vcSnTduxiufwCJiJcwjZmMl
xJfgafaXYlni5KQuhZDTPHGeZ7YZEBQxWV9m3dVMo+K9JPTnOJCf+OAzQWs0bBjdoGEngcEQ449E
SRKv0fiGOsyZvSKHJWgkz2QlVk6vtFBLJr5fcTnuPnxSRfL3sm+lb6KO8XqI22PcLjrFDAukFKe8
VVZhOdpqYH0iuMtITEvHoVRbgA0twchqXOZ8TSkc6/CrG7VdPbXJ3jIbzg5TBdapA1Q+UFpJ915j
GApoPaO2HRRjG8bPRQqNIQjb71CEU1EzHKhamh4LXH1UW1s00PbnwxIWz3DGxZIy5vIC8BYKmgsM
VdFyT2O9YRdAAF0r8HThI+qVPjyFheHiEz4soww03jKkuEj2ifkZFQirWOpsuxp+XafOOd02Hu4K
bHLRL00P+3IG0UDPhaojqqr/TCy9mhVOh6xLZ06LWofECPtosDTfVn1/ODZJuOn7+WkW5WSfm/D+
xrncW13b2GXtwx30CQ2M/QvW3IxGZ3mvLPCOprIwqVlDiK4BBEc45fA2B4G4wxDk1qsKZK6+MVa8
KX3F8Qw3qjDDihmB3HMt2yt5h1CqhTs9TZzXmUDkALqG6aakOlJUsofXcQmzqmE7CDjrBwLh3DEP
fZsu+A1qRinW8vdcXUOZkIll1Tc4oAhM1010lCMsfgclumDb5ZUyDMNyqjZNktoVyYhXAiSIfwYX
5oOlUvqW6orbz1ulQVshEAVDWXhhYjJDthi8XJT/sFD+hORFr42c7o6YG4krILP9RhVWdasAr+Ev
ruVm4eiRRUNrWi/5pHER6pyoBmDhQA9PNFlItKFgfM9RBCcE4js22HQ7+vCOgorYKYUgvUnjw4Yw
qqsyH12hisE5hDa8TPqXGTwjcSgXw8nAwmjSGOQPERfzkPRJHMLuxkDnkurNhyzS1pFK7at3v0Bb
igRrJ7bwPNKO0ELSFtBgMqXBzTqSB8qqGJCyqao7lxwDJl9CLyKq77XSkWqmQDwV9VyG5i5+Kfpw
nWswDXK0krqACkAuDVc9BLIh+Qlx+z3PUPXlAqisWPpYjRZOooYjfAMrW6jaAyOQMSXBc47Mq1YD
iAyAV0S/rAIlko5GgZOthoyq6aFqJiXmabMifpmlFH7R2/xoPpe0pL/kFuaBotL8sL+9ZzqzF1LX
qbJORdXVuG5iwh9gS18t4RIqvKxtRzIVaAZi3qZjrMbScMhguEw5uv1WJjAoq8ivoYgx8GqoFfI9
iag5+GqxBHSY+Ij3X74cl2sZpnjhU51Mfu2juu43oZpK7miyvOUTEb2+9ZrPMfqV9LFYAT754zEa
03dTwoF31rPmUI2qCd4lSOS5isQjWdVnP6je0masi1qbnUlX571FRG4XU7cUc527veQ/sdDFe1O2
1FVQ5gw3TOmltCp6w2wkXDpEFKd1JMY10SUZ22mtmdbVNALL8Wcf1n/VvJrke+hTRWhcUSFLLZSr
2rL+5ZJa22lQeoYgCh4cVXmJhPXNNGOfY8Yzsvblo1jjOtLrbkbKQl3k+saAeaCkRucRMeqEJkpO
xSfJmkIFPQJVkhgV6ORp9XqcDfmW1a2gYuMvBPhg5bG1Uagt8BlWv6NMsE4ReU3YDnbOICuja2E/
xQqM4iXLKeRVnYQSzfUr0e0nImlVK2+PytcA8SRj4V/TEVZwexM7MxpQB/8N4yjHnBVI+j14Rhh/
1mVhnE3G0XQN00rvjZsF+S5D6ofmRZ0crRTIYyY5XDd1OjfhZHT1T8DgzSnqJX+gVGbPgokxlwzr
KwLunGVqX4gZhm4G4WdDGBibwZ+O5jgqK98AI9X8iUKuojgwBBjFvgAHYZJZMSTmV8Fcy1BZR2Ft
dN17EAi3uDA0Gwtt4OUyvxNSnW1kLdn7fiOupwH5odItJMu2tbMJHb8wsJAWEsNmpTnXgokVQ5Ax
5whCzW0+OqHb180EmkQ6He1mjV9BgykiK2lj9xJaHjGfG1vDcZxEQMYRIzvcOpasdBMvbpQVOSb4
3Yjfeqc9K02mvVsCHCszLj9ifSRpQDjKtX5grz0PHNlb6RPjIypkeOYNjJWGazBLVTfO75icGxu/
xkdGgM2QH5IBIX8M9T0bWPxbZFlsJCNRdD37s159p0FOQSqZ0IsxX893//3XcKovQ7sIqoh6IL1F
K+LT4+lBZZgTQPXSRGDEa9P457t/nrQ88+/NrNLxRHjc/ufXx5//18f//vnc17yvv7cNE4Rx8CRh
+MO/JGvGVHjHy4/Hb48fAh6fu7pHzfr35uO3x32PR/8++T/u+4+bj+f5uM2U/bdUY/6Js6pjZWO2
85OSTzMtH/GfXx/3Pm7PyshDQobbh2wVV/qTYvf4wdmF4vbvbWH2/++2uuhs0dFEdyObtU0yE5Ys
iI28Vhll7ojZnPmUQrtVfZJ5ysnc+KOCW44JekpYr7YLxVDbzaFv2pZJSfO42Vbz/z6QLE8xdBXk
AR/jv3/weNrjJp54EO6GcP+4K9JUdTfKJkq2TkxU9Mv49jye93jk8aPIav45TedzTECXm+gE1dNb
8TYeD7eypm0L+XtSZQ3CsNWjbtXhCkS4iO0pHHDZWtyKjAow30/Zi6sS9FfFgrSNAWj6eqrXeqGT
ZLP8kMcWQkRY1DP8xhmGCK4zRtH+jAJci9zUmH7GUrRP2MDVGsQsbBrgQkHAYT0kSG1xcYoXo6j8
cYIvNx/3ZdkAdbsz6npTB61dSD3yhscjfZBLs+OX+W86MJX/+3dpE7KhTp2+8zFH85LHKzxeuwyE
xXlE6Pd8nMj7+//++S+Pl/3nOY+HxhYkRRpyVKH/elPJv97Z49mPB/7ttf/fh/++QmnGjWd1uJz+
66X+7X8WkbmJknqfShTAeGax/BFw4umaFdthYF0HnNyZKKCzM6b2kDB6xk4K9wwSlwHDhIjR5Wei
StXGqHxQgSLcGsmUb/Uwxje/G0CVEnD8Ntj0YY/Tf7oVAngrVYGVFxYrtm8Jn30t/tHVMNv1FUA8
sYZMQalc6Dg1umycCgRdZyYGZin7dJ5Wrow4wOBBhFW454N9CNiDOk1bM3izXijAimMysKRZlQh1
VhSdoE18uwx6/GQbwPo+ryF+mvQi6oipQYOHR5799kEkODUpCQm1gN0l07ljRGcjl4ddpBcvrQ6A
UIU4g0gwKXqmZDZFN3h3i14xStVgW43SVTbyE+Vtsx5TESJCFG9StuBNr0v1qs3x4FmiEkQ/gk5l
oucqunMqFWxmkd8dRwlgqQPBlBRgum5hg6eBteuLccI+FtFWLMAl1uZy5tLCFMeAq4zvxwRR0iyF
+lyALfrxKfRn0ixmCwqN1P5oQWI6c1wZtmxJ+yIcOuinPmT0xt8FJgIQ0bDeyMrGQwNv9iCIUBB1
MHryhuG98Nl1SerWefMlGm6Spi1AowainyTnpqLZjrUSDnWIXteHDSoDru1V7cPQlE856RDPNgzT
1EnaaDrc8ZDMx3Vx6hPohkZavaEyIErGxOekboNgVZnMSaUk+h/2zqS5cSTL1n+lrNbtaRgcU1vX
W4gEZ1KiRCkkbWAhRQTmeXAAv/59UOaryk6ztrK370XQJEVIQZGA+/V7z/mOxRbYzgA5WB+ELMd9
7XB2CJnBpl3cHB0lLswJmqG71Rp1sc7JtCtgmEwtmPx+vKhUPykg/ujH+sQn0fFMalO9URZh2ob8
KOqlb8vTEUtouMoMQQZDDzKwwBiTBsUvJ4uPWaAwjoe1OEcFPTS2M5hCseA1yYjihDJiasQ8NC3t
gBoJzFSFpNem+qvWmT/tVOyKEHMF33qmHcANE80PubCfBrsZH+g9GiHFWmqhALOBhO8ceDQ1zZCD
kNqEaypN97rLKajwxNEJnuDxW9cuM35ZBi7+OHsOKVBw1BfoduXb0GrgUrr5W7QTIdEr2mwkO5ku
ul67gx8L9M+qlPBdIPgPXYmJz+wzv0pY1cxcnxmuULOaBSNtJLBt4Wik23iGX6bOZzjA8i1pbwWB
V60jFW9qBbgtoK+7CfLgoKXxnmbms1HLYF/zCgnPFLQ6S+tZL7tTlnto4FwWUZkrbHXS2g1m5O66
Kji3UdwcpCxYR8r8QEvgrGHCGtvhrc6ad63iGeQVItg8uFal/tBGI0c/Xm+SEIcFtWz20w89tcW5
ifEJGC0tPBHpqGnQYaUxMvDECl6jGFH1XGgwdaKcohMPcBcF53Im+oVggQ56hPjkuIaiQtsXHgbf
sD9KFHYKY0/bgFRiOd8QRso5V+Qhmtq8/sht2gYthMQ1WU76WaJvI3MEJd2YtgTpSfWUdw0qwwSh
DK8tAuYuEhdqegB+OqLbqTh2Thw+OD17cshYSEpiR0ZTf3cTT0MNU6C/NNLniQz7bUv0GsuNY12G
KPjsaKH18MYvKYELx7HnedV98hB3FfjA2cQ9G/Tc3eMwIIuZ7ryBzpQVIpoaVEDe1mj4ldMpyOOK
saW61W2roS2Nfhpmb65qmgWbzkLzO+qGTg3PD2VKjMalX5yIyvPInCEUuiWvqggTwxfDPU/RWBtt
0KEYpfUhx7beFoS8McZHCTtO5bEIFUxlGzUpQo7tLITlK5j0qBvv8hSlsd1a+R52sXm0SE8jq0mh
0VpICEzvNkHidvsu1O7rGV0Yw6rnfs4wNQ1X1bbzynDpfUyVjr1QC+VBuf1nAimVRlvxY0xAEqom
WjLOtBeh1S2vOghvYUHKhN581CwXY1tPDGfS08IvTRo8prNgQAvMFvX4NHYGenAZ0y0W69mo5mOH
uIYgkfy8iMy4cp1yIJuymnO/yaFhG8O90L4E6LH0ibBa0uadZtt36P/VOKeHqeGN9ub2IsMYOE01
BLQRxjcnRQOSjeN9St/+oCoGK7mLjWtMiLIwS2+vjembQvDqjONbZjNM1+zk3M8CffSE1cI2sDBp
jbkKLaTw0zCd+ibJDvVmUvk1q3TW1ML7XhUtzfwOi6/dvKSuFqOZAd3NUKuYYyiiNjtzLpwf9nKr
kjoLoyw/NYobiJ4d1d48fpCNclHaVAHN4bdPcLzrGpZsN8eCXEc33WstHamuV+/R5eQ1QgQooPy4
/KBs4HaMmbFBLV/7+ovZhY1XO/JWLrEBXmS9xhlkw6QhfLBfCDZqedBVipkiLJ4jEUWHKG+8wyTH
10gAqmgLczroVHvIS3hohBX6Vo6cIEEHdUzrQt/X3rwmhA8IfGtsx+UMoDmcC2rOkW5b6lttgXx+
PRj//Ojr09+f4vINbRwzmPO/vjB0BuXcuDxzV+k38keA/DhKW7t4y9FFfsvH7liRpralfJxpOE1p
d3ANlw8ZpJOKbBfmWvcEAJLG2xYwEfPmzQzR/useOs+vkv7rQbpcCsby8PUp4cV00DmwrWVHLGMa
vIcErM6/PymzbdXsd1N7jZYrPCXdZU300Hxnc7dwuOQQURugS8rl4eujv3xtcD32TRuDUWMQzZQs
JychKkra0OxRX6bWJex7DnTF8l7+66FdatQ+tsKVxsR5JQl0zXf6Qmb9QqSGaciZpdC2Y9vBSlge
EsdCyvT1ebxAWeeaboyXEaNClh66eod8ii8ya948Dp2r720HYhGZeMNhzhDyiq7OiPVVC6kKWOyh
r3CdNaV1jpySBYIEoMPUl+bh66NmScGtlF3SzKAVGy6M2No0l1rM4sjBZ1/P4esjm6Pu2pZIuAiW
raxaP3Stqx/QsQ8RwH+rhmZipIh+w4p4edqVctpH5iNjkfJQ6G69jRIXKFv7NivqPM56+YqxQc1b
WALYDgWWHYew1MogLLU1k2bds4eS7oz6wDFYKhd0MqxLzymgBUC8yQJoChWC0opp3dRK4rYGzjLM
MR/IOY63ek7WAOoFofwuFr/Uco75euiXj3QVIKafidv6JyaXVOclMJyGSNO4BRx0HfuSYEOD6kVY
czImMQpnHuiv7stu1rcj89HDvDx8vf5fn5q0FLOcZg4vdwhAb3kPqNz+ePBGGCouWoHVvIQcf2Wm
GhHpqfRvyx7FS03B6y0g4X9dgF+fTgme8nKag3Xfuk+mqd6qCk/dMC9ayWQmCi7Sxg8TezzrvrNX
Y3X8j1wObSQ7MV4MYISzt6e5A3wzZOelZw18MoUV76e+gztMe59/RBwgEtqEPvJqeI6+d6s/xK08
MprSEKmi1F5qQZjLCQUxKZcr5xQ9z2/gxX6M90wsgufolqP12DoThNNV/guI4nJTjlvankwQK3xJ
jAKmO1P6S/rsMiynx7rpXosFOAaCZMOiPj/Bk24UoNdNr22hOkbDTnskivyz5NMJ2eCdRAwB4ogZ
4JvB7auvEeZ0r/xXNrM45F/NnfaIGY0hYY4bHOGNfYo/dE4x2FM9vmlGzoDfWBzxTnWJT+XcjFsc
IWQbR9YnYhhgNRWg0Zv+dgVg5ccPhJPYd9iMEVrcBJ1SscF2niygKfc0fYYPxgl1GuACH38sRIKM
0euPiu2MpMon+wfZo0/i3TwET/TjqfVa7Fgm7N27IDpRM7CsGG/Jt+k++DHiDf+mYGB32/Ckx3uJ
gb9fKRZtm4PkRtZrwRQLOfkJ+Oxccei+K1+5DnDAz0wnmBqdsmPygeOS2KzA1+UmbHAU4IhFb4Gx
F8BDL+7qmBHWCnkcoCj1QCXGuoEk3rueUFtsx4+Q+MDHn1636Sak8qcJn7dbsxkSsrnznCeRbf+E
a3/4PT3yb0WfP5Rx0bX/+DupPX//7wx0V7M0ygkStZCm6pb1l/Cvqh5Vkpk6Rk3tUAkkK376SxzL
XfpBuO4jlFOSMyibg4fYWU/5lraic3LP8ydXCHUtGr1sYbtM9lrfNAQo8lZkCyc1CbeRuw+KB5id
qoKhujbFVngGM3bqhq2B5O8VognKwJf5F3S/Tb7J36BwnPGA7qqX4Zo85rfqpaPjsDLWzc/kALH2
NfsuMbhsh0t2YO9Hh6lxwWKs35nbiYnE1rmymKE12CGbwU6NfBrfvomxadoaaiXX3B0rMG8oS2eJ
O6p7cc5gmEe62Sd78Mnv/tkMP+xbfgLHu4TrYaPwnV84oKx5ZR85pa0Bpr0lH4ghtR/0rZG/qicG
C7eaNx2rDaxi/oa7Gl4D4ak7pGR7DLPBybpyyXaMHx8Rm9XfkFi4l3JzwSiBV5fecMbrd0AS9ebE
FNm77AOt/kZczRcomBvPD3/OHzbGbnMb37KF02i8Ej0fn/o9UcBbecEXKt/Ja8M+5WO9765gABE8
599KyCK4XlA2+cidMUdynzq4AT4SfxXvCwtc6x132HS/IABuprb6CZgsdnyqgzXJr+sdMEtgn0yw
IwyEx34xXhzxKYBT9/VHhpV6RKVzokUOXXyhN3DZIuO7TGuqjLWodxAZ9vyK4cZ80H/k+b7ejd85
gvNU2cC31qF+m47eG+fKLZXbhtp8R5IPTTdAC5c36x0lIQpR/5BsXf/fXPl/iTTVvi5829B0aTu2
5xl/iVMFZN+i6DLUxXCHC56laL2sMVxez473aiwKUyKY18U7thmUTRiNnnEktQvxe9Eq/5snswTa
/inb9evJ6FKieCawiwjTv9yFVtKNNgmX6hIb9Ar502lkuftkOUFzbnHYsH+s8dkRZcK5KryvuvuQ
AS42y2f8I/H919P537yLf5N3YaA1J6Psf867uPxUfzv8bNqf059DL/74tv8Xumb+5mkoUj3JmdTy
TIdsiz9CLxzrN/pPUrqGNKjZ/hR6of9m2rrjLGmQhuOYkovxX5lrHj+NNdozNKlruv3/E3qhG85f
kzAJXeMCc3VScvlL3f1L6JpRo6c2e6tBqjpyaJ7EGcMD15SHES1pGij7IcKRojGhEufRTTQ2UqQ4
RzAPcr1Pg/oWEjPah7QvEyr5E6mh7IZMWkg6YsA3Mo5fJVmZbFq0ymh77XeZj8ER/eelKUdro08z
+7Fl7zmfgXHw7GprviYqbwANYjArcxQRZd6DV+mGfCN7DvmmMUHqiwmyrb8HevLRuGVype5Mfdk6
FyT96lQ26YtBbudKCa8+Zi36qRZdwCpLBIuiEnLbZ9WDS5DUxR2ym1uhvLeGdtuMBGyFKNiRJ7yQ
kYlYE6Qnx3xMb2CCBni7NS5Aoxox4AiJkwXdR90HMJLG/H6IveDWF/JTqOS9Ngl/LDV3eKgZM1Y1
Vo4uQwkuGCT0U3pwUjTPmhEnq3MDwaSksXBOGiDPrdZg6miRT6VjmW+mMhT7Rha3ZNadTS0ZMCJi
ugtkTZpQmOB5DtXz1Dc5kUBbN1ikwYqfXNnsh2EeAx5hpAn1TTsMInwNaQHctY13aziAIDa9laSZ
3+UqPuURTVZmw6KIkMhXzSbvpUM1AlW3wqvgJ0Nws3QHDa2qYUr3S+cTWoVogN5EuPYHz+PLvIh0
O6ELMpUbmKUZ7zJeylSUo/2U7DoFNqev2aDaDg8lI+BViYmic8Z841T88CxIwZLZb53XE/9lkneK
JazU8CSLfKApQCfVR7iMjASgor18h7Id4ScBSkc3wUPtJXwtH+kVdFb70FE4aQYvR+NxcmjHhZ8r
w/XcvGhi5E2J9vDDoEKYpbseicKa+/mliLBYWTMQ3cQBszk5zVOHxF3FwVmfHfvkpt1JKR0L2gRy
f7Lw2Zo6EN40VQcjBa05OsV2Gnh5B9qNzvjoNY29SaaKIQ+VqOtl2P5IEpsVtwaKl22sm6eBo7tv
AoCca3fdW4cyml+MkUutkRmFEhw1IzPgMcBFnt1DlyedH8713mQfTkbP3YbMvzcYL6eCZio5Pkjx
0dTh3mQKpUxxP2FLKub7UrrOMavB1jlddjHps6G7ovYc9fYu9eAH1sTV+9GgPmz7tcKV89QLhF94
WHhTkZj2gjcVUTgJc+5p7HiR0jl67dtEHEw1k+kxhfZemiXFhlFy0DSwoNDocZCeb8dYwVcveQvs
umC2pjdPRMp12BQp27TO3ehB0lyRY+OE0yEz590Vxb7B0IS9dwThCye0I+cpw9sQ2fhsG1FtAwRv
njmSBoAKrAxKc+uBF1EVF0/uywH5oaBTtWvgoIiA3JshokQ1RwABeRP7XW+jo0ZYQPOBbN53vbOu
jclCEjfZ06RmhJmN7qzChykX5Dq7RfvkmuEdIi+PVv6Q+UE/IVngLV0jRPhpl4GHlIdWubL4Z/he
rE0q0PcHVDjzqHDswkMhlxUsNRpijlpIQEdAqAzuim0lq+vowFoaC4Q+Q55BGcArSrTsjzJMk5UM
61vaBsg0LUYbKB/cddIgieRdYESBAhs5PrR/i8Oo0Pud/BW6ZbwJFO+z6820WvXD7DRYwWIvO00d
LbbKidIN7rWnLNM5K5kVg4xGmkj43Rdh4wuf6epcU4wnClWqlj6H8+TizkLZmMO3Y0ipga3dhnX5
04WdXwUFeESN9n0Uf4iRaBTMYLsurbCrt7S6jDL9aMDtxCrcIKw0kbsJLDkd3i+LJF3Qiel92dXx
SkYB9ylKybXVu5yXRiaSDsjA5R+NIROksSgA1ZFT69aZh4hFX7vkwq0tlUif5DmmIe+Gie89jPql
tVuDngrzm9sTQ6HM6eSZXApFCTykCBBt1jHqmsape0ITvIubY/hS5EOvZVkFm76A6VnGKgFL0rZr
FYc/E1Ht+n5ZVOMf+F3OYUUXWQhOyEIvfRw7nV+InC67DQigHeW2G1AUpSFAGimKYFWU4SXVoGDY
xLxt8Dj+ItzPONmlMWznwn5rK80+1XqLTTAPSWA2A+0yxvXWRDtH+5bzAWnZCKJifFu9OSDUNLr6
gXnWqi0ysQub6po6srp3BhGfioyjV0uK+J2BR9KbnevYa8Ne8ZcnN6wPud6kV/SMDjYrNCKlqLcy
FMF16KaLZyaEpjpxuqEjw6zaPITCCM5TRyeh7o1fTG+s05I8uikMoKtGXLfnui2aw5yyNHXcnoUB
LMCKY9Ov3f7YluObFnrTJp2t5TLY4erTwB1yUCTVFPgaC3XvwmNM6DtP8ElFwL+batY6hy4fsLao
tC+RDRyZGE0YdNEHu/2wSpYfN+bD09h8H7SGOU06h3fugKZ61up00zejTjhL/OjNHQae/oyFC7S2
J/mF4+i5rZsIY3Der0JNcK5ZbsYZyM5QofNqFAyAEnqYRZhrlaJelwNdr2TkCDjqb5mBXNXOvIsT
QCrymhejFQ5KSeJQJ/zpZcNSo/FjuYpxS8bjpS+IXdXt4NOVIDGKyY1XpnIX1Sdzah3li8freZc7
uOHNIX7shLu2zf7JGZ2tZJ7HcCPuUDNZ32fDvbENDQuAHdqHq+J1348jfO0CU2TKXCWtRb+uC8XI
oNV/sTFLXZ8uST+JTWP3lxye2dQiSyBZFc/90t01Oy4MVts0qE6tnsIUcxHOEwL7gX4dmqtnnDBh
fG1lZgTFw4hHLDULtV8xsx3ZzZ1FYO9oBiYEm7iUCKyF6oo1gl4YoLHYxMlbG2vwSJORbm0f3TzZ
Ytwn7lp5E78YLy5xivDa5pL5YVaR2CAWNZUorbvYRZIxuvfN3DXnUsceGRkHLUKszyJHbUKXkIWB
MCYD0H+F3ZEuaSPWEdmI7IUQh+wQWSc9vZOYCCWyejUiVAS3L11P7dkU0VWXcXkPXR5w1TxB5HXx
Oszyya6C4UEnv7dpE/cxL57KDlqWbZCJkepYVhRcHq+3TiV7c87e+FjMJh3NtPN2jZaZ27AjGyDx
7kjxjB8qWdNLSWdW1BDqJWBLww7UrXFN75TW5o8kKOanFKbj2GpP/Yg2KhxuXw8KQNM0TslFOe1w
kyPoCzZczPQhWU3k5M10+wJtW+HkoCuIacXmJ3WyKq5CsNGXElm9bemsgYzmq7ow90FFF2IqNTZt
K7ixJZYXBL7aJhxgrkbW6Ny00HD2qSR63k0YmxVz5+zNwLDOqHPe7NHyfL2Y8OuicH2kVsYXlVs3
zZqsG6PhjVbo7fX3L3n4HgulFcdpIrco6uQtDbk52rocdiUxXZiSa2M7MR3xzQyUYR9147MuuH31
DEmxlfMrRKP8tKYopf3Am2t02PLrzxbZMxA6ozgXWgV0rbLji5cbB9ppyeDMyEAOMUYBbldwGIp8
2T5EGz3U4GK1veuUhDrwvt2dajdyH0lQh8lqD89ZloEHNpsJ1ylqTUNeJydF46dIM5kFvfoGjnGo
QwO17Gk1q+5metbKY075Yo/EyDdw1QtvoJdKM3Duq2AdkMOShVOzk4YCzCZqaJYo1jdKYf2MS/2b
wn+NPKGGp8EJIOjLVzsNkA2abCVkB+86Y9vMkDxCqElJX29L71ggQh3Ztfa6VzxDdoC/Q4uGxv/O
IuQDmSvTGsqFXYH/8cKB41qE/SbXGfPX3qCteza7haOiSRe9S8WEMYpdRHjIaBDDObd8LLKNihtn
NXclclfcvk3sTUxm9I+MhWKdS0w+JJkSNmPLY8990xW0f8OCkBCYVJIE6xqN6oTLgiAbgI9N2Y/L
wlr7YcyYebRxxI59t04YP+FcAOv/3tpzfqUWcTDVaVs3bU6WeUPi0x4dLG3rbqlQkAaeGsO5FVjR
mbgWWyuyPijOyeedPY23msGTpz7atDKvLDfHpgYGmxrQ4W0XYLCnh82J09SoQ+vJTMPcDYIeZG5z
rnTSX3mEvXy0uQXsGkhZYmwNa9q71CbgUSDQhab707K5NzROk3k7EnZHsqpLXoLI1XWMQfyNBrcu
lr44gkoiX0NLns2QbIjBRo/Rtc2elFiGp1Rxa6tInqxIf3WZ/mLWTW1/oBFuupDmgyE8FzN60GDI
noJyOIkmIJKcw0o8tk9DETRrbGA/QvbdWTnuqsMpQkAI7cCaAyoKv9Cfx2q6a6Mo3cWD8z5VhEwN
o0FC0RCCTJThgy3of3pLIIXbpUB3bU4RWuZqJ4NCgt8uBG1rJP0pnod1qAQJj+4mC0PzsaY2YRuk
K4pbE9hO/KsKUT2187BFIUQTF+xrhcPIIQW3ywjpzlxj3CW2HAAc1mQO2mzdQYoeJ+8AyiJC4piG
ssq3SsfxladgEfUB/Fn4fkPa7MfZAt+WKu/YQEj2+qiiohTTbZhdOB5mtiZCVAfkAfyt8nAjhHRx
dVzPqpRvLjkGdhwZF1mWzi4tw3ssggLYSncOtB7vrU1Qt5Q4UzrPye/VbN/XI4c+PLffKQ8+U4fU
CaZlkYeKecTmQpb0UXPaW5jGCruLywBfAlfLyMVlto0DY5bixSossVXcXHdLTjp+DBQWRY4mQTY2
VQtaoiSFcgh/gFTCkGZiUcHP19Mc24YeLRbFzjnPhnFu55hs4ebDdvruKKP+bNbuIU6glhaGHZEB
hXaN6hB+VMz60NcY8XpFSCGtJbUiERT8ag1G0KDKSzs8fTXBi+SscUUGXKH6GYsB4EXiLnu0c6i7
Fbx/UXGP9t6zLk0mHJb4WSTVxyzGdM8CbEPiQCsbDVRhqlsUAsRNEh6o3az6020ITAjmvtjlNfj9
2copEnhyJFpuy9ZutgOzN8Lm7+QsuJlm7c0odA9NLmNCS5nGJo3YygmAZmcOpHksZPsQGkD/6iZ7
w+JTTTakmqYsNzboLfdx6lsmIppT+lnjEkQeMerSInSRZWDeDTMe3k5SZ88hpBXcEDVy7qk9ZilL
OVWYrtEmpHtqNOt4UN26lhzwyCTbzh4YLkSh0Ihb/ZzWmX69LAJpDq4v7Fy/holfwUu9a23aTDg0
QEktN3cQ9rSoQKesRwCSbQlpslO5Bs5CPoF4CVeOpCSftYhJxvgtizQN2cW41XU6aA2RNI02/5QG
0PXYjt8DCvBCFN6WcuT7QAYO7Ao29mtSBu/WkGKWL5htmhmHCat1WTVm+TlwDu+TvvFNu2oRdn1I
PQc/5I4CoBolmluOmW+28WbuKA05+vllHsIX6+8tp3/qmpIotxGEHaXQGmFQ5+e69TCPuCGSFBV2
VCcvcctZhoR3QFVFSg5dCm68dN5nR2ve0vtCgogOSlh8md13m1l8Rh1tqTZ8101+gEedvy2AWeuq
Cn3PnB+cYnCx2TIXGzi92gaoiDhMQCjXYPkT2ll+M3l+MQLz5UTZAoalaDJRuSv0s4QkJR9zxJHZ
0GjFAO44FjY6zLxHakx/jTZaFdwmiBaQNvNvX6c4jIrL3OkSsJlhoidAAFBSJnmdv44SbhvwU6kY
o/q5a7RxA1jA81U4HqL5qgzaNqLssdUtkh585nmLZiJM6oKBctlsZUeqzVL3V8nMVVTjN+tqrAgd
ty98QXPpoWkzc6qcVk3uFNUO4358F7L146lhMGnn9rBvO/mRiIHjvdIOMuKMXBgoEN1872RPQrde
mykiLsjhSIw2g16YsQ6XVuWEDm41amG4m3P7yetSsU4VXt8wq/UdGJHbhMPj2Cf5QzAhqMyiOuP6
hncVV8F9xsHpPJRoQoAGfCrMP2i6syeJ++VoJFCTbXXqh8g4NS3wY8QWuk+XZL4rRpouXhpNj7kZ
f+sBbdBany5ZWx3beHSPpQ1qaiprten1/hAEENSinNAHWY1P8ez6imukTbziFE7IaV3dOv7vBKPo
4m76dxMMcqxJuf6fJxjnuCh+tmX3/b8NMH7/rj8GGK73m3RN5haW9EzdlhrDqD8GGN4S2u16Gg4X
zbR0y+b/Ksqmi/7xd3K7TVealiMtw/QM5sn/HGFI8zfpecxCdFNzf5+I/J//+hz/k5CrP0bU7V8+
//PImv/mL8MyT2dMZjCwRnyia+gS+fvP748xtId//F3/D5NTR96ByzkiniwjZBuVMzQm+RRYCv0J
DXhwtCukrsEY0cesUIi4FBpBT/O7Tow8/OXoprJ+aJFdimd4TLX7oqqma3+Fk8zK77NjDuLHkLj0
jJK5pblhzrD8x2rgRF+7rq3Xd+XoiGRd0nNvnxrLmYy1ZnEQiI1iSH2QXVG/G+uuJvQubGgce242
BJ9W1FOkIY8NjWMVDfDwhWviolICPspQio6oGK0fo1OPxrs8omCGcaS50VTd0zcNTNoOrkVp2g/o
J/lNwnitwUJ511xXCFrqYWqjorHYKz2qZxLwilDGwAtEp/80JhSgCMzFRBhUhL2ejI2xs1dDIPH8
0Ldq7dOU9QguIRRIYxS+6jKvbfnfkklrYZ1byOryJLNi/bsTNSmCcrskoIVahoF3jRIu2asoV0Qs
RvJRIgCmvzSz4FB/6ZB1JwN1QVMG6YfRKpp0QnpZdO7CIY8xiDgBOkFNyizf5nM0jneYlb3grciR
cSE+WMAerWUit5histY8NZpgGmicgG+xncl76OfIUc/0VbDB8w+96ocdjdFz6KkMx/c4t4hV6zal
f9qgzessybYzWWb3bkcpEGPTU8EFO3e5MozAvBU69PlYt4rQrxOHCD16OCUnGzUah1RyMizsjCpf
12pClStEsWQ314Hz3DskhW8KTjvj1etBeqwikSSQZ4xJg+Lf8KuC6MS+TOJPa8iKs0tn42kbSTsn
u2RitNvUbWXDGjMAusCiKKdN1EczSotYDOQdZLVwf1mOMpnDeJxxaRZ2KeKgvMTNc+dwcKM6GGLM
Asc8tDlH5oZN00HiVHXJusTUhvDCaxVHLYaD7jbBe2MRqpYhfQ20Ng8vYdVPRCXFLcAKNuZWu8BC
0Z8SWRlAe1P6Pmdsi2F4FtgnnRcKXs/YTTXTRoZ6lsQ4ASykn+moaxXvComHaasuNsWpb0x14tvG
EB/o1olXXOzT0+CY5qPO7kLrD209dgz1oDlTeOIOQLHQWda9XmmktsJoin9kzPyYSKLLUwX5jJah
4o96sMPtKAwLTZHL1trKwPcWkwgzu853sJTS1bZLvIJaQcJu1plH2ej1OWaCSbBVYd4LzEtrLxbj
LWNItlWxWx5zp3ZOY6SlWw/nMdmKDv6ZWub7BrrBk01sPLWbhWw7gf8f9qaxpxaxXrSpBgEZebF1
aYnpRVo+fe/brLlIMchrSTPhqoYZNb6uF9eqGKAOGC2pJdHQXt0y7D+GTK/2vRabT1GKTRPFrxOd
3WzkH2Y1gP5R6a857pmdyZBxb0/cKmza6cb08HGkbpIzC3OLYNfGYboTHgFvjbDDU1gGTNRqoHeP
GSskHbWkeC9Gmfh173EktBtnizA3wIns0Lqi++vPi+8cnXm7kz0NJc9kdYkdGnEml+J2EO28kWDQ
HgYZANyLoVFBgEC5E1fdA0SnHl+GmDaZkwz3cxJme/yeGWuDTUC0FcsHUHOIgaxI5pfUFcU6ShLt
F77Q4qnp8/aiA0Xx7myd3Ym6MyegpJ3FN62a2zN9CkpCNU3wSaj6q4cIi+nVA5u4wSvPAcHMyVk3
acXkQwWBH8wX6UkDmUPYIjoArdzmvd6Nj7NdgzcPTCTF2DIpvKYKLmRouCsjU0wZcjQ2bmvRUclr
6Jdx79Dotebis9eNhCsEaR564Ii41sYGbG21l7KOAKLx/uyMuLL2QZ6Oe6PqkI+lidhUkWkemK+O
uzTDTOLmxngW2MLZrSjA3C7s+V7PWReB5Xw2HC+ZtSEC08xkwlILR8gxTKChbmmvzdirKT7t5oIr
3FirqYqeKdymc4QU1jcM/LXI0pH/JciAvDI3D5bLMRSInQUlgtIx41YCBCCdc5ZP7ovb9sl2dBPr
SKufLO900L58odcg15oLr4HDklygBEpVSZipRvpJUuk2HNDZ8L3ApY/X1GjgDNpAWg5Jr+Bgv8Hy
Uexro5w4+gfdxZkqKILZ1B+iFAhJlFlq07Fu+iP+WKLMB30320Nw7vVw2EwmQF82BBeFrgw2kkbn
tq4AcgcAu87d1Bg/slA1FyvhWFA5Fs5ul9RqVwNuUKWIkUU+c/SBxbQXKZr3ZAZ6j1m69k2Hk6U9
Ef0VCWXtirwvNrBj9JMAk7bHleN9c5zcfk4b17gXgdOD9A+drfISBi9dJw+BSMnYnU0WUWAjPuyI
aFVZ0cSs3nR/RVILj3qspRvahs2j6042GI6eo79qyfIa9Hod4odYpzPOrHyy7bs89xLwdHOzToZe
3bsiI2Chz4eLzsqxnYMk9TOHUGX6QuE2kWZGwLNT+Lk29xuMCQnnVTMed3FoDiuKpAQ5c0UYrZfF
61zHjBQhEmfYjcPbLGcuh36AmzlnasbfbWfLhqv5teORj2EPpW/Rptn3CVMQewbHytg4wcKYNP74
f6k7s+XGrS3b/sr9ATjQNxE37gMB9p1EUe0LQlIq0fc9vr4GIJ/DdB47ouqhHq7toEESBEmIAPZe
a84xJY6MRJ1iGRLKlT0Ge8cMynJVhyEI1pSKa86keO13yXQB6bI90y8SsDwmh0hB+JUmoefEvUv2
CBOlqWeKBDRswZPkFM0PwdA0F7JiBVtLRrCuUqZv6yGoV4LW82cvRjIbS04zlWIJGwM9/1KzCAAP
Ur1Zj5HeWgsVOuZ7VhIBGIot5KasV2gE9g0AA6HI/ftWp0sQm+DOFq5Zlc85yBocNCCa1DjsEGpS
EDKc0Os6eVVFVeUe+4B6JzAlL25WvgTMatNLfTceTHZSbPfFqNdXCJS5j/ixKfESlXmHnkaHma9I
PoM4rOTM1ZJCbgKqrJZUyEhrWjQEIIO9RhjEQ2OY6oc3tsDPUud/ZRa0/spO78lX9X8ngdhnlk9W
D7/+f3+9yxD9T/2Y816//+XOcp6Z3Ddf5XD5qpqYl36P7qc1/7tP/p+v/878RuHcxHTkn+c3j/W7
/+vU5s8X/Dm1kUTrD+RPJvRcXWKeMums/pzaSJL6h0jLxNIkJHjI8BCC/WtqI/8hSrI+TXosXbKY
LP17aqMYf4j8o4gIYZjySLL2P1Fnydp/ynGZcymiwmVNUWVLV34TAqJgCvxsMIejLgk+1UUPEgdq
LqDLt0WKgtB226Apdt+Lv6+AgkTBAdSsuioa6Uka413ga1D+raxep0ZD3buzntqM82+TqczBCxhi
QJd8A0xH2ZClVQrdjlLcFKsy/pwkHKCYx9KWhiFgDBKFq4xhBeV+OD86Z29bKeVhHRreCS3WZI4J
X31hfPGl0EDg0wWbXEXvGXX9Wk4atL6I56gKSdWaMQ1EhiYi1yDg0mrP38RMrDQ7z4v014kDnxfV
ZCTQ2RyzzmldwBm4bGCNzk8FDTiP713xy2bmp37ZS/Na84PMb9dBhY2gCSloLmdThxQVevsyL7oN
5wJV9a/a6AL3+PdNNLlCqGn+aQOZn7g9pnb1xFGa1o5VoKjfi4z78I7Ma81PzS+/3Z0fu71NOr9w
vv8fi7d3ml803/z22G273jT8GIKy39Zdme/EKa56Xmqnu/PS7YkqAvN8uzsveRqTAkpRrH17yW0z
80vmuz7cZVsMSBb7u5UpIYwABKbN/LLF70fnl2uewfvMi7Qo27Hwvz/sb5/p9n7ztn57q/muP/0o
sNBiL/z398l7lb0/34c0wLAbWxucnwH3UDrfBrM3RQ35dc6L8eRJ0ZMCxnmZreeHvldMpyduq3xv
Y177e6Xp6dvdX56OZvt9o+Lo+V6c1/ptc/Pdf356fovu9imBUBIZwYifBI04LXCXwgeIpq8yr1nM
vn6rE3LmKCT5ft+f4RXzSvPq892R0cOuu8yPzg/ctsSVDTfZfD+eNj8v3V6ZzhiB22tMoWGgnhDD
XPrCeUae11IK/F/LcRp9L85w9ESSSRKeHuxTuMm5ZtFQEDzP1iRC59vGUJ1OQHQWqffoIqAEUgPY
uWZT7dKgOhgDmb1GLQwbpBUwPVOLfNjJtfe9KE0+OY29SWtxssd9L86P+sToqKHnU3dnnflmfuG8
3u3uL5ucH5yfnle8vW5+zJXhg2VhSqSAN5qcjpPsox0K3xndcj9OPi8xjdXJQh2g/arfzOkkPt8o
1cTcxqPErT49ihKDIG/KbETf9aSQWUG/Uw1X36QjYWJDcRqp4mYMnB15hovM4A5dO5RJhdEr5Nub
03eal24382OpToGJUTl5jdP+oAgNbjwpQk7spfKshgWZJrSBNn5ZIFrwu37netzE1LhWwShdg6Tv
qEF7lbhzkYNSV7qvgAEwYKvrHX53FI5dAZp0upuUxQIHICE4LUNt6k3jjlI+Ra3AJGAhwspKnQlL
Wj5Z/QymC2gYG4CcBWGkzZOmtO+KiaOPBmRBvkFDQ68qSSujou0kouLSux0fXEBLet6QI1GM1c7C
ObtjbvLnUkUfamOQwQjah30dTAnYOnPoYXL3xdPJu8pNUGfz4u3BoBXPSuePRE1wBM03/mTAu92d
l8pBkFYKyFOUmylDbG4iv4Rai5PTMmIAwmgUxZ3gnQuxFtZ6qeN9QDVAfkaCYUD3EOpPkrG0bO5k
pP7fP0Tlr7/G+Uc2P4bTnMy/lkySGP6IkIHuMKejIB8UvnNJYWtxuz8vMcakiz8w59+YNEcFo+3B
YxnTXxiONlG5PtaO+b6PUmrXFy5/FdyHdqoaNXQvlzikAeYPiqyONDVxVPvd92KN+aip5K0/jsgL
gTt5JQmZHqq1hYc01/RTC5+GZH7fwIRUu4ELchMiXC0rE1PhSNKGiW03qxWohf2oVDjHViQm+qBy
OZABuqMSCDbScF+Fq+EBkLBCLsJD/2b66ymrkbAcAiae4o3wM/PXnuIUYKRkEmnt6Aec/eiOwJHc
A0/GtpiVb4bmZfmp5Cc6EyqzcR+u8JI2uL002mBJ3IEGAmEwNik5KOPJEwliWRbqj8Z9p5vMpsPS
VlB8psu4d+rJG0Kip+i/JwrU70UaEya4b8xN7MEXgQnt6NmLP2yT8UuWlyFT0ZxkoQ53+xZikQjT
xSSr2G5NMqTUR10FC75VlH3rPRtfer4dtEdENVmzLKVNGR4z/cknKytGeLU0Sewb9ioie/9YiluC
NOk706CDeqD6a/owI0qKXFmjUzQgRVSccFQ+VnCUCsp8WwGCOum3P/ucjAOKix1Y7N4BE8MW3fzs
U9BNcS/aQnMYzEsar7vmOcF/03h3ef1Db9flztwbpCgh5WrXWgCSxjZ6J42ZOWvMrakMoUxG2nTB
m96oNrJFr93p5ob4A9fcKO8dRM00W2OazqOtHB2SagvmJBNPPjqgdoHDJVaugfJEOy25w+xCQiF9
WBEr0U9oeeJL+WQKQKM2yk/sUxLjtbN0TCpHiDcuOac+gMdFNrVK7fYp3Pd07M7UxKXH+hg4iglY
BWXZKlNogW8HfdvjMfK3mP218qtG4BIz/T2aIDrAN5PAxqRO/ghHxpGcJqf03oNo3cOvy/S1Wa79
cVcSP93sw2DXjhwXyEyn2HkI3t6TWh2BrIx7FOfsb0QvxDKEfDd9ATGM5jIZiVAR+Zn2/o4EEU9Z
ogZQ0X7me+0nx6yqwY9YIjksZOjJO+lnVt6n0TYHgiFOO4z9JCDVJvSDX6dsbApzGwpT/ikBTBTB
2Fj9ljV7DV9Wv8rSFbo6ASMhjcLwGDSQOuyOOCEyW2vgzo54yC/IJyX1asW7UdwQClVtkxoCl9MD
icj2RB90JUOHg9GNi6p0oDPG1YLov2hYLPs3jFA0RjaStYwhf8hU/QXYnAeiX4dw1a/5mh6SJDRI
DeLCcU8jQPoK33SBj0pmNx0F0enkS0faj74Sr7LgqMKrmB4D4xy8gEzG/a63OwkOr2onrxaWZA4F
b51IcH1pNwSXEavmiMyQoxbzpRhgy/Qd/JY4No3BjlGDdHsZYj8UTIkomB3L0mAPik0Oby0cwvKj
TtYRYptQujbmGcxzGW4SBByDjXUU5ssjFCFtqZzIrqeYi5I7wy9KbBtEBHXVvUbdQjegJdEKB+u8
ZlqUvQjAAzhxkk6vO2LhsJUKzTzpIbHDPj/xY8ZpeFL2yTqlQr0kWBdIGNIFoncW6Nw9uBaGzSfB
VQq8qa0fmTghKM/3zYumvBTNZnK3bpqL/MNVllG54aMZ4yKHaRSbpzKnLEe3YG0mh0n2oiws23vM
n2EnEx6gWPt4L1JaFFeZ/IAaGQWuxalY6g5td9DFFVTT4DRaiEm3wnvMn6sA7z4IayCZBCWWMoB1
O3hMn5MjqNuziqG5Hi8EUY9QAIs3RQHp4zRZM8Ub0x4GtN+iXI6PUg/O8Vi6ezytSf6IbL4wKcfv
rfgew3sPnuuezg9BFQJ4VQLXEI7fWc/w6azP7AnPgrrpN+qynOLhc3Xr3Y/7CLaetOyfLep6w1pM
nQ4SL0GpHMtgJl9EhWAcykHYMKxNFXOts1GVWz6VNsq/C1IHyT0SrhpxkuMVb8Mw3CPLo2JkiYca
Bmc75UWDvc9Vm9XRfnrEQhP7nD1cka0O484koIU0moBiHVnS+jptHrwQe/trqzJ9oEUY+M80rKgK
HmXv3GKTFLlD8mCLvmodmxdxXMTFJnIPeo/+zMmCXS46QfHe5QdJ2FfRmj2EG5U8B2w5KG1BkGIf
wHAEDWZkGQbuD4LZw8XZfwnUPVuP9kxofDQGSHgJT7sSjbbuLkTDUG7DwoMRJyZ8mnm2Q+ETRlP9
ISFyXPvlmh7UVQQla+s72SYgZIV3tXQ+NZouzwBj9DsyBLfqvRKtQAo6iDjvdAQmb+6GqHFQI8aS
X5qxjDpb/JFzOnjyrhhPxQfj1IVLPjnhirQYn3vLcd0NETveo3pn/gDwcfSOX+VzIyw04lIWuBBK
Fw+LDUL6kTvCUrAJM7xQXsQKmtjsU7KGJWK8tcvn4itfNp9Qjpwtuir5TjmlG/kOaxhB1tGj2k1H
TPocPosKFftF+axdQPxSpU2gWeZL9wrdlP/78ZFVceUSpKvXTrRWkPAQKrJs5cc4WJnhukZ0Q5IW
4VqAndCgOhZDKER8hF91S+qHC0i1Pqypt2qdn4MlkFgkPV51YbpELpsL77dcDctgpzqtPQX4aoQg
rdr0NO4USKqS82EtCFHdQKlB9So9YzV3ujd0QsphWE70gkV1Ej7FJwwUhMZV78SILJNddq9tknvx
0dtFRyvkkgDc3nbDEx0N4r5p5C2SdXBvvgrMDDnjPhPgjhtu/DD41MuIj5aipd9mNjMtZPXc8hiE
LCe4r0A6kCjKbn8WOcIoEzF7epSusme3D/JTdUrJmW7vNNphi/YO8DZJ9fzYV41lq+w0Wzsoh+rU
3pVbd/2Gjms8jIfipCDmsb0NYKGD5S+PHN4JwhyCiQ+oG8srMQqYYlYjA4QhfWANgA8LZjoHbeW/
1luNTM/3YUlPcfdWvfeH5IR8OwNwwOjjIO/Sg0/83Qqhoh3ZwjJ2UFovkGMdXRuviJM62RHb+kq2
w7t6i+I0v0an/Cq8BJfead7Dq7UIr3CHfxYkBedk9OYO/MP61XuGvQTC7Uq3R4dlFjrcJvjIJ3P7
R/3MmYyfDnsYuRugAQaIYJew/WAfuRsv5cGkD7CNTsJGc4yDds0dw8H8sbbugDCsjFeB1xLPdtRL
e3wlLN5GS29zhiJ9B9bzK6DDzDa5uLwSc2evCT1eEdux5+fwFF5xoP2MTua6PRQAZAG+2saL+PMl
OQUX6AM//df0R7IR2ROcY7S9tm+OFukb9JMf0ofmCNVt1byJj8E94gDYP/ysOKiCxVX8Sh1WFHt7
eJSwriyu1kfzVtN5WUb74j7ZmO/qY/k6nDgRcoJU38vX8BOW9IlKfv8Q7aO9/IiI4K64Vx+jJd7y
BX2jI7f26Ai8wQeoXM4+q8pOHWqF2gH0h53t/JfpR7cRnhHMcnpDW8YZrnhTWTwGuJqmT5LcS5v0
zCVxV3zxW80eQXVvxz2+0kcaF5xj6mcYGtmRq1P0Nf/u62fwcnRfubpwFDn9Hq2zin4YOaC+U0i/
JcgWD0lqczwHX/Xo1M88x8EUNI4u7U3mKOwalWo9/XTcngsyifqP8SN8EEgTjGwX1nG7AoeuDmuU
BzWx0Y/Ch3jkvKzb2opGk8uhm97pO2/Tb3v+IMOp/1G+wlrC5E8MyiK9dgzJPz19AWruSTiPK2k1
4TBoTEn0WhfiU6e8RGtx622Dbb/kWtwWKwKRd8JROdZZsDQuBMgwtKtIrvsBrw7nUiJzyezvomfU
gLq1AgN9EdfGeTw0w310LPcMKTQSiZGgvSIMWWIeuPsK7jt2dU+g7gLIWsdQeReeg/vxuZ9PgPNZ
grhyTio4qarH7AuzGCcVcaF9oEvgPyTVGecPLoMf3VHnRPBUb1On30pM1d7rc7GzPhKE7DC5Lxah
ve8sla/+i3ZozzoBJwTyHUjHqi4tcoTS5u/ePhjP4mN5jiD/juvkfhofvEkfxRsfcYo7IaPkC3jU
iH5y0X4A1OTjCel0MubExhChO1aclsg2Qta5GHbD8qPdMMJjrnlRTqaDRJ5zBUr6ZXnmXMpl8m1M
jt2wrh7jM6e8+Nwd2a/RRrSLpbDHhimRy42ubsEQyJbexC15JvrBWppbDnwV16lNIqSDvZHTjb62
zgBSTtkG8q529Z7LVe4M1KtwH3LwepsP38mX2hqDtbvp7/VDu0DOaodnPndfLCVOkpiiVszGniGr
eB/Gj/G1hhD5Q3rVzibX7nBlndLnfE8/bD+5CC8yeWjGEn4glzT5juEgdRh+tI/9RuH0XG47u3SE
vfRgros1I1S2vL4zHe3CmKL7Mqdv7+3afbYeN6C4OU9sSK+2AZxuwlX4ABv6Xtunq+6ygjInPcv8
BOBKCY782HJk3nPMuk/UFvkDql8Krd5gKT4N78N7fldeo0tyqg+Agk7Gp3X2r8aDdCZ9Z9y6O+wJ
J/NeXIZO+PoROsKl37cczspm+ldHwtsRFm7rT/J7fIccJSQUKN4Q4VPjtXsR4w1y0YghlC0EixfT
P3KlEZ8q90DiBuPinb5DcoJYY0GH7+DehysJKt30q5UfScOLV5ynyejrr95O3cLdSsMVIQej8SXi
ojO9+0gnK/U81o5xra+W5Xg7nd8RpsFrdrGe+RAfSHhR2YbtqpmrrS0DK102FOZGzI/mspswFSKz
DgzVfPP9WEUeqSkTHjzVn8y5OzAtSVOJan7suxplSiRKdeE9sxCKULS9/7yZK1G3u/OSh/5+gbVB
tecq1Px5TDGewGS50xnSQ9SNPYqtDu5ll2+VvAMCWBlbiQCNtA32lfDWUsyRxnZFS2VZtHKwGcTM
25kc1dPHD4RuA7gy24iid5apya/L2GMCPN0wddFFgVx55F+7cirlzUugSwG9KR2+HGr9VThV9SU4
hFMBCE7SvBjVyAaQBHG6jKtsm/rk/wQmFUzzkSjHZDnSwF51aXrJxgIgfqow4YWTTtCuUtyVKrXB
QKfiIE0P9Uhmdr4v4foeog+p1qm+gM0IfUbUePVpUPWY9lAxEdoaH4dcZxg0fWKqWnQExBCMkhYF
IIncHO7OmJ1kReGEWwhnarTwu0qiBAU+k0KQCEEJz32L+APsamJr1tRLMab2yLzY9DoljUDNOZtO
Jd25xjvXdeclY27WdUWxT1wvWYcK5e/5Zpj6d/LE4bo9lgtNsCl9b+WlA/L6RurKHVLiEvYsN/Pd
+UbMKVy1HTOwuQ463+SCQLTqvKi77n2NgGA112W/a7XyCPVJLgJuO18XNkEe56BqoKnN5Lnh30ta
A/15fmy++e3uvN78smiGsCXp8AYXnEJ39RWJ1ZfYmza9VU4AUcOhCg1tUUvZXqpleWeVp7jO+V49
RcrdYInlrpCUfh1mpEK5267xkMo1CmeiKTM0n7o4fUVnb16KTGs/pjjBwrG/w7+WSku3oMqYFI3R
wqRtzk0Bj7kV9GIHEJG0Uqrq/DX0J0M2m+33vfkJSwSnFnjU7H95cH7d9/15se2J9TPyPZFTlFs5
4cslReTaK6kfV9oEivtenh+eb1J6lTuI/Rl/VFad796eLWAt9EUbo4P/1xrzk99bURqIfPbtKb1L
780GJVZWGLi7xQDawiBqx8CiC4qvd4ioMmAS6lWoQhLHoJvx2xbUFjGO1L9msVZiFlO3t+fmJZxy
0zlo5DvML1D0AkP3/NR8U8gCfzQSDFFt5q3szCvNL6J6DVNfmtuI0/v18NNG+3tTt0e/788vmF86
bzQ0pnyZefG2ve815wdvL7+95nvzv6/eax6B4mX78NtL5jfsgBraXUlN+7aZ23q/f7Jf7v/tJ7u9
daFF8VqeUhXm/TZv8pdP/8u3+16cX+ne9vEv7/S9OK/w/QVxkLq2jhTr+88xf5J/3CfzOxsT8PF7
7V/e+fY9f/sy83v9xye4vcX4NtbqI226V3S2wMank/+oQYifb3577Le7f7cKPQDqWr9tRpqbVrfV
56XbOvNms2JC7d/WuT39d4/9/jbzJn7b7Pc6hjJeavptq2b6fubci/XCIVsXVbibQZAzk3B+9re7
xtzh5Pz8JzHSnLuq8+rfi/P6GbUm2dSa9d9tYl5jvrlt5vtdbp/mH1/32wf7x83M693ead7e7bF+
6oL9r6iKjsFnmVXZz/qvOqJZG3QTGf1/pD2SZFFEL/TP2iO+S+kFf3FW/PmafzkrxD9MVZQsFT+8
pOKWwCPxp/zI1P5AXaTKomEg+jEkk6f+lB8p+B/+BYMS/5gcFrqlaaYhaab8P1IbcaH7q5NCtQxL
518NNRTSNk2fnBa/OCksOUtNNzNjGjb5F2luFNYpZo3FT0sDjIlDdtFY0WOQFIhQ6c74aCtNv212
8SgdByYFhs/40TMrZqE9geaxS+aiKYvkqQgE4SQU1WAtgxqoCL6oOolrmnAyO/gnBMug2jSVn+Uw
sapV4wsx7k7UBWsfQkFYxXBb6K6rJwH9jFPBdVlIPTl12C64BPiUl6KwWhIgki9RETJ0rCD1KY15
SuSXjmTvWouZXoakseiZdsfQCMlvNNVzlOooIHhdlQI9J14JiSQMZbtzlW3cJsLCj+Qf+M48hhlU
ufBviNg9y0g+pZn6JpW4lfRslHhWp9shvquxf+fGABSqKt0lVrIdMIYjb2zMZZ6Z55ZSYhDpBpQE
wmYGsP84mqV1oIKTDH2Uw0l7TxsWKKJFraEMzE+LDD9Z6/2liJ4Z3zDICMZ+I59Su4QR2BEtf2yI
LaEZs8/ScaTViim7ouo8JoMCBUFNlsFAu8ciS8xBn3Uv6MOXGtP38NBvawqyZhKc03EdwGMAn0JZ
MM4JmiPfj//kIWYqJG41UENFQm2AfXUnZuMTauxwh4GMri4ND8mDF1hCbll0Yp3DuKTcW1LvNnTG
9ImS2UPdMzOWzR9JG5zKSPgpA+SqBRLHwblPyv1R+7RkdxOn6XPqUY+ky+Y12mdkeB0g3fw88LXc
sQREXj+7iXrILWpoyF4o1CEbD1Fv2kWvU0Jv7onvZoqcmJeuVl+FRsRsm4FOOZAc9iM3KA3XzXPj
hodBBvqYGuZGryYt+ARxr9SDKnTqsqABTRTPWhioC8UDiByfCLmIUDkl/+G21hoM+pL8B9KMhnGT
ZcmuTqkB9n3sOQPBvHtYFkvTlCynjv1yZbZTn9Pz8FVWD5or2ao4fCraFzH3MmJi0VoqY0DtWxWX
kcteB6NMfVCqjxVIoO0AdYNQ7viYm1DU5MZFE5FqKFKxxNAIHy6hHyYrEhL8Y4OnV42G5oFMSMzc
xFxIZkJtZ1/LsJ7roL8iGaZnTt9WqYTaHjwNXrDlvox1DJ9y0GR4x6u48IGnhIJKclR/bFsFWoKQ
OCirAWcZId5RTyU6OqCSZPryXhQa5Ef8MbE6GOuqIWZMbPj5Dm51rczG3/p+Af+x6d4kIrC8dBnV
YOhDug8Gjqsjaqy3VPCs7TBIjyFo+UVAI7BUwl2Bs/BAisQhwyjhYNUf11I7vvoYfSBUlYe0VgcS
y3pKc91g16p6ziKztI2ONg54X0KlQVm5nKVWDRlPrRmIG+mHMOTWto48QOPEU0PsZNyc0cqzhkjf
p/X0pfP+zkyh8kpDS55WUGy8pIBDiUhQi31r3RFP5ohNhS3A7/DSRAWwT4l4SsVn11j+B8kLZKn1
xUM/mBGETUBlRNHTL9bye0Oif5v36B3CkHjgGjcBVt5ipRsvkWBJJw0caaxTBcEycsBb8lmhvV+7
mfzUlYG+yTp2rN/QDiq8BmRph/tTwQIILq4zVwn93yHJSONoC5hqHpGkvZy/xo2hrVSStPakEfdl
JqMc/1THJLhSCHRGqaRu1LUUyiXSHlSmr0twgbR/EuPQIQta6CMJIbkX0UWO9oKxb4scOuv4w2WI
vSwkSKl5ax1DfBi8GsUXYsdy04lw2FvR52SpP9WqYjgJJ5q2kIERyNGqr/3yknnSFs9qvxRzGspW
R3wA18I9WR2xLeR+cdaRQFTw1EkMd1eDZawVvc/22VBtVT944wIK4mt0LwGaJFky+nuxoJ4+KjBc
9b48dNAAF4y8abuPafJUp+m7IfbHsFe7s2RyQTEt9zMJYQWLJcHaaekfyYwTwrSikDJCX9XIMjYl
6VGuwqekFBTQpgG1QBXNeVBRXBK7GNV9fjb5Gch6m27RNdoYH0kQCdrJHJ/Ky0ozaTwMzd7svXjV
uC769UIkWM5/FUx5aleZOwA16spqi4YcSDOhddS/+kaTnSTDeyK8bFKAUQcs8U3kIT0FjfG9U8vC
RRvpFZeeeJas4kLiBcBqvepeVBAMJ7U0Lih6mc7XfFSJ2M6FYiBckUzytpUqGB8zQbwzi6Tf9xF5
pV5fJOucSlgWjj6BKy3c+pzECDBlG7lUgt2Q36UZvLchUqlQFm611xv2iOz3i4gkz7XZptWZlpLs
phFn0ghkvJud4lB7bxC7bxMzXjZKXb5qEzjFTyXRUQb+fsQfHxpC2M+uN5xk6ITLWmsbp9KyD641
+vNoqI+DfI3rdoKABekylS3AF2BgZbN8jsb4s1Vca+cHLiafyNpA6l/pnWPJowmSJ9HWpWj8qDJ6
CKquv4Qk4iykHICORTWh2+k1sApfIYJ0QJF88CrVRg+PcqNZKp3QXtI2hAYcW2fTz6EEWj3Z0VKB
wI6LcYxO+WSG6tFPCgspmSozEhlOYmoB8BNK4SpyQNvDUL+GBgg8tSAMocwiQj7NQWHHeh7XY432
EoIuWH4+uW4RxaUGusFSI60P+0Xp75Ak09ZFsBJq8rEvuzUm1bXLr2pbjlwDWyEOTkwZN0VbbovR
YpjB5UTGCrTvA5IPaR5lPqKoLH8Vrbg5ydPNIBbvJvZ6CRFdnuVOK0fUozlo8ySX8QNhIKcQheQL
xyGBPXmNUTNhz1hyb495Qu9aInZVoNc36tl0XYoBuUD2tHPgKUsFGdwu1MlEdrG/d8jlUT5U/rNX
PjX+z6p+GzBWOqJVoScyoIdi672E9d7yCb7swbxBF2YgIfsSxfkIz043xPUGkkl0VpP1oBvmNsXI
is5cyZn5jk+iWJ1I/Wgxz/QkHCTZUVKRypR40/ZRZrwTRdDYkj/9jaM43xdUtKnmuR4ic1XWMWRR
+lkaYi5RPY+/GA5Z1HVIPBQjqFxRyc4YQ4mL5ig/l/h5l7UCK0ARBLSKNYcKTKUSz5Vdo7DOaeGL
RIr8hHrmSMamrVL/BdyptNYTGkl5OzLGynQUoC79/kCjqsS40t0EKuNsYlLyVSPnpROl1SfBBuT0
5Vq+kRtt1SXDJsClWTRad4y7E36TYS+6iXk//WTyCOVN3166QkiWxRhR7NdrmXbRWCxdF38sPza0
pIG+s2REmZQSL40CKgcoDL9ZvJu9wVBf7t11h4MZMxxBUQTF0a8wyZQd0vSuTEMnMqt70airu0Qu
s/OkBh6lhib0qFxNpbkS8kTzfoA4MUpFgR7N6MlXoN2uWSigsrgGFGUQ/FHz2dZAcGB5NuhmSiP/
IAEj2ve6BSosYDVNkUVimqJlnsry2dLfoMTROc3leGMkQBb8qn/xsvwwJPKrpnAmqDuiU0IimDhQ
EtsUPdMWBi7SbTNKtumm6jLPuRT0YrKTzP6cJcCm2sF4awd6OXkSoZwLzx5ym1YClKCVjYIiZtsz
dCH8HHOVdYnS9p34ka3gu7jGBvcoEKwmJiq606dCsj6MUiRtmlm/LG+jzvxwu+wLfBXku1fLbIBv
IlBumW48lZaGTPi9DbSt4NXrnqDsQLOOjE3JY1G3rjtZsOtz32O8IHLRM3K+XkS7j0FEoxB/rCR2
OVSQz7p1HZh2IVRrYcRzJdTrWh+fNODaQhbiP1do+4t0LqQRYp0yRTK60IsM40NrRoeco0Nf5Q+s
CJ+99Ve5nN+biX7lSlsvguCrZeBNyHRFtJCyKkFx2X7jElPSreWaxmLdRWgrGumYo9gunqaV5Dx6
xO2/IUhnV4fdhZilg5lo9INU6QFkyh6HM+xLyYLjVnClnXRIg36PuQVtpPGzQfNInpcGtGiVk1uB
aobgHbFZTenSxaiuzDJ/qDPvuSvvPYvg0SK51t6dFoorQaJzM3r7QlG/dPWuUhTaw7xhoVQbCY1Z
b437nue1lgZOqMZPhRptpvdlQg3huzrSI3kkrcpzMvUBWS8EJYl2l+DDzevp+Isd+i1DISbddJdJ
R7s+LcTpAKHTSbKz0Tn6EOyNINhmmcWEmIScIaeFghGTqcfWU3qa2WIm2aNqrbVaJ1spOCaAVT6p
kweTiiiNsN+QeFSn0mtfVS9dWR36BoVz8Q7w9pF+cIWm0pXkUy7kq0HrPwVr2I7mm2oYz66Pfy1P
rmkTXNKoeqvU/iQwug6S8eCjBVN7CPpV9qEM4l0LS0gvGbA0xDGQereQjeEh7c2rPqTKWvDkF6gB
R31QNiG5twAVk3pYNgxxGNAvzUxTFuAzsbgbS6T0V62NN/45L7m4jm4O+wqDuVDiRaITy4wsJuVb
oGucoTYOcpOjIaxXbnknyMld5fJLyWWGhyIJVbWhFfT4LXqxGmNKI2s4nCbSkQd8GIGA1hF7dmmR
awqJfAd5cqfTfPY4RTRZdPSHcZmDUhEL7wLDnZ1R9w+JOVyJvjlQId3pUbMKa3mlNdqpg1qIQe8s
FsMZgFgC1VPY1GZxKoyC5jchZ0Hg6IJ2oDTw3KL4EXQwyZ0GvkAlq6UKXptIvKfJbAxS4gAc2xGF
fNGFBgkD7csWXW9L20NR96A+jxbJdzQoTnzTg8pVutf8hSglb7RNTsJgnjQVMUN/LaXkrhARCVby
zhsfaxEQNSHHjO/Q7yKT8goHQ+qdpXuPqNu3gRGiQbJ2WcMvrSXIoi/wYLrsAa6pcZLclb258RTV
8dLIxCCLIs0P51MmFoRVFVevlSBedNMnldXR3WQTas1n5tG31ZWHJKv2Q5d9iAp8RfiRZVtd8fP6
UXwmHm0lGi4KaqZbwPtNNbgHdjBNGB/5rD9J+7rXG/cNHZll9m9GXTx5nOAwYy6Jf76Wsf6j9kWa
/bL52CbqoyhVP6xa+PBquuMoNDJXdDLLOoRSRjT4pycnazGsmTDwY/G08L/YO5Pltpk2S18RKhKJ
ect5EEnNlr1ByJaMeUoAieHq+wG/qv6rKjqiq/e9oUnakikRBN7hnOf8rNL6s/Mp3mL7WnRY2gok
BOFrCamS+Gm1B1F8HJvoArf1XOvBWI9DQBa2w8cezf1TZfns8ae/cuAj5zXiRzkyn8qcpQKGVOaZ
H13nvxWZs22N4DpSTJS18zFAv+Kcto5qfe0zIsrzn72RfhK3Rxxk9tJXRCygGJzsigVMUO57tJ9E
a+0Kp3/hhIHSgNRmo2Z/VJNU5I6PbqbWRRHvW6s5iA6bHI2FlQJoCsKXNI2PqW3uIzldeodD2x23
Tv84gnQoZ14iqptFGSIxj+fJwdMwGrOGGYLRng37l0eYiLz5kmqE4RiaxWQgLz55J2LOB+rQg2Tv
4y8lo12j7VuSIRel4d04+QgDkmqpyfXB9Et3ZffZMymYj0XRIn0N5HoykK/k6Xsdq3Qf+WzQsxTK
aDg8TaXi7JYZr4rL5ios6gtW7FMjrF1leu9zzVE9oYotE7EDWHSsTPfaBU912jxlDtSKti5/tla1
8zAUZ+78ONv2Si76+Ek8D4RzNWQhJq76EYwVmC3VMPgq6UwheFk5KlF7Ql5sDMMhIsWwwtc/ESjT
M50QKSPCsR66vdG1v7AOP5E2OJfmtUzyG6hXogDF3uyGW6mNW+EU68lst2ZGazQ2G2dRD1ZvpVuf
J08/9MBFJjNap235EUzza1qYL4CLEMNMl3omkmWAVrICwAAJKqUlqpwtSMNNsRR6TTjvK9pA2z10
nEzcNAT2We0Z55Beubak99AU3QcC/3FU9GD2s2MNj8orP+LiZiTlObW54tL9iWA8TUN2UIEC+fth
5j1lsn1uOUYs4e4aJzylsfoQOn1FZ6nsfcQ5Qo/ehdHjlQUfH/uqfe8oz1XSQhCMLhTAVFr4EFpn
U2r3yVEk4y3fqyQiMmZKUcJIXXeJ8SRJvPGqL/zJ29S6H/jeEB0onHhXcrh3jv0t6GijsP/bSo+I
2sXMXm1lMP3IzAF1rwVs/xCb5XmUeuuL5hsyDXhcaYIGnn+opryM1rzN55ASRwOfwCLVGDVIqxHn
RQwwbRwflvcLoMRP7er3QHa/ija/sgrfs3ff99WW+OFnWad4kwQzNXdSl3ICDxL9TYjI6ET+GYJE
X83KzjaB1T+HZErTfQEmIGsN8CEiMJMEu7jkX090UegKqOit8BYZ3ksJpcOUZKOlKTQyTN5UWKQi
qxcc6E43oSYBtyPZ6yN2aA+ZXeYHM9m1TLJXbQRR0umHeVfWjCdVjsIWeTeChh0DlWTdOP0lNAfB
chkCBA06YJVfrTPc6FwpmFi8+t70lM9HL4A525IclOn5Q2mrQoFa76F8YWkqbwgwfnbQtaGiaGAx
xVfWTqex/46I0eQE/p5ropOt3CDKdsLVAQuDYQ9z02YJXTNS8JghcwXIywjk6erx4gQbnNfXHnmj
2WmwTa2+VBzLp5ys+S4bm7WXaP9k420xikSgoCUdpamm7dDAR5yZblcVNVZKfWT5/t+cMNlV3MlD
G8x62xuheJg5f7omlZFDdqttxcFjB8iBAQinOmiHxaqhhd9ldRSuAieEMzcR8j2auGqIbgUWB6aR
zhnNndliC6qk2g5+hMGLdPPeRabfxtErHQFgODvbsd1Tx14zMo9ya+0p1KIWjPKLjIGOmo39mrrB
Y4gZfz/Y1qM72LdWId0ILOO9CXKHtzF6hXz4aIflOzCOmrc9azfW2AMX7hr7kNbZuM/zClmcNKmb
y4A4Z8JwPISsZOn6+Krad7Jpg42YvB8SLCFMlfGouG4p2/1wDIvyh1YvoZbDWhAZW7vBkyH6tarT
DhGEVkQ5qF0RiXwNgpg+QJYVMnoSjQjE2zfkLDDKnHaM2bvrKqy9YBPEzVGF2nqr8j8sGT4VkU7s
6Ml0eFP14loiSrn0eAuLcCskgjybM9qE/DlxELZ5sC/dZYcTBTTj5cKVA6S99lARHaMq/YxryDJE
1h4d05LUb7V9zHJAr0QpHq2cCIPIQEkQVtNDOvUe7wapQkGLmjVMARcOlKdYkpO10SpnH8MW7kcO
JQuYErGDGiGTZm/soNGS2i3OTpW95H3+ner5UEOh2gUuL0+5HRc19zFW49/C97nc/Siqig4AMWxu
vRmp/V7FUqwTx3hplyNZKdYinZ9wTTTxiwC5R3Htd0h2yYyswHLDgN/FGQebmgfcIlyeij7e0KnG
Y7EdcvWYptbraFbvMcJs+1Hh1/Hq8ob4ZgsFGn24RqYEi/rnZPpfs713iRh0AeytKiMEEWwf5yr/
7gUT3jlFzIMMfnLIScrG8r0e0PwaQGZ7aZ+h4/7mEncRA3QuU9Dh2mpAM98u1GvCdK0/5p4Ao0cY
Tr8L2W5632g2DJY5LCKQLGH7TH8N96nL33tvGR3W5rwKYlRspvVFyCYoe4sQudogM4oiwTnkPskd
UHJEbAB/t5DY4bXhA1wE8jiydLANMKawoLWtf4ZgyuMEWTcWLtt1jm5kvoUJWX3SMI9csp0VR8yV
fFNyUWV3kF1FmTB+0VaxuurzTzcrN1kFNRHqMXzGrPxpBvroz8NmECYRUsmXGAj6mxrMFNZvqaZL
Spw08OTxjxgJlveHdyuhKQERy3ToTQxcfQL1x6h+WNqOjyFX3rZzW1gx1iMjaUBoDOx2HI0xsd78
sCvTp7tosvTkcFVMQxR7qTSI8BLI1HBCKVJYwXnGeryy5PrhMi0k+H38jmOFQWWTD/4zO5RNI8Kd
MBRu0pkYizF/hWRwM0PyOdIYsFN+dpCSPQzkNjFh1nSJCDKZV5dbiQ2tNtzTVI2sQlx1ZDj95XYk
f4zRiS5p4yXItIMBHb8rL0iEPiPq+7UdOthThv2IAjhaZFTCPI7u8J272U8n7D4IDLp1huq3cZG/
RMk6c9Ovqfwm+5YzLHWj3TFO95yzV5gXI3Cxa2AtsqDkk5V4VWYQ8INMh1yNnzCWxlU7eWJlIoSu
RUp0nvZfWmIGba/+tEZarUAQVbqk/ep5XA7OSzRo4FeqPQfCHPdFXX8bZCYTObFT8wLdjZ+SzvsZ
6OAtdPP97OQAsKsExdlAMaLa7WgUj74Bj79Q3XvUsFJMoQi/RcV4Sz0Na03FhESisevH6huP+9Ec
y0ddYqswO7ayC7K1M9E0B6RawPdJmPa2ZHaBxzzdbwJFOMu/HhrLw//23H97+N++7P4V/3wDKM7Z
ZLF6KnxKUfclSStzR0RzAK1Ne+twsfAGi726ZFfAinl+LjFlk5WIiFP+byXnv0Sc/4PnRpYn6HwY
i3hDki3s5uo0xbO7QRaAmvLub160pHdB6f1h4Hnd0ZvfIFLp7pwuGtNcVHwDfySj0YkLuRJgOOd1
ck9QXV6uPRLlCwudu3XhwUT4xyPemTfIH+Mu9BNOynez+f3mLm/95x6i1srFoG7lQbcXdXNEAcPr
vb/Mf+5my/9yf1xP6O8HRhZejZ37rmYco+o/qxnvz911jfe/8PzoP7SP9yfbRQXp5Vm+5npBWoPt
V4KZJU/W5bs9atwiiySTDRq6TFtyYRMDCoMsRjloIwS83/vXzf05YOzGMeh/g+B+DI2BLD9RH11F
zF3oZ8RkMI7zrOT3zPrmankI7Z0u7giwiMqNfciCiVaU4VsuOMX5LbMqOXxnnT/QpXLj0/cgcG3O
NbyUTRCQaIGgFWtZGW6KEZkaqcHhMfJL8qNqooHt6WDi7rXdSV8zhUUJ1My4Lvn8jE4NP4mLIN0y
zEkMOnrKT5omIJ2d6uoRFbOWrZ62cxVke5J4jDz7KzwAC6Nvn4J+mK7+OD/76YAN0g5Rj6PyhVH3
W6VxcwAnntFbr9J2KK8AzftrZzcBZ1T3zJaBbAXlbStHH70GH9XYYpGeJVRvI+PNrIoCgxybS2pS
j0uVb0A/m4qNW7QFkw8pjsYgnqzBbK/aURezQjUyA3Sq5VwdqcNXb/Cg84uINOz4zrpqaVnXqYv4
9FtACAz3RmT4X6/ISNSWc38tHCgAJX7CJHH3HNjkio/+0TOt8IG8cSogaxMa4y8zYIzi1/K7lV1x
KckqTWeWL2R7dB5/pv4YMi2Y+K1mWDN1TNjFELSfw4i1dLCq8gbWrrzNyd+qJ5RDKxDoPtNFIFXZ
tnN5V5w2pMQlkwlPVVFeY0hhV2G8sl0aLw7A6Q1ZUqxUGLeV0LN22lTDiv4czBoT6csSRR8l5bOM
GuT7VTM9uAdYRH8tRgRwg9uV25C3W8o52jDJ6zbEvqwoVYuZaA9aCeYAxdasaTdJjAeRx0K4DKaH
ZHkl7J4MtnOUN6bwUOh7fr8fkW1e4e93BNsWiitRkF8zLT+43okDY7pXCpCtWN7ERYQo8JqPBTs5
/lVccmRBxLG29+f++ev73ziFR0ZtX/GLOc/JoazJEymG4ocV+F89JuqqaKhd0+rFXkILbHUF+Qc8
JHwjba41xk/iN75Fn75ORXTJiglFRXMmjeo16aJi1dnme2VlZJIF9S9PDoxvZqayzfw8zLo/F7mF
WVhgNaZSNF1S31jAHIhfaZr8VFvJQ1tS56XNro+X2CVLEVYaAe4T2gGCpH/YlTzA0G43uZA10u92
G8Qx/OmQOtUzgucmykek3LG9Ln2S32xTvwZcq4zRfyIGiH3SMD0S0wNKEm8IzawFGH7ld877EA4X
fyII3bApU2k8hds+mgXSGVMRXMpqm7IEf3pIFPlqSFtyG636VniXjjWqBnsSSHYpWfJSJ+Em7xlb
aa/pIO4B/Gb4/WdoKMK8Qvzq63pfeAVO98pa0ofOvp/xZs/WX4febtWYdgF2YHwOE87801gx6YvA
u1I7mO4j4QLeOnCSnSGr8TwAoFuTofPRu9azPT9DUEULpKLH3pD5Qxqg2YDVtpZw8GtdnY0E80ht
XEXRwVwbbKYr+AsbbfwIazavMi7Z7WIZUM78GYZ8nDKtnn3T3g7ps0NGd6Vegw4/auqVb5MqNsZk
PTSNWWx7x33yzfhYdzjLzMdBx8BOfXYWld/9KlF8ZJU77SaP1q8fv0vSu46KDcmjMcbepu5ZqQkp
z0B2LTeqD3MUZhuHPg8NSHqbZ2FvioFfQz7tR0c+iJSKEpJFzyJsLE1s/l2AF5QQBRN4+8qiybES
ONWA8pBmYDaJk+FSRWePKm6TtKLEX541WwYUhF4XzbcX2b89j0jlnl2l6C1mkmnwMrXg+GIHY5Yq
HfPcRJ86NuWP3mHg4rSnwvPwd/UjfqXM+GEaV0IQ2eOiQLFV8wW2m9O0PlV1/Nc0Oe97oqJAzB8D
ijMtNZ1xhFbMSMyVF2KdrmigjThb54orcNzO0HG7VWuJ8+SwspNeUm1dBfFQjUwikqn9TP2OSX1d
ctw4tGUBG/Loy2/d8uyVJVI1mh8c/FZ1GxknrOTkHzwiIg50u+UzuVFvKKZ+azv9TvsvyyYKSssp
BPofHTjv2o8Fv6zCYahXSuR6dPzsA8Y3v04I9wkmkufCrtt9Cqfs8YNHu8615y342GrddePNjMd+
27gsHxsy4jZZZjkPzmdsWPMOeDIz2/5WR6bzM3TM7yaeb25SyGPpKn+bjlgM2dCDHwrEdh4En+2O
WaErKZsZegBRjtho9gZ+ztDexBZx1FUMMmAIW8CHM0eXGzVPOa3n1pCKy2/IfkZ50zYw2j+SgKjI
yOdXYybuOZbxCbLl1am6ZB8J8yV2qJllUZLtXYV67fUN/mCb+i0vv0cjG7D4E3AUcGZjpOteUgeJ
ThU+CN++2lGN8g2K08pplc3uDO2XE2OUl+pXPwmipmr1xFg2OFi+eUtYSiknfs6zMFlZbCq2gYie
2VkfmAz518jDm9p2tTjig8FtO/XFIagpXHzHgDiUV8UagOzJsvq/bjO/F0Op+d7uyXHlQx9O6Xve
32K7/YpG/dqgPTiNXND0IMKtIpilT8NHpiw+wKOG6XM3rTnb2HtNbbwKI/O3MsYBxP3SLTTud8UE
mGwVb9iOstuNIvgSkCTXuidwK8vEn7DBx2V59cEubZ9EKjSORc54gvCaVeI2YtcsHhKKJdUFajv5
Zng2ou+y9ZDX+ZCiWIzJc8J1d5eN7JtIkPAvsS98nMYGQQMkWYo5tEk6SDD1QehmVWwZB+G1/Sby
gWmQQDKcvJJZDQYgSpiLRJh0SiN9ZfqS750FXiPwE+CoyX7nfW+c7DZ0V62NlEvPdV7uCI9RG8g5
/iqD7YH0ICpOA04hw0nO/zyzPD2TaH+S8StZsTg8BEEYIeKws6uaBWFRt+OuV82Pfx6iOdkrGwbf
FA72jiab5eJS/E0RG4ssPt/vuQyRD9pJt5MTh6ckD5Bw3u/OgMhXBbl3G6s038sZ+8j9+fuNp8Nq
l5b9B4+6gxhiNBoiP7eL0Sle7hEDtHG7wjpOzFP5CJZHYLvluW7baoMTKliM7bT2nYt9WHpuvZX9
ZK88h72wN86/piIuOW01gAJUcY5LL93yBj3U/PRntdw0Bmjs2DF+3J/KYj9coywp103n2NlxaIvk
2OD6c1sZHOBN7aQn2/P9Rg8kRI61Qxxk0B9AUhsbT2GNDctUnIbcdmBg4BzKR8moSpM5NTn7iHcc
PaCBDKvkH6RpQZ71HNXnXPdAOSNKjJ5TIMd18ZtoIINLV3boE/9KchzLxWJEK9IAkSUDsT0jdyQ5
SSEVKMjB2DgCJV4SjcnZiqqE15j+oW3leEBFeiZ7xl+XI4uLFIxDbo4MTFx8RLU94d806/rciR5F
Ry33JiGklBJB1px1DTSE6ULA5LFvznIc/H3VkTYPr/bcF5E6l06LF5NgMM4uEYuQ+5NeijVf9AzB
k6Ckcye83S9BrntTfM58m9nO/T9MmLg1JIyOVnXWyy8hGlkYYBS4NBC4jiohhWh57QS8jHimudcl
XFv7dIFPTOpWhkXypDSfNFP9kZGYjwE731wmmIy0d+wqAjNEM5xj24ZsUFPPGHN/6wpeQCLGD8kK
ftP46qEuW381C00EZ69/NS4TsBZ7DYoUyrlJup/8onfwI/MLa+164/u7Cp1QZDgopXymSS5wZzOM
WjJjhhGpxLBJlEh29pP9DJWKnV/Q7JPY/WVpHPMFQmhDtLuiRnKpZyh5smVg7qXp3/9vh/ifoFil
6fzfoiY4N/Qq+c841n//ov/wQ0BjDUgi8KTLJQbzwb+bIQLn3zyPusP1/3NGtvg31zRNd0l+sKSw
lv/8P2wRLhTWxTvBPxCk5vn2/5MvAhz2f/VFCK5LGDSE4/i+5VkAY/+rL0KZLoExTRSf0OmQ2Bc9
1WbZwQxahioxmyGEZc7eycL9/dH9xo3NrRIiPYgpq4/a/HIW1t39Bs12i4J/eSyUv0TfzteM0WJo
x/BNutw9pH71qxMkLQZRSU7Z7FCgFN9uyxY6KdVF4IJOdDDspiIgs5vUOL48fQj5PERkkWm3Z2RT
EPpEw4dVA1t5qQZEygEO8clksEM5/aInM9vX83zuwZuu3Myl0zeEs2p8zo0s4JuWwXXrms5GEQ62
wtqb3bIMpbB3alQw/xDjqWymAa5Y/lBlfHEZ/iarwN3Aln+YOXNZCTR1dKDoh5sCZX5mraU/lRuo
ue7KWsiG0gnZIYe1ZvwHYqOLAusQH7WCGgBFkKsdeTHSwJVriWyNwL3b5QERBzoiLUmG1KPxJ7G/
1apXLIXHWnxb8jVgLkHW8qK8NaZs27rAqaTDsHP2wUpUdhNt87Q4zLV+Yzcdr7vQ4Swp6Q+qc23V
2T6F4eOm3jN7dbkIxQmFsmn2Le8xj6NHv55wUaZQs1wQphktj920Z5MaYc/srPXn+BblhDdsSaOS
uCXusR3gRKYhvAwhY+lYRuE2bbxHz/DMFfnj0Bqy9qYMwLfJMmvWyCeBOfH7yMLsdS7THtHUoE8E
Ip2K6hldzvxJMuzYDN9jkITHIoSPZkKuGSaVb0jfcLZ5lb84Q0DUCZEGVQlmvOkYeQQRmJwsqEZ8
7iHJUfD9AZijE8DfjT/cgP41Pk1+GR/yOkcr4EEEK5Q6hZ1xtLV/WZjzYPu9s9dU5jlyrG89FwQ6
hCCxB2ida87McPd4mQ7N8GTuR8FPp3JUBZ5q3V2AM5c5nE4PIY7gTVQLtII4m49DNSVQrMyneUZ3
jnotfvUND2kwSmzZWCNJcqKjUO+MG406lg/SRhyhf469M21YWdOZoi4qTZegYqCYQ8swwrZIFjPy
aq8bKGtlW34l+dMU5zQ3mZhu82D3pHE4b7oKePXSOYmUtQM2JEhhY3ckNJr9r6WeXbYQvGnAIjo+
Z74a+I07zvRcE1zQ+/ZXzrj3V9weuXKdafpO9gTGy9TZg23OoLL812hmw4FUbhMmiX2IkxBOTfUc
1VOyq0ARBhbRd43RT0fp0iVZ6EHihKY9ziw6+03gD7x7MZqSTmjIQ3GFDG0CExT3Z52Q+5Lk9bUC
YteRYUtiAZixoVprte/n6NEa3R0urx3bbKpptiNUuVQ/jYzFngTxQ+0h6GVru4upN7YlmxkcsxHS
koK63J7XBPscsTxkF2kmN4lUeGuvifJlrDm9da0x751aFWvDP8jCiF5IUcQFgDxHCP8nM/sjuS6s
pQyPGZD9OBYcyJDt9bmWzm8RIH+d2WC7Le/xQ1JrqCvcxy0vAkZib8nQ9nBgyOWNUO6EZr9B3Qis
iIgsa666tSg1vTdxZntCFTg2nMeJ2LObRjxn6PhHamewV5jsbWfyRdmDUjvwPWpU5WpBBwo3h3Xg
MwKbWeWVbs+ESXxG7G6NZk15Q7kXDtG27Yq/WNpOPQEyYTaFV8mAfcVIgqYsQ8qlRg/R84QKWArD
xzJkw9JQHYAMWE19ydbGJhaoq3Gl5N5w6Yzk4Mypt7Nz8zwTMWgRk7iv3LreZn372y6Maof+6Ttp
7I++YWUtS5aViaxv5mQRRjbOzYaNZr23BsVOEJZNyaltMyUu0ITeIO4C7IYN2c6rZ3IQvfYgCoxZ
IonJnrTOg0aMpeGw4ZKSa3KBu52fFSepNHi0BG4IDS5i5JQBw77uItQLE9awGl0+SOFufvdGu1uH
rTC3/ux/DRNCVsklwgz7h3hoHhtCHZki5l+NTv6kpZ+eQx337D5LvYunH16X+cS4+SlByiN3ID7Z
zIZUovi8KEYTrekG+xok6qqWS5Z5kg+HTAx/GVtVSHPsy9CSHJ10YpMjwljrcqZMp7I+cml5EvZL
U1XOlze8u0n+gdAlexkStKaBw1XTHhDb5GL47gIcdmWqn0PH9cmLHCewEsG5nZc1gSl+JbhGfKbp
ZXgS1bgZ6XDUyLgV09XJdCNE3lAS8hB5BKNm+tma31Kn9Z/C+REVUfQi4oXn13JWKa5TIK29IDt5
PQbi3WqfGAeR0gsUZJUEfU3KBRCl4LfpzyuTScg68ge9n0h6EVWRXWUMLCYhMaqrRw8zGFTIkdFd
khAaGVXNL2NC9Wjlktg1wop2QkNWysPK2iIZe3PjGSBcXa8XMaM5OORWpv0v9t3WthLdz871faT7
YIc60xvgDAJRYmDGpB2CYY40xzHnCMk8Q8YpQQEWmMkH8Rvp2XGNLwdj2TZzGKgoAp02NvHxSMSa
5ppMiD2HKEwuQ5BvnYGlLiK9x8ocimNU8rZ6DTGRpdtuJrzqG7dGoZ61+uSgw9l6GkllVjtAYSg2
8gYtN5DhcM+19saQ9ORDrYCxVYEDl/nR6CGLjExCH2oPQXvitIdGIbvN+tyFWCnee6E/rIRw+qkt
t8KC0TNmWBGrzPoTT3rjKudq4NhARpHtS7Sja+lyPmetcvR6A2WkfiS7PWe6fxaq5WOctMYfwFCW
PSyzfcTiFsGsBEteEVDm3dydgoSdNNm5nHWm+SOr+fDaUiNbxF2+otH54KpDSvqkws3oczHzHIEg
QczMgWeSFC2iRTltRjdUmGjieub1GEgNQmQAV5unsssHts0oZTSAWDW2v8K5ShCCewkpx+Z30lFn
hIRkAORO9w4o3cZCb0yyD9ZN0kW2DmI0KruyWntkgD+aArer4eRvo1nUgBsz0tEJT7yqoUTeg8wT
X+qcPRBSw5aFWmEdfxim9cGrnNZIeDhXm0b03jpq2nqYIYlr2TMkWbEwY3nugdbNCic98fFidsM2
H2DKfBQ5rEmHq/WmLQrOYL71YBeMrfws4SpYR4ick4yKdJDZU1VLMiWJ6RUQrLICMeVsRtShLpDF
btu3pnNotWUeaEmuaZDgQRzDfBGifSmcsxg6OwJLqVh655XjU26rASTg5BL9bOPVNDSL22LozSMX
b44Mi8xP5rlbP/BLSrODhW3tTCwlS70eX4QyJII1LKKF6f6yWYnhoVviTrLh2ET0nSVk0XRgMF1n
QARZdSPHjOCFpkULfZJpJvhFFsGcOnMvQBra3qza/oUZluhVGzZ4UKSk/jq/Sj/vtpNHsHcnkP5L
0pP294eNRpelUz6NXSO4ggTBY7oYDSZw6B0fDjpzhMBpXr0IZTN38JL5YRDL+TsPGGfZTJE8V7G/
GKrnxoJZKTOyTbRu3ouoPY0uCySnQWZLOZKeBejVtKNgB2rSrqdm0zRPYFvqTV56UBezGbQUbUrr
NikoV+/RpMdYhwghGGVT+aWcuQu2FhyE1TsOWfcyh8nNKmZi3O2WizAGS3PYRMyU/LY6+IMcQGcu
HX2a7UFOUw1XeHNnmf0eU/R1eYwizx2J3MoDebYB+zxQiNyCWCPXDAp34wZ4Wft854PPubiJnG9t
8xAtJsastfZ2wAjChXlIz9H+mIk1XWVFfp5g5R+VqF6YgYRbM7aWlXR5hkzjPrAHwd+XEePp8c0d
Rua+fB5lT2x9cJSx93OqKhIOMhZF/SKIr+AipgOn0RGtehQgAEWnvpmtJOaVXvCVZ1dh8oMgRofr
B4TTb1vQRr9iQgFO0NFRt4D081H1+Xa6byWXVdnpPafGP4kq7CdUMmdFItCKeulodUgiVV266LaA
Z57i1gv3caT/EEbis1XFAhii6k8nO3wxUv2FWKrZkWPMsgL9fKS699hxAUPGX+zexA5EzviA+eWM
NPAspxOIb6Bn/c/AKUjpim+IGpKL17Bk18AKqV1ZPCjUGM38oXnXPqfUWjVjVv6N4LzqC+85zFxh
9vugmW915/GZjn0mLdgOdvk4Q3sKdiQVcyg5R08MaLAQIx+VSyCI30d4oZio4t75I13QeQPhDasQ
+dyq0e0bo9H0wPo7QqC8jUsVbOTEcTQHz17cP5QR0+MUBvyhwR9W2ea0t/322RApjLsxsD+L1NlW
abVNUqP8kqBJXY36SNVNQ4VLbutc8EmmB95GQ3Ydp/EBL8pNdTJ/7VxiHnuHn782DcUmXWNOleEx
N2DDqlJQK/N7WUs+3ZtZ1IhMc7PaZ/CkxNTeand46ZOYS2RSR3sh9EOYjRZ8BS6rU4XRZ5h/WnXx
OArZPyCvkrtEAiHEiY4xoVwKq7ZEwV/ycYTTHQmWbnE7PUltDUyP8/fCgyXq0tyPtsQ17UxAXj19
HHXt7hLbGfcMBoet68ofnZVk2zgcBkQBkqAI80/r+wy2veIvIIEdwm4w4VrfJM02VWZmrPpUtkcd
svTMTPesbAiJccY1fsTMG1EXPJRyoBgrGpQYFsAEXUUXjFbftWsg+GfN4OTeS9Lzy04tI99mPp5P
ItUgTJZ1c2nAIY+DelcexoOA88AOepG1M4U2L75aqU6Itb4vgohCHnPP3gaspPHd/lCuStazgeHe
EPIl7iDFtNo7TQYTwNnzqHXQZCce4HKM2zlvm/5uE/OtHSP76EUrS0VY5+yEYo4WBuslbGaSijUn
kxoCDx6u7Nme7LO0p2Y3JG2xZQbRsRVmOY3qqDozAz55EyIykZH5nFTA1Y0MZm3dyZXrlG+ySr5n
ybfDD0N7DGkyH/PfVL6fUsLT7cLuIRo4tsmjQsZVBCYKqtq+BuywOR0d3MlzVyXFW+P1fBw8foQy
CqtVjWOBlZ2O64jifkKE2qib4b8mpDBuUyIx0LD3j6UrF/m9IRGYVV6xuj++50/c791vsDOBGehP
vgt0fTKeGlVhKDFi83S/aZzGPFXLzf0hJ2+soHLI12WRS6RB3MT5YHM5UvHVdZEL4OxyqNqCRzfM
wuP9f2uXl3C/qS1SGdBF/etFiA4TiJOD3R89NMV6ubnf+z89bAdiAkqjPXrLCxSFg07P+6wEMQv3
B/enRzmOWzbM30KZTL6xQTD0nimclhd7vwdF5JZT5u96AsdYni9/ayTYRNMkOpLBKk9F1EOSXe5Z
aWmvTYljwF7WPm7XAzoMLA/Qc/zYdajUvE7am8kAoN6rkpUQ4RPVcnO/FzCf++ceyV71/V90FABy
K1WIt2hA5HpnsDEz6U4WE/6VFqQYGb2O8IgtNDtr+bpxbGlAeZvsMBAH9b/YO4/utpksDf+VOb1H
H+QCFr1hJkVlW7K0wZEtGzln/Pp5quSWbHfPN9P72cCFQFImEeq+9w0D8jSkpadFOt2pxUTUJ228
940DTxTOEnyCqXVvPghrH2S3j20Fs/UDnhVrdwrGU+caPxeZNjS71Is/TST0kdZo3IXvxn6DtOoD
qo/huWPq97FQbn5MsqtT7XfjBgFmSxPdjY/o0nFy1dLqoNzt4PDWJ8EcnRMab3y7weyuyAsMWL2i
f1vVUt3Y+D0GB7ZECBOSqU4pVyJ8hac+DMeTboTFvo7iM92L8QQRfjyp7R4BKjk46IBNq7fA7+gK
OQOe++FEGsdwqjO/53xOO1ij+ZORXI5205/SycnaQxUn/UkTXrIex3FZt2HVnT4WGd4ZJ/wgsdKf
ilu1nc9PTr6/TnQ6y2tYte1p0foWApoegeJBN8PMotqHpThZDhamCQHA67xFLPaxKOSHtnYn+TJy
z40l38Gow+4Uyzes5V/Rz5nOHFquN9rc09IWzTpoSuJfOO8IkMtX2hTT+6BfDjNQqqA6kj10FyYw
LldR9+CPFdN1n4TCyLCfB1KICSkYwUUW95tZg86KxDqOKEwDTEq8RkQruMrTakmxdHVIQl3jOIEf
ghM8eaK8DXEKH6DP7DCova8t/3HOi5GUyh2tzWhf1slNPA8TpXTdXdLy1te5674m2j1t7Ho75cQ8
uI73AOv5bNEF2vXM1iEmj/4un1/zeCLThOs4H0DpyMG8yjTb2RFnqB/oTKebgqLhkNhS3+GdEBEm
29LKHkIPA1Ib3940y3ddDyuC2FpSPprsvqw8i3DF7gdTuv6Iudqe/9FDnOIv6ybcL/X9kM3OxnY4
BV0Jl9MZWC207AloFv11UvK2nuZhm00yhDVpxTqvx3SXNEikspG0UbScU2+9dhac/86nnnDJH4JN
/ATlEOQVsTqXVrG2gimgb15jpeG7L1r2gLXGsnEaVyOviYLL9GjguamG46c4tn7iIDVpkFgRP3tJ
S/qYJmheiuFywALiVJeUZzb/s1XW1v1NS7B6q1mf6xwL4Z7Jcj5qj6VVfNIIMyREVFaZxbA3NEgp
Ngq1xUGb8TT42FhbQuyyU140j7GTEcnh4h7LRBAWnfGEPpzmGIam27KYzGM4PiSkan0CyYJCMe5T
f8FsIiPTsQ6y2yl0xKbFQtURPN9qLAe3wui/DNL6oq8BoDr3hYZN9tUd+qdC0Ew1RPS1WwQc9EWD
eQxbfK2FPcK5sfjKF/5oZsnWy8TO7yBmCavch4P5ijvSPZRLzPvplIfBzRKIGeoZuKdvOPsOY+EM
WGI1uVO8b5Appjm9V5v2BjOZEopU4F4X4yHQEeI4AwQGqxTE+dpjssbfM9oTqvudUFuImUzI6S1I
dG24XWptORimpDehBZj0SqyMMkPul6DJbP3PVAgTzCpKzI45AtoqsILncaJXHDrEVI4gjLRCeJTA
mb+ZabSBcrQ67A26IXP0eWjIJ4DEAFAFvrrGL+CCZIvmbjH5j8N1v2QK/rRYmNq61WxQkA4AoShn
pnK8ROecbB3SldbNJZcWZ5djXyWIMlah4zzZpEsfiv6uhJnKlG16QHdq78Khe6YNjurH0TNqe06z
NolALhImPqW2i6LiKeSHoQ53NmUYwZDvdGAbKsbWS45NIdUgM1mXaPxpQuXBp4Ukb5hDXrkzaKau
DAdD8wRZDq2MDA3v1vZmFOa5IOImq3ZZDKVKEKp6Z99UOTmkFoJjCW3heWWSkVV7L9jW6OcAFjLl
uXONML1cOQk0GngRxLZo6LyT59kmCCbAHQE9Jw4oUNMhuBm3RqB/cZP0GWAbPkCIBgK/28ozwgvu
rduCtEMmcduo6TCnmCjtIrcyYGhOq55nL9JsOPqz2XyKaKxQmrxqGv8GEdHeAyyOFU+vTatb7g6/
i2+OdN4Ug/6jGbGoWCaIijEyL/xF0g1zo0/uCJPWTQeQgiDtt8L23V0eTDqCXfBnn9sw82m0TQDd
KzfKq+tJQzc0n6rI/TymnXmjH9p625aceUFVO0jLWzz6NfelaFEmTtkmFbhLp7WV7+CvHGrHLtZF
6gybeC4O5G372JaEmBeEHnZNPE7jkTt4Hw07r5tJBXGwXoValMQUN6bV89lAkxSXV1H24OBOsIaB
8mAuSXDSMOGt/RAOmREvD+OAqVAXmCBri3NsTBeWrwVEa+4qi6CpzIjPduw/pBXWzZ1HprARIbDR
cLolKvJySEMUZkw/bYzaRDR/DeHX7pMAa14kap+YeD7qEbQcPHn2BNCOpzJqtkPXDasMemgcQ77U
fcy7IKM6HTbrHPIQBRVosoCcY1GMVL6xF7O4H22DxGp9b5uwkRL6MRR8TkWpXL6U2fBY0zlYGVG6
GsXwQm4ekp/GuGsnHPIx1sHxPUCjW4ZEouj9NYbF3wEDbcKbkJqT9WXLfMAAHLclRvuYyG1qh1rE
0iEylzR/xGYP4JrJLlqYpahFTRYME6BT7uURsBiatgMexlcjhvCIWO4gdo1wVdZNPZ6yoen3bsnM
QC0CnemKGs1BBwEmMuIA8ytjg7LYI2o5rkxaK702XMyBHe4xgMG6iODeWA+3MZgkbTo72ND+JEee
ll+ISuok7HY6ZEF6mWc8eHyfCKiJx7ifGJ6xLsZmOlUZui4MrJjhE0I3+ehOwIuIiy47ME9PtMxQ
mMS6Ai/hBA9ntb1eMnOfj9jJeN5tDXy/lbFU6BbuIPuR8WMhXbdcn4n1sJ46YqQqUyaVERUK+JMn
R6jK7cltcYXPOmfcFhp8RxOF6XbWsxwHXi+7wHkkxx1gBBGhvApn3ItXowt3sw4JI0EexrVntsnW
hj5zcuVCjdRiTDJKKjVEoFGeyt0Q6elFEQMMTall0B82vle9XZ1mvAnXmc0EbkYKswUtew31BAtm
aSrslG1zUquUetXK1bpDAyF4rX4jEcQ/fy0xLOPeTppzjcnKxjNlDEOTYDclZDhREJNoR/GHCoOP
sqcC7DzETYGvg9jhWz2Ptb1luyj0CbjC0A+y6PvCKpgqtmYMlKuGas/s1rvApF6AHwbvqgvJwiri
qyKqnlJ5Ts46+tV1GjeXWjGK3S/bOre9HIwl4UKl8nOXLtxJue4oz25DvlSN6Ed3x754GBPXOnHn
xBJhCLkSEItIPoMtRRdqYcgSYVmkuzZJnIhuc7AZaQ/uS9NhNVILJ5kwhBxxIWrHFvbUQE5SAU4d
JziPWeB5JxxOiqANT7EPH8q1CEYyq9oDbZbTeltGX5qi4RyTU321EHGP5VYornJZzOGS8r2UQYw8
1o+C1nxvRUzDmcIV0CehdzMNF2ErKFsgusaS00HDDlfdqcW2ua/w+TZcMrtNKbL5WEDTR+YbUsIW
RJ6u+F5xnYy1H/bAiaMhp3hb+O8jq/Yd0mc4R9GOeLsp7q9S6Wj+xhbp622WutVhg6pH6OsR2ssB
LixOJFxeaKK42hyLeiYEx1U/RCgjCbNFRpe2jXA3aDrQ5TFJo4nPlLwqJ56o0I0vasu46GgBAVDm
k4b0CjvfMFnAU/3qEEGjTqEdlsMe+t4BDhj3riq4C3wfBxT5049KeTQ68pZHAjY0RGu87byFdo7o
masHJcCv3fHHDvbBI2xxVIWQ5hCgk5ZfWqlUshTVJXaYt/qCQDSpBZIP+FMt96pVGxsBoqm6YyeL
vIEjNoGlEwW62NwoLVkLImhFY2n3VCAt4e9dROPJGwCFrf6ra853yZJAE5RVqAr1fQtIVutTOIB5
NjHfxUAumsjq+FgBKygKzlRMEdaf8k8s5fnZtNK5ngep+tOj+guiC6y15F9aZoDDa8vsLkXLTzik
Jk7WxA5zPhOovtQ+EVHxRanP1jFy0RrylnMvDZrVUC10tGnqs2lV1Se1MPEjJhL4fR0BANxle7nV
+vQ5Cq29O0bevkXpw01Wnl2cIQZM9EU7BJO8uchtjQ0PU9CF2Kj/sa1c5tX3kGjtl8U2vE0yYYsg
v57oXEDGQULVu6cOq8JyTK23a1P9iaSWEmUw1/TpZFne5NgZzcStSHikrUnlcyWUIteCOX4dkAy8
JSYHtA+xfQqIkhEDl4r8s9T1olbVYpE7xj7qUTiAuau/fJq1emdZ5pkE96vQzmCX8OsmQnqqOzMJ
OtYujSkCh7E/DnmenlyLSz7v6YdX8xeeYDgouniSVWlzq2V4kVT3GL9aBz/tr4zCoHxAQl5Q02xw
XcRqxm8uh1i/YQYBGMmdy8wwfmqGzKTbiqbDcoGva4MUxBEzsVKyW6vhWwWuuSr9/A5O+5ekc59c
ctbqCoNPKkp7j7WH5L465yxZln2VJDzO9e7kVOVFK6onp7fodzj6nebYaIqxHlnPERyDNn+Gbo8m
ezBzrFrjdYGSCqQEFZnlkf4V25/7+cKqg8uSPOXSdGA4mv1VMmbPZZtxn7Uv+zHHiiYtvwHHt3cD
WOWQyfDMaL7LAv3QMR/zwpqQsrlAt0XckMAgAR8C9xKY/sZD/roSt4YIpm2FcSgP9/h6ypgZx1Un
HWrtrUVGwJpJKhOVbjxWTfmNK3JZBRqTMjMOCJ7QCedpE7NZo3xz13QL4PzWjot+qjjORd1/LfUb
RwT2tyggwpT6hKd8yRx1yMONN+oPoa1d+wAX28RI06M7dj8Mn3l9HQ23U42csy01n3Aurj9A5/6Q
JAnNt0bfjxhyqruI35jJgs07NxQ0tOaxno/QELivzUgXjWzRdr5MJJ1yoR//n+v5f+J6mp7r/5X1
9dX3r81Lm/7mfW2+vegn1xNOp4XJtO3YvuPqji3f7yfd09Dtv0PBd1xL4DNKGsqH97Vtwey0TA8j
It+1IXGx6yfp09b/E5KnYQo+sCqzOSyL4+s//gap03Z0x7AtX1DDOfxpv5M8M6ogfQ6i4VwMdjdx
56EIuFTG84EMclGjj8V/vi2Uycy+EtH+9ds0dgQUFMKltTeGha5SfdabJb565WDDDhxEDIc8h9uU
3QYSickkJiMAZ+BWo24ArYnGh9IrUcQspAMNEtHBzfQpB+LBXr9aJRL1KYB/YK0BBSWVLEpfkDaA
EAEZOBinWi7ERj0CD7SGZT/61SeMQr5UEmdqAJw6gKcOACqXSJQjMalGolOwk+ZTAGCVAVzhq3rM
JJLlS0yrk+hWRbVhWg1oQ6BVKxwrt0YTEHo0w6sP8wdMyl9GiZbZEjfrAdCwxBQnGBP6OgVcyyXK
lku8DRrIagaAMwDicgC5gs+h4YK/rC3ROh3Yzpf4XSqRvEBierpE97qYwCh3Qc8+QxxNDBxwCDqV
iGAiscEOHbGZhIfWdYgu1oYfox0B54zFfUqXE6wAjDGQaCMxeZFEH9E8PoT8UFtB5LHEJ0uJVE4S
s8QqFZDL0eB+IKotJLLpA3EWEuvEoSaQ2CcOHrC5JB66AIzy0H7ww9xfl65Xb4fmUwGECjUWH2ue
KZczFHow2eymicjh6bvdIhHYBih2AJLFjxOrX7vatyK/XSrvaZDoLdamaE2keqtBH0eGp0R5gXsn
YF8P+NeSOLDlW9+GuMbCRWLEMWBxIlFjTCmxi3AfKK8hp0lk2ZYYcy/R5gjYOemJbhLULHgrBY1+
brOJqQbuwuBc/gKBAPdzTAbQVtS6/zIgANsWVWTumFKABHTBxtC/lcNAbLLzookI92k9J98La+u5
SeuzNxDgyjwBGWuKzVyfpfx6ZXVd5b67gWOGBbUR1VuK6GvmvS7UU+Z3FqmhUI8ofkfYwqNXbkO3
fED9SzOG2mHXD8MI0Qkya25t2xoT4bpGOL04dxPOHfjKlWszw/Hbcpj3WxPC8hqeoyuAaua+DOn7
BzXItp4gNYyucjiEBBppB1ji/Zo/FZPdWnzNmvxrVPd4CuIwPdgCj9MMnyRtXkcOFVTl4i88UyrY
L9gzoOtvY4f0xPnsj86Rev01GaZga3W39mARyJlg5UyxhosV+uEwe07xvsNp4SuBTU/RVDcHmBm0
CLviBYYyVvdwEDXLQmcXOOt+5LfSzJouYXeh+V8no7qX99cVz3efH40s4AGrunqcDh0mrl5gEg8/
2vq+mAL0KUH8w03zO26P28XHX6SkaEbx6a81F87UGJnYdm7t3vpkFtWnJi2wytaxcZST/LeFQIWW
249xPvebBJ5h0ri3aaf5mySIMPRCYb0yek8/uSZQkBbfCByvRyl8M1wdTbHPHDS0iSDimhAJjtVN
4WGZ2F8mVvqpy/tvCVeXrS07bgB4L99pZM9afb7OofQjM5Le6o/OwnRl6YipTGoamXObXRAW0BAm
GC5mv8MHC6IVepdzIifU3FGWcLAvrXy6mmIcP02zPvS1vQ676abOwpg5ZSsOIoeUKdLPWJvgfiWQ
nEM4vAyF95UZ3nhunMPkpQgAArxHE9e7K2MvQyOPDHRE7o0NJ+Yr1jUtfQ9BOVG1YeoRWOfAgbAX
evzxMBbXQe2gD0DLg++payZPtj9QoGECGkIApHncwsycnXVkV2jtPBAhGOiIpL9XuXMAbR/37STw
HLHt5wqj9La/hLKV1A16OWCNTTUH2TqCPGvHq95oxDqGe782x54Ag9TJr6wmvjPcfl3PwNVe36AF
WLSvve3BcqgMc23aLUApxOYNKHS8qTz/Bk8DvG3DU1YuzQqPPoKJsWMzNEyNEZKCRvRgRZG+M5eo
21i9ba1naOjy0pqWfjxnjjtv0+TVzPVj4NinZsEjEmI38G+pfa/H4Qs3JLaSu+b3xrmMyteqHK95
GJwbGeGURNx0Izu79XXYVGF59pO53DTjj9gk6arIm+8RaCta75FHZfdjDmaacGn0Kena6jDAVy7x
V0CF2v1Ipm6C2+xtOk/Y59ipvqDd3aYCJBAeLwmRSCO4t2UTPsfejwWpHLmDDsHuQ3hsu+GQ5DCh
NOByHE/5djPnWheae2VRf6/nKSovI9v4Ok7mXTPP5y6kuomGuTgPwY4SGDd0M3swOpsWdmoN+65A
EZvE8w1OZZ8xktbwUfKlGR7Zj4tr7uYANNoFWJU6gw7JV4uuxAtGQA+H3kQ3kbyRf/fjogUyRv+E
3AU9pH3hE1G2LbzpCUNXfR801ktQB/RMeO9Q9D8qPxcroL8z9o3EuLbx7Zw/eGYIPSC7EfaCDZie
ESc7uz8wERQ7D/f+Ck3yJohw/+wcccdb7mty0tbRqNMclFoUwwzPKVbF56GPLnSCHFYEKfgHm7k7
ZKo9B2M9Vdfzhdfd4bxKW6tFdYq1NIJQnxR4rqdV3YPwxSWOjLPfbioD+e/gQxAxK6CT6kteO/Ea
RukPfzDW7ajX+44p3XqBLEc/OsSXuZ1pEw7jxRyTUtwI2s3NgBGHif7TIOsgbY1s49XtsMYO7VOY
xxdxSHckThtZzG9N2cm00uGGeSRs2SmK4bSgU7dkfl4bjxiKTi/AtBP5DK3YQdb5Hp4I+hKHFqvX
TbloT2aSxPupFf0FcwWIuJld8bDHr7cyJB9xsst1ltZfjUxO8TzS2BGInDU9vyhb73ruMK1bwFE3
fajDn8Nhss9tPNv8ZT/T8DxYE4B7p3frlh8LSUmLdMGucB8jRRHvJ57fTpQAxNTf+54bBspDD98h
gum5l82rfDaiq1qKZoYapy7b0ghBFhhrdxGFmVEIupU6JxBgMZVq/h0rjfQMoMW9CClpTGAK6ZqL
OTO/ysejoKLdjTjDYD0TzGeCucgCdqAnOprJZaSZ6L2RaI4LT9YqFFuCEUwYwMxTAH9wIYTBBinR
BB8sSE+HdlI6k36rtdh/23WENzkUsf2QRHcFhjJnB5nprqSvvrLd/pJzgDlIhjM6hh11iAl+VQyv
ok1fl0T/CnB2H0RTBkdyYsrc98+IyL3t3HvOCUlRB6pnYinnzJ81KAIHt8gh9AXWJ3+BD1mWMLsr
Y+UEw6uNl4PWRZAmeyxbh4wFZpewD2E3unF5UVj9N7MLnWsfADIH+kDGrX3Kc6+6pWEaB87Rw/pg
BQhW7ELfu6zLuNwkBg9y5Jn4znsFAbpW2J9bMe3cRK/XNT3DDTiWhokyWFA25tcOCmboXFCE5jGC
JQgVahcu2vCJVtd12TRXKQKmg2HZ5Dhm0CILnms6KuAognoNKSm+SkoQxwWcYa1INa5GHI6Oac0a
IS8e8hEzG8uF95gUsDcMN67wTwgHcLAaCy5kq62Up6pRb47X6OiMo6lBQygFjIhJAI6PkWOtw3J8
1OYcpUo6n20HU95IcGHDUjzMuMUdRx6bRLpkxT7RB6zw5uRqylOLvoCctgtfAwVmKmeWgDRaGFxC
e5o2yVBhk44oOLHn4MCD4ty0orvIwKgObbDczslA2Goa4DigC9hGnYXvWr3gSSTusqGClBajOw6S
Wn/IPesmMWwInbDpUhNXQTMRCOdIpZ1166KvpuSyDtBDcSPpjfLclot+M9XR2jLmCLdQvBjBOle6
TdR5OpWf6nbxLvKqvnfI41z0QqCXuWt1D7dTfYlxM8nrnVdgw+f7ZbGPoaJDLAnEbvQWGEeudq/n
Y7wOqCx2xHUCWOnGI/buAzO3VTPk49WIGSCt7XMY0ERYPCanihSUvzODFF3oj21emn0j9ZC0aB2T
rIo8DGweUNzCKGkwx1Jb6XZjY8r9rKqK6aSoQtC403z1sT7kAJquKesHE6rKkM8oiYrwxxs1RrFi
1KLMw5lGBXhtWFsvcWf1a7ewe/DTmj6K7+dySA/s9Lbe1S9hhSmo25IxZKSa7NjwrD3ETrRpkC/T
H5LhQ3IRY9CrDWF/6HG6Hi64kTsHh3hmMeWQeVScam6TSbJSQ1Anb9sb7WMkAfQPEy41GiXkr0az
Bi3OdhqC4mi29SHmk+57WKt6I50bOwWI2Ku1j8XQ4CZgDJGGazD4uXo3hJXA52r4sdG340Np0lsb
JOquS1yeuRZGgWrY+OFyDI1zrpAslR0LGYILQw2Vx1idxhNG8Nq18tWi8NDgkrSTS7Cwtkslp8jv
yaloIm2hRB0MnaY9LSPoQdQbil5UBk6PXy54bGTw1asFJuDlyT2ntYPTTrowYwx0SPgmfS9f/lRq
NOXWYmwJALKka52KfVV+W2pU6c5AbOQkvmB8CoIoMWdoPxUWJv1SHmYPIZektClOWATAeEoL2ZJT
66YkhTE/WQ6WZq2VAVhXE3aqRnaT9gdH9Jte2n0pIzA1ytBcbTtzehrkobhII6uM3mhU6uSLJYEq
9mSrbJgKjCqSjJx4ebaFzHWMrfqP8yPJE7HCAEtYhAfL/zFNhhr1lzNVhxGMOUoM3Dmkk5haOBLi
Vv5hI3GeUO6Lvdq0LJhZ+5Shq7T47JBYJjt0dI8+3NnUamFXJF5YPZIavdv5c3dbdxamLYk8MxNl
1vY2lOtzhFlt6ufGSuX7+ip9sJW9ZrWuFmp10QI6G03hF+c+pwxX/m760p8p4oKdOnE0SgaowPmX
iACmbNW8u6Kp/8t015dGeqoRMPCbqO6WKXF7bhPVKQHR37s0DhTTEQ0rxLTYJzrEsxNuJeadY48G
Ln2yK5zIJrHqCKdcKBtIpghe5bmuFlzTP0ezK5tQH+tqt642+kM6Es1Ejfz+OlQc+rJV611v5s2X
P95taa382Orfp0q2VVR07NsQLzPSa4yeuYnMk00GwPa8ibnPfxw5tHRlVMisGqkDh4nnMOjNvH7r
9ib9toJEf1BrukytVSPfar7UfScgaXPiNLCdja0e6gUtrMrZVFoRb5ISzwjrvW+sOsh/rLpGsffR
2O5HjyIVUsA/396y8LlIbaxN1HervtaPBrzaNsovXY3+3SFRuThYvHFHR+b+s0eGSCjQt1rYYNoL
4EmZbefXJZILnn2w/jGRoQmjoHehDP3UsJ7NSxzo0fNON+WMH5wnkfdA3Zx86X3oqSEwbr1Zap4J
XXlL5gc/sWov/jJUvUg4hwcRR8PeVzfJt04jJkb46kFPVW0xyx3Iz9N0aGHcSj7+fLUay8aZGqlF
VNVPy9hb2E/TilbNubc+3cd6gLn4Husfemo0FVRnT40K7p+TDL8GJm42Jr4eb/93tRM7HvyuwKA2
YzhT4eFiGMm7ChdQ1GBuzRARe0mH1+vWmaJ6St5oIkdqFe8cKtBctpu77AUq7XAcJAVVLWh0Y+2m
hiMGUFgz/3kSyhNTERnUOemAv+1wtbn55fxWwy4GCk1pjazVamVFKWk9eE7JU/7tRFdntt4ZVwa+
wwQAvV8m6piPz6iNSofyXUVrtS2GO0MFPckWuo3Dl/oD1Utat0KbO2Frgvv2uGwSFauqaDGKDKNo
MX+sqh105MX6/zsyv3RkvhHp0DXz3fcwLovfjDRku+J/jiL9XMTd99f/uu9euu/tv7zuZ0vGdf8u
ex+EgFKYkMz7bsBhCPPvNBPB3YVjSh8OWidF2XTRP/4mDBJIbWG5NGUM8yOZ1PD+7lumg28snRbD
F6b4T7ozdIZ+a87YCFINU/ddzKSF67+1hH5NJiVwqikMhA7fETZeUulYn6c6MzdVRMSUMbjm59Em
ByFfGn+v9uoeNbHaazaF9bY3ywgl+x9f+3Hwv3ut4b+AAESbcKjqC7XwMlrNq491tMT1hZCLP7Yl
4SLxQfVCrT27RTcdQntpzh8LaGu/rsYowS+wX/Zxf3wMkeOfoUuFa02u1nOhb+EWir3p1vajKbrX
tCDHIJyQEUfRthRNskuXcX52Kjz8O4PGQDjtCGHqUFzrYrE3WbAEF7B8AqojRm7lBxdFELoNUN4/
19PAsE4D7knpDIHMFjgNdI2VyI7tYlxMmSHqnWF7GA7K9cjtrzXSO75WtOop4uwCIDUqz5lcRAGU
HW7cNkjfbzvUqlq4cVOe0ypFsqOG1cFHh3VW+zKCOLYhxDTigeZhR1KAd5W0zbALq8C7iuRomaA2
kKyEIZyxL1urfUCCod10WZnuUy2CzYtj4dUgF4GWshD1vCJijYzEbgx7cITczTcV7kd7q+uujBBD
lhC94j2CupaOOjZEzdQ491FYjZcI0SBb5wFm2cxz71KCZ09TRNQp/fce0PGO/8dwKGKAJbVNLeS1
AtczCY9q1V3M8O6vXqTeKHOGg9WUJQWxReyjE0MGQJ3+60Jtq0yB0dT7DrWNmennn7+5h5FqMhzw
EcuuG2SJ9/hgOXt69XgA2m50P7UQi4cR27vEJC+jxhjtwsDR5FSJcTh4Bm7ezpS4wIRLeWdOIMFw
HqLHNMMfcpykoQNxSBu4Mxk6SJIS1Sh7H7WjFr9t+xgJyzTxYIzcrUGmH3yRwtn7UUAnUa3D9sey
K/eprw16BsMS4QDajtG9QGt4WJqBSM5J9+6qdmhWAxldr9E0brs6yp+7YIbRa2vxpdOZwTnEIngT
dHOwK3ucL6A2AYfBK3JWnPQlPSCzvIrmqLzCK6u8muWiFvQCJkh5mBawo/HmyOC6YY8Wdc7Kq6tv
EJ8AALJnExsxCCp+LbNPs+eiGGRKsVi0k9WXz1ye/IfeV5vCbm7b5UhSaH6xOB2W/3ZqGxdJAVNp
06UlZpAjmLna+LY/aY2vgLoRnQZAxzLSXKgiWkIOqfZN6wCjUhFYV/lE6FQisuVhyHDy0Wuqeow0
yDNbGQ5oHkyx+cZfnOltUeCACb/51y0hHYiybpZ9AAfkZsL0FDXhvM9Q5t2WZI+uTEzcvkG9P0xJ
Pz0yFboSRY3RPHcLteCuF1w48j6iVnN1M/lY5we8Rp1O26QxknOH8vKSiBLktcJZvoSBfsblzX2N
4uXeXpz4Mff8cas7yIDpIeSXsU/UgzoUy4dzYufl4y+Pwpu3Fv9/FX1+U8ZF1/7jb4Zh/fF08XXs
8uEhQMJ2eWDJWO9fny7CyOOevoD3nRC77IhaBrTgY77YffC81Hzyl/U/D/1l/V+Gf76WJh9FaDfZ
W9ta9M/4S93VzjxdA6gkn8sRG5I2h9UyB9tM/sxqQQauzT0sT88F7Q21KQcHQwsiD/HkKyYNk0J1
3MfL3l/xsd3BVNhaqVf8759RYzqFX0hxP3uNFFuW421sNs05IEJs47hd9YKtzymcrPAh97X4aJOP
CRfOq14GvOPC9KUlVUo2bj3yENL2QdPyI1JxSqPufsIg54aiwLnLo/4ynIX0JHSiw+K69tYQXf+l
QEdOpUZGaC7jPZpQGGuDyCwa2XP0PASkUeW6Pp2HwpvvsWO9EXJ768nU7HwJjnXsFI8LQdBqe+9j
wDJ3iSmdY6Jno7vG5k58CeZCA85rbBolbKb9d+ySKv4MHNtddPYiO+Fh/GyZyeZ/OftIaf+VeALz
RQhcxUzILDRdDU7F38++JbFwW9Xd+BUClCVDYbSbRE+XZ1tfXMieJnOGKrDu+sXjUV7Oz3rmuwCf
XUtHZrbuolB7nLlgqQeQcc7wuc8NGt4z6SA/R2qb5uU3aYEt6x/b1bFT7xIcqI772J249U1jNXzj
/+bt1Da9TfZI226FY5fbCaXNWe9y55w2XrLNyyX80rnJtZAXtxM4N7Vr64/qUDOyfx46LOYvh5Yi
E6+lBvxa5cYjiluMXypDIn5diHuRRpe3Km68fjxyScq0cqgFcgSeje9k2Ec/R7/v/fM4FHM7Er94
xe/HlV5rnMymt9deQaKXNi+/LvzKOCaWzGv4ffvHsWlQ6We16jrlGTEFwZ4pCsTVxyEfr1XbHBzG
EdZOB/VStVNt//NluQ93MDXxPCnTXbBk8ycenskamn7zxZ3RFMWdN35FMHi5pGEUovCTIY5aTyAV
GQudg7TAiPMGg67iM+ZlyTUOUObn9zXa+tZnnGU+m0OeECbMmtyn1kyeVB9H/p9et8hPeH+Xj88L
+QS19r7v4/Pkvo+197+MlEFxRExCa8nAxcirQuAaxyxRLtnhpdqmRh8LXMvYEWb2GqrJz+P+3cHR
BDr/11ey4/5+IVM7WbJMQsWtm75niT8u5KqfS8HZ671qIVk42soxain6pf4ojX3Wm9ontYK16OjQ
/6lITbmP5xfEURdBm4SXritT/95XqwDLL+ZUwdtePxbNrR/OG9q/2EjV5tki1/XQVrp5duTIktvU
SG372FtWAWDH+3FqNMbjnVEsMf04n9mrbU67rm7a63QJfy7UjrL3J8qJf25ThwDbMK+ROyoVHdfI
1xlyo3obdbQ60E9nf/XX37EQ//odWzbsQ3i4ti8Ly99vlrRaNTNqLO01TvT7bmm8Ww/ZGSnyKMTU
XZNp17e+sLxbppc4mr5v99jevm8flhhXi9qc5TTtG6CG/8vxarsVim9Z8BI3/p3fZQsOYV5unIP3
O8PbSG7T8RjbJlCQkLK2gEbqOla71UJd0WqkDmQGQnixJRN/1ca3N8fPGO/bBd8XraTwqDN8DovB
xydXFh45vnT7SLdiGsOs6ljF3HYGrthyrZQLONFkik95eRE7zwuG3l4wOxdZ3bXXo4k9RBen+Tcg
fexG3Ok5pxTZ/jdl57XctrKF6RcaVCGHW4pRJEWKFJVuUI7IOePp50NT27TlM3vXXLgLnWDZAhrd
a/3hNsI0vrvGfdXa5saCVIgqlMmDd6vn2n/suMy/f4sWh0Mduotu4HJuTW/Sty+nIPWm/dn/8aCY
SXLva9+NtPbuqiBQdgDlPwqzCvhfFHXI9uwOcw8gVADXaBoimoqU1ysOWg3OBaRHCU7vQ0S8NNT8
aq8Pjf6gToVoD0DWEUMmofepQ/T2UOjrUg0WUIelepONgRU/yBlmvYGavBZ9oGyMzKgOVd8g3DNd
Te2Zbg7r69gIrbkDhonbVm/VC44YztGygm3Z5dpFiwb7OPUVsv1bH7k/9aLr3VOWxcMiU6UCrbw8
3IorUEgfV/Gvq1vv7crrLESm1apc/fsbZv+1ihkq0FqiqCYirOjHfXrD0DuRwwEY1zc0LeYozmPt
1KDguSVZmWxNxU62oorlIMnvEiZJNkKBmInuTwNxq4c+cx0uBvXTPcTI23BxS1EVt7Rz4xCr0BoD
kE0Pga7l+Iu5uJbnW9Ey4kD7EIlmKwc65HXYFZFxLwDwTzNEP3EsEluYxKxGJRgert0fd1E4V0P3
SxCE8RaoT2OL2UoNMqthhuyRuBRFJcXuNvEWooLNVDmpV/8z+DZsmHp82XYwSVkEec4I0XS9dBty
dDXmwUu3irN9laboRLGLmVlEI/aiTRRodiHtIi7tztrl8lBuTBLuH223gb5Tf9xBtDm54dz/+wOg
aH89AZpt2SbmXTb5BQ1ZlT/fTt/y3Tgc5PI7IgBjpS+s3Jms7aV9bBfHXOrbjahdmyzFxTgtbYa5
p9kOOoeiPo0W/WEUDPdgPqAC2NhYJ76ByJ2T/XYb0SHGBiaqGjVMavxbSuApE07GUNNTlpcKfhg7
b6jRbyk97dirafHeuTmqfnUqI7uHZlOKy9q+yOVwowYYRGFvrO0jdk0LpQvLs5aAdxjQq3+f7uhH
FhIk5U7HBfNka6ga6FKO71lXJN+A2a6Kvhteg5ac/IiqDPw30z2KEQCMu4cYDsKsFuvVtD71eiNP
PsMsWl0xgGshibdsfvXcBmYqxGvNQ7ky7dADdHoEkFAnPZOZ8s+g7lQAhDYI2Knt14i6L4AR9+6p
mAIIxuinS9VFRwRvk/JRtAWxlSxRygnnlgg5eL/qqIQTc5gGijbJgTsxKmH1KDpu90pE5CJFk0ap
pPoeWM2iqO30oUFE4kFcWWqSPeQGfDJyyItP7WKE6JxmiqG3ScY0s5xm/rqtGCHaxTA16K+3FU2f
pv952wp1t/942vVPh39LNhxZ5/jF+Z8HVLM/Pe0eenYAM2rpa1Sh80vsQgMBYaNcilPOXHwjbt8S
u3WwhXsXDUGaM1R8U4YEDEI0jh/jRZuYOQaYP7ffeJCmu05fqeu9/rz/9S8NQuunxQIW9SieJlMB
NMWX9eJ43flN2z+O4LcWz06iYx7uJq/SnlUIUG1snB2wEHNk6LCAdR3jnI4mQm0FQp2it0eB/jxN
ABFRXScQcWVCN6InUaUrsUOVIE9NacJsLarIKDXwyhSAQ9Nm1ofQfu0Vkfdbr4iti155GvxprhLJ
6SXDG2gz5v1Pd8AF3Ecv81pIXvsdR0FlI5pEZ2PH7QZe0c9EqdIjFj3jvEdSk39JgjLWMtRQ6p12
NWFbRXeDOhiHYpBBf2OkiQ2o671X6I+V0Pdfx9Gde16B7W6PhgNri39uC80/KxGuzB6qwqKpD/qM
TRbibeQgWeKaDjuNukmXvhSg36VkzqHQHftgTVe54U2WQ2OMAeY/HX0EIQu5CFJvDLu1i5s0NRjW
WwexwnGmyRKbjcDVxy2oEaIbEXvyMM+OsmR+qwerfx3aLEX80xgAjMF2c5vsYDZ2d4p8/7/eA2P6
rrO/+OC/cGzhQ0tqB+SeZpgGb8Ofq76VSOCF0jYHKay3d8lQmVu5RW4cFq5Ceb02XcPYthaZQdUH
LGaIrusA0XUtSqj2YQfxkaBNsWqTNL4eg/Kpatc+8qBTCsdF+naVSVW8EA+SCVnh2hu2SfbocMAQ
cddbgLapmktpNcHm1n4L4aIYfO0U40Us9zbMkbtLOFanDGGIMY2CSxQiUtIm46uqxMkGyWWJlbkc
XgEdgjxkb/oQOd11mARtcQ93Vr0TG3Yi2/ISxxmkK6fDgGgTxfVw/+cp4TZYHB9uR4NP1dud7enO
n26q9u2u1kL74GDvKuIpSdA9KljJvOilUSyARtU7xI2cneQhcCFJYfIKjfUBtbQBQs+0sYUs7p3g
7uJ3m2MFie1rf+5U+V6d/tFaZSRrrB04rU5VMUwlBbNDOy2dZe6APQaHi2MbEkRib5gevSG5tHkv
AzHKLBueUN6vtYR3UwwRRT0NBmByabpMvr+138aKewa9yw0kI7veL8yG4K4a/RK8VRyd2EFD3KwM
Z5E7RngShZoE7yP+qFtRczvFPrrRq6iIOb7lqhutxl711vbpPqh3yot//5AYU7bz0wukwaw3HJIj
2rR5/hRFjvqoSlw/y99rX03u2T37e3CW3p4ES3IHGwayaIXb8Vw0/q9u0VHnxltV6Tk2I2l7rp1D
Y3rtSVSiEuFRFQbWSlSlvlH2stufMjx888lF50eRWd6uLW1jPShAoN2+hzMaOo0314o8m3flYK6L
sHkJgLIucDYj8TCOzmEC7QDqHbUX7FHCe9FmTutaOEicb91iJWrjgEESOUJyMl2bVycU5ipk7FxH
f8SYZiF+qERlxZQj01+AsG3Pbtb4jwTgkEXwurMYUeox4YM0zjaiWlioOXXTB0pUFS3WcWcNulWs
j+kOZO681uzhAfkb9vZFzWkAcm638BoJWVobPeG56Kok+d3JbX09AJxDKNzz19mQthgi9MrJt5CE
H/konbwI+d9+ugqntsy11b1UgPTcIoLrYIoYEAKM/SPgN457U1FN0Q3RTpzhKGojysLE35ytbUbW
EYjtm1g6qgzqQJtLyQqXP2/b1KG58VP3sY77ai9SbbWaRhvfKd2ZqTU+JBwKKXEfo8iq9qJ2GyFS
dWLWr3uIETjNADTnjZ/d1kWx2KlK5e9r9/unZlG1WtXf84kVlduSKdZH0ec232+Lpbgq9H1b2SUC
L7yeuR1GO41I0b1D49oMDZSJlGzSnol79ikA4HvZCJ8bX2+hXhXZF2ztj06suz/N+muLlTzRWyVf
ZGQ+v1e18p6aDkJDEdqxKfv0+xw4/FyVNGs/gLXdh1Zt7VF1zjapEj1iaYfQNFIFHx2pfTb9JDi0
aK5j09V7wLNa1UPb558tRZ/GCKm3e56CRxsRo2+/LtDEubZg83DrQgb7IMEc2ZpybO8lv8I7ryvZ
EjWGVC5FI6JW/BAFpr4w+azgEcEkiIxyDwuuqXHlrnTDm0ty5CxFhpfVp3wMh0Ms2auC5Nvutv5Z
/G8sg5E14br0tdUJQQgJySzSw6ikxODLjVfF1ZuvTWBi46xwRoFGW91bcq4tCjSY3i2IP2JE1ijB
vC5LNFyaxnowXZ2FoLDUDbRHPrq2Y2zzJEW9cypE9VaUBSRqLfY3tyZUyLqVNpQo/Shl1QAnJ/mv
y/6DShTl2BMdOtrSJKDfj9aqtXRkWjMbLo5fmHgyTd36NDDo/XAnyx4BGPSoEdMAHtxqziqMy/Ee
iFi6i6NaWTZKycMDE/euMlzrpbCMbz36ZD/yCFa6Q/pxNnrDWkKk9isGWs1MBYw7H9jMz+w2K8+Z
BJtDVc3HuLKLcxY2uG40UbQUnRp+wwcX5rjoFE14tCG3zUZqI6qSHHdbw4OckyC4lN+NXXyJQy3e
jwVw8NwAR7AsKjlZBMAot35MCETWMdaeiUvRKIpo6r5eyaoBCS8lRHIbI6ost+bKhpR6H7m+as16
vQzuEd167bPegeSVOId2uirUQLqTo3xYiI4uyvr15Ac/U5LRusPljWXF7odX9HQLp7deINu42Dfl
CEYgIVQkejg+jym6GY2hhidReNKlgdRzlNgsn2oj7bfKgJfcr36t1O1Fl+MbI9qg83+xsx6HWOQk
BlztYeMMnZd/qQ0UTR1TzXYBCPoHRcH7hScl+fY/RuS44C27XH/V9AGvC8dfaj4JB1HDgfK32tTH
ToNQ2TQyUyRwe//Upr7BNKMfCd+3bYy63bEh13d934qYw0pvTVyFX8iLtGq3LirTvKTI79eK9GzY
1V1Zju2TK1XtSVbQFIsz6VlPjX5XaChIddOoEELyKiz8fCF649Cv5n6Vg4rICWALLIaaxfFRwf1H
/G2iaLs2W5Vu+PEThDCAV7UXhVDn0DbvR/XUIPOHauoQxAv4fT2BCLs6iYJj/gN6b8YC09GDIYLB
ZUUcyw8A9jvTtvLaiDwhDiboNM5dL+QTZkoTMDlKj+C5U1L4UncI/Y1ouTXfhvqKkRxFR5wo/TQU
DpqzanMwXesgk9UFMVi4ZqYZ/6hIiimZ+8NKYPfhJ1NfjBjrxA6/mV0Pw2prSYgd3rFJlObXAHkc
3Dvm2F5w/C3vWyx/b+16r4X7bMy+Jl6infj43Mmx5jwpfeE8ZVi9IXuWn0QtdK1XpXXdvaipSu9B
ESyye1FtvRpClDTGK1ENNLNehYGlzsXdzKEc7i1VsmaG7SKNr2ThQlUdQhxuaexknRNhaSkIUbi1
/5V37xExHe+ia3zAcjXRlnKQFfthOpkjFrqqSin4bsWAtlmCm7M7etKq8YdhTWS/PcUjti5iSBih
sUb0+j3uJH4jrU/STU3a/4jC6v9jM2nJlqXYms7TpCmfTmMa+WgPHYz4fVJoM1v49YomVSeU4aL7
vIoKdLfL+iTacqtSWPTjZiWqomPUrM+zeklZDxlyrGfDhCo/3tm9k8BKwNHqnwtCgskjFjiQS1qJ
SJal1RV0ago3MYplZshfRkmqtqln9TmySyr+CFMhhoiqntbME5e3yb/NEffph/Lt3zffmHF93nxb
fIdALYLfIKP+1/9XVcqV3yVa94Y3Z7JMPCXEEJP9hDIV4ir3Yz7rgVyfSuDLG9EWTJuKroC2hSeW
U62syYdKNDZRAMNH1axd1FocgTKPw6ipHD5dtWqsXtv6X1f//+M6vFFrxOFXIr5iAGSY+TpxG3Es
FlVPD6OtCKiIaqT34W9V0XsbfJtbZy12lH8OvlW9quQviiUXKp9i7ewsyw7YFq+TKQApCi8vtDsI
a9rKmGKU8eikB9PS7nRVxjQ8GqQZ2Ip6Ilep6xzG8Nq39YhzgYboXt+a3ycXHn7b382oQVUv7sP7
XGFJNnNMk+0+Tl+9gSVf8nsF5VeqwIufpMxKH/G8Lgh+aQ/IEiSvQZxVa19CTfJaRWVnZnbusO/C
dnjW0h9hMqavXZymW02HXiLuBUIqwDRYrlARpnfQpTt0YEoS3XLPcYKfQNwMjTVvKX6Ca1WfVqg2
fWyctDhVrQG/3zcgAYbBBk97ZY7nj4HzdO4eA8hq2FcUwVdejrfAzrSzJiOnYAaKv6yMsHy3ra9S
bflfP010G+U/Emqq+fn51ywTNVYyNoYqq7otYvq/ZdTQ52gKyTGTZ9RPk/EZwSd9WfkhVslePG/a
xt1KCCdt/bZ49D1PX4maaK+TxipntzooQNDjpK/WXacnSG6GnPF8jDNgTDeTyfBYbbTW6E9FYebH
DHo4pqHDSTQhaQ4fUEqhdk8jRIeuOmezbEhXT00WoMJd5Y8XURNF7yrYS7hEVVqgCotQBW9pjZW1
yhoXRH5I+pFNJvQEuY53BkHUlz4gmmrjQkUG0NsUoRXe+W1r1FMUH9sq3bLn4iW+vvLiVcYiZaVj
t+E1aIMbfJZWoTNWB4QoP4o8Qpdbj434tw5/GiJmWNMMMRjlhq/YzOP75KAKNYN49sF5rH9dlaJH
1DV1xGvHtq1vfe4AVHGgSeK88FDL5vFTHEBUb23BMBtJvuxES8bnaH8LGdQYxm8r4nToj6T+Pcg1
6Rl5mXedtf8gak19iPXMviSqmzzKln/QpzFq4/dblHixjjEa6RlwZbDC2nBRdWR8TwAH0xNrdfhY
8QvxI9nAQ4Ki8HFqcPKw2Iq2JHcwI02GlRvm7VaaTFWlbGi3TjzpGN/q4uo2xp5GiyrHvgffiQDW
Kv36eojzCV7co+R5EeFfEfAVV7rfoDiZOSBkBtQkcaeufhtnQMGdVVI4sj1Q9IMSGJNuKTsobaqK
Qp5YtxCtHqcs+f1QGoGFYVPk7svWRdrjj2FhgQnKFdU7eQVvYU37B1FgMxU92MNRVIgGNu7c1v3n
rFHHSVwn0WeixwpstD90BaLONNXhYYLEHiJcKocnuN6zOOvio6jlsLF2HnFIURMF7PZiOYILZXvB
eFHoOZZ9TY5dTdT6+7Qcvlduq11QCrRFDVqydgml8bcabL9rrUpU9RJFEFWneWIkpr/qnNBrgvme
Od7DAZfvxVXd9eP1SrSBH9dmchcDLJrYNUjS5PdXrpBpNXi9Xq8VHXx1EuJVbfmtCoV5GDY9PM4d
1jbgiCX80pAnGxcSeB9kiPNgrqd+fUmNwpq5XRm+9W3wI+Q8+c1IFR7nvga5hEe33gYcOqoSmX00
3bGCjZtdUkj2V9OvfrowiV5RQ3Bmeq4klwx069y1AVH++4biL8aBrZEJ4vDIospiSventFBkun7a
QbO++MitzsSnt8ub4i5GP/RehK97CYR9Lsvxvfj0il4cgT96ZSX+6L3NFb2q0W8aNcsf/9d8cTsx
wYcwfmeUpTps0wLJ7LT2U7Tj/oA9mWiIdByGoZVdg1h26HQ7XQ2qO87L3SUv0bH1HLO76BzaG3K0
kqQedD3IX0bYkNCgM2SFpiqRQnlhexq+KVPVRP1h5hZ1sR8xxXkxjAwNkCJeNUaNRUqNuiGYxQK2
o2pemtE4iYPgUCMlYAPUOIedgUOTh+6CV4fWRWq1UwDEc+0Zvo42QXEvV1n6ZkjAXYCEKHvMGtWt
76jGwsnM9hk9/GcR5f41FL3Oj6EYV8M3mIZiL/WSdbk0B+lt7XUbOsVcicF8hmg81o7Pnq4ZPHuv
AtPea3Vnf1WT8WTyUn6VteIHvvbmm5ajlu0k7vgC2hYot2m2l94CPJY4anOOw3SYF1hAP8rI3S3s
wtcPaSq1S/LZPsI5ubzqG73emdiLr2G6O5MkbnKvSVm/sbpO3tpFAd/VBMSM4VCwavrceshDQ1qY
9jAeVbLZiyzrmlOKXh3SOHb9VJUqZ3k17Z5ZuLRZk/TKK1YmsPDyTnq3xvGVf0n5jQ3A3hoL64fR
JUu9wRbNI2kD7Z1/Tqun8WFA8vQRm5Wvfagpb4qny/PKU2DaVgC4lbibifakr61VSU5u2XuW/OZ7
xtqPbf+paw4IUESb0RlwiYTiAcKzCu78qo2+6ahD+kXU/BgK20MIoskvgRtjFGhI2rYuUm9vewZy
hnLhvUBEe+6QJfshReGyaQysanD3hPiL7G2mRc0pyVxtqTVyu7XAnLAgevkSQff8XCUhy6WvJV+N
YlwqeVljqI70ihXl9rYwJetaiKpJAIA9CMxw0aFYkINn4lJOQi7FoOulM03XaozMI9RAf91GXNkI
HKJnksWIFiAq0ndy+eDKgQoFP1WXHtlW1IZwQKokPf2h+W/d6I/fcEH37npsgB7VAv81KdTttQ6F
+ij5mD56hVV8rbzyTsxJbftno8rZJU/0aNnw6G0NDUaJhKIGQBu/JxxdynwWw+Se1fAciN3HVGjT
LkW0lzj3krH+aLq1V6NyFrXOVXsc0IPqeo//Z5u4ifgbMDR6TTQZml9gG3NAjt5T0xbVQ53YRxUl
2yfRZBqIDUfKcJCnJtspEbsAKbQSnaFhoyEXkgwQVUcdiMeZOGjJYXVX9ZMDAGJC8VgfzFqqz7Uf
bL04IoyltPG6UAxt0U5RLSgf6NqpTnUoNK05q43327BmIEOcOC9ahJV7TpgucTqwNipqd7veGD4K
UU2igd+fYaRzwkfa0VUy7xgGUOxd4pWiSeqMd0126o+20eRFx0e3WIhedhn59t+/J8QZ/jygoi5o
22SnSa3yck6+1H+mVwstTcYsTNUL+U+SMUvWWrRQRxs2taE+FtOHfHScFXDzj9rUd6tNfWJkPX3W
+z9G/j1PjKyme/76G37NCyKpXHVliohn65JOcZuO9Iqzk6vW2Pe2OTyIFlEMcT6sJKzlZp86KjPm
FCACxbadyHOnRAM9MgDgTGk6XvDswSjR4ZhqokApylixUJR3iuF30V1bI7fXOvaw8lNcb0zLBrvc
OAfUYlwkHcLHIA2dg2gSV1JAuqZBz4Qvxj8dRLfKZYqwxEPoVAsE+dXjZLN4HpJicgmWitUIs+js
K6G8Zf+AIGiifi2J8z4Fiv1jrFX/UipIwQ3pZO/pRsaDrmt4ucZetUFVylkQjQIRCTXBypP8HOXp
KkrM7MVMu3BnID2ExQTV3i5UVi0DKZo+zV+GUQ3uJCS0kTt4kOI0mROTQhNwzExe887IHrxyMSqV
/hBXkrRhK1Ev2gTw/moYxy+GmqFpGLWIVxmBfWly9aSRbP2WtKRQ+gwkkznK5hoRHz6uf48gujnp
8yvqCgCishzzmqSGmiR7zsD5Isnl5Jlv2XfwTe4PVX1r6qY6xjAi9LVrIS2t6rlB9CY2jl2M72RI
pGQBVsh4lXPUGnsj+aZI8ccIfnoZunlmIUBE+qrKddytk4gt+ARVIKTe3MUlZ2U1D4JXTGkDye62
rsi1uX7j7QJc1nrZQ+a9IotSSxU49io0YBx26k9PQRVftqKvJXyGWZs57oudo4HGpjR6GtoAO2X+
Mcc4cOplCuRlb/jJsO5rGd+roPW3bm9k68zO7D3hxngZ4hHxyG8MMplGQhmNJLNasgcf91oxgGBU
M23joc33GvV8A/LeIWaO+mcPSnAm2nW3Guea3zNsWrj6ov9tmIxYxgzJp+FVGlLuVhsfwyKEr5LI
+cmnPXrR+S+E/FW+edC0FrFp+7saKbaHWImQsAce/hUtmdiTzW+BLOM5g7vTwUQf+L6qy4AfVi1e
ImxlE6zavyVx/COVuvLJKor8v7a+xidEFEuVgwyQisOVLRs6MN0/l6q6jxQrbrLhIhuJcyr1Z1tr
WHih+d0brQPSCWWqN5jsQvW+ObRodT72qgIlkPZojBYt1nw+aMk7Le+jjTiIiGpQGb9XRa+Z1dsi
yB+d0Y53rhJ0WNH1+SkuoxJDHkN9w3/sMWhytJsde5MbVvGzMvMv2hDbLxKwaZw8lWRD8udnXVfy
VpIrkjdNPrz7VnqqYDqfy6ndB0Q093RteG93Rehmhw4dsevxP4tGeSnkp8R5X8QFSHD1e5yXjY2J
9Vy9MjAcmyGJFa5QnWdnCeGFXCXaph/BdKvDtqp2250Vphh6+XLf7UQdFxKEeXqjISuB++SnDjEE
+jxTxEDUqdFUt/tLrZtHeULqCdog7Jx4NzXh6Vg9+rkVQ42zO2QBVXlvW3WxsOTpMIRJAtTFoP9e
Q/sIVM/4adnFCW846RUi1CRXVyrHEZIN679CLO7X9MDNPqbzP3edbhqe/rMM2tOoDd6hwQ97bQV9
eqiAQ80yz0xfyzLAQdrCT1Iqq/TVt7DocvXuGBRjcHaAoovmwUntNaQvqMnTpHTg9KfjhLbTfbl+
CbK1rqFE4mS5uSVLXN6Jai8NZ1CyB+QYh/e0dB+s0CievK6Ot52itXPRjijPwVWq4kmrh3nqjAry
5vlSR/vlXmMnv6uG7vfi1iZbNYqVGQYDYsitQ1RR/0I/n7zEPO2QievVJH50ihQDIRK9fCiDdhWE
CSajxZBtIraF9wnIha3GC7rWwqaB24hjrey1YMDCMVkMSdif4thx73I7rS5RjYV7r+CPJPsVOrbh
oH1R3SkHnGc/yrxaDpHr+rPRWCGShv+MNrgYoXsBglIZSRjXqr81XnDWWqwYfraAKTYiY9ZX5AXc
JnqUp/xZZgfY45jRo+gjo3Pt0yYyz68+kZP7e56D6zpuVam68CYONDJFJjREx1/rhgZ2kE0OQj6Y
UwtKdO1Z0lLvYpRcZzyRzdmRvQ3beO8nANuN72bBG7EQZWZKffSAfB8WP1Byl0moWme7JIsdQCn9
EZrIVkH9KpUCAy41lU54l2Srms0Awj/QvD0EWDHpjYe3rPC2CM7U+0qOtJVFJG9G4NP76aeLJNW1
n1Jev2Ukl1+sBoHLwm7GA2Jhw3rU1HyjuY2+jKTY38LwDJaxXylbrVSCvVwX8QLQV/SidfEz/KXm
ByiXZRPp/pchgm+Ym4N/1MOelaZI/bVXttqj5UeIRA+q8dXq3tky4/Qc41G2D/oBKXWzz7vtlJ/s
Ur/fiw4QQR9XGJT28LKQWZYHwzy2Xf1W5k7/2trDsLRSnVjjBMSqFX0uN5LzNMRdsQOPiVhhrQev
TRYCV+PxWIuqM5b7pvK6U+nW9WOXRWd1GuVgj7ZO6gEy7VQleEfkU/K/pUbXPJBP4L8iB0R5A0mN
wYC7VRIQy/8FtsJVYy5BlT+IJiu1gnUZ+ytyBdo2xj7vnlyQs9LzipVBjqV5pTTNU2T2OFeWbfeO
jfxjyNPhzXJpEUVR5qM7l28HrfUwAFMgy3io3Mvjw3VjIEXfWKif3VrXXvJaGddNkvoLUXUcjK4k
iTft2ss/q0s98+Hf9+nmX98+E68BwJCGbSmO/BczRUGxCrePQnrqHFyXU1dDoLQY24PcYT2AF6W7
hNSQPbkZ2xJdTazvObhAr+Ylvo0dYB9shuiBbQHDgzx9yguEdPJMM2/DExkmvbh1DC77/jp2urWR
WnBs0dO5uxJM0rFJsWeKt0iUuj/KWrnvmyx6r6sW25g6TI96VKrrjHPH2suU8OjB7bgzpcx7T2CS
eGzKxaS2szDW7sFpjOAmBK0vN5LgyfLCmTpl532I+k8RUsGE67SL6PtVG6Lxc980D5SL9R90WCBz
nw9KpqZrMOhkU+OP/pmMTfjG1YETWk8aqd15hJZR/hIb7gyIWbQCKFZtJ5WZHKw9l2VDOrKeimtP
qg/OnWjs4opM5DjYd15igCQ1x73AuQg4jLj6hIn5VO06Y4CRVZv6GsoRnGZUo9mAt/bZUlQ2nXbb
bBWpsHZ1ZCL6CV3tAsXSm02noB9JvoMKaHwXkxIpYJIVNpP10cekKsKWV/Zt7WJhheUZ8QHDN/97
03ULW614SzAyujMHwDCgkr9YyK++Okpd3YWabJzkAcfXLArMfR3q0hrctLyJcKTeG8AFlvqIc4Xj
6zhjESWLAdnsCNE5W/Ch4VLCZekJrcGcb2U3/HDRS6x1HhDweOA92hDvMcdYYLXzMYlAeHCdxLG1
+DVpEEiBEomBMlaD66Rw+pumY9P1b3JVqXuSXXTmWwBAqxavSlS7Rj94xlroi2LYyq7DwO5+zEOH
zS5RxsplL1v1vbfWpxhkock4vxWDc41BQoufTefNSx4b8w4RMGCuivmatz+ruB3e66bu8T/W8rVt
hNbUjIBZdvT06DWxEhdZBxg1VaW+IL/iPogmUYiqk8RLAu/h7lO7Xql432Flhd3ZKWq0YetPwi1k
QKD8TFe3QrRFqLyso3THCmW3nNvkcxpNgGOM7HbKBJ23TPC0qp3iYt6a6kX0Do1s7Ern7JV9tVER
unyJsMkmSWee5d7yH0u/O+NBShJMr5y1kkTmXBpVbSE18JizvEzXHfH3uXhrFRv3N2ewm2tV9OJO
tXGVYWXk9U9jOpr1rgxRGhgXTVSlUNkX4D9PbvZdGyxpVzmDtRcbXF9ZBpZc7K97Xvwd6pHoPPq+
BKfZzkSoUnRyiOpD5YOuZqvGKdObw7Lxd3noJ2djDH9vHzn19amRnKfxRpM4b7q6iweNRHsNNyBq
/IUufqIgyTds/e15p7Xy2hwNfgEJriNJXdv7OvKzi1R7C3HOHNIm3+Cblt51kdqcUVbOVxgR4EU5
JQrdCFnmJNKdXcR/2UsaHnNZGZ5Bnz1dQTBgvTTM2iV5yd7Yuk/cBkn8tuZ4GdbFq1FHR2+KdbYh
EoZJarx1UR8CFHeCQ4Erw8aRqmoVeI5+ilMcZGywKt9rdalH1c/UlY23NEOOnFM7Xs8fF5L0ueX3
LhwnU2ytfxuTFrX1JqfRs0g5gH2ZckQW4dbpcUorUkZqoHhL0duWG6CXw1fbwqORs7rLrxOXzqx+
iAMr2jVGFqAZUVlvTVIuqrhWviVZI+OeGY2PMZskgICmjUVj51ySun0SI8ok4MAaxJc6j4tVY6fB
Romb4tRMwTcxwoIvlRvtsM9Z0+b1xJMsp6KTzQ6RnESZI9E/cK43QxotU7uLGyu8JH3woKlxcRQf
n4waE/KjeIynvlsNUcTfar/muS4P4r9//R3Z+vv7P8FtyPwoJOr+5hdrhlRJntwPT6OD5a6CLHeQ
gElyHL2dt1lobgUxQlyhlsoBSFdjlP0q/Cu6GvHuJoVK24Yd/CFiE+iuoa2S+vJTZEXOwmSpWg16
HS5NNyUqPEGLBcg4nBjWdQbnt8ih7kMU3pqsrM+W7jyndqQeRE32eoQkw6coIGqDKLp7z7pdzr3U
Mt5giny3AMo95k4lPUQjPg+J0akPgyPhVRD1j37dVl+R2PiORLDzVhJZA7vQDi+hhpVSUMbHaPC6
hyyEPRPYdvZQOpa7DpWu2pScThPOkAgjF+25V+VxFwfNuzKq7XkoUvUuRIB0aWIHO8v51n13zGqG
u4eyjpRQWhfu/6XtvJYbV5Zt+0WIgDev9FYU1epWd78g2sJ7j6+/A0UtQZvLnLXjnvOCQFVmFSCK
BKoyc85Zfx9gTX5K9CTn8/C0Vac45TeFX3uq5tYLWuvu1tLNdGsWeXNFk/MMa6/6JU60lcgryTWo
+KHL/EcrLK6d5If7vg/Mo5uCRREHXp9UKGawQcMCwSs0ywJUO1Tet2RogsL57GcuBEGaXB5ta6gv
pMR4lTbBgHZZX2zKyNUvJU+nZecW9sbuqChY2I4PErqJrCfblS8aZXDfkHtDizxHjtC18pwNz7DJ
ZBsm2bT9bttBtig6FCrDsQm3ZglBNk+A7sUxzQCKTb/94QHjKb0CXVA4xdtUd34brXRlU7yryc6v
BgvEwhCpy7pW6kWXIPoV6bVzzHpUGs1J73TM0rUyOMcxRrddprr6ZUybftNSF7fJ3IYdeFpfVMTr
FhVFh9+bqHu0Sbb+IuVEzMZyoF1Ftgw0CJSElMU4reE/4JDIC8ST/AckPVtgC/FpEr+9ikNRyMpR
iijhm7oiSSqXQWIb69zIlHNnDeAPuvxzb+ePhZnmz1TlPiulE18Af8sfMwlRVE+xHtQwr86DUT4C
BKCkPwlDtnC/QrlJT3LgPTlhP+w9KwmgMw4y/SQRgHbWo28mXzqTqHHeyOVGNFERuNg520NTbbuH
xqz7hSel6Rddghy1lOGTV53mTJmmTf0zyHwBo/EhTT0VYM2j3Pe2ydC99gtjRBCTcM3kItog+L9K
VpauWnf4SGYkvRRx+JHVSfUw9CG/pLFTDl1XtZ9kmyc1peHJliDJT9673TWxW+3c99bOiHU/WELn
QEBPpwR9MqIt1F3b3rIO+Rh9J8eIRweya+8EYP1v7QAmr8VQwRPpoh6zzoksf2IZ06wpvee1NjVN
zXSWsqM0IHrGfBM4OazadSUB0ja19Hg7tfSGbRIrLhs6fHojjxeUrUqw8D/kne/AwDo8FkNoXOyk
3rL7XOuO9jProLiWw/p7pxvtI4oG+VLN7HJTBl/GkkLfkJ3O0ITV707/0NlW9xHhBOdUuGO9sIoY
WEXUACJBXfMR6hF3BxM8RNH8nB8Tqckf0+nM0pXHhIf+UXQJY5tVybbrNMjfJw+Km5IHSSm/R6SE
s8oykBSR231XmSVCADStwBuJvEXfQik1n+FE656SBrL8qYWU0CTh2DbrXu6l0zgdqCZ7PYsnJYXW
N7/NXbPb7OtoeUFqg6u/jbTMCqWA+Hfh5vahL6pwbzeucyR+mewCXfHOXRBUW7/UogdSicNGy7Xi
MsJsunYSIIld5z06vJl3WZIlR3jU6oPPz3/XQIh00mB42qiDPF7Q3cnWiGnIT+j3Qpmnd/JzHl/L
0qDqwB6TK3x84a7Vy3Ifek59gS85IO4Vl19UNz3LBb/0KKa2QEmrr2HZaCjWaMmjRtp1RyGVvGvz
JloWmQrcjijqHrmaECISaXpldMXStjTlm8nGQpVL85edJx8U1hCor8nyY6dJa0CR+W8dUJnPs/CL
13KHnR9lj0YaNLtyqB9sfkrbSLW7bW9QKyNbNrEF01dfZKP6rppJ+DtFda7yCeTyY340yT1/sXwt
XxatUj0BU202RVxnJ7svj6hEaWsXdeBHEEbI3ldkAoqsh4i+RETHZ5vlpKxJTFtPN8ALs+M4asZZ
pY5k5Tud8lnvhjMxEJtEpaPwyN5Usll8C3xjXHe2XBwIU1pPadX9AlvBg5KsPTviyrwmVRMetQDh
ZDtphwdEhti+GMb3UMk9YBn1sFP8GllejyUSxALXhirdHw5lcgslTYanIdG7SexK3pRp27wQniBB
gkcwLZztIkuualdl1AFUO9ny4r01OuYezdXsxP8y2g5ybV4c0OCroJtQ1n3o7AY1GE5pTjl+Hzju
s6Hr1aOFMm+EvnandQutIN3r9XV8DqB/2ZJBrteiuMvjs1yZXVDsRelXAyEjlSJ2DRab0q+qsRcN
XEzPstymT8gAEDKtjaOBEOJS09tu3zSKtx5tJf0CEOMXWReUbxygHZnm/wymZ66BZlTeSvkyUInD
Do5s7tugHbZ9G6VPnto5xCub6ofplJAQNcoviZRFIQcW8iX6uFaU6Is9lMgopJrzmEyHQQnRNgr5
orqmhAgzgSBlNZZWDlV16TwKR8cx9a0dol4w90FIAL7F4MEyzSLcYqM3H+3b3LfJYlPZelQ1tN34
MkhQ+ttZnp4ljwAgmEHWz60WoxXjfLUizTkHGvtrv/owaij8qKMK0ZZz1JPSPViOrZxzACrLEV5A
Sk8g83TiCo21Nh4u+XQIdumQpBs2x8EuZ6ew0s1GfYGm6ZtW9v1v8nMjlcosVNhtl1KMinTtZOuO
2DePy9hD8DbmQa1LxrXnObKTBylE6cFUPpqhZ+3cCGEzvvL8XpX4M4Uw8Wq0KxZccj6cRpfqkUQz
EHMztR4cc5RtbHmwTug3oOlDSu6DkVnJTvTNB6Wy/3CpbCQrukmvgdUITCpV9WJXiPOklh58aiGj
XLWJoT1Gjs8WlVoI6rm3oTYCEQCQQH0PNESdWnSLMajPXamxBSRC9SEhz7QoVL3fiz4l0cxFO9aA
iiX7MdQC6xe5KNhbl6j52k+exio5UOVvsiQNBypPx4MugTRZQF6+CIYpNFFIHQvB6LNUBfGXToap
HhG1fipctgmA+weq0ltoSjRzGfV2iQZHtDD8gIQkUi4nOe/TfTAiRWPnsrQqrFEltee4T4PVPXmm
dwYb7fnLMZQIsETN1lVKGKwR5Luylk7BsdUSSAxWTUBqy49mNoTnnrgGoZC6/Bjlmf3gRPoz3x/z
eYTNf4LL2o0XXayGYM+Q3lC0Ag9WsItbFS0JYAGqFX1hUbkPdf5DNEzfl9fIZ0QryyrHxwhI/0JT
6h5kgjY+3vpkw9yqsU3txeQiDOwW9IshnURP3sHnLRuoxNUTzUnvWMWpaeLXs1jLozV0Nwb0BF1V
k4fF53bKk4jvVSy3G6g+ofMwoMpB2ivfJorjnsWBr4Gzh/T8ojnpeDZKkxdAEl7rArkDOeOxyArW
uipj3y1cPpm9URrWVfTVdnZQo2rcZaGtAowH2dXEJln4Hs4WOU3BkgwPZJ20R3lA4Epzfe/qc9fb
wRrincTWslC9ETTaMIUQLlSwrlpD1nlNU7np5CpYnFD/0gLqO/vtz0HLSLQ2Q75xbAK3eRBZh8qt
WItNZ0oE88GtU7TFobYeyPIOG4St6jVhU1IUOUjIToq/uKivfYUEFRJZXao/8bxXlnXoeh+oRQnW
eli6F8Thzn0QfWNzRQK+KSnebwxeLVNTHDpHparWcIgOgGvDpPaWicjkSupi9VGrngK9AtgomzEQ
cz7gECVpmk4Z711T7cBvKFKwzEfiAXpkxKtglLSrOBRIw69YbTUbxZNf+8q6aUjYqMW+j0v95tcp
ygMJPfMUZYazyeFMWzWWoiOYTaTFgXvvWfHN6qmrugXi1tmzbrVrJ5Kl67RQd5tKedGoWD0RIHBv
TSNPkmU4dOEmUfOwhL8K5t4c2tJtLMcxudjsh+2GGYynXXfgtxawY9b7q5FF2XJw4nFrOK59jErp
kx9m0VMHQlJvyurZG4byOaMaKddgLc89qXx2tM5YtnDr8YSlCXu0Cw00oRlElx6MjKIqoFvuQxqa
P5VxDF+8JCz3geyTEXK86MUELbPW0RvfCSuICChn0FCjegUr9LhwrEXorti6/MT7gzIWunurBbfo
Z+bCZKN5tCQEJPPW0HaGVsUryZVNEFNRtUsoYEIAKzM/JoQS4N215RVxfayDrGzzjNe7FFkGIRYf
2hnKRBEQY6zqtN42V/JmfRvbUHTG25443+TMCq/aZCOV8cIatcT+9GFE7H2amTItXlhDL2+Ec9rF
5Dd79GKEVfaidF02BMZuY3tUNS0S2lvhrLW1CsGi7d6ssVk1K3K6xe42NuhIvLWkhMSfEI2+tCTD
Gm0hEUeJw2kvLZSdmyQY85MdHak+CZ6lCtlyuXuW0Hx+Tsr+Eygq55zpab8rkC5FmLDvLk0NdUbQ
OmCHJIRGRV+tfCtGKX+4dbWQFTzoJJtdOYefK2THTKG5f7A7u7sI/7QM4hX752Brp/0ysdKOJV5g
rSifjo+eB/Ab1NuPlODUtzz3obHNNOOSuEa4Q3PvUNdj8tgY0cdGjrwX8MjqAT5eWOSc3nspo7re
EGsfNsJK8UC1JEfoHIQ108sPSZW1jx7qGp+ab1WBFpDqZ/Iq74xyESZmuUKMo9xWIUlOuHjHAd17
WI3XoWH9cRpPp7qSFOryncO7Uz1R8g3aagEUvk8uIMxPJn8eCVnKeHvH+6TxbUP6NTuIlmR0+iX0
hifRCscU5p60+yFaJX808O2gIN1a+J/GsmiOdk+OTswa1qOGrPtYrkJT0i6DK78edGlvSZ13mbtZ
8OeH2PU+Cqe5P9YbVFQGMsV3hswL5UXhghaYnYUL8Qj2OqZ96t4u57ZsGI1SUT6Ch98EXT18sUfT
XY01Rc2DkspnWSXcRe00avfskf2h9JfBRNIsDvDBv57FmmHz8055h1vwNgur8nYWZ4mDzgOAkjuD
cBbWrpG8d1bAPtBGm11FVILY623WqrIXcTVSuNcAKibAMqn9ZJNMiTiEk7xJPB3E2WyY/WbDnd+/
cJmnHymIjxZi/nnc397Cv3C5m+pf3OXfXm2+y9nlbvpKCNncme8+j3ma+Wbuppld/rvP42+n+ecr
iWHiLpV2QFDWD57mP0H0z82/vcTfusyGuw/iv59q/jPuppo/sP/qand38F+N/efP5W+n+uc7hd6h
ZHWI8goEISztgulnKA7/0H5nIhXFqDS2X0fd2o2O5JKY5da+DXg37C+vIDrFVO9Hid6/9J+vOvvI
5J2RN7q7n/+d67OZYevd6SGr8/mKt7nvP4f3vf+/f/ftin/6TGowEAZKfZv5r53v6q5vbt7f6N8O
EYZ3tz5PISzx9BHf9QnDv+j7Fy7//VTU1DerAWZylO6G6qHpfWtdUhG/FE2/nSgD9LSicgcrNVoI
Axe2u5LsCtXUuEKMpCodVpSTWTj2g0dNHMUrJ0Dq5UFFBlZfCbPXrnU9ds7U/IKgE13t6MTHwmEV
mKu5ulUHzVrpJJWW4P6WpBkovZxkJm4iFEKPQihOgNnLi4U4NfoxkpazDoVqvQ6cu2YJC9fVQtjZ
qvibG1TSXoeqbpkmSbQlJ0U8Sk6yJ6oyd3qR1g+QLaVPEtGXk+HUj8ImvAp+uRvHLPsVsPD0Sbip
ERIIPsGWg3BRXZklUsrSlFmFQ5xn1HDpIcWC00WE4V9eXbXbR8tQXYKof3FlZ4B5SXW/e6lGBC61
u/NIJRZ1YHB/nEUbkRx/2SOEejPPBv3NxdQlXLIel6x7HSbGioPwc95mMYrI32Q64F0lB9GilSFZ
AHEqDkQJrRDoDKb5cHOKbPtM9eWwfTeGytM/3N/1Zr4S28tekzsUOKCeRJ3CfGiVwHoQZzGcu22L
FvddPwuiYMX6lO/Q3YC+9k9t5MHW8MccwkMccra3sECZ7XbuE2d+bLU7YJC/7vrFJHllH8t8NA/C
KLqsuNsk8tDtC6UzqJkkTwgBvcFHZC1Ts3Ru/cIo+sXZfKC8zjyK5igI8MSpTTLFLcPXsWJYpQfu
KtDKGq2GpN9QAtAug3BEDBN+vepxUSgESSBjl/jWUkJN2M7sN6GT1Y+dJ9ePpZJbB6u1n0XX3A/9
1rOR1DZ7DVzFIaEceWPqXrscppGi73YNMdPcKa5jW95wu44wyPn4OcnKaitguuIMHqjrK173DroL
CZ+TL26227nA7Ar0rl8PVDvUK6cIzkIyUa41LYaPsUiqg1RIJudCRfH9ea1opby8KSzWZdsfa0U1
F17VJqvqTS82khrHJroBOno+aHmFcBHRfNH1zuUeeS3sXmgDx37nqkluJ4YLIDb0BYsANl4EH4hZ
6xpA6Sq2zaM/FUWgbCN/TTLYgSYC2NnDNxVlr6VdslT3d0U/UULx+UZ0WpPKEfhXgwDIKnurDYLT
6JiaHpmjKQLIL+UpIIt6FHE9cYBIMkEPA2V60cxHGYTz5FeTDbv5UWrRrWE9qaCOy6vrxFCwCeoy
XPlQVPpLKgVTykGScNW5TnnNu6G8ij5l6mtuNN7EaDeiLcx38/RyeKlQfd23ZtWdWtloT05Hhngh
2iHsmUdbfciarEchVxgIPlEP0FvNdx9SbhL3KiLBkpev5hmaNHyd667Pn+Zz1Ye7blMOpK2k9tfm
TcTo3XvlVf2odMclMQTl3Rvm9tohBXi8+Yj2u5G3l0znBvLSo+hpCcLPWrooXKMkHrx04MK26SSS
IQ7x29kgxDDmtjC3XXQbcdcvmuyg2y2V/5+rrrHHBYFPUFMOIOZED6TzfEjd6rWpe2hwUyZyEkbR
fxvbgsZZemM5rudhRNXdVZsXyhKSJNSIUKtOgUF1kAHqWhBQBKwUa6Q4v2hDk3iHOrW6UxqmbEyD
qtiHY1zsIy225afOIHYg93a6FD7l5BgJqMLgUBndkHUjDvkgumxfzZYsRjvoQSpFTpaOakaLsbfG
Ha855QKYVb2IswT9InUMUNt+61eRnDglqgF3Ea4OUvMTZ1hubC1uG4gfnfOBsB5/CVXfq0CC9/9m
DnQHqsq3qwnvarpkn0mkZLjafAN+mVanttJvV3vXj6ws1THoeXSjuh/joNgSp5Y/OE0CUaXkmj9V
SLf9Jum+23XaLUtA/Y/um2+gWeOdb2d9LrlMXPgPpqeQAmgqyNFipyKclHo7Db6m7mYuzICIJJUO
r30ZwKoMzbqNGHEbLObp/CmoV/j2oprmQiW1UVZiRrP3d8Llfsg0N9Da4ChGCGtmFKtYtazevFCz
nq7tKiS8Ov2Jpg9ORImKb74ZwuthVPGlKCM0yxBh2RjgXJ6Fr6Br+U9fuR0N0jSUPkhqKS0shVeS
wAxUaisBholoToACWYNXTVgF2kBYLZtCB2EVY7OGPKTsaLpTLl3mWerkyRflxINPvJ4IfEH91NwU
1mJi0BfWJIP7vdQpaKqUbUiJx0J34+oCUQkInulsNsx9/mSlgkPZmiFoBeEnDl1tvRrAbvwcyfCN
XUcSdR4gLnE3k7jEANvJQhiE83zteLopqq+qc0FZk2bp+docKMcLzD78Ag4K0nb5i8cHQLIw0NcU
4CtfCkOhyCofPgxZBz5PimIy4Z7yxUpli+Sn7J69eJQRbuELOw0Xs6Z1Wu574r3/bla3V+HGkCRY
+Fk87o3ONraK24LMpj5rAX9YewrUwHvxc8SmC6L9tR2Oz1mRLfuJGA38XPagNrCde5MXoEXWzibc
2MLqRGrBn8KUwiqmBJXXnYQ10OV3U6ZDSqKYOew6+0lKISbD4GRU0FvNE9rY9b6xfXMDR7v5SRqD
B/Eenj1iCj/3eWAZG78y6qWhw07VLcrRKLZinTyGgXbUrXR5t1YGVMkKfJRl7WiEr9bXPmEJqvKd
ZUB3fljcluokfHZaVn2IJtkZLY5h0dGrQy13Uvfw1iQp6p3FYUytPeDo/GxKqKkwUbarFDt4EgeH
Ao88ohZPtOC2UM+FXh+1Voe4OhmSfps0XctDlgEjv/8nK4lrFDsCxAyhooPcupYPed1YZ+EyqG73
YNrjdh6gmmO04wkKql4MAMpsLGujCG4+t+uO0SXPMv82iQa948UfSHyKu7Aow0du0jUWwlccqJqO
V9Q2dRt9mn6U7BxduMj7IMUrOYTbNWuq7sOArO0y6BDsEn09FbcnqqJ+OhPfq+gqMh2qoEQ+W1NX
R3X6JipNVpFTM2fT96QZn4VNuOshOFInAbJTy65+GBL3C9wh3dHxvO44uD1V6OJUHHi8S1J9nB3u
vYq3ocJHNN2s9oqFaEN1FqxVY2xvc84+SRYO7nIeLeY1yuH1Pm5TiHaeWM9yV3rbOxezknmjes5H
3yh1aJId/WC3UkDt4ChzKg5zW9iFpzBbUGW9eoq2OXveTMKVhARa5h48I8JJzCHO5kua0Nhpy7+8
mvBkj+rDOkhloqxW/cWCYHAV9kq0Fs3W8elrtf7S2qO16OCg2NwZ3C7+6ZNv2d/3Z/3BzxPlWKZl
bC7EJL39QR3y7sFTvZripMRCQlqTr6aclAu3HLu9aIpD1NhPst6GJ9EqwlC5Nka/SiE+v2RTy9E9
7wowcx5SwMJxbhpj5w7VGCydpoZlwEm+KcC/gyUcLyM/ERWyPzF8unCv+92mChLqlIpySXlPdy0t
2f8AEIC6SveDOGihWVNBZLiHeOqzKwpVx1GqV8JKtr65pJ56KHTndYDaUsJgoH8huoCiJWtrbKGN
nYZTe5ue2sz6PfsDDaS8y0SUYXIo2gKh8dYfdqI51nlDMZoZLEVTsmPtKc0/JVH8ejVYkQrCl6a1
1+I6ouom0wja2JO6CFyiIX8Zoq1QrGdn0RdkBkXEc1vfawDlzqLDnQYJL9EUBy0wQ+poMoRfJ+ts
mJsKpLMb3zCpEfykKXZ+7gfNu4IqJtnUx9nSoPBxVXfVuCELj/qoHfhXObAX4ZAnf7KKsXrjLIRv
rNneBzEecP/9eOHhQ05785iv8HZ9YZznoCgYLl+K0B0jAB/gw+EVlQjdLEzAO2dbqtcgMzyIBIzu
R1mH3iGcaqwXwrsxA2s5+Fr/KA41rKnn3EUctqyHx9QE5JGEbrIV9wTF9Be3MsrTrWWTRqsko19E
4uN4s4q7S/7CGhMSeze2mcZ200eXypGxI1ftgXCKgd5EeXmgXBBuKQpgJz3ZOJgS/lNPJofOwezT
38J0cyrdZh0XNvrdb2O8Dk3vofVe5xEGyIz/D+eZr93/z/fTtKO81AwYyorY0E5ZpW7bUDX2taux
3orbVjsNBdOw9Iq1U2xq4aEHAoyaiXYSXZ2w3nyEewEoZ63UDliSaYjwFHOLptSPMiUCSJIu6qgY
1qJTmG9XFO49IKQ14KtyEdhB9PqUzgfqfBa5rg27ZqzXqHYE+pKghn4IisSgdJtnfu3xyjuJtiOe
78JOLGew13lR17vXdY3bB3uifNIDPxDvYjexvemzWoPr+I8+eTKg2wEyp1Rv/SnMOwiQTS4oL35u
VSPfi/GiSwxQ+Pqs+KZAizKNF4auTeyTqQ7SJkx68BxdfqJWojiNSMee/qopDMJlgNXaLEegtf+z
r5gpDrxvlgkjWml+yCVNWooznaKV21k69eWxhGjJm/Wf/ZAxkqgKJphpx+s7bizRVCnjldKAgtlp
HSe6xKH0W++dfGBMaUHsatC2Jd5ZsTzAZ+SXdT2hxrnXNQqYww/a1O0mTXQY2EsvRdMogN7DkSRR
wDxmL6pCEJ4oEISjkzMr+tscI2uax9DyP3iAlV44RPxsddYxKFyYSR7L2yy3nirXRPNpbgIO2bce
hCZbqXJuVg+ysmto6sZJ6PmO0KQYg9YchcSvO4n3VoEEC3YRqCurzXl4IdwcnUb7dYAYJQ62Ft+G
ipYY3xtRuLYopVnldhET62yGbaYE2jUHaLVucuJkumFoV9HnSnq9zDOzurkIw8AEC5jZ0kOuDr8a
z1AOhIa1K6SmBzn05bPS1HawzF4GsGLXejINTS2dFbPf1ZrlBIjTJcMhktTfN08dsBbV6Xq2FNec
byb24PoOKYvJqWE/iv64duplgcTH9jbVfDPCLG4QkeTbjczTZS+KE1n7NFQ9CBPYMWrTftIOpHZH
qT+4LYkt/WLuVIaRuluxXxTu1HzjCWn9zWeeYjbMffM04zTNyO8Ujc7+EyG0FwCV0nOdDcY2a/R8
Vydl/AyT33eVwscf/+nQBwhelB5hGUEFNMjgZDSIvATFn+yb2soskvdNfWoKZ2EVznNTWO/GZkgl
72pqrJddY2jnJKIeqHftz9S3Ku7BU6BLB8QDy1eZSwNhmlA/E9vVzsK76utVVGrdMat/x5mhH3wo
no4gSflXFRL6OiBDsxISMXpR0eyPhISEdZhcxJk4lBUgqZvlvm0GtXYw2x+5A619LfzEdKJNEKkB
Cl0cwsGDrh1p4gQYNAdtVHxp1xcE7EfeI8vWKFL7dxzryZFq4JzQZ5Akx4qKqCXK2spSDKrs2FkH
TROwtkotCYWfXAa13g0gACd9zqkJa9RwuQmYW86r1ZDb8joiDXAGgPfCrjP73CThuEBT3n1pGsqR
lDYbXtwiQBm+rtIX14qR4c48BxWFSkIRBcxuo4FoIm3gHBQ05G44bT0M3VtTEVQPsNW8a85Wgav7
t2Pj2EOvvmNLXk/oT62hPEYrA4W1gmOdzYnthPQZVewDOcNj5xVr0ddTcjmubuZpSNJmyrqcZtAB
dK0dRS3XdinlO+hT7HUEbPeLGoWfKiAGV7kt1EuXFPFC9KdJizK5TBm5MxX1An9maaZ8dseiPvAB
VCiVJNEX0G3VovIc94FawPEpl+qr6PfUpNjErm4QGOMiQVVvGp1yohqezRdkm/2w/9mNHnIFPNau
bV6PO9RPip2sJ94T20Fq6M3U/Bl8VWv4T4Qn9GbD1Qwzb/m6soZvEuRTOvgrKCxiMFAxUSMhfio6
gRrE62Gw4jPVeNYlLSRpKXkGb7O3My8lVCr6grez2Xo7C/vs3KSQYwWeefVZve6Fyrs4AGLXH4zQ
lbdmrGWLO4NoDqF7zfPE3gvf2QOedyJhBjWnbew9Qe6XflDKOFy7MmX/WQVwLJTyfGm0Vvyj7sPl
qA/9Vy8sw/VYRu89qilF8o8egicqDoNlEvjDV92TAHykUG1uYbdJ+BVJMnLwQg3RR9ndkOEEu0kd
+mJzYk0bDWF3PfANUmAcHThDm5UzGYTViW1+NHF5HqS8BBQy7WneDZvmJgfcH6vyLIRP1ZaAr1Y4
+dNAYeK+syV104+59IkI1s1DA/SzSAaIh8wQSFRKfliZ+NYRr/tG6lk5wqxbP8GjODzAfb7TUm57
KWdDtjEGdJmFrzhocvwNCjvlKFpFE4xgKtsdfO7VI5vLZTuWpCXdBKHDSeCrrojDZRrRkbGqh4+W
mq4EBBp6VLbDyKmsBMrZVi1lYZumfAaguIx9pZU+BO4wrGHdz0yQMtDiioNvyvJBMqYDteYJTxFO
qa3VVSAFzfeEZyOZgski3CdM+9+dpt4AyQtwWHCvxdBfg+l5DdmXQQ4nNtjWA1xIf41unW6q3Bsg
cOUwUnd7HK1iG9uDtRNdmgaLOPyV/+GShlp/jAdfX4ywcKzmsbOfOPOiahu+TXXnFtkXyVGSKthC
uYIwO9rjq7o200cjj9lo6lG4LdU6XlVqwE5TjgHON/K4N/Tye5cnzkZt5REpAnT1hOae6Kuddlz2
Uo8842T42z55GgvCD2jq7COGxGXVLZuhV1Yi8TgTRN/Slu/ymD7qRRu36z6KrOXNfOOO/vP5Lb2p
axogYTFlkzXmps2aj3awgvxyYah9fO6GtvXXkQTU00r/1BTKzGlHhC5u6+1N1fkP13rCIouH2Vu/
mFG0RL/weJta9OuTQNKbv7ikcHW+mgUETPnEWi0OKFCb66otx8XcJ84m/syzmjnQ2Aofw4aXELz+
6zhkzQEFCc8uKpDS6iJrnRXRe595xhritS3ZqJ/oJZiHojAebp+HaMJ6BSzae71fcZtk2W5uot9O
LZ7nb0NvTWG56yPi+831ymKhqJ28rmqebIJdIK+0nxTUtxeP0mJqWJHHnTgIKq9ITroOT6jwEoMs
r4V9YbL+eVBdRefXVIkSKCgU6ilwtzwa0JDysmER5WZ/Fm0PeZxNO5BKFH3S5PPeEdT1mqeVdRst
zMSEFTKLxN+ovdYgHgp/6WTe9lI6aI/iMNattbK6ylvPfSXwOlKISKYmqayzLUZispuEw8SBaDV8
qyUx77R3YXCchMN8M9Ieyv6rcHjX3bTKBjrbZCn65jmIyVH3VFnWbQ5hMFPFOaseS83pUs3b9agC
ijfjqHf3BtYcP0i9tvt58sLhZ5DrDV8+R93BoAQlzJsAqqZm4Kwt/VKlqGcKLdXJQXQJhVRxCK33
XcJ1GkixsnEbKLze5pqn/8+5hqz+jOy2crBVf2GZRvUkDqGSodSpuM2rrk2dQYqkjo6+b+S4fmrb
xHlsE3+KUaEl03mdvnVlvG9tAlfk4lPl1dsCjvOYsZW5956vJ0bI0/yib9B757FnftFqcuUlSPyX
Pgqsa9+x3Csizd+LpoDuOKN1BIVWnQWGJwkd7xoqR9EQTj7M9GAZ9edgwv2IfrzdbdRSNVUagMGW
DdJ5K6XilyNGCB8QyK+XmqeaLmURxD0LN6XO/KtbgvOb5pBBXp06LpM4U2ZLdtONN0mJxtTpP/pJ
+1CO8XAUXeKQw+q0tcZIhcwRNyKPVFqE+MkGxQORZBWHotdDq9goWWvuxFYiEq84cSoOcDi6q1pR
lIXYpog+sS0RZ3PfPOKuT0ygk/VbyHbWrH0AoJQMwRf2jjQMsKi1L+X4eKMTA+76ShiWDeXaMFQo
MlvEBTcS+MlNOSVIxyhPNsAMoo3QGJ+tg6f+6BUqaEjpBUtwStb6rkxeNIU1J+V4s85l8qKcniyt
fxt7Z7hNNVmjkW8y2oZEt0ARoWn0acxh6nKReyXhoRif3Eb9iiBTehHGplYXkOSpz0VSOk+D6m9F
t58gxKd14HB7NTA/9Zlc7VM5j1bCaniVtPYc1L5F07WK1wvcpuytuwuQTHx3gcCu7A1UplS9AnOp
T4YfLWkSdhFNZFdhcVPUZRy1Bwg87VPjDugrG0HwvQDIMarwnyIEp286NTMhtciij72ErvLkQAGl
BdmFp13mkcgD+t8LhU2w4+qf4zExNoi78LUyYK2P+wR+mKlmpZ2KXeaD6Esn5efQSbdzv/P/WPuy
5rhxpdlfxAgS3F9731u7bL0w7BkPwX0BSRD89TdRlNWyx+ecuBHfC4OoKqBluUUCVVmZSSs3DYCS
yHNBHOy3qTQ0CEyp56JPF3pRHwurhzTBl8nt47Ze9Fqfgi5e1SNRRbdtajfHTl9ubrKpKearSSIR
RI7fl5jXqVsUipGFXtms9U63i+wHcRhqQJc+7DHQSCd7BNHe6uctWg6HSXyKqbpk3GZd+H2IoTsN
rmR2bo0NDUANDeCLp7Wkyd4UW7KThe46PUdmgp2xt7mZYwhKgtMORdZfFv203s3+y6IxBLGGUiSB
v2TonNJnCjqAuFHgbccxe5uPKNpOd7+dP9Ao/AWiX8DT6gjgyxgE7Udki/XwFuvr1RqevM0nIPLO
55mhkSsAmoJjahcNUjpl+yhyNPCZxoRmlKLxwSPc+E/KQ2c6CGv+gYRd8Gzh+YkcnhWdprRtj8wG
EBL6RfYjfudywY3O/NvorqTzpee4DXufE1lGdBJx0h6nrFJrS6qlKiqcipHRfuvwfF4MIHG5tmIA
nYcZ4/TFiwkKy+B+AF+kWuYCXI6+VNUKFZX0CujxuPcCZWyZL6r7wAobnHzQh2WHoFvW5GEqkXfj
INiX3yZZXWuAbdWp7rsWvAeBYv7ekaEqoDqBDST6g1p/k7ml/ZK14yVXQf5XZmfopMTu7QH8mi16
TBHBDdN+aeUAvW3kz/4U8bHGf4xAE1uwLNEFvAr67Bm8FMUdAR36tYnq1ourRIsGMP5EgIqKm95h
BMfWDHMoahtQT6hhbOwR7FU9+Ha3tQ0J6Kpy2IGQEGmZzIvS/G5FiyqgJWlRwlCgsdOfF+0t1a9T
iJYAO4y9iunLu9hsyhO0DXACgTjZPEQPvbgn3lgLJuROwLCiTWTXpjY1yxMt8bEOmSDoufRTw8Kv
GfT9HkCPaLwCyUd8mjyWXYUW0us5L//qORBTXRi+qcmMVjkOWnOE25nDggOkEwJpt/FEigaqj3wq
6ADEtapzCw7IyCnKn96MLniwIXNp4OhCs1G0aRYMnA/6hRx7q2qckF5TRXEtanCJtprvrW/SEYCq
fztaz8BZQjtiZNTmGdkQ4lusHXFaOydmg4f4PCJVVVTCFI/v+R1p+8VmRIGa9O5W0aDMb132CqXQ
4i9k+sxlEqrpYgHfdEIDOyjC3gPKIVm3uQE8n5EGW9X1G9fs/KOnIteHsHqTbUoQKQJlZCWzOzGY
f0zw7wH9EPQqc7Te7XOGJnb6lwFmvbaB/n/tRzB93Ozgxlk7ecZf/xDvaTtLwgrIRgEusgr0HnnW
4q806lEW1GMziNsFysYuBO2Quwhra1w4XtFBMraxXwUqL22HJCSSAxfe9vWCWDbBswJKKwN8hzR0
POe/T2osB+C8Up2RpKpAf6svBngqAS+EfkY3/bRpRwqZMijCSMCeTG+twG5cW0FzSoVS91xfytFd
i7oCu7se0QWAfycR2HRqS1j05rVHrZhGoHQEHweQfZBEjo83Uzq2xVEO5lcy0cXrw2ofmKybZ4qk
5fuydX9Aoqc/gvsTMkb9mA0QB636JYjQXdSYZI18uzaShyLpbg6nsRMXP8rcNIGXycYTjkzWupkG
uSCspSXRfYN9OTw0phi6owtY0sBbkJ1uZtD3pv2i7vv3Ca2AxHYzmdeM+ZAyMrrQxzPZYPjN9W20
Vk0crNLMVk9i4MijuuE9M4Hl4mMN9lDPMo7knKRpoqESQuvkDQK32UG0OlqSN8Cr5uwp/xs6i9WT
Cy7oR8gBVG3b9suqNa6NBLcYRVYuurMbVZp7Woe1+NMRrlRr8jLRy4OFflewYeInAo4jvUtZfaBl
KQJISBD2Gc0DjZISRJQ4cjYnWg05qx4k9g1U71sPeqMO9PBca8AxbOLsOUIzKwoeCWiioES6k/gi
723Q6J7RlY1HcxvXTw3IMaBfBGW2Cr+0CAmfGHJBYmXG6bjr4xKACz+yLzhOW8sk4Q1Y8TAsWMXt
BdAM2RkvJfC11A6abQzHX6Vdai3zqPglkPsQAYiaYmOWDVSAXVTfDF2CiyZ3BNxbLsNh7C5kIqcn
QGBjho7cUAQ5vB5ETjSfbLdFLLcHRrfoL2Q3hSEhSQPNLPTrW6e2b8pdzaP7aDIcUH8RpVVcMBBZ
WeBInaL0rwLvcpCraA8XIW6hBZNtPGgHL8gINSyE0+0cCurKct33KEtBnnoVhq+86tT1lgJQhoO2
gCgxdpQ4IEcinBFC2KJd4QFr35EjZwI178p6BUFGfvCrqsSDL2Rbp+jDS91B16BwEwgqRNO0NFs/
fe1kUC38qYi+NUFzkRIJ+cU4vdU48OG3WnXoIBmaH5lTvLgyK996A/+16F9WzzgPFCte5uK+Hyok
BBzXOgd8nHYq9vtDY4YSqrzsX59cjc7nT3b1Jxu8vtSqQp6lyt9QtP/8yUOfvaR1YS7T0hmuU1Ju
QGIGNu7JMbZOpYxvtsT3POwz9gg6kGANiv/whJ7/4YA6urW1ZWreZSA0W/qiqb+4on/VoG3M/wfU
Rqh0Ttk3wzLM13jwsxXDH/1dnEfGFv3b6SHJUnEeu3Rau+FUPfk8AmE0d6zvENJ4/zEs/BhGFMff
extJwN9+DDWF//oxEieofvkxWmxszjb2yct+xN9zIyFfgSJE8QQq2Ore7vBY0SMnNHEBlq/0VXkh
E3ZbYhUKu9/SkKbzCVglGnb2OE9HX7cvlnoqGgPQYw5SZH9yktVgcxcC8VZxj5MUgAmd++jpyxDr
JAxEkI5ka+NYo3411xVIjh+BMCruveh9OiTBUE9MXGQTnN489Z3zfhH6LgP83TMGoEv1yEuGCbmV
3EbiVHtAzgPVHsvcm2CpXJGug2Mhu4ASyHQCGyw09cy/yAx1UUjF6CjSqaGoclLqVDfmPfYt0TKp
a/BhKum0p0EzqNCFdcOA/THIoBPQP+5vDkgjINr8iFZju666aAe5zn5pI3+2p+JdnoH7CgwTAchQ
gbMmLzivwz0V/go2QY43AL2sF0XrGTgwSc4XUSSDbZVYrb0ivXdLG6GpEGxJ2J3E4umOvAwsbotO
e5sO2JledlBdB0nYdeL2EyOWWj1SnvlEFLbk06ObT0eaH5G/zoPA8BxZ262NRjLAwiLpqnXWgUOJ
toDzbpCMY1JDJ0RvFqlUTpc52ulsdPmiNH+7hMpQa1Vj9yu5t0sdwwZIIVFvAHat6jzMXlXS1mj1
g524abMkBJNFk8/2QGmGsSBSb9p+i7eY8wPbN4lnGHIvo2Zsp0uXMXSLyD5Bug22mzfWcYXfTQA7
0GmxzAt+iS28uLpOotNCl3nCMIpXo12wA1V3/OpumpR4/S1K+qmuLR5ynODvDfyn9baHwkWQ+M4q
KDkKnFqYVdpivG8U/kuprDEwnNmovDbahn+fO6b9CJadtYH3DTRT3P5k5DivkVINyy1s5xhHE5EW
roHsSwloOhdH8na5e1CgrXiIY+7QGmQeIC164gXWoCVt5MGAR8qKRcGrDApWPX+sVdOAfgdApcZO
+GMF4n6QtQTLaQT77LKxB2gaRpG/aRzv3ZvhWE1TyfSn+TqCnD4a7NYuNGnQO9D6Xa3/KWImMPcr
pznhnyJmznLT5e2JvJOujJMX1XEEc/Cb37z010RD7rPPc/8UTH9reKplJ3ksE39cll5oPBmx+ted
Gtm7TX7c/RZnpNByH0U7bkWZ2Uc+BiDd0V9a4CAeVD2qR3fo7GPdqxyqhvhytqD7tnF6+WSnL3P0
M16m4AKdhkp65rr2fCSIQGJynARnR8U6bwVJeHtBtpvjT0PkElizoHk3t11O3qrjUMj+zWHp9XO8
cVddYEPiy7D4lS5FlT+hf9UH4vGnie7A6xYuwSmfryvSyyRjnQrQpngBKNB+jU44wO659/1mtlWc
3D6h8Kv3T/BdYLc0a1y4ZDHP1zTjFuwZxWMsi71hgGUT3UvpoinGdNNB5RNacgHbd5PZXExd6TV4
ER7NHhADXenFm1Y8COScILPQQLdVR5CjEM7eQg/ZPAntxf1KQNxMWVN0gRxptzDysP7a1ShHuqzg
xyIa6lfokc32VkGlCIJEzrrJ2uZrjb2qZVXVg11GYCsqFJDG2j7o6eiAim/TG0iuPsZe/wKRi2oF
7b3sUZpIt9Ad2aS2KW2ju/+bOKNCeqE0wTU9jtxahvYEun39RHO306C6Lw7j6qhMYJbJmuWFtRwl
nig1t6Ffse4nkGCHEOExQJC3aUVqbUnoYvLti2tV5kNWjNldItjfZKaoIAnMbek46ouOMkN/axfA
w1SG84i9JrqZXTwEUI93H8lWcb4a0eR4b7vQJ0kh1LzygbreUgRNcBTSnVoA9pFsesLggb11zgME
LE4A4svWYO3mr4BLt/toaNma69SXD7vbuZ/tFY5Fbzr+T3Y55VCfbaIFH3l/yUoZbDI2VOuq5MUz
aAztHXQpwyWPuuJZ8hZNy37sL4wQw3SKkJTQOkcUbNng8xkKeSFnVqfTQwYSshhbJwmdrVURV+yJ
9TK5l34nd0PmBSbScF53qPGyzBfSiqO9Y28tV4jhb3IYFeiujgUbu8McDtk+6M1AhApgrAYkMlM9
Xpyk6l+7lTc68tU0RAfBqTGHmgmGcd1rhknDXNMQqqQ1xBXQykLDYoSCWezKR1Smw/ug985kxm8X
DEUxQO511mLJACpoBYRgduT1LfUWOarbZDnOd7fXLbIjuVokyJBAC+DTa5jetreXbzSudVPvpwDy
cVJggXOCzMv8rqaJDDnoBGRIJwfs7jhDWnIz6Cpb0Y/dQzJFm67n8ZVMvRlA75i3f5OPTLdJN9uv
k7pxao5WL/+m+P/fSUkPtBjYHvCj9SJAntQfr2EaA+pRC2k331UbH40Uu83HMuqqpzKL/rH0rqvx
22QRYDN5Bp2gPQ+9X4fkvQUjYyXOt6HM0HFm5XGzCo195OjO4tEOpjuMYuozHv44sv2yXMjcax4A
CWFLt+DsPmCW2kBWuj2BCG44SAGxnNAPxBX5ZXtlADDxPDUQ0lBV034PGr4XFvC2iwpwbpAUQCi0
sL9DeYd/8ZjPlhnKbfOSg6FpH/3yfUk5AbDUS/d9SbSUn2J8d5NOyC9GxQZQM+JOoQdvAZ0D+aUU
+Ey6k9r2x7jKnkATG4KwdDl2Bd+Q2neEtMrZ80Fx0YA4eU3Dtm8hFA5FTlIKI82wumD++cNO0mIe
Ehh4GWcp9oLnoIRs8AI3ToT3zwJSHfPNZ9d/iTEB+DkMU2Jv4t7uV3zyo30ShuqLDznrXlb1i7Cq
9JyDIXoxQtfjC4UlSWbswREMnU3HX9RsCHdpxqItR7PiCo3JzjqRNf6v63zqV3aVQ/eDxqpzetCK
OM56hKgQdEG9aW2b/hZYpr8jV8V74q0H6Kq70t2H/WYi++RaczxR3JPJ1YCREXa8VeM92clEzv9p
/219fMc//Ty/rk8/Z0iIjo+1JXM3IbraNpbhOfhC/rwMILJVrL/2ZQbe90YGKF2U6ffW9qNsDWw7
8j9tD5IRPWGOsacUQi+pD1WYFE/pfy91s3wsN09PQenrjQUUwrUaglO5+lsk6mVoBfmGbKSd0IP5
9CJzc2EPDLzYeJXaTmztURo1Z9yYDHJn4YqgP/tgmX9OGvv9BZzW72EzjEyHhV3Vn8Ea4j1nP8Om
bvzXar+G0fQqivFf7OHbb084GEOB6drVLjTp7ca/T0Ti3APtKdE/jC96ZZ7yDswWFCkcu9t5nh2A
K5HhUKLj2ykB1SFvwXVLMcpwvUUrgKZjqLHMMfoTwL7sfvoEczWH5zKaTqCNuKNoWnYM8dyy5+KQ
KcbD6AO14kRGscuhg/li1ihJRH4Un2kIqr9tW3TJowFFusdC2Sule1yz3GboehLVgobTZNk7kDGb
szcfOYAwY1nuyEtLcghunGmol1Q5OPloyRL0Onkfd2c3jkCLYoRIVvAlo7yJvoi2AEwccnAnyqX0
cT1BEy+JNzS0Mi6PzIRm0dDw8ilG3ejRyedUCgW0DSifb9OFaMxl6Pdrq7OhUhin4f3YoFWNabXQ
Wg6gnfA7AI37AewP/46QQXdsR7zqf4sAcgppcV3y+MMaPs7vqzGxoQ+PPUvB1kDiIKXi2Q6uk6bd
H1JjQ0T6s232g1QfJPtNCxZYtzSsrds4qEowsJqiI7g5+TREyWQeEsKGMDVcurPphqn5mERoHYr6
MNGIQj8mMrQjnHiMVuqUVdc+z46QH/QfAQ32H33GXtDG1Z5BEutDsrwJ1shvj2tydr4RnhVSVp12
kqks80vl5wystJidJW66Rkt9u6HpgSksnETb7/NsPQlSGlvA+5M7MpnBgE0ViJ+39BOMQ9AfOfSA
F+SlNRhqcKXJhnsyydpAB5H0sx39CFDXbg4u80wAQH7+RGD2geqX8UCWziyg+jR9j9Jk2FMCToAg
dzs1fT0n8GRidxe8aO/JSV8yVGMh+p7ye/qC8axD28ev00VR1yvuMdA3l1mwT/AeAHY32HdhUzy5
LC2fCuyT7DEbr3Fj4zvuMmfpMi525ARCetrZIEpY0oSP6XheFSBxVf468Kr0YtuPBJpgeAmtAOmd
wL4DvvusQVG5lWPyHTS437we+j4gGgn3BYcao5/n1hsmkp8mqtoIVm4K0Ey5MsyU7V0NwbeMRu1Q
Frc09ELcoy7sLqK6zTcBWAskZJC+9Flig+00RwVDVxY7LeWi7UDWsk/2X+NRMzyzsOX9Hq3LIyCs
GZAKOvP3Ww6w9pN6aScoaNwcn5KFLWUCfQlWzTLBM3wYKnBpyOgeKl7RvWehyoLtcbgdIGN7D44A
5Pw9tH7JIDxRBItS627sv03KddNlHnJP04f/iHzppUtXswO3ekmKpTVoSbdpodmnP6EZGJK3PdS7
owFNb/pkh+eSBxm/uNvTsGXmioMV9jnByQPbln+H0aticKGgHRbdH8MavRoBmT/C9DlmXo3s9KFG
74jbh9Jq/QBG5SGTAE5AmGzbTVl2hC5Yfiwsw9kqoBCuXFaAsVdW8NhHSF03zK2+soR/TbisfzQp
9O4yf+QLewQEuuXVjz5sviqDl1+LpkwhjZP5j4rhj7k2eH6FQMX7pzTW+PlTPCdJ16iDtaA/fmts
8501BkrT8gjMFnHEfDJDG3KmlfmTjSZpCo4gtpYAvwbrHLm3R4jEVAcXJRsI87jOI9li8aWTzvAg
LbwOQheyw+0ELqxbPKSvAGkUJnaprdXez5fXoZsgWlo5d64avYOtN6sesBsbK1MpytiTuKLYPgLt
+qtxFo8no60j07VzGEUQ/F1l5skEy8ntxves2RL+vPklpkpD9ZJ0zRvtkWm3TBtlNUBsXkTmnuwy
DK7cDoB9yKevfQzZgVt6l9LA2u4wiJ07XryhzgMlX+oYShWQirBWCeqMkJxLp4sdCXNJAW74knWN
s+QlmtVbEedLMZnxZkpc52IAcTtfrJDxUyic9VBESG+Rg0Ik5JaWJf7INmQb0P+3Mt0khjBdL66D
BF1I52bjpioFfn9NZSABKdQBm0b1Bey5PiQqXePQ6yFjmyYc/dca5DVHN4B6H9fa0VYx+ctegMJ/
8o0STFj1j1rZxpu+CbL6/cYCP24mIAjiWqgullZuvTRB1614L5yrtKAtkLVJcUDBAIwO0RSuawZV
hNSKymVeg3wn1vJ0pb7rA6C9AeTB2LRQ9EtH01r/5xgKpEuagu2E6+jbYnTHi29l2YU4btknOnIO
FZ/umDGdSIYsS5m60z46YZKvZfi26MPph++/zQMfCljuR+ethSzDAsRH/JHbUbBRATA2EjSGZ5aG
ybpvhPVSGf23ohqhZp6ABw+7ur9A92wvRj3JYD8nAXw7ntHQk4JZ0zBfpnGcJ0FWdZ7UVkhoAW5i
REN2TBrXWOaTTJfIOWXHOBpB0k6eLkrV+y25psxEAsUtpoM9ooBW6rbKykAjeGJBeB1aYMkpjMCg
YRSifTCctF5WteBvqpBX30Wv12KQ3wYRdD/QMvUPD9zgxc9t8DAHo3PNfDOD7pPgB/xm63OmbLYW
TuA/slS8JlG8nXT9iC6yUiGwNRx94zTObZSLM3c8WFSB+hTz4eYBVwcadSYU5zsVTluCBFUjdMqH
Fhm9GSGk4UOgZPmzTXhgoCBRagqmuPFjLqGOaD2K+4/ruS326EHWncC/gfYU0zdWtwzL4JhPYEkH
5kYnaUoHoMDK9UBVptHR+kKTImg7rW+2KQ0vlvHW4Nh9SIKwxinZNEb8DuPVPBxl4V2VLFJ07iYh
0gUgTkr0hRxgsosWtlvy7ado7JZXrcqH8y3Y9TWxd1Y/fgqDkHuyHt2iBRf4KwhiwrOoatdedMgH
7EM7eq0Ziy5K4NyyAvx+49lgIJtD0HM1LdIkMvB0UcUKeCKIGtyeTyPLa5BZr+nB1JHdUb1zKfOu
WEkdTJ4oRwVuYQoABFMxB//28KPVC2ZbIFtEW7pmO/Q0PWLMSvRl0q1JxIc3FxmllTpA9QGboaeQ
Bt6nOD5YFV9RoJtYaA+ya9/eM0fOtnkFW9W7FjJtDl8UdQG5Ccty7pJsanZu0uX70nbVdYIQJDTi
0ubrCLlH34iNH4Fsdl7F/LfOL8YlTSq8tNnJ3ALzSNirq40l50mF6Z3pieCU3Q45Im+eFAHXdhem
as2g0LcodKeCpzsV6FKPzRJJq/BsO9ICrkYf7cG1wUF/hdYDEDK+x+HUBOYSUTfAmyPls/iYbFaJ
3EIfDfLGKOdcgRker0UmmzPzoFAvWOFBfAc8KmbSqkMVmvc08rSJ7sBbku96T7cn6Km0CDlKI842
Zg34nR+15fsqYZ53K9Yjk5pYQZSsSwcHzTFjICS8fRRqS/hpgKDZ0WqjSndRmoqLAKnCOghksqa/
qEr/WZlJ+QglN3aiURuF3blsevD+wUeXsDHl2gPiYp1W4bsNnav3UWUE898iumrLcz3ZV4qnP0WQ
x4t1zGWzvi0kI3FnQ7b4TOsgOQz6DeWnSDKBUqXW/FdWlvwjZOrfuQPEu0UE1nqyC8/1l1ZrsWMb
l+MzS/m2U4H1NZcWlKzLVm0pLEMJPbdwsG+ngR3+07ITM+qFJ0HDRcsWkSwPNsECW6O3d+gajNaF
O3UbYiGjYYrc+qch10OiLDPbJlrfvJFEUsIs/4nxWngeoCl0EBn+lTR0OLLllRegEUF7U1dzRPIa
uEQ9NFNgD4Wm6achSgbJOau7bB7GSprnuDZ+zCuh4nFJ4/IbjWLhupehM1/8aZqeu1J0VwM6YuTj
ls3v2jy8kG8EcvGuVTY4A/CJYNRo7rHB2kUgWHlOjMkApkhtyFcMzHrwQBhI83q3bx9VlyzJV09x
8uQV/9T45m1lCqx7H5XDoyzKDLRc+XD0NLkTYMP2LmVODS0d8EXNIeimaWzXvadRWuYMGMDE2tBw
sIDhLrPwQiOaVGKDvkCCYDjSkJb0g/7ez9InpWlP8qHNHgydtS1r7myxwRggd8Pr/Yje/QuFoCjD
L9Cg2N8mdIUwt2gEAIJCL0KXvkjEvEhcNMPeBnR5AYaJEKXs2lukTQg0c+04xoIZLofIlghXTj9F
d3VeRXfolsx3CeSNFibFNAxtdmXdX8hLFwpWhzKMvbs5KGvxcGnxHZjXzUIwJZluFu9uk26fVeqP
sVJQ2IZZ6a7QcAUMSRib7Ojil/OxFyhkArQ2jT+9/cdE5eveRxK87sxt2ufDzkO30GPM3b95OhV/
lWaIyoFfPRegS/tTQNb6z6Gq6jkAL95hVyscuvQKOQ5LDz54ZBaJB0370orrs58b9isTmykqkte6
GZvLmMTAaWtzX0q+zQAc36AYZb/eJr0PsVtPkcmapuo4vxlHFuJvJOEV2vsgj/Tp0kcAvPFBQeUX
jla/W+kOMu/+BQeexB7DFVlCxrDPyapqG+Ul1PBcJ4Ssay7WrmDpsyiwFUy6uPu7Qq7KYI7zj0AZ
q/ZV+tXtkNTIgc/GSbvH8RDb74NVt2i209MjiN3M06fAbJ9R8hjWaY7dfquxEJ7GR4jWwevS7y80
8k2wKUxdJpaWsoDv0N4+kO/eOEa7fONWQEzpqR/zw2AsN2YIBtMEFNbIBaARftAtKLkNWhX8gTyi
bh+AKwpngcFn5lsvn8gfgdttxexwOtLEXE/s9MRmGp+aPFEHX7dVNF1QXlx9R8PYi/B3Gg0na4LW
Nlg4wM/YVPJEYRQxGXG17XqQxe4BPuqXgVs0qHgqY+4NiPK0WiSWKe+sIagvwL4YQLOidOrJusL3
s9bipD9n2HEW3oMQEBzmufOXLwJxpJdT3ybhBTJo247jTb9sWTxswKTXrm5bPT3Bk3l3JJMETd/G
DGyApJEeFak3vkV5vQfxjvHDcq0ThEunrwLMAksf/f5X8GYZO7c3hx3aS4Ha1JN8F32Lqdnsp5FX
1ylyykWmSn7OdVdqlgAeLSEJNI8+7K5wS7EqZHEobXAp3khmAAuFro/R+2BXNcsDOXJ8vdZV7qDG
zyIoufamOjdgSHvt/6ml1b/GbIzBkQtWtLAJ7VcB/q9NaslxQ0FgbX2fw7zGebX+cuJ8J5syue8b
mz+ywgYwPjdBX9WmyWMuqvaEJ85Xck6c12dQVJ/L0ctPtsryFZRxIbCoh2GPN+CCbukSGSkeYdqj
xgweH8KdWqjHW5NxcL8DEpffO8pvLjnwo4tuCM0vvB2NVdWwck/DDBULqGPK58zSRzDgbBcczDBf
orQZga0wg73Pg/SIrlNvie3Qos+EeJmKmJ9NQ4Ug0AUMAEKy3cqogvhQ6aEOEzrMjBt+Rr4Smmhx
i2IYUFgrUNnwAw0/wiy9GsBi4EYjUMHUfkdnBxi26upb6CGnrjPmqdlKIK364DKGZXVCR5y3+ohA
SQItAKmUS09HRB0o5SkCmkTVt7h5X4MiDCjOgYsIHMl4IJkPHYpp66lBD8hYNdYDWumth1yEmxZZ
yitFFElqA3EQjgtkp8Cz66fetMDTRu0p2LHRmC1UC8wVptKMVq+JdGS7dio5FcvaMzbj4H5l0NTa
Z6BjWnSaGcadovpIQ4jU2M9uL96H8aiSTYJW5dXYCG9XlxAMo7O6h3/1TlQyWdFBnrw0pNP6Ldjp
ZHREUiddUFWrczpQBaflsEnawABIuegPwrGDownU1lwdyyJQco2osNIEslPprFVjslXAAM0r3Sb8
viYyRVAlXGUc2x6WA+jGiyG7CzO80cbJv2+iEiZgCI4jC95upiH1IIngFHIZd3mfLn1eiFVqdNlm
HtfxpDnLE3s/j60IL9+mKi+0RFV42Z0ae5wP9WTg7eb1c7TYgqRuPOTJsYhldsJu5/0yBSnAPr+P
eVUPx6I9kp1mdFFog0bVJKoZ++JrsPk0RBAM9tFLaUcGW5DN1Q7891fLEqCo9Y0GhO6QRkcZFUg7
nhSPk6vcp1EAJqOSaw/KuSey2Ma0B31Efye0abDNZpHWvX+kiBIViVUroITWGq2HHRVaJUUDDima
yiEle0AzVrigIVpircv/+CTfbvq7BBCXFlX4sM9ddEpPTXHs9CUZbYx7xQtghqbiSHfkrpx+BDmx
PYK38WNOTOHkp8h6qsHn8/st+Y12aNaQ0kq2Th5nK9IN3xe6O6zG92TFWlOeewDwz26eZ6vcZPZx
9KofIsr6kyX790ucOv2JbF4Afj3XyY/knHRED7YG5NE+QsgzooMOlM7gVSuM+1uZahp8fjRV81V8
dJY7KDOQicpUdDE6UFTqKBpRKE2ceDdPnCtaP9e6Lf/rWmT/+MTbWuznJ9LKrCztI3qx8fjEw6jJ
0HlLCN7gY4jjDntOOzxWbl5sJz4PyYuCOM9Ze3ZcQ55HJqI9Xm2HjqVA7JBtvg0AUNmnlnUgG11K
r0Y/s76gzQAkpa+8wwkCvF3CV88G4PdBarzWXVN9L+3gNcAX4TuooOcb4Ennm19cZjT6L5DKOGh3
qWf+jyX+z2MgAYYuL/B3r93edU/N6DkLInooeM43LXRqZ3YI24eyS12b7qXDP/mFBU/JxOzXP02K
AtbO7BD/njSmtf0a205ykiWaL/vCGO/o0iV+Dq3M5c0yIRF35yV6Q55xLfpqajbLsra2VoIzqict
9Wlq3i+NqKmiecnBAleHOeqkhP4EndO7ayJubbMIRLBkc1ChXLSdX4IatKzXA3rq95Ev8hdlTNuy
YQC1artpZ+HNLuPq3e6DsW3fAF/34lY4Q37Yb/G/2qsG/WtUvZoLX7p6BcpLaDKruVjWgLb21Ift
061+lg+s2Q5uMC5v9TOJEiaysEmwuRXFeif+msfOeCTTbOfLKkJHGdXcJiPKTtyun24f3eOBs20a
rpa3Zdpo+Lw0OZSVz0vTQiaonO96jy0nCx2CwpuQGMwBSbnktectjVYU6AMYo8vswRNK7dHX8lxo
G8W1LIKCIhAkW1phnksLfKwiwe6Dhia96McF29N5pZvptmaTZFu8b/wjOYEDe0jdvD8NaONfjYWP
HbfeyMw7D7z4auWgNKtNAXimd1WuQNWlh7RdccsYtTYZZUeyeQEIDgAKv5JzDtPreiiFb262kv1z
W9ZQwedlaVJoIJmVSpHhHIVtEC07gNGanHTpPpaNBI4KqsauauwMd1932NnRfiaIgYOgIe1naOgF
g0QjEkoTtyF50cuGv5fsFMQ49QzoIN5G4/Qt7HAkin1zOIFQHHs8GvvaSHd0SaISErFZu6WpEVjW
8drQU2h8WyGqQPBvD+3Db/Z55U8fovL/R9l3LcmNK9v+yo79fBkXNADIE/ech/K+u9qozQtDrZbo
QQu6r7+LWT1TLY32TByFgkEkEijTRRLIzLWWF82kq7oVQhzttpfBveW07FVCiNXzefQt03E7r/rY
PUECuDmAxgNwwiH3vprlkRw4VInnuQSnfNkXxVFBR2RBHQISQBkA91VeLkTZRUcvDLJTOKL2AKmt
6JuwHtrCHL/aAKUvoGOrpmWzv0aKGLGHGsKdeOYOrxlz6lmU2MGtUsI5UQe2AMBWTB0GIHaXjsIA
/7JvAUfRlztphqBW5FMJVF93d2TrGo4qu6Ed7kpEBld2YHQ3fhpaN2bFzvW0qI2RSqJW1xjhygBj
PhSBIfIYSGntEFXZEqjlCnShJtSd+Q7k55dO8ic7HQaklnY8Eptf7dO0YIc2drnZbD75T3Z6gWQ0
wj0AOZfOX4YDvYv8Mesub++KtyE3lESq/Vik6+u0Fmrqj7HbzUuj7o9CIKHToyb/pvXxuAbQLLqr
Ew9lvzkUG/rKU3PTMYsnWVeA8XVV+uq6qALoOvXNS0CepIT+oR21SJJMQj/0DsmgGLuUtJ4Xnu3/
QOoMZdxp8tZH78DolY+O1sMyxK3xUDKV701kV1ej62BRCfKBWZC5zTfbCubGmGY/wMH9RfPBefKM
HsF9RN5PwmBsmzuA7kvsyc6xctt51zDzdXDabSfM9AeT404PXvmKok0IdIH9UOp6FnbteM8sFa99
p0x2payTG8cNg4Xptd0rKunXQ5Gk39kQPus0Hr60XT9g92mqg2dq54ArO1/KVuZPUiMcOLnazbiN
pBvuyyri8yKINSiweb2PXHO8b2rzHjwd/BUazVBz8p3mAP2w4g40bW9kx4dBVKYtu6MCbd25qkMU
UkfuwvAArgMBZnAyMhUdSzPEZt+227eKL0UcqW8oroFM1uRg1WJYA0MZLmMrUbcAv6jb3AfACwGH
AvF6nt2a0F5zZ0WGdzymN2QChstAZrrz7HDWG/kmMJp41U1FH/hTG2fLTaMZwsbdzp6ee5cOH2iB
0c9vqRUKPz9mVni8DkpzPPWHMAKJ558TKSSMF7iY4pVBJSJYUH9MTD4yNOtZ5lbfiOxtnPg4i0QP
+yabKT5Rvl2I3y5H8qHDp3bRB+O+Rq2rNt0dJGxmXIDFI0/t06VmYYQ0BoID8YpqHAJl1UcANL5Q
J5lEaB4tu/3wr1HhjjRZwPdG5fI50VE4efWcR455ZyFodviNvS3VZ3tsNc88rT/8SxQAzYm9Ar+b
Z8+Prbs+AJrqEslSflt/8LsiCXKQAtygVJNAULUM/AtN1YB7wndu8cXkjy0kmTYNINyrZrDN5xE3
3kDL8A2PMNCn1IlxGDQfb6BS7YIoA4DkaSRyuvljP42scwSGAlFcRpID9wECo5E2KipudAzRcfnH
SHpNJlGiSCN56LLnGsVH5ICVHrAXwTILKucOFeLxCn8M79AlEfiGIV69sWu7QF4gtKEWrhn0qG3Q
q9pW8g3SRauhkGMATGK4BEeX+S12gCxExWz8hY+sW3hWZ93kXWCs27FtdqJshgPy7BAfl3l5V+I2
D3heq16wjHjwExT3zsK7UVdgDCtkMamKOC+1wdT8d+9t1PZf3ltQsE/vLTIMiOxO2C+CboV9nc1r
O2x2F3DW1ETVfLMj2FdtGXfAkdTbokuSbobIKijkKFznVrJc2hEYAy5GgbTt0u1DY4Y0tsKutZGr
HmJm87D38a2Tsc4jPKMDfhgnFa9+OijN5KoOIHYui35t91LtDJSEHDuh+yOd0UHHORjKfCEW146y
9N+imvmzrJL9yo4De+vKIrxzhwnSNlGVoPLkAIhn8UQeg2NbyG/aj0D/dHPosQe7HrcS+5rW/xTj
v5yS0wgnSgHIOOKrrg+x7Qcb3YDgLpcuMCh+uiynsuLarpuZ2aAysEVZ0IPgKJF2kvGZ3HwGmlNe
FIjAtdhrRFHTnJrJrQ2A5ZuG/86tx5W/VihFhIyV1I9Vlq0B5UZeD1feyuLhuM6mZpcW8xi6IU+J
KtkusQRkx42RvTDefx9iz71Form/AZs2EOuTv216Yl5riczVNG2m1Zr8h1h+TJsjbrwZMyDbQa0N
ht2Vi5qxObKL0Za2ttQsWBxvLxvfqReIjehTE7HMaBuXDJnoEuhSlwpXg4i3M9Ns+dJTHjtwqnbF
Q6IVK8Azbj9eEeo0+6BBnCYdreYAkAnoJTIQVR8g0Olbq6AAqDyXfbeifjoYMvoai8Ja98rSwLDg
EKmgPeZ1mQPKn3IwyLiin5ExyusPH1toPS/qGtnfyZs6tAx68F9CaSEpkLyF1ro+6s5HMSH0peZN
DonGLkE1P1L3OMXKq1mB8a2ZuQhN9jMyVlMPnbmolNnmpby52gvTAvXHpVfbC7NAoWGPlQHHY3xf
04WGSyg8NomDa45OQ/e+sNMYCmeIm9MBOaq0Q0j3j3YDfiEFXn+yfBpJ7TGJTGiWz2mu6xgICSEU
Px2sTNpLp09FegI9WLNi4AI/FaZvH5l+NKdyLzqQmc7GsLPnIh7UMsJKRWIP4ruHMcjm5JKQbfBU
Bf2e0FleZ6gi9ojdSQiaPlermQFVsp03HegsSHijwKQgYMR+zluStRkrB+W7kxeXDpTO62FDPmRy
eP7HaJry2iYfauZ5xp35tUeYMl+YAoKSVYeEUaeij0OMaGQFvDzaae+WIBwKvl9sKfWQO69kvmoz
4wdFID8FKZMogspPCPL0BtXsB+wdP0czfwlu0mCXB49GZHxBFbR9tAzwA3Z2OEApfoiP5ZAqcC9p
4wwQmjUvm9BCjCcNZmCMVO99kCxRpKhQ+xFBuIb74Xcdl295IJrnakDe3hAhu8OCxwX3ZM3wd8yT
LR5aLVhwKqD5ZbIUeLjieuAK30XcDYfLqWFrY2dWWFOppASSaOqhg+hQmTVYj22P3WATWQDtgQ7j
BYWXZ4h1VvfuWHgHgAWrOdkNDfLFvArLm8S3x1uP91i/TANCcAUgY5TzvQN88YObQ063Y+oxyMdq
1oOR70CHoTOyA5sOVxs1dafrOU+tVT6iILxT9bEWQf7ooQr2rnb9ObOqEHUti0qo9JH3Tf6IyCvK
Gwt9R45Bnp5QJeXeUKuKq/delcNlEujVgVY1DXEdTnPm04YWN6JuS8105OMCtUDOmpqNWyA9iAD3
ippD5NfYjVXuwp5eFFyh0RbZDXtOvcjEG7syB70F9bqijY5NgxUq9bLeqm4QMjhTJ5au0azgA9tk
hmGPYFtOKgAyql2DxQFCSVniH/Hb8o90ZnTFM/iyu41l5nycWaXfIgA/gAnezLAxzKDMPJ3RIYAq
wM6PcLg2f+d3HUYjyIWGXZv/+6muL/nLVL+8g+tr/OJHHbLu9LY17/0QIssGVELyGZ1eDyD+4Ivc
LvoZhBLS/bVDRqCkL/PsjyHUvna704zXJp39+gJpg4ykKcFy+PfThOWfb4xehd7JxXh9VTKKqnTy
mXDM86gj7N2mN3EdQs2LC53SkKKIn6C8WW4NO8pvG0hDcqSCDmpi7KRDMXBUgRh+MR8s+8PW0Vmc
rAyIGh2H6QpAbbSuV5VOgJX4cyyNyGNUy/XSOl7tIwN2e0xxJ6JXvXYMoNfpRJeclBtiZa7DViyT
IvLml1f8c2JEqQDcBod3R6+daoVdcmnGi8tUNDjUL6nswpvLVKk2i2UYGeXFxTO8kw0SojUYJvRO
aKZ3lzOZth9nv7GRS+86MsWFjXF0UH+eXW1imuY6K3VcbSVYQuexgyse9G7eXdFKcFOFYFKnps8T
705bkNDuEusmnDxKyKttwoa3c+osHde7yxFvycqOHS+DOg2lQIB4EPlCiajStbpxbfsEmpTyvRj5
yRCseHe0PIUSJwoW14/rg4xScDN5zN/Kqn+kgnQqQw+mWnREAi72q4k8yJ6V4w1Q5jM2YEOQ8vgW
BHrOOY5iecINaUktOhgj2JxTu3lvhyBBpq9BRV7hlfXcFT5YDGQW7KvUmfbzpXhp/jxLYvPDRmdt
6oiXMBzSGcsz+XLpDdbM9O4TrZMz5zw5g/daHOpm3JMJ4hDJuUEh/o2PexlU8/pgTm5tew5BxnRL
XnRoqnqT2Hl3pFYfxcm5UvlTLhWYNKaZydTX4KwQhhVsr7Y2t6u5G7NkTS7UkeoMoIscIB6y0Zxh
CTnRoHGSxfVVA6ntddKDgfo6X2Cn1laaPeq1TBdvOM5Hd++I5kzD6COhLqKEzGnxaXazBA1vfHkL
14+QYEfZgf3rdDUpv7rtPRkeru9MSz+amaBJBCYVXxj51qLyZ4Yh5KdPVVo+ykgt0FWRCx28ERwg
tVmbl09Fk8rWg+helun59WVZo9yNUaJu/fpJ26o1dsztnq9fHAKk4P3X6fb67nrFvZs8eKG5Ln9D
ry+mqOtwc2mOhbMDw0Y3gWm6rbQgkmDkWf81rpsHK82ShxiSjTvJGCp0Jzv07Gwjb04j1uEo/nTr
VQMqo62bFc6jBtEdOTFhmfNGsOoY2dxYGDzPZhoCfPdtb37pmkEdu6klCm9coVYEzMmlZ95Xoq9u
XZBeNW5i3pOpNUHtFWRBtCdb3wbFJotyNr8M4FZw35srX2sTTJwo0cO6uo23NDk4cZMdoiLmjJo0
wMOPxRBmfyZTOyKUmPZttabJgTbJDrGtvlMnvV0jMvdI4QY3l1dv7A7VZpFY0mSuTLoTc4oT+dPB
i+OveSLNA7V6LA/XvrRa0IngA41GH5xRqbKgTjLlkMicOZXf76iZjIW9kRGCdeRCb6EDMo6N92Qw
JDRevHJkG3oDoPVgu0D32EpiT9VFTyyy2/PoSH1bjN2733neM6TdhyUUAYdN0KMZamMB0i3UaMae
dyiqDAp8QFA/g6fQASVu1uyLNkLpmnW+mFso8OmyBF8IYjTzjx03KNQ2lzq9a21+gtTHvlXF7FOh
nh3XEBM37TsDb7sI/CfKXwdMvela5w8FkmwbXUPiB1Fa72FyoNQ21oBvTv1qIMj5FnMUQCad8yOx
05smHawXHTcD9EAtdRZ21K7d0up3fikSxCkSBtZAp39IBijjKgh0fpuGQ6PU+RFhuMwQDMZP1F/5
doqfRsoASZhw5JFrgNnCTAA+S8P+CzQqwOUM+9Wtm9DnqSeRRkRA7eImgL0nN6AjPmYbJrfrbFH8
zSeiA0geD6D5BrzDmGXDeyZDVJd61hNkh0sUJZrZpu6b5EvZOgdZmOEb8DzpvEB59ElLix1zc0Bq
zR6itz9HdinEKGhkLgKUbds2WxhxjARRoNIvdKYCkVzOut/YfucXMJPhvlmkn/JshrCHPZjBNp+y
epccGx/uDT6KLaXXLr0SWbIlN0rATP7M0ZEzzZKW9YbsfZzO1IjE7qloi2ItQD/wZGXFhc9KpK65
TGy32qIKCeK8aX7hs8JaGva4AYG25RlfJn8XcTKg1FCmwElA3Co6aznVzs9D4YEHuwyT/9Du5rGe
+ZH2914C2RGUyiT5KRs5Ei5mt6AO5AnzUwQNQXsRj/0CNVT+/urmDzxcDUEq570DNGeHQo29ztr2
IewstQRLWb+6NEcQsTmiwluyZPugO3MEgWt6oE46dBKEYQB1nalFs/WJ+TGbY3YfswW2EaxarRpE
vFwrmRFnFuSHDp1rVidq1SytN7GXVXNq0gFBXhBzBvXJKT0UbE4eNQjE5s4kJUK238xx8ZgG/DzH
717FLqH9WrTgngwHp7g3EnNP3Aw+1Ek3CbBWy366KKDRF02x6O6mhGj3vdONewbx1yVujnIf1kE4
b9zROdRJbn9hoEu/0NZple/AQlksAlTNPZObn5bOwWTB2rXyFqB68UZXTF1DuKJEzOLcMNbsm6B1
FyxIojedHfPS9l7bBLSrYzNGO5al6n4aSP1VkkNDx0K5kB0lYpukmEfUlngPEPAJw6Z7Q7a0m7eO
F94mrmlCzHUEy6idjxBRTj58ORRZNOQY1cJE8rQFQy+4Pxy26OnMxla1U9pFuABnl97pzA6/8qaH
irsLmNB0ACmmDtY1CnrXvHGQlNW4EzVYRoDfX45rD/eZcymRWp/40i5/jLAZFrVA0JX+lmnYxmco
y00aXLfcY/w1BdcuxBS7V2vs2VwncQctvaDbNKI1NgyZzpsOkPA58nLjS9n3B+LQ9hTYO6O8e2Vl
CjlI4C+MLs4eFKD3gG7jLKgKyIbilvxgxPrDdu2lM8VYvexUBWYgBzdKQDSyHb1lX6TpQZTV18s7
nj6KKED2RR5ZqDdQLIgfvaw45LnhPcQgfNrhjjJdhd3wOtlThqeFFYbOTkhQpfxsH5HImOVmXW5w
++uPWPD3x5GLDvrQTr5OrCKalayPhxn1yDAaZ03Jw3XeDdA1M6CD4HpTUGtqXm0ySYcNatuqczsd
ahDrI3sBGzWp42rLa1mvSt9q51TlRvVu2AOfpSP8LdW3Xe2GjMc1Q+3wLCWa1quylWdXZ+TW6qXS
uHsEhmndqIQby2g6C8TwcUa23/WisBT0OaiVXMf49excpA5W9SiLx6pS7zaijO9RWa8QiOtezcxP
FqifGk7adRHZM/N6pVIp5pYajZnvZubBJUYEChRTmyMih3VOsCMTHeQURaYzpCmg5VqMEKJF8eoq
lhpo5QlwR0VcZAMBAPRvbHFEICc/edPtV2nrxYKy3CZ2OG7JhdEnW4cZeEqUCTTQ2zpwIKZjxu8+
rgrXEvxr4YXxwuQ8O3kJc/fhmNfLXisNrDfw4lDzfHfq7MeQt82DG0bN2vfzbBtkHEpp02TkMdpQ
XI9q/hWh/Xjhy1EtJHOHDSgEqUadDp5S5dKX3FpSswN47058ODg2X4ssQ7n40NyPyge0P4myLXIa
ABhC4eEMZZAPWymPhh9vVSiWv9Os8G08aqfOcUrFSxWyBUoWO+Me0TV8C10UFAvC/idIXW2Q67Xw
CIOYE4gUq3OIYMzFRk3qQHV7s7HnhgQBQuu01iNg4O3OsYqJm9pF+LCCNMS1KUCgiO/VPsZ2gApp
V3jzZGIYh1TrF1FXwb3kTXpoh8SfE6O3+MOuczs95PakuYQI/BJcvilECYsZLlvzDXwbGjX/Vnor
tRjA9YI/RMqj9p65FQiHplvtEH74tiEYjW1Lh3ehCfJq7SORhb3h+OowKPP0eniCXMyHnQoxwJF5
sZP/qGJ/GRgjMAZNk2ycLgpXSHIgr+eOuC8iVw52G4BCkjTdmEnWPJNH2ETOOoY43wyLrWx+oZ5v
DNavf9sm4nnky4CS4a63sQSo4UJRQ/2MvlJdfW5SLyL+3Za+/zLq/tL7y9ircztNVbqGXo/BuOsG
JF0hhV7ue0QAVqoy7XuFkjDIHKvxPfdvir7zv9tj+cPmrvuoUxM7y6D3D6gCry5jdFYYSzUAqUTX
Gxucah0bYY7Y07QG0tOCp5sOqTfac8a+XjHTV1x1ATKJbVZC3McB8roTWQ2B4kF/ILGvftBkwNq8
zR4dVjP8TrsK3DSZvUo5ioujpCyOAMGrJcqeyi+VNL8RtNEQ33DbSt6vY1g0hgvD5y9a4I9JqDVU
GJera9Or+3IFeeRwlcogOPAB0CveP1H1e563kKYL/eHkOm53sDQ2MlHpm1/r5OJg9/esN2fIFpSo
EMElkWOFibCwUxxIhiabmnxqUq/dAttJvdgrWo/U+7uxiQiRucgUCFQNdcIyAetKCNBaZe/uS82w
1JzsXSVAGDA0L6V2c/uHTqR7Bz3aBRhug+wcBhOAQUcHMHVz55sChngBWg3nxiig+jcYMnkM0rxa
QklqPALyle5EkYj1WOT2rR0XfN5yEb60lrrL0tz5AWA/6hs9/R6WfwyXoUb5RptYIPLHswL8CB5C
MV524E3ro3qg/0KXP9ktR4m1LKqL+pA3WNktsN17pSCMdBUkyoqwWXMdggx3hCDRtcMsHAh+GLdg
sAETVYGqfQRXZiWPuj01myH/aBL0EE+Hz73Dz03qjRngYf9xbD6iRqdU2QLUtgdeS7X1pgUWqhGh
yOaWWXikNh0mFz8f1TZOZHQwsfgkPoNYd999noe3ouudOzYmJyJDsFVnr1E2Gq/Ia8jG70DpBbdY
2168yGwNNrz6FF7TyvXPucBfcfFSdSFW2q3tJSKUKBDuK/YU2eCGw3Xtn1VYg48bN/8jMDLIQflt
iKBLZx9HlIpDHLG275q8bua5qfrn2LO/tp5Mvltlg+FTHoqnJbZKLHkXHoRW+4AzCLIFuKaDGtwo
3YA0SWtGR980vqaG71wWlG1iZoc8Dr/SMo02CC5QrjPXbpMdLdY8B79BgOGLJbF5Ea+X7v30aFR4
VEzMX2Rveg1ox2R3Ond+dSU7ZDpTPBi8cgbC3nEN0Ez2JCEvrkw3fMt8wKAluNhOcRp2JxcAapQa
NOFbDGkAzsC9YcnIX/88MjGj8VZl9pPCyuYICiZ1xKpXHbEDiTe8N764dhTt7ThaBVZW3qdp3N6K
RKKgpYMyaI+Yy7zyGdtQr9Hy5hAE7uullw3ivQb4Y4/FEXYtwjEgeYkIGfnSAcR1K94p44ZaUemJ
xb//9X//5/996/8r+J7foow0yNW/lM5u80g19X//W7B//6u4mLfv//1vx3Ntl3MHHBbcA/uIEC76
v329QxIc3ub/CRvwjUGNyLp36ry+b6wFBAiy91j5AbBpQYnQredsbG9iVQCS/q5JBsBwtZbvSJ0j
fa6+tcbiso8NujDZA7GyTmiF1XHeblBqxtOTGMNs7RKvHORSnVk4lNH6ojKYRM1PbeCITyEKYa7L
jDjh8QLZmAwCIWAmokOQ+J9t5Fxm6YLhN76DPDGqZ6cDV1l/tKdDHzfVKsdND4xMf/SmlX4GmX62
4S3Dip1nokI9ktteXGgsOdMEUFNgs7//6h3rr1+9EI7AL4tz5KCF8/NXD3q83OhqKe6bLho2SAIH
qJoyx2XmGOVLlSBpMi0nuhE46NJ1qlvyEMA8AarNUCb2e69K+cYuC91P83Rsotmwew2xYmPHeR2+
pFFlLWI76Y4Skpj7sgBPxoDc1JcRpM/4esX75Ar+adR4T67Mh9JIkA4HuszMarjRYWzvHMfCPReQ
BvkPv0vP/vXLcRiivvh2HJSGCC74z19O5yali9J5dX9ZpIuCA5efO1+QocjPUJRtz4DqP9LtMKqV
saJbHjUnL5RrqfNQQKvYCr2viAHrpeCZAmsabkyhqiHWwHnzbOnqKKc1Ih6Kdypm+RM3CkgGFR1c
h9zZ1/I2NPLqFoX2KyTs+X0+semX4LYF3UHi78kGyrBk3RTgf6ReGlBF/YpPvPyImkG1tooc4Pbs
bI7gVLwdpQJrv68Aeex9cGbYXVLNax8owrC5h3Y9v//F1zFva2FtXSh3/LK0J4U5S3NvN3WS/NzY
BkAndQh6YPnLDqYTfa86L3topgMihUXFYxCAoZFFop21gB7uMq9QD5Y2q5VhjvmSeml016WX0TnI
e28u8UansNjScprkE7l828jprmw2K+ooLRb+wy/C8X76RXDGXBP/ORSzJWDI0p4up093KtxZrAFU
MsE9xyMK8nGsP3Um6JUJZxiVX0yvtr7SIswx2v4QcL8/GaGHJZpRQQoyTo4kAXtRiSXx2Is8LJ1W
XlEUs2ZSe4tQBAjtnTKGuExS7mkQdVDzP9oukwUs8dd17aLKZrDddCO70dwzxzX3dOb0iV3OVDSg
2gqJIrZx3Hh77f6Lz8XgVHr9D/een2/705cJAijhMOF6FojoPPHzl5mEFTPTjPl3sq8HpGIzb2YC
v3BrRYaHou/MXLapp15yxpe01iWPqgqB0uucDgy3IJ5FGrFwgT1ui02NPMN0n62mu+unA0BGx1ZD
vA0OZIbGB4JOZohwWjCqeZWYoHe1WHY2vSSaUbCFOlhmfHQgOxMhSgBad8PRah4XBbhsfC89C9S5
/P234sm//MRsRzIuTQuUu8yxf/lWsKJyAtWk4o5BLvdoT4IZoDZJUMI2qdwSJ2og4njRF+dIjOni
E/VyDkEDoksmG/jzAIx1QSVP1Mq+HFAH14tmUVexAS7urJ5TKWDOQc8BKeRgz6eKwThYS13Ip6tX
LVCdJhmkG7spNFT4MUgxIiPYUFNPts4FQikc7L/YyK+YQk0X58mPbEPtYqntGC/VRO89k8Ho3OM2
DF0RK4jB1CXKLfVEJTS2/AoyXNT7ydtz6hoCuY53CLU1/QSGV/ycilVs1eNGcRSqTHaW9wL3CAQV
wZqCHT8I+10U43N31tZef29NAJICQGSkbrFTmlpTXzdAQSltEJaDRFgYKNA7d6a/hbh3cdJNBJr5
sfH3biafU6WbOzLleHQtUuQwVtSkDjMFhIqZX//+N2Lxv1w6HvQ2PBPiAh53sAuf+j/dhwaP4XE3
2OVdGJpT1Fk9xXUVvakORYd+L9gtMj8RyvNQAAx+vfCtACMG8vv+S4G00gq6qWDJkCJ6+HmkV7UM
G5jh4GVGBIwruFhEF1eISYGulppuNC7DQo/3bSjBKhKoVQQm0KciN/IjaGJRajo1scNoNq6cWG6m
ZlaBfLR0eb+hJoBGH1NSE1LIywilZkvXxq+cEEGRb9XLaBTNJ+g10OJYGVXVBTiEQNW4TR1A3S7Q
a56BSAJKYOYFeg21ufzGt/kn6HUR9PVSd5m+vAS9zgBgDuq+rUS+WJbUZ2F5wU3SAv/aA8TzYmsL
SuGMZQdUKMgHMyi3fliYL2AVaVa4p/prcotj8J8XyHV1jYt6pxY7CLILp/l6ndYORkSAp+E0baHz
AKH44lBrZ0TdKKQbh7INH8C57qA+B9G6StbboUZGALACOQf7RfSO5ZOaZWPpPybtaC18o09vFGpD
NzpvrS3NxBtkAK8zdSwL7ryiBzgZOlmt388tiMYhOA1ssjsdyM6rZljW3NZzU4wfNuogvx6jbMbs
yxxutIaIVX3jBoigKEdnryCA35EyZBM3e96P3guKGMU8lkMI/ATkU2VTmZs+QsDetGwb78DNXt2o
3tW+egSYIblhuB2eB2yMoHkBgWuetw/IcwWQswvyhzwba8gEFO2amqJM9bZuUThOTYgw27d1zVax
tvMzIuzmImepvLPKPL1hpVybQy/vyNRHfrPwLX9c2ZPNcsoayh0Xd79L1ckq1JaCtRANArthKrYU
MAopQzbZml6iNrplAIRjseSCuu3FUOY5qjiCenm9tf2q/NFayVc7Hl1gXmt/jm26c1uadr120tpA
PdAIugagOFdFpPO7382TJts+K8o1Ahbtsmwhiaei4q6Y0Cgog4RK8gREUUYO0cY6VbikYKMDh3AA
+YoRdyk3KpGT74dnN88X45APj3ECgIZbChO5FuzYsbp1ANDI8SCdyA15WiwALOp3XdVUyMB1bZcc
6zgv57XJvDP4ScO17RYRFGfy4ZBYiM6jJFHeCwuJApGH7hswVcs0C5wfgfb2bYOMDA1HOYB3doIw
WqOgaVz9/Z3Q/vVpiVWDw2yGB4MwTRP3lJ9vhAhDlY3VGy0E402EWDsf6SWCDIBu6tYLtbkBVRgi
ImRroR0VNu3D2IgSgjdgyReyMM9xq7Ae6MrsW45fJYrLnKerB2r4AySq/WgjJ4oV4lnRIFnF/qf1
lkSqoicBWzqDhCOEcedBXWeXdYSN6uO5dobkpMPGuqUOhgzI7d9/Deav69Lpa+AM64bpnxC0w/70
PJB9jzpvl+nTR0279CYkKS55BuVjkHghDGBbI/gyrxd9GtgLp7fLX28GNKJIUeRPV39YgM8OmbJ4
/vdv2TF/WedI0zVdF385FzcP5y87TyBNTQgNRvHpsqAffVmBCT2IXhETTqegPNh2knXp+Wz9h5me
8ZWJUqq/mgPwNl7MzNbRK6Q2rt513MgFj0oFjqYlhTkz6UWPFgeXS54uh7AGcTBSHguVmOGdEZQf
ZxBCcBadBsxDBaazGKazq5+CRN4/bMdp/3CNhHA807ENdrCxsIXnMLR//jl3w9hH1ciTzeAD6sXn
NkRZ2hFS2xILTQSQ5F03dhDUnQAnnU5uUfRWfbl6+IYzIj9k9bMu8KHaaAHKEPU9pJxCEEyneOYA
BZqH95xl5a6beqlJhwCJ4EH0wSF0GLSq/hyvOp4AJ2yab6zb//1vwJqiCz9/XFy8rgRLiGNJCUzW
zx8XUItsQCYr2FwwXHYxv0RkENv3jlagkLgEh0o1HZIxqMEDDns7KGDaQFA9SwRYHAPdgpiPSYSt
A8teD+ByDrFfAHT3U/vaT5gwt/qHXzP+SPYUDfj0YTiz8Ek8z7YQ4XFc99coFoOqby6jsF6nOnF2
GnLhc1QKoYKt48FzlHmgwEPhuSsrICWdPpqRHRVAcgUuRiSgIxU+eyxPIXbExclEzuExQ16U3FTO
1T4IEXahZs5BS13HHQOpY4TVct8UO2TM3lBsFf/IihMWjXgiqcBGRsp3Xyaq4Tkig/rO8dNmlbGy
PDRpK3dIInfrpnLGW2CzgwVu5dbTNE/b+NGPcfyYxzLA9CiQTCyKkxmEeICAQbI9odD+6AZJvvv/
lJ3HktvIloafCBHwZkuCBD3Ll0obhKSW4L3H08+HZHVTo9txY2aDQFqgyCIycc5vVH7dyhIe6lCg
CrrzLL3W6G5cRC9RLYpTV8072M/fRL2oEo3iMPWV7yps+9e3K4jKZpmyUcZ+1eV54Im63y5mW63X
TXFz/K0u6/Ps1MqVawwVfpNiiLiUAfnLU9M6+71O9JGMulg80HoCFv9511hR805oy47HTqvaBzIq
iCnMMVwcFfiZdpq7sP1U4xSXKuH6RPGRyeuk/ijKhV0E6zZQIna30yb1GxNXtTmZ1ggos6KYbfZs
daF1nnX/auohpaWqS31l1bSygVeIkZG/CfSjpGe/7j0GQ/6FCLbFo11P2C8ykkSctW8tbJbFHM4y
EcLpiBZ0xln00NMq2REbJwC9NIo6LdE3hK7Ch9uVMmfaZtM0u7c5Ina88RxfrdqLmgSluGWc2tj5
RnEUa3ObofCrRw1/y/ukljJHLkTP0hOz6nPpX6I0ONiGbBRr6IA4UpT+tEvl23XawNdPWLe8i+5i
npG0/qpFSPMgin5o6wtrB1zncgviUAXoaaSmehKjAjuQdnXJdyLuStRpKnQEct0X0T/SI8Q5fCV0
xWczjf5XrWiik402HM+YfquGuv6E0KP+pM1IYeEn4Wxa0wjz9SglKxxbskfRBYyBBoUNN9JIVYuN
Guut5/SoCTfpt3RI0+0469Fel9TyLZ19NiBW+g0EZOOabaEecR0dn6S+/65UfvINXBRbibxVLnbg
JFd2p+ZKNOTm+KuvLOkx8ovkNDdt6ooLEBk/2gucseinC1J9yNiPfBXiIqn/UpSOhvrqmHppOThe
o0vlF6y315Nc+1s1baCWOqRxpPY4xBW5h45g4JqnS7xXEkuGY81HRuRRXpVjJFdrn4eYrwT5o2hV
zKh3Td78PVEMJQc8E8art6lq/ocrYjQX2+nkZwwxoq2vEsgTxSqv5SuUxt2tbzvCz8YqoNj6jfZD
zGaVluRhsmuseQtXnlVp1J8y7SjabjU5TIgMxNvtVm2pzQ+8s2C1sty5lvJ+hYgItKGGRZN47Oc9
LzHRmGSdJ+6jK2T9pOn55z0Ppn0FTpzf7nn5d9iibVBsxFVTAwT7bFlk0pcLLAdx38Sbh9t9/bd7
FoPGRvqPew6SGsF+8m7XNh+3g5QYXlc7+5LcHBy0rgTYIfVsLcTplHY1sFVyImVkGTtHtNhSAVsx
T7F1u/VsIXXEhh3g2rbgQpY5BhDVWz+y3xMtxEha1MnIi4YncXqrLXtVXgG183MpccOIBUBLnuOm
gs9Ro/LGFiR9hneZPlcZjpSD8yg6ABrQNjJUqo0olnKiPjFYdBRDcACz3SEc8q2oa2ySxV20xgp1
2hd9uv4cxrxN2ILL6Sp0t9U+fZYDo71Oiunde2TV1PFndsVOzNXNrXPmE8n7dVWWR9FPDK2DETs2
eWz2oi4f5eE06fHHXM3d3taq1CWyG3t6OxoHOcmzczDW7NRH18/LvZ0U2FvJebZKw3L6Gc7bNLea
X1M6/+ANWn2zC5ILce3nYMIRvpsbnRdLtQ0eRx8dmbxXs6+qYpMrZhCAWd50WvVbbGgI8bdz9iSu
PE6FcYjj0dwjDeiVtom8kDpbxzYOf2qDWpEmlRC3NG3jHLFqbPUyUGDTYZk9JZWzln0wD1KzqXSE
OVJQFt/sQL4gob2kP4na2CMfcgxQIIzU4i+pC35UOLt+MUc5WevD5D836FO62DDI0D7mz2vD4i8P
f1w36gL7ET4EtLkwHN5ACUNwVkAU/K/rYdENn69oyq0zlSiYo36+rdEAcf0UC528V9hwT73yDWLe
yu/V5sNpoNqHqMbtZGIZb45uHqpsmbV2lLU9Y3Skjb1yzaOEXI4YSSzSD6vp2XeU8mBhJr0RA7Lc
m9XY/gq1JMUgZ2j2wPTtl9kxH0T7bMbEdJVquIQl4XnYjfidL1fKnAChL9164WfX7kc5TLaVWvtf
/Xp7G6jZ/Ubt5uKgyES4MPn7crsRULMrKeeDS3ghOKvkb9bFMiHApUMRdfnbbIfTToUKvs3arvtI
ymklOkga/Dy8+7Ij4kvVk2NjPiUu1RiQtxt2DQ8BGIiTiQKmKxoko9k6PDXfO1vTPRupUi9MRum9
0Pnml2sicVe5c2inpHBB/OCRXN0+rgJj9RV4l+DJlHCo8RcTYTGijkH8EEj6aGcz8Ma5rHe4kExv
c4HPyvJBJxm6CghgZmdzlhwgeLG6mlmSXklWvVYTDh4ReIJdESTYht0S32S/DbQTiGeZpC4XIRjR
oATWszRizrmsprUUG0/lcrBT9naVFksbsXxGTk+D/SM0x+a2oJZZNHsFuj9rMUj06kHvTmwnz6Jk
jp2D68bAMlwUqsc2VznAoFpZoGJeU12SHpOgPCp+H7yPVsGHA9nzFousawWYk5yNG9FqZkHqSqTu
9iL4CJL0V1ra8kWUlhlVUBSv+TIj8nQIqxO/NCqu+zdZPA3xm4QUcgJ7ap86o2d32lejuhus7qou
DXDdIJH91iyN5Y6HvrmfyxgPO3BZ9sk31L9Pp9DEZWce/wqUr4MeIPbd9RlBMEdL1qEVtmubNdKr
NFlP1tgxempva5cGvsnTXMvhWcvk62fnXCLhN3aZeyurxAthaFYtTjfLZE2OD6kcP6aRkz6RGifg
Hzo/OzOlTe3sbKO2Df9m4kKNXvzoylbZgESXN+CdNZS4zPg9DSRzk0lOgbENxWpAkt0Pk/IkiqOm
7sCgsYsqfOM5n8tNMeXJexDWZDIWUy820sk7bgm2V8v+Z2ucjomLYtO0F629bH3Ti7C+iqFSsJk1
GcZCWpUPBF9exXWyXK8O4qayZX4o4/9+U6I1I/oobkpC4ZPNQlJ5/jTLJ4HyvOE9l2JOAnzl8yZz
EwsQXW4yAr8hQwPJJ8C+dLKEmMB9olsnMWe0dDKybHarNtjwSr8GlhQ/gwOZXzXQ7kkLO1iU5KFg
i4YauyjZirbXZjm5ldJyOmlBMTyINr91ruh12VdRUgP5uUJa8lYCVfnejZZyEW15kH1XQiO6qYbL
OMyTG9GH8+0Scp2u+G34J6ENjsBqvcqdCUDIcnN+V6BZoKT2UbTmrPMrJdPJ04hW/N/5TaUgbbtA
fjUtJ11n8rk162RPaqx4mU0r9hJJVlxRDFK5Pdu1/8WSzYj/YnxKgwm1MdEot1yq0BrnkDdS8TIm
fbHNY0L0onXwtezUTDzRbmNbdFLs9EV0zXKkygnUs3FfLhp2Q7/B8SEl+85EDgoMB9D/aT00l1TD
WiBNMsUlv95cjAqfX0A5nMYhGIsJx4btrbIKHZqqRnmIs17fE3qYsIRb5pABgmRa9qUewv04g1FH
HDF/Vpwhu1RReJElRSoAi868sCkadkJLqxE17dGfQJz5WVU8izqMrr4amQoQa6mKnAHT+OVFaBIT
TAqsBbVoePoyflSATvkh5o6iKEao5TZMevlJ1Cghe73JSJOtaAunZHggDHLrLnoMI4bXXUkkSRRt
wp4I9/dPszV+RSqnPYnqVgLWyD9ofxDFoKl0mEbQBURRHIZafdHaND2LKzkz9IqI1QvKEjcqDrLh
4r3h8o+SPgz6KG80ues3PGmqbd4WlisG9oUiPQ0/b39tUzmzO0E2B5bHLHOsqdckjT01nPJn0d3I
Scyq8qx+3r4d6LwDGe9Ogt/UGr4ofPxgjbMTyt6Wpj0k1oLMluzDvUqcJaO1Bck3nkXpVoXhBmnD
cfQg1H4OR+dfAzo+9WuUDvZhOVqbVIfnMIGCfehjO7sd/MZeDBf8g9MVyMxkDXJ345h/9tOcbth2
FsZ+TlhG7pAEypl8dnsGCZi5yZiGP/y9CDPf22W9/6/tYjxLc8bLX1psyXJZbkWK6Ni1cPOFO/q9
KER07kWoQ8jPLJ2hKdKZ7ffrvVWMbYBlurUjj3ubDNa10ZRfIiVs2iESbXVteiIlzK7tPGFE8NSy
CxW9/Nh6nQb0ioNscLY3DyVVee27qH10dKd6TLX0TSBhyjiwt1ZZOtuOpZOU7GoyoVVCMi68u85W
KtXZKeS1JUmisAQF9HcXobGVjGHlIoUzbqahSKaV5eQP6B7GewGQutUJmJQ5to17M3fD8xuASDmi
gG7KNh8aQsrhrAPZzSHOoPunvYpWLMYwOMbXIU2GYDsGxOlKaUBNU1EL+RwmzkYhO/agLYcJ9YuH
ICu/T2qdHERJ1Nud+jlU1ImDbEqjO/HSdjU0tI4jxKmPk9X0L0bSNZu2CpvtsBR1SbH2ZhxEa9Fa
6LFzrWr9IBpFVdn3rqPJyqMo4ZeDPO+UFUc82H+fTVa2UVCbjzhlt09Scu7UfHhUFvvzISOF7vit
vBJtos4MJGysooGA0NJf1DnJua079dTH2eU+0JxGeSWKfwzUcoO0OIPggw2EKebPK4kBcZb7u0K1
7fSSs09AdEEhhBVYO0nK1WPuD+Z/nLHD3yqWD/qrJXpEJI0oxcJCAB4wVL1xEqVulIwjxhjfREkc
gPxP6xinc0/LBoS6ezt46omnLoPFNH7USsuvO3L7JkF1e5mxDQ3jNAxS+GSGgKTSHA/I+U0Vf1KM
rLWrh6aNBCofnzjEdX1MNU06i9I0wKMdB+VNlGpr6E91Yc9eSubsFAUhjpLLIfnnzIiczmuT6kP0
SJXqs4coTmm6NvQyxpZQb5GghQQ0Y1m7clDLvgxV6lzlpSFbGgodMCuCsND0i8G5Qjb+HAHb9ddc
qtB1jHTfLxAFTZn1Rx31y1ltnrIFpmDxaN81JWEU0UHUDYsYkAQW9jaoKST90XK2uXU2jXFtJmoE
WDrXL+IwOCM2bHjobnsMlXihpyG0F6DztLTo8BdHjZCa6CdaARe+9Liy7YSyVu6YWKKY9lEIazkK
Gvsr0SDKS6vkBz/AfMK/D/ESyp1Bfb6fBdIUuuVSJwW06onze+u931gYJ8xuvofDUH0QnCUdwtd/
Ie+qPlVkI0V9jQc9YbOm3MljVH2EvCZlY2m+9R0bHiQ4eeVe6u/Dc1xqjjXQ7IdWRbFmxsfpnRcJ
BNCXs3qpE2eiTrSKfkNfh3+22s7wObao/XrtDKHqSbMGSa4NEUlCif8AAGUjqu714qww2+Dc2Xrj
OUYyv+ipf5Yw6fhrOQEyOYgTTOFvNVaNk+/Nitznm+jiLjxItfKQ+rxDROKbE6eNM2PWY08DARK+
U3M5iAZtVsOD8/cIm7/0cqMCWRi3gPHQZlctxtYb7Ep54auUvCENclcU0waksUHYZiWKzZjwmsZO
IagjtVtrkrodhjgGO8RQB4TjquKXd5RaTXkRE9dxRWB1KYYmEzs5sXafCC86wZP9gMDYpgzV8eIs
5KBkxCJUNgK3h/VEKttvde0dxTAkDZOsXCtOqr9LZk60VsoreG6V9l6XzcdkaOlDQPzz5V8GScok
u3mhmuccW21JihP2Sm4QgLrkF+NG4mSYXVYsc2dqprHNJDX3JjDexMdZfEVRa3TerJbFVxRb/FTX
cxZWj9OU6gc1daQ1MlDTFxnRpHXfGdmJkEv/DiYt1/FMEL3CUpegmznjF8dGtBfBp+yk9ZLoJQb/
Wy9NgguSK2ZINCTp33XpLGYo2+7zsqL4x2Xp1aRDsa2kQXHJH2aX+yHW0IMr5fO9JlNYx1dgstZ1
bZQn0YC7SH6B/N6dZIR9v+QZv2XWmVdcwsxdNlXGNiHz+aWvGzddMEuxhYlBULb2KUYJ9jr2WJ7f
wEyM9Os4eU2r9nOk4me3kaJD+s/ISs2020iBdsJi8nEq2l2EV8W3JvdGBKt+1ThRrqqyN18NVDo2
RT9E57qSkmMtjerWMczimUgLuS2r1390c7cSo5Ji+ujCOXpvCca7oMrCS6iTWlUM4neQYJOnuPHD
dZCl1fdosFF5IHOW+KyoUtl8mSOnQrOlCa/IRfZ7uy4+2PRnbjXqxKIwXkLvabK/suEEU9tFvxaj
kwTW20eeKdbaL4zoQWl9dWfbibkrNIUkEfh7bHqH8UM3C2xsWFsVyf/oWBA6xXAufqUULz0UgnWJ
R8hOcYriRSZVBd3TmdelHpYvwzTI1xa3RH53xYvoYYz2Lpin9EFUmbXTrGPbDvei/xz0hldlSuqK
VoL47QV5tEdxKVFlh6OL1U73KEptqDnwjfAxEXNHUS1tTTyVkYblZsxAKwDBll9F37HI6ksWGTC+
I0nDTCfKXghdXfo0L75qERhpHUmfQ23bYGtnSB2NUnyd/Ak1z07nnwIvjy+l/F10lxSwSaPNxl4U
0WWwinb4KLSu2uGs12xFNT6mbqvHGVyKTN0XalhtxKS9ZBwKfowvZt5CydP0PRiy5CkpdHx7dMDd
jdXjT1X0PkthxVpNNPmpbEEZhVMPySsfkrUZ1N0OFS+JBOlS/j8Ovk21XO1fJ1ACXEDjtkB9ZVFs
aGH2o2fxGiuIkXVKaaxEfa6Ms1sGg3brVufjb91aO/29m8lmaS+zTz5PkbAEJ4n4V5S0zqqxFPwS
2ll/l3HezdGDfpNlJ7yaZhWu5uUhyv6g9xy4GRtRNCuDPDyBgpMo+tprH5jtW6jV+mXMgoQ0JpP1
pgGZuEPiMO5XJjn/H7DZXVnNCU4AbDrGiuN81TXc5LBOlJ8Qa+m3Y9JKR9+puiPkbnurRaX0GE8I
voVwvL8afXdRxfg5QQZqiOq/yhyLitFqBxRa8R4ufSe/WOXU7ZGxnnax37TXbJJQFcaK5I0E0c8s
7sNfgbwzVI37qBT11U7tETcafnvSQjKL40rxYAZ0hzaccWvtc2MTof35Ii8PCt7ex++S2aBlTUwM
v8h+l2iyv5ukOnDbRtVe86i1d2VFEEIUJyBlu0RK4lsRk1NtpzpNcisOAb/SDOszVy5i/TWVR7Ll
Wp6zvlJsjXikaBa3zhbp6l2FkeKt1ayDdmcREbqNDQuLfV4aYjW4jC1NsifNpGD/uNwV9J4M2zip
v7VmBkTSzpZRoVxaHaeMdoEiTbfW1PElL+gV+dY6p7HvkWKHjLHMXFskQrAE126thoLTs6EiOC6m
CiNZ8+QWHVVRZG1TvLlrkC1YxubjMHuq4WOaslxX6dXRw74NqtbU7Bu7bHf+lL/iPTSOK1iWzVkc
+Ho/z2LtajXzePqzh+gWQnldkchLPVFsSkyG89DANGmxj8x01T47cwvOqPSvLL6ahTiKGW2rAPFT
USn6iUNQxN+tCGSpKIlGU0J/ssuGbbyMv3eNU2JRaUwu7F4nzlpVflFzLE3vczc4sx7t0Dg0kc+K
J7r5MZzbCq0cV0ysZDx8VhHs8QyW9fF+Mb/AfqSSioeEF/Lfrg+Fo0HkKI83ou/9Ypaa7A27KU/3
+i6QsgPa1W/iyve5o1y11wTGlNsc1rNvKVBFF7sVcZAinFZCB5fsaWGV/V2dpqHRrkRZxSrjn1OD
VBr6LUgOaFLmygAsTrdT0bUtU2kVtvjxiZb/Ml2bRp7qB6QWlktOyzxm0PFWJMr6JNlIjDjqRolt
9mbo4DqD4uyrgP9yUTSNxOK9KSzOsuEEbzUebqJeGW1tX9Uy21jAV1+UBiqY2QB3BuWsv2ZEA0R9
kjnjfg5HyIFicmx5yJGAKyQGwoZWIRUgDmUbO6d6OYhi2xrVVvYhiou6oapIUpPjL1eyKutEpmLr
HFutdU7Sxu0cbT6yCOvExpYG07f6DYEv1pUkZ58tOooWJcK2cekdLmPv9eLM8ZXPYaJ4G1sHxkEv
0Fz9XqWNN02qdALSkNp6dhaHSY8QrFoO4kzURSSMXHDQ9fqPBqTGISAuY0XnWOq9SS6Lwx/1oocY
Sprc39Zsl29X/LeLibFK7XwngLhE5gj9poM/beXFHnFaDuC6Pg+lMFBMoZXszUDe1KJ47zNogbyW
HWnw1MaKV4ZiRBhK18HeKrPUG8IgfYv85FFQSubGj/m3aH/v4QBG/+89fKlq3WlukYd1UBB1upbg
VRvkJ1W2NrqG1+69ykpjxBHu5fuIWk26nVZUZ+gx2UnU3zpbk2y5fYajndF17QNa8zBbdBw7RmIn
Dum+2tphS1WsqsloH26VZd54APoWIVfqiuXQ1Gm04R1bdsU0twbFwj8mQU17lhcbp8XbaZQmeZ2m
fre+18V2aFm3ciG8m+5NioKc6kqMFJW/tYty06CF8cd0/9pxXO5AtIiDmNFU7M+6e5FfHQu76GPn
FY4w2wQCmuuQcRlXZTCV5xE3RjI7RSUfK7gpshZSFC2d36idG7Q13Eq+5a2oNGtzMQWZtNhNarRP
taF5qiKZZ4kaWXvbSQiXDHXyqNpfRJuoAXEa7ywij+t7nWng4xHlsOmUxKifQrACT8WT6C4Oqeaw
bZdt63YNUaeHcoxoSNjs1MIedkomg4HJsvRMMC49N8Q+diEqEJVfKAP/uzZH0SL6gOVswWP36Dgv
vUUD3EllW/QakmFZqh4KI+mbFz/D8NeosMJz7OA5M6LxQ8nArNdG1pKHrjClSwMAEnkzHaYKUj0b
x+ABIU0MGiUYmAmvzqsh06e/INqvIaEMwSrtBrBGmgNmSUdQII26F8kniddrNdIdFtLbcprEe2nZ
d8FdKjbaOI0vZQOYPDJR1lfsZH+bCaNTgis+go8dP780yy/+nCGi2pZHzVDJ41pTWpId+rsszsSh
iZpipzcaYk9BcDb/ORBag/s+8ljLIlv1ZLv5EI33+j/6zmMVLti2f53jPjRM7P6AJ99GzH2vF2f3
urm0o1OEbPZyB39c6V4nbiaZkV62cSH8p6ud65FXmTlCW4HRnBGGxajeCrTtaGfNpo5n8PvZo2NB
5JSK1n4pc/WhxH7pKpNIfWk6ZV7NVpse+yFzXma/a1ziLhafAa16M5hbje3/Rl2KzuKlO0tAcMRM
cV8r+MaE30SjgVTQk8/PhT33qU6MEhu2gJ863usc/UXOlgwUWAZRFqfIpA8HEK0L72N0XjMfn+90
HC6iBJXzOcvl4XorhTqBLXt8uJVMa5fNhfwoSk5ChMRENyDXrHfw59CGh3a+ioMKEHaT+5oMRIG6
vNI/G2oQlViu2PamlY3OhOG/tCCqsgp4Qu3uM1ToBFzjIPTyNMKM/p+ZIcc7m1wDfelgwgndKdM3
aI+ZDy2gmwe9sOLdpFswy/oSaMly0IiKnDOs51WftxF2pdR1WuBp9TyyPaUk+saRrq5qM4Kujr3P
Q4dpUiyNJzmaBjcjsvUdFZ5KMb/XKO25cpKpJ00qrcvUk1YTDRVsc3w75Y9+MOBwzu1PCFm2NzVt
ccgwa0AE8H4aA88+kNZt5nUcqMWhVUy8u0bJ32PpQMwZQqVp1OVL2AMDZ4Wv9wT3ypeMDY5XY4Xt
itYMcuG5HrI3gtFpu+6GeWV3UfNULklVVGbmlWHh4tgHDqYAMKSwFely+dAo/nw7JPnwe/G7NJsZ
Qr9ScCQqBC9lOfPnIvytKBr+qEuXfqWdY0Erhihzu+HZYuxq4EBjGJLxmLJwY4VyDSs2ih8Vo4YJ
UzXV96Y3X5xR1l6SbtR3iaX727Ts/XcJGsEIlAbbXCRH835qL7GcaeeRbOe6qsf8Okah3HhBABMt
B+WFHsbg75UmwSuyUf0HdTnw1lRdhoXIFhPu34CBZZPeDLjG0Ci6sUT/JHwdH8Qc4hCaESDwYAst
FVxaqM94myNlqGvTV60sUdokkY4rVBd7UQ8i3O+N8BKj43ApqhDN18Y3iURQvDeESzHTW6BPGiZM
9wbJNKqzBHDTqnKUc/PG+qIFPlrLYW0dTYjF70P33VyqfTyg9t0SHCRLUK1AMAc7Ba4rCliDhDuq
KZ0gD+ubIchI/CwNok60GgqvuYi10wc4bLVGg3AlZbN1dVoQ4ralR9/lKX1qqkp6KYF27ZpZV7dp
lUtfckNaiw4TDttuVyX6SYz0c6A6wnoFm5GnTJHJ735aQbRGymqXaNfYNNQrEclhG2QSDiL/1Imz
Og6r9RLO2E7O1MMh5M2on0abf0zGioNRp+rFKV5EQSt4QKwyQH/7sbD+suqpSzbsu9ONDoPPvY+q
lvGBVvarZvItTzSIW/HBPmDhEyAyv7hiW1Dxpa4J3yY83699qQQrEvoEnOt58qyqsTaim+2TIjB1
h3V3af1/jzL6qHrtMF+SNLV/QJyof4CNgNSHhk8ymaTTvb6LchLF82zzOkg30ZCksnwixLoXg0Q9
fy+iD+2whLgs7Uq2mwj7YJvvsiF/EaI6seOhO2D9lIIG+X7FLt+sRjLd3gFfpwVhu29wjNqBzNKu
Rtl8juYT/QJ6+JcWdD+ZLjjfdP6EAqC1SNOEBi5OkY+h510aUDS0/XjN00R21VQBDNzY50lBVU0o
UsW96gVyZJ9FSdQvVaKXM4e+d0v8qnkB4E83w+dyUv1HKXsCJAzlZTnMWDK5cTVGW1EELrrYKFeT
V8UzwpZ2d2qUdroac4aQJVn3NZSqeS8aI2uctrgw5xvRit/teMxyfHhEa52h6DWB4xKNogqmBVBb
fbqKkuETY/Cbk8/rTa66i990uthp9ABK3RRA+loU737VN6MbUR6XPk0ltWvhaS1b9gg3WpmebRvZ
TlXCyJQt7/wswerhZWJ8nZaSqJJV9Q2Z2PQs+jf8y3rYxLPqLD1sYESPfagTwGcyBzIFIhsgxVRs
dNTogj0WW8CRp0+ZPk6yye5Rj87kpWSXGxoekbVT2diueG4+jnVfAq5Uk/WUTfjtST0uAd2XoDWc
h+Rg8rB5tOB2p9NEtjXNLE8nur61Lcfc6kX6pYxLCZC+Ka1D0pM70rF7hICjR8fn4a7AUfxqE+jW
WxSaFVXX0LjQx4s4kwzgRlWJgKNq8rXG0pBh314uosfOmvgTqzShWCJnLMmD7ON23Pi6axcqUdxk
QZLvrPFxcpYdkYO0b8D1kcCYioOm1vP6VY1geSOfceD3P66Asf0okNh7KmUt2Ad29uH0wbcwDhzP
jxRnl/gSsS1eh1klI/6L5lcjmlLPXNAMdjPu47rkb0U/x46wKdaN1YSc1EMJE3EbInuQ+KDPK+Wl
05SvjqLaKxlEmKt3PtFOyVrVGgkieQL4MwTduh/49RAlyPGcarHtQjNEfnAcGflz8oQrdQ4hAJGI
2AB6tiCelmPjkunYDEPHuiyn8XEEtrgKi/bcEY4PiNj/lRi5AmBQazdBoVTbspWy1aADMFXTfo2u
JECn6EMxu/lbW3Ue/oX7ZjauWlnLR6cB28ri1G+cqM5XSjT98rtvdY76Mu++P5HC5rNoPlAZ9GIn
f+8zwCRq2UHFLZ5U0GqrocZcXpXegzxZG3XFslK12I+F+rc0/4Lu11bjk8kdTPNGq/kps01wDf0N
NkB1AHLM2wlmLys97gkZSNKwVuc8BWBlfFUjdQbwzZ7SiYpwTYcPyKSbMmeBnTLMpqoyuUQmyOo5
IG9nJHgUjEXngRb9Jg15/tL5vyokdD1IaK8S0VH2CfOlHAkgZdEiODWmLB6z5cqKegGPyV8yV6gy
EV4AIjn8TOOgviiThhla+tL1vfKqWYceBOVa8sMXBV6IW6Bs4I48A4h46nvsxS/6PB6KUMaJK8ku
Q4vnkwJFZjMnfBkkensvAk96iIK9U7UbS8U80S9qLHL04bFToprNZ1t5kYnoYN93D0A/XL2eBlDI
+kEpbGklR1EG0q57tuaChOVUzG7n5/UhjId93YHNRWqJ1CzwdamTd8MAx6zQc4Cv4LqQrSfbH1lY
qJSkidoOt7geV4bINy+2BcwZ15ywq0yv7SK0MyN5bYKADJFe2M0zPAYdC6CV4ufKgddyez10Elt3
v94Tw17pVTuB4pAPsRPCD6+qSN1UU9UcugTh9Ks4reC9pavf2mZVpiIvzN5r5G5flAS6QEcySsyi
iObbBAEeQbGvrrJxHjzIHjlsZ71eYfU+oqMxN4fQidSt0clXWS2rA0DymV9YZGOXwvux20yATDp1
+slaZUKTmZ3HJlzU5NkZrFj9goOpIq6QB2u/tPCgSu2/nvBz+ohtXuAmq4pWufpdNa3n0O9WKjm9
fQBXdWPF/Y+y4esJnfmh1E0EfEu0m8nAF/kikt071zpNIvSDMV41w5c8mqtN2gFErrufmYVmCUBd
C9nUstzMUmRf+9rfZ7MtPfsI/PpTdFS07jU32mKLcslHm6fSxvIbvjyEHVH/6c+yGfak8ElUK03x
3ET916DWW5QMI9NLTBIq5dBt/b7O19xvcsyy0XMiPpCsRLNFzYz+XBV8WEoavmQDeX214tXFD70k
zrYzAeWdGTanLCuQ9kmK16GU1+HiDYNPJTZReKaR0Uy2beGf6hJViYQfo6z0D6WvfIlUi1BNUx9l
3jfW3dz3/8PWeS23rXRZ+IlQhRxuAYJZlChKsn1uUE4HjZwa8ennA/TPaGpqbrrYDZCmKbLD2iuE
KBets6IrAsw+M0+5wOSilc2/Qqsqn0xqQ23/xaUn9SczJZq8ywlMje+yNLQjDr1t3Fs7HJArp3uo
ufhoTDXxPWPi6OsWt8Sx431rjPgLx3BTW6846RqbhMzNvsvWW/w+c+fA6a61zH3Xnm1feCWB70Xt
7ivKPbceymIbd/JWWj1oLnYkmKmhw5JCxZOy69/B9FNfDNZ3o4pRZAE5PQvVO445nidud66U+a/n
4H9leT+ssSD+0xhPJZUnPxGUi1mcp2C2oPNVuucGwNDTkZNXTnUNN5u8aC7pKJmD3cncE56h+/2a
9Gnk2geC7gnuans1Z9fbpfVAdkaGOFWM6WVrBmGlF6qjl7xobaTDdgGNd3i4GQILkCW/sBW/l+2/
qWF9WOP8u9UlNbDEvELGvtSoEJ0ZHNG03WaHD8K3jrDR0CnzN2zFrdvEcu/LNm+PddwVL8UMD09J
+rvoF9/sizws2NTtdIRZmGKlJHxpI1zawg56jWTlRhcGhkBudmwLN74SSxPh9mMkl8UrrFPETu0s
kkw7p6OBQjMpl0uVZuOxxAT5CjXcOGhCzE9DUsRsZpG1Qo9p9sNIMCK1Ji2s08x5KWSchHH71PTI
ekxhU0wlABLvDLbEZUPOYYL5b7CyIAOZqdTNTSjxlhDWm214xAUuonnvuuOg2OQNlKn7LinaB61j
9bjtJ3gM99CAjJlIJizy1W9Lw8lJa4bqu9JQE/UyOZ1qy7R2SF47XzJdfp8slD4JupbvyIol5GS4
D/BUSf3rhfGdBYxkRaRa3ye778nwFSrZmhb5GeAi32MMUXym9fE7eDoHtqwZvmteNPgFLKnvnoUV
krW47fe4YorAx7D5joRswlQbi7dYMc4EDuo3/Cc9AAkn2m3dVCz6rVRQEU3J90VmdYAuyYTTHct9
Y04ssqZ5TmzOxFFsDjeJieut4/96mdx2D+GMszIL0K72CqSWuWM9sdcGUfJelKVV3mTGRzaawWDz
LrEYyrDynkY8kjGF6WNjRUFx84EaBe03JkHPnkwtsKGM71VV6QhO6X66Q06JGW8QNP7Vg5rOvB/w
E9nBFLID0rAMf9CM/LmxRsefRWaEGRCwb1jDQa8yj0zydNwv9W3ImvnYd2l0W/i/KKl9hbP4nieR
eAFI7X08qViyWkV9xgodR79yebHNmQW7aucAIAF2Hc7dFKY4yapD2geIGeTeWENQ+zINUMRnz/bY
VydvIWkVa0cyWOrln6qvyBmplkNDKl84194H5OBd344pwhd+/9EC43duXMF/xYYbQuCwXGBrO3YY
ZUnsRzlAa9figyN4uE9TJEMiwuNLG/MXW8lu+jp1xznAlV307a7HO1TBh42FWyB8ABDAizWygt4r
HF8tKgqRLA8yjezXsfYA1a1i3/VG7Y8VoEblxe4uIwDO76gsh11S27vZbYczRh32Uyq0lC/dAm+h
Ay7TTCbUki30s1Ol19JoIOka1xlrunCw5vSCtqM5sPG3eGfP+KY1Rw3HDKF00UXyU8Ucqv5tOktP
EJuwjgNWNEmSAiHPjhZKGVWHKhZ5YKbvna01L/E86T6I2j/M3lSYRzGfS8sf5qH2ky5Wnu2662+T
PSl+Sbn+qROjCPBs5j+ueueE6I2yAubJZPsC2g25oYf4U7U4UJYWAdqOpuFMj+eljymtq2rZDXnj
nq/EdJMd1UZiFL1zHLkkphbuE0buhyFWcn9w1WcTQCc07Hn2NamcpVe9C2E711Iqf9uJP9RkacaT
WTdl2M3Zn86Av9NiKk5yzkvVt+k1H8bJV9LZ8SdSBiTrPq4QLCuqXZwJ8o7COSI9SAwopfsoInQN
6w7hKH/NyRwvZgR9a6qTIOknK+gE35O+1ouzIgYkoAbA6DxVJ3ceSAZxq+aK59hNbTlSGVBFDCIR
dSI3IMuyIxOFfWknj0SXic2T1g7dAZFtmEwKkrVGLMfCyjuolfWb7Kq7okJ4w2C7Ozhd90MTuR4Y
rWbyC8v58Xnm89JPqOSW+OTGpBatmGg/JFmIHTQ7+Fibdyqnj9pLxBmNkkr1avmn6wy4cmwLdvwo
0FCQsx4s00T6UO/9yKPS9KUzgHVg0zTleEN39jOl0uk2QTLEs6jb52784WBWE06eTpqpyMNlim0O
wwMf0DCIvR1Haiic/INAoGnXAJmFWK6qYZ7AJqyUGKMVvb6WE35YXcQSVdim4TtYwu2VdHACWaQy
EFFyAIPLzxnWu7aq2xf2+FfCLiU25umLoWnKoeaH5EfzSw6BYyxSce84z8YWhWbDpW4i0JXIpuPE
qrY6O31OdrURT4eitrVdCsHGFy52sulzLCaL7U03BAUMyZ3lZPfEExfbcttQYpFL3bpQ9wNyvOPi
qB6KX0xOmMOR0gxZse8xfl96u8LOKyWLAT/1fTSrYee4rY9cOd9HnsVMEok4xOXph4bvTtj03fjQ
CmChAvVNo+tEfXkemaUGxl9NlE47wh8f/KlcMBb3J/BnvhcKSRezsXNyODIxoBxsfacl0aTF0E6P
Cmg+k/hIwGfQuQYK3EBI7bINBrYU+8bCwbzBCQJ2eCVfmxwJl0Eh0KPm304w6PPJnH2VnbTZEw3G
/PMLm4XxItL8rkTNEgyqFj2Jzvhhm9Thl6E+p30mTuXMdG0q0Lkqqhm1c3E4ZSI9vZC9u9NIoQua
RsMRqYqQzkXwlLLuLPUSkteU4+kYN36EwepBVTizDI3VfjbWAgvCrAqikWzrHnnZskejSRhGhiC1
XxRO6lORQgTwmhORl/15GsVw3h59NbFt9ucihTqFpoaV2gFuh99+mMvcPfDHrc9GrtZnG7xrL5fq
NmP2e8YSaTmnBYc2D11SsL2aKykG9Pl0aCgwYkNzAb1wfaD+m9C89pw15UfrFgAopTm2xyUpOCJ7
qJrdfMaWuJ/Po9HjZe50ZOHaWlH4loU7i16ap0FZA/HqwzQv5ZlVpOQQNEWh1VcfdgIrQA5xxesD
tXTk7BZmFShJlXCWcqPz1rB9ZR+aZDcL2H0fKWp7XvoWv6zROrRMh+dWzeAuJmxL/aat3tJM/u5k
2X9+Vtuj7WNKFgvv8zlaXJxfenGI1jTK7ZyxPXLX7hrNx99719blxJumsadoPNvxO6Kmmoku1LD6
53RBVdZz0g+jjEst6NQmO0m5UHBfdtqY3TXFS0mz5z9G8c3ChhInCHbwXRdFAZPU+gaa56HqbpnC
dIGFbpBkc1T4iRpFhyVvjmPXYKxQkoqYJqdRoktU2KxBg52M8/YOMPOgLuws75TtavIqDHcJtoed
ltQcfyPDTyQkSqxCkH+/VaXH0Wo0wWsIpDpDdNDPAo15UDvo2Jpf7pL/Andx+WQjPOQG3XI5HdMn
A4sY1ESctr9VrU/VuV2brbs1JmYefM3XP+X/dzkiiP5/3T06XrefRwG4WB60egwIW/7B4aQPOhNX
uNBWTAxGyuw4NIVHUYcb4pr878pNMUuf/dZr4WcKp4FyRzPA+NvPfwSZElQAJ02R1yjvk1OuFNi5
P/fEBO77ZLiXUX3NmAfOuGSTkFYXP7GTiwHKO2RaPRmzi/7c4Q0PHK64oZO1ig8xmnJCnC6vUVOU
zN1LsdfG+O5QFYuKB7nr763qGodhhQlUyyrOU4xNZNvql1kj2uaAEMF59C2/YW9w4UsW1Zu3ySCJ
HyhjhJTDeFIqO+On4843MWPIZjlKx64JnNHDvKEZ8nOkCny5pcK2CjHWhY/mhBeMYvkLVWdfmSBp
uYbuZ15sPnA8Kus6O3vV8oc/Nvk0kFZP5liSramncpdQItNH6d1GsRgHQOUa1ViQcoTYWW1XPasF
osaBY1Qg8jr1+zyunq2UijNGVpj2lweE9suOKozHXRg+GxPOtmTc6O6SfYf1316iMjUDIpHLXacs
zTXDOMPQKuWjZprdO1PrnnJyie5kZ1KTthb5e8rEwVkk2fPSfDiOqA78BMpjBI7+UZURjgmp8rOP
zDrAnnaAMSrym6Jy7um8IazzRPyM6+QdJCkggdv8McTijiGq87cQ4GmsC3qp2M95xPaljNPGb1Vi
28zO/gUy74IFMEc5quyPgCWvlAbRuPQNQivQkl0Vd9lJx3F+5xTmcsTFdDkslA52sDSN3aLILmT7
uKvqMT2ozYp3eCBSJUirFL19g+hPXKEYXkv0JEZaJT8ipbZRglNM0B9ZrVareCUJVcNeXrtR/SE7
7Xs5ygZ3cgSTVPupw5DVkrqphw/QWO7wXM7uIs0KxK3ZzCQVyrnIL01RjxdrRe9mqL6j0TZHb2iV
d6KvQ+EZQKoo9nZRn4dTnMbvMAV/CYKmnsxWV94M1VKIz1DH0O0LmI1WlezzdnJ/tODXrefCre+i
+QLwGe9yEzulgQryEUf+nYuT+8/OG43AyRztmROAcWrrpDt0aM8eiSlRvVMJ/9tiH2x56Z+WQGL2
05px96q8XrNHzKNnDOJuNBHQhiLK33n9F1uBhBppUvtLa3sP2MbRPk4cBMPNQsbWki3PQAx/Zl2e
llnIx9hJ995jbJGU8JkJmm4POIEzHW3175w3e95q3hm1tNz/6n9e3u7cBrf+1my3fz37a+z/fYnt
sr1E2zyPWZlyikE+UX+socafD6uRuOOtvz3a1pshUblp6/+vh1/Xv27fxrbm/4xtr7ONzZosd4Za
Tz5nuxzvt7KsWVTXh6rDFgY49b9HjcFkQ7BezxUouyF5bP/pfz71sxUzZUDFUvZxJprz1tTrMjua
FeZjW9/s5v/u417NLnJIr9Wsx6+WpvJzcAsjgEQUv25jdWEzu6fmeNjGtkZFm64mY3T9HCrs7CVm
Gvt6kiS58WTi5v85tl0ou6WlvrN6Ha8v/jmWKp2vaYN6+hrjxBlgZm88V2auhYlbxwerxmq8Uhrr
ptameosKL2Hpm+TP1tU+CojID11VpvMSiSK0CSC6V/PC8SmefSzeqh8JjItDSgDkkcIIqmXUiYTs
7TTdG3ZDm4OlROWTXQ3d1Uzzg8saeyHJky3SkuUnlGOHjCP/pcSy9YC5y3vZ5s4N+aEaKhy7mFZi
+2mUU8oOX33KJnnGDKW4kN4riNSByA2LagkNT7MJPSnwj6uWn8LBdpIP2nsA6D+VslV/4LdW7sRo
l6G6aC+Um3uOmD02jVU2BR3uhgezraj0qBgyaTpCObbeu2wY1PfGGSGMymxVU4Ak5eRDEUEVG9/T
+o/R9R0nZQiNfWx9LKNZ7wq0c695gklBPVW/wPLnyzbUxnp/8/LitPW2BqFwvO+Qfu+2+7cx2evv
njW01603JNVChWl6knL24KlJsauKbHwtRVQig03GUInH8XUbSyo2u5CjblvPI5XzkjTFX2xo/nPD
MmFVDSoJB2V9ja0p9H+T0RL37WW8eklOKtGF/tcNQ0/cg6m0+Wkba/jdXqUS3byOGv5c7fBLjF+0
pVAJ8czmvePGKzzBtL2NxVZyL0oqqNuQVQ2wbvPq9zavb0PJuMyBWmv6Yeumc1e9zqDin69QEoGt
Q1TaOK8byRU66Etap84x7ZhfsWz5b9Lt5y3dwv5ci759jf/f+4D4S+iQhr7fXu/rxkFLHhPVOE42
xRjg4FQ9YRlonoxp9c9pksnfxrZmqNTqSa5NnCrQOfV5WT2fkOb8z4Wvm7VscY61rr58DW2P5jyq
nr7G3LT4q3otu5828Xy37dKnSqdkLAjr/Xz0NWYrEhJB6523OxQqTJ+3lXGTHxUdMozUcR1Pa5Mw
FLWQ7zFAUBixZ9hvXU1UBWkIPbprx+reRRStJJ8VK1xvTkZRHFMhIFWv3VH0NYnB8EywauLsJex3
w8vht1UmCPPaNSmqH/UO5r4ce/t9KtvxKBR2bNvVfOqyo2zreRebaOUHaTvnqGVTYmegc6qiCUzS
cvvNGUqOYJ742HpWoWWPtU6w9RI3st8M08IlSRb3bajqY3YTRb1cty6MKTMgw/FHg8/DTp8a781K
BgVLsEQJLc9z3zS2Rke1ZFO3dSusXvBfY5Oz3WwwXbygYLhsFyMYHW/fdL7WQzDOBr+run5R1xfN
JNtd6XnldbuRWGL2dHNPMhLBhf42NrLyhKLDhcrjfO8l9YCIhiVv2ha2bW1ydScC7lzLOHJALhIY
tr4cnbzbC2fI4X7GyaHELeQtHu913RZ7TyEYOh9X38vRfgASWBR/tT6sYGW9K9kAOpWr3/o4Y3Wf
y+Ld0qaZfT6zHKExOXtxw7ksCXJnfETz90GZKLZ40Qd20ERwTJg/e7152HpNPbZvjnFidkxCmyxL
B1bQ2dF1D/lWhhV1GYn3bgLJyhtKUsho9KNWxk4gqAmsKJ8TDDBdwiQ3+z0w1oqNuWzni8fcG2Vg
6kV89PQd5qPui73mwWyNnh8NU3k2yvZbrytE8bjN/MybxoajmsCrc84uioEsMqV4HMR2jdRQx0MQ
16zqpyyHlyhq1DeSDDfGjd+aXvQowLWyhr26qjR8PrMGu2httkdi3WPYlfkUl3H+OaRNUXJWjOE1
7fLfte0ax44Yi5uw8Ieb2eJeiqb4zt67++2a4jZMhfaXmI195nUWh6Xnbl58NuQlNWwpoUtYme9h
rvwtXvnXomz9mGyMdzPtTglE3t9agTGc8pITY/Kq29UFZ95yX2ngtKWSlqE7pjVF7+Qbm77mMLgI
GYT0BP70mXwxh6oFCLCT3634qcaLffA6bWXnl+5uVsEIy1RUBGe7gLYqzFh70e9LOpZvY5+u6sJc
nLdu3uA3CmniivLefon6mTpUPzZoNYzpJWnNVV+WdntYwemxa/AIsZTySNwTIQ653R4B/drQXGXl
nMyNV7b+/PMLNUgKFDtIUGGqUOinqJX7qS4TwBvbN/U7qYOv8cIMZDDV7uNIr0j7LmF9KVr9rjsS
z9qivFuc1t6HxdXustP32zWsT71LT4a2P9l/eibnd1M43qOosecnIuN9sIyZFG1CmNdrE0ZwYM2k
mq49Fb/F12YAuV97A8Xi15Ik3q2HH3D92nnZXkS19S6rhrDdsjhs13rPUu9O1B4/e7XZ3OW4nEw1
U7G10I9Zky+3Ym2kOl6WVOrANfTqvhv2g6vYeBnp9m3SNYcz71z4IDp4BmyDxnoltVhj5rm4FHpr
39RR42o0yyU0k2TAsHbtb5e2hgImMU/Dbet8vlTRdBZF1QoYtRjFcRwKYMlOEJjmWq1AMIRz2Nat
1n+AIoDNs1faM1UL6ER0J6lz9+Kqy6kX89tnd7uitfVwTqzsVuTDd7NKq1MB4nUbhuY/DQ6YTkiu
XBP8nwuj6k1POm/l615pOJrhd5PW+BDIsRZZXyWRgEGTnmIYYEbxs5G5014MiCm1XI2f+SUhErCH
Zb6uGUbb2HafSzTQ89Z1G/MFxR0ow/r8r/Gl6bAvam0FX8a4ZSsXaTsxRwLFKU2ZyhKCMRLLMa8p
Iq9jicnsiRFQDJ3Dlm+FVb7XUSNuW8/z5milVpJIvl4cZaoclNFOOUiX/Ztql/qTTe4HjBEJ6YU7
GmipHI4fW0e01Jjwq1+uW1eTUDkQ4+WHrVvPZXqKRg/m8PpMbDyL52VMPv/hbci25iBp8/h161nF
CMQ64omydROy30PbXIHo9enCtuozWgzb37q57lgvLRLcrbe9Pxnrx9wu2pftvRcrz2uyUoU8zfV9
r8SiWdfqcOvWhMvz1SxJu9nem11gg5RiBLX2tldLouElr4F4KSxTWrO0Ug2UpmvPNsUCgOS5Ya42
q+6o2lSGYsI/352pmv00jp2fEIgvLY/IpOP31FnLv+AWHzNI6I+6Ry5CUV48yPlmqWdr6JPRWd9g
cOTHurKjszQWcYkiJTlShyyPFSaez3qRfuTYs/2Rs/NqzuS1O279pywqm8jlbDprNaHGbgr7Buwn
+XOiEN+B4HMw0GI3veVTmcLEieMLJdJDOi1v9lIaPnac0Dfq3H6SS18tftFofL35pQ558bw1im3n
z6ChWGRHPx0cHoMhQ4Hujg31tLgZIFxBPUdDp+Kx2aNi8eR0gSy/nNqu+UVspnKytGJ+s/qGr930
opEH/0Hu2u9ycQMK9Dh319Fe2OJv0xfZc5Im+NbmjrJHpq9+1FaqsWmVe83V7XdhHyiJ5d+MZRn3
hpKkoavkl1jxfrNdV89mm/w1k+pXPwmT8k7jHDUYo1TZXIKzMBqb2jTHgQnxgyeM7J+RIlE+Wy5U
pIZipcMPO2smb6cLyksNRIDXqjqAyKeU/Ag9l2VK+AvuxFQJtG/NEntHy6PyCfE9DxuBPabpQFYa
4cJ33RBdrX9cVN+3sdReDbU7I0RvfKpQ8V6tQMQs7C4BXibwXpW9eesYz9P0j07iiXGvpO0e56LH
/nCCoNwG4IzKUVOoq6FpavZo53XsQSLj/Buqh3rLQcB2+CvZu9Iu1xzZ5cTyiMWmHf9oCrd9LDqL
NkP6s0PhHnK3I0BMaRRzEtfJS3/PJaGL04h3LlGL/y7IYGqpe6QBxl1gDULeKd5qB6uxxDm2SlD5
pHZ3cakaHzA/f41WWv9r4oJJLehv0vcN4m8BWF/VmEOMsvdVTOpOJPeNr2qlJS8NLJWttzWNJbU9
wnnAsfWOrYlqHabL5F0ixCqv2Kho0P7SI9yIMCWL4XnQTPUxU1oNPZ1a99a1MFK8FSle8OvFAXbh
YzQQY0/2cN2GDNQHByexm13nZtrDGwwJyxMC0drbhjTDwvBN5tl5e8K6+pwMVmb2Lsmx0qLV7bPu
H3MEpdVM6vvWI5MqDnM3IkJnvThxsqFeLc9bz9O1/pEoOQwBB0v6bUwnI+Q0eKWNioYnbA2bkj0/
DeJF1yfErjKHWZOpsBG4g111+tLrVB/Wi8raTCPAn4Jo4LTdAdQ9nqMKF6ivl4zd/Iz5avb5notk
rILEmx9zCtwxW5r+6CKi0cpWnPNCsNJVMv3Xlja+0uydXh1hv+bjn5pM3DcwzWA2rIloktJ4q6f6
t8gwmtiuAdGqAeaU3hHGqPlma+QZKoM3htu9paHH54aYmmC7OqpUeohftw6R+cJ6X0OGaefi7Al2
EEjRktetwRylCpssqsLsf8b0OSn8uPEw77b15HWOJ1hekYf3t3nIRWI83Ko3HtmiMOnDaTlt3VTx
+pO2QA/ZbtFG23iwgM1OkXzeX3aUkSdcWo/2+vQmbvfQ3SMM0dG2NUrvvG5NlnbMdt04nZw4dV4l
3ui3KVWQmesQ0CozRh1NIs1huxlEUNzxkuNME8kygPXbhXxAUwix+T+v1/b/VoUShSj7IUYRm/KK
lk4n4q7rP7vbmDTbXauxnm09Qkyrw9JAsPvs6hHPWopDBHHjeRuajIVyXp+qxHo08WMbm5forJX8
MLZeK5XhKK224g7+0a0Z7Pm5hhzy9DmECpJEq9HzDadMXhyXn7nEO8ueddOntkul2Bjj163xVHFQ
K2O5bb0pcrtb0rqHSs+TLFi6FQVuG8ffrlYJq3xu6UBnXZbuv8YML/vrqSqL3lB3dy1BVfbXIVt0
6tTXreF7hIPHQLX6aywyx/c2Uacrjj7q6xBH6bXV7O9fN2ScU3De6LrD15hLXJmcPl+0G0YMK7AR
CqzJnq96kr7IySturIHFjRL6eUAEcd56BGXaqr899HLxqklTnv7X2PY0q6t+tTKKd1rdFJB8Sue+
NW4LSuggCEChzlitKpB0qcW04y5Do/po06h+RFkNvOalyWEbK5ISrDKFYi7Kqg7mJlJ9vvvRabvZ
NMhorXApNkzoP7VKHFbONBvGfdI+2qV+lQCFT/i9to8qw+TWFEoUqMhByXoYL05vDnwAXBTQp3YU
UmFKaXb7UOc2fe5S97Rd3IbIGdMA7zvvpM1jfZvN6WK3YuDvORrvnTnWZ29qe1hBc1w8tXEdlnWo
qGO96zqn3WlWvEA8irq9qRjO05Ah0UiHKFvjx0Jy3L51RlShhx+uUT08WUOMY7ugJoUu4VfUp3tL
YHiQWZx0KnYAXq01xymx/yxuCYOtPalDjHJCEXC61UHfSfYgQcfuo/TIF9ILf4ElHEyJgpA0YjXf
qn3wY1DXm3DQVWU8w5h411onOcQsCADcKpR0SMrDoF/UBa85qSkGxQXUSa5yyCf9g3MXkw3shV1t
qLeiz0+EUSvXpq+Rxw6jeyoGBHCG8Z52Y8rxz+WcDNuzGIT7WApLO89UtME7JGCiUflFOUs0U746
kaSLOzHl25k0AK8eMl8urJEchp/U4a6JzntZTfhmRAz23JjoHmPjanapulcIRvGr5GNZljcqQrtE
avW+sqV7GQrSYAACePjVzCMO8LbRXDAt+wbDYiKFTg772hHkuOp6dBvKP7yMOGO3Yvj4Po+BYxpU
bitFuxbsVQtrUu9GziuPTbFcLAxnYwFJpFCIXMx0NHlzduy0sT23fdSGxEeOu85x4mvutstOlfq3
eCI/AMZUH8YLEg11qe8W9I97o5vvSpo0xwK3xis2ifBKWFPCvHPkta4qUBJ9RL+1REHczMMVIsGx
bzFklG0WlG198IrJO5XG3Oxy9g0crUzhG6RpBe3QH61mZQTGvRaao53tIQj/wqrp5xomejSpkgd8
WkMAHa4PcGcDweN7Y3cKdL1MyotGi08CdC28JDix9warvWGjtlF/NZk+o6sz28sI0eCkrICH0d23
HbW2bqvZovA16qmD5AJjljLDMiIZpfquFz8HW7nlOTpfzFGCPL3DXv53cY3mTP1NZSXMWjzX1PNc
NdqricLD5GtPudduxwz+jdMERimSa1828Tme2GEUGr/fWZDLk/c1dnvj+u2tCyArZ8CTwkneCepl
g5mBodpN2x6EPf9yTdW9Tm4mA6BAKYBCP8kOZKtRW7KdUzwIEiFixDRaSWhZ1a5IyTeEAGUwpsmf
rqhJyU7MI2v5kMFYwd6q3fOB/tvmRMRMwPBUHwjlkI31AjCi+ynssl2Udg/P7dCYuR3pb6pRnUTL
PJgqZrCMQxfUPZhAW77gaapehyTRrnJtHJPASgcRZl76Qo+j0Oxh6glN54SiOD1zr9WFcZa5AaSs
fVLFfxQqDzgxJDgKAWX8Hqyx/pDYmrNoH/uSGDvHRdOkx9RA1Al5qsf2+CnuIPIsd04kMqDu2dTm
jVjzwicN4D1PVcE/71grhXo3Iy5+njwA9lbvZ6rC8SvGKiyfsoGhFKk9PHwzvU4wL31is9hVcCjs
MxUNjykBr5c83tve6j7bDH9iNyowKDOgN7p6DonBLCEeRgexENWoI5j3ew0pk/w7IhpMoP2GnQed
r7UdUGfHN0upBhhNV6Fa9TCUe4UAFk1VsI/ELyaOIwoLtfuYm/l1EnZ3BWosgqWfMUUr5DPq5VeQ
5s638JM/ebMOC1SPrJNju2clGryzkkXu2Vp5Ok3a/+xc71onTLNmpzCN5U1zXHBYIkL1nxEi6qHp
+3/IPjDQBNtxqNTZ/DSSVXR1AI+rVUAc5/ojd9wL/IeZXfYU8QmO/0yc2kE3YuhLaRrqRh/5XYWI
okgbgAoZm1TdauvYuE3lW5ktD1DXK0hxngXphsVgj5j57JQUpfQKzy2sYx+11bugPJW2y9L0UM/S
PAxt433PvTe0TL0qo9+L3e7QvLOWeitFRvmdGENQWkV81qeYfMRG7Xac1L3jAPHsYMEDhXdCSUqJ
OLz1CO4dqwL0UM0de8Ynb7LGl3zEo8ihh5lMFkozfisLxb58Nc1YOZ9dm53/yW6RiBHzdbMi9o7e
aMFjdAuIno3n7aM48gLh4b6mMfUFHJl9XY35KUamcVnalLIpu48/eamHZZzNZ3XBvgmjqLuWxn+t
NSEKqc4V3+Lty8jpjIV4bVbzHLOctKtqtvI+DnK+yXSduel5dSzvbcJWt2nzQx07qghyhz8jnLCT
Ijl/9EPOzsNKPrJcx+fQrF4sY7L3U5lw/l6byH1avB4dmtTSsOvvudNlZ8Hx4JxHTrIz/oux81qS
E1nb9RURgTen5at9q1stc0JoNCO891z9//ChNfTqPbNjnWSkA6ogSdK8poAAABs7urVs81kPDNgb
3kiLwu5xAHHF+l58HJT6ecagkoU9JmfdInCmZRfBgNnLjjRUYWCJprV4XYHA/DtQOvaLerRNCw+7
DCNEUssvQWqMmdeyzIJfg4Ps+bIRoMz6UfexdcVwC44EZqAeHOugB401BcPEjNPnWJZG7hCUvtJQ
i9vGnJ7UcB6hdvj2YUSVZj8tSWQKpn1v8rDM1AVo5oQpvJIO6clZA13kmcUtiIzLMMFIAa700Jnd
s9Li/5SbcXLQMdGc94KZCxcCvwX+7OgMUw6nYHYfxlTTGAp22aPH1txN3FRvM3Cjz3htgDYsfoRD
lH5Wc1xivPZPt/Bp3LJK4CxLBfWsM9NJaVCO52r3Ekx8wgBYecrBl9pogGOvVkqoAPb0QQpMdW7e
yGlwrXyN6iC/ZnFJlz12zgHDbuAhbCkAgivmfYFiWuQUNu+FvTfp8u4HDUpvDVAA/7XhlDRcD8kR
/z5mgfWSzOFbiBQc4qOnCWu5g+OMENwXvBEA7UOi8XTR/02VfdrXv5jXtLftkJ3rseYzCSowcbC0
VhNIQi08zrq+OuG3Ii+NL0jIo8g5ftKTwLqkg/JpZhFgobeq58pcjAfi72pnXGJvDNmtP3jx7F3D
yHqI2UrbpzqySq2aI/xngBi3b11Tn+60NH4dVWapYRUgoxhCGV5MmiofXZuk4XpAgd5WBYggq7uT
zYY3WK7SXoUj0ulXNzjaC7BdF2lsZWIiYNJPawuuPk/75lCktvcEC8B5VKfXGQTfkwEYwc6D5lTF
yZeSgQHylRHQypLNVEnOqZ4x5iszAJqKck46N2T8ZKTAX6xDHnTGviqL/gI7onjtzLq5jLBF9pLU
E6cBb1xb+IUqzT3DZf5P29kHvQz+nGxlOhdxOt8i/PHUz4C9TddOHgOkXB6DRqvZGUYK0+md9GjV
dnUuoYEbAewMJUFiLuPnLUwNd0Aq2AnZZCyCnTOP2ZFZ9KPBOge9+CHLHrsQsNiP3H7FtKy9Zgtm
plxwdSEIi6vpPEYLbrQ2JvUKMCJckKQSTHr0piiGf4z/zpJ8qZ4tr119UwbcV6+FTrfLipRQgJ6N
DnJaq6vg4J8mHCEvVvgaNyAF/JexCdJTAJ3Xbg24RcP4glA56oZ43q26GoIREtxQZjJhcGMHJe9F
cEMKOj+FJDn+MblNcAMuy5qPDFb5JRKVN9qq4JJdJJrMrCDBwuLvDXUB2tdtdRSESuU8LZBCxrLZ
TdEDtw4avB78XaJoyzoCuQFYrCO7Kt8cJT8kaoBD7p9mP4BiXm5cs5xRYhs+0dYSdT4KVFEyxzmb
sovUjJyWO4MsYvD7+HY5idTSQnXa2U6WHuRXJmhNswGL8Nni6ncOGvUsCiOOt4fkPlzBcP7sluc3
mpFzyVGjlj1gCRK5/xKNmSKzpYXxnSSzrDqHpaLjP7P8phzcZ4B3xkUuKT8D5+UwqgbESfrq6JXl
n3JcOgZwzJfHuD5hyRS8VO6z62ItpNEtbyz17ozUCp5MgD5W7K+0Bmi37FCPUzoeVb3+IXhgCQZg
1F0Nv471VCRHsmqwMSOqnJQ+3m2Osum94rxCNfjew1w8ek3IE7WRED21SfMiz95O3MeBdZ/TXBt0
69YQobfH0J3treImdZj+tSGabdtDAzusA6FugoM8LnkaEivx+Ex2EpVWYIW6z75yt/OKPr/B19ED
fSbRJYCIQNtQzhVe7/QtQzIDRADmjNUwRqDvonK0gyMFSGTXyG/W6Jz2oKHs6CLXG5uGNermELfJ
l3nUb+TOrXcJaumusNLpIPda7krSFsz/Ww3xlQUDIM9EjpCY5K3NQdISGCmOIU0XAtFE9HHoPsmD
X5um3JqtNUhJzcrnrgLDfpBbIT9S72vuTxsU+p4VdEa5VvVHu9iGIHe53l8zd/oZ4JVxyhgN0Ope
tCpvYdqGp3yG6Nzq0yd96Trks53FtnOegxkkMHZ8OxU6J0q4DXpCVpIX/8+F3/0GiWJ7BdldD/W1
5vr0UJPBobQ39IN0AfJ975Abv9gAssZPKVze9eaucIp3b807UMXHO2iwjVdEsCbn5mSEuTYfYzf8
rnSZetzuMJ3gje64ULq3zkXtnzJMLE/yW3q/ekztWT2h0djP+yYL79pBV4B5LP3Q8lrLkRL71zyv
K2eEA8LkIC2hj9MTQximLktD0EeknUw41lvzWSrY1UwFU98PSLBdpAWPnTVcptxiWlIdc2fA+Mhd
wJX/el27SK9+CFbYyw3gCgsgZWt7c3zv6guA0SjsepG3oXtbumVpSZLc8gpWf5YeydJn5+g71QBm
JX1yAoU+UupLsL2t75roGpXyufKGi9eYe2kJ6yHYCpyVt7Zhg0D6QibszRmF7uv2hm9tWfIkGSyt
UO37UwNI7xw60UnKTGnsUmM7/mMTlLQ8NYmtx0h6jX4ol+SHvLXZlpVt/+56sJVjgz81rwFcuV0K
PKZIAbn1Ngjn5cOhexBNA52J6qSf8KFgn55xgTzxwdYxBnUe87l9dhgbMD+801mxmNUCj+3kOQeU
MtTdrbVgVeexfM4HtzuZ5sxQotHVgxoUrN30CMzs2OA9Ce9gyhe7SHMe6kMQlY8O5sXbg5erSnJ9
nba0ZG7N5MMhxZC2lx77QWmMEtRLdy0xPYG+ZMZwnuTuy0kK8IwTmBWaXe9Dq9/LWwKrnVyJvssd
XONrbiGiJPOWCdfgI6S6b7ZwKUJuWBcr6ZV1cKgh8YJvGBP9c9QDd0fG5Cj3WAJ57PEyPEEolzny
lP6RT/qNFxvZSZ3H28QsESjzuot0Mhq9dgtnt0Q99xAWwfoFMNo/IeVnVzmhPHmJ0dO3CxvGjoY/
58F7wizOXTHLfmK/+HienXJpEVtnoGqqc+W47ffp7agd+gni/XYXy8yhJ02Wz0zmZtbBt6ALCakE
XsBXcMkGI3EP+VGpwt4alBMDXZRRs46rjpkMtsDrVufJda4TwBz2c8/QI9Eojux9hmPYOrpaZ1GR
FhTsuena2gnDpX6ojcQ4yfnld/l2NF5b/XE28vakmsazPNXt0Uos77qfsTFFu7EoUPqHQv57grZ1
HIp8+yW9DuyYnpY40jB9AON/1DI7h53f5sM9guzmBWhadSOsnSHqqhvawq8yzLL1+cqT2PqY7cHw
gf4rhZ5pTl59sCBII4vhGDicFLwELj34AYXAY8ktkycjzTpQWXu0gAf7Bb4hf3fmUmHr0bcnuTbo
pb/fbsJWKjGp8v8/FWO1EfbS/dbVy4+R5DoW39ISWzPnCNsPBrQIM8hAV+nsi4rHolSRy65DLoni
sMmrtkbZ1/4Nq18/lPI7340y1mPL3N0DC7hjQxB7DD70Mn5lc4Sla3lN5gI5mH0wmd/RWmE9OeyT
S9GEoXqU6mvUX76gEWCQLkjXcZy0VBnRbcGWN80ZWw4aSpEaMLFlECZ/ZwtWlKSk341l119fziNM
nPuxQNetJ94ATz/Z7FLNe/R6Czah/nDlh5j1je7q6lWGZTKok5gE66mXYaEk2QhC8zqAALJVlipb
UmJbsD3GLW+7xodjo/xzh1AHfRh9pnScHUCA/CJpefO44wnT+KV8/fFzqRW7SBnUd8NIeYRry5t/
BBDtr9JcI5R0AU0vzyDsOiQ3pKX8c1SOXrsqQDnNxS3Tw0cqSABTZJvCfeCECMFDSreCbQ4oBRJs
9SQ5+D8Hrc6v669fWvJK9tjemXU8szZmyfX0vGP/5O/3TmJrLYl+TMtB61nf1fp4gY9HKRobG639
qs1IzUq/so0e5Nh/ytuqSOk6zpboFsjz2JISk+P+9azvpjNSWyp+uNQ/5X0464crBUuHj9Fc3YUw
+pZXHA9n9iqqeZ2rygsvAUspkDOhETF5X5bZtmDLmzM8QaHfUadqDaJrJelu5eRb1XclEvXNAIQQ
W/Bri5aXRd6T7WXZXqp/zdsOk/dO6v1T3v96Kn/OF3J/EYP2Gw8uDm0Ma5exsHy4tmCdyW7pd2sV
/1T9Q946n1hOu15BzvOhznqFIfHuNGX4pXZeuJeuQeagEtu+0dKHbEmJbQOyrfKHvA9Jqef3CAb0
P7UaSYSksCHy8XKy987wVprwGpVcSc8sZTOtzqrspHvFy9a9A6aCNr6llXmhkUtaen7GQgErSlZm
uevSkR9Y7byX7oHVfyRZG5SBf9PV1k7DVllDkN6lKGdImIi/Hf6pu92agiOT/q3O1gy2vA/NRZJS
OgZNypKFC9NrUGfz0Dl6Ou9l/psAMGC5KBlfg3aITusbLzdlC9ZudUvL7frXpBRsr64kAxZSfnff
kv5wBsmbswTshJbwGm2d/TqwXsvl+WxHNniVMHnLrhYLI8ayQvJu5rhVk2MlkIHBlpTYh3rSiW55
7/64lHw4ZPAq5Tgb96ACn2qoFLgGSA1Wyg0NJMfy4SpxxGtfpOvysyTLLnJnyqTPs8usOrsmc6yL
vOzbE13f/XeLme+GCltVicnjjYqeFb210rrIlTuInhhxhEyKjlb2MHsl2zGouWjTg7yi6zqltIBx
1uPmq7zIv1e1ajU4Yp3N1knD5mCeZ9cEiWBY4pDWJKgbdit3W9q3AgX9s9DalYvusDNbGJDRIW8r
H5auBWdT92+Fs22xARCpaNfIXZXnUmdQmfSqeC1jeCbCJ9eXBzy3iO6063rmh9svN/XdI1qnrutd
lzmLRNfXPGJzcvbM6Sh3WS67BfIDtqTc2A9566xOSj6SObeaUrz9JT0M9b2Ntd4OG0Os4oLcf+uK
eDwbCAEedRizJKGeIUBaXPGZpNTS2TszHGR6llLPA+apJwneTXXwEmnZWVvOoSZ1dl8GdbuTWnOX
jRdlLs2D2meA9Iah2DURr7oEXuaae9sD4KmBKbpLE/ekRqGVH5EMwnCZmf2RVUlQw5NzbfSgeYST
xV4zorEQzzMH96JYvUv98XVBtH8KkIH9BP+mPqAaN6LKQVLyMgSPsoTtiXpEBSK2q/RT7DkoC5rd
/RSjheAAWzjp7O2fPcufn9Kq+Qnf8dKbWvk25iauWqn/PS8Zktf4wN/4gQpSPGtee2+2fnis1rOz
6wdsOGgt6jjDsAuauv5Sz2B6mZKXn3U1tfco6gCvipDtUovFFsBkKXnOrQr9JlU9VEgEowxVguPG
iLF6GJcSlpIwExhwFAgT7dwUdvkwT0n1IDEJsqJw0D3Lc4SFWYS3ijg4lBXyQ/40fDPZPDu36iLl
l6mVgR0JShyHZQF45/rM3OIiRvVahfBp+BiJqigYHtqsABPktQPz4aZwb0BqsL3msdjeovo19VP0
NCwBRJfoyVeT78hqKlfJKjNMutFdRJWrQPjMsNitcYKnBjXsJ5Wd0KdU0bT9NI4BMwgKYtsDWpXa
3MscS1E8ZHfTMHQPWtJ5j/MS1BmwPZu2BbuaGltBqGfpXisdXNEGdmfMCbO5cdTRhfH/mpJoflhT
oDlQ/nVoc9vxVWR5j6jMRPsqbHfonhpHR7PMwzQ1ORpvgOkLQzNvbAeoM7BW7aDbetLusIJHBgMH
8NILy7sKqt1dswRbkvZ5TgrWUAekjWy4aaV+k89mauw109BuJCim4D+ZRV8p+8mD5e6FKYvNiBq8
9j6AUdce+2/JkH812EoHFw7dn3fLhM8MMhG0QlGhEtPPf7Hd+SXME/3b1CSgFRDEeQ3GDNg1OliP
s8ZesjUl1m3l5v2N3sftJU3j4oFHoEH5b9VPzajQuLLUvFeN/rVGNejejZLHwa4aqK9K/Snu2Thy
EHs8SlIK2Ar9jPx6fqzHXY9xx25aqsdaiilfDJZrOY4dbLIcBdotfcbh3cFW/t1JZ/NWTlU3pvbg
eOEFchhOnRmyaCc+ONVh+wVtkPwKwzlZz1sbc/vYdO0xV5G12ftYLPdB9oJR4cyifdEwV7bNW4gW
zSe45/0DS8dXSWG0237CtA4yVDYi1rTUkDzHKD8elLivqoseF66BALWh/bBisUQVGHR36Kf1d/XA
snKZonYiBQ5KFldkMBPQbNwK3VTaM2Kb2l6ScnuyVF0+VQ6YsOX+2OMI0KVaBnrx2R5/rX8nTXL/
bBc1nLPl/qE6DSIvmzz86Wkz42CinCJRCapghuG+paW1jS0Sku8ypVhKOsgdh+ER4AwIvGDYgevC
UqGs6JT0+mtdB+Glt4cAjfew+l6WJymPh7A+pTqqTdWsOCxYKy5u4awHXpsgCu66JRgSdE9cwz+/
K+j7FDuZt8C34yMUhvi2HDM8DJdAYpJnMsvGssFGUS3Woga/wX+pKIestbejuxFzwP/lkNQdwFeo
2vnjadquQOT2eXwoVVYD9x9+ndSWi0xFqTd3abvwKNh2NK0WBiyKlPfREuQITNxLcvJ9FAsjf4C8
rsYsri/FpYpy+W6rJDEc9G758HXsI3Nw7LKqEpaVhyfGpCg3zpsFFB9lKSn9cKgk5cItqqMXByHw
9VC52rsjMt08diUAjY8Fy6+ayhiy4/Nc2F9T7ElBLs1uettOVXrrjhGAEw3lzS5jn1Flt+KYFKH2
opbhcOfq9R95qKkvg12oL3pYP3R0sA/sTcN0QXSQr19voP/l1K1+awMteXMzTsVmTnmfombwFlXK
F/jIwaMUmmVw7xex/SRlIIWPKYS6T/lSc6zfkkEzXzU/Kj5ryVWq8M3JXtSmgX75ENbpdNcHWno/
LgHifvqwM5OaqN3MO/ps0HhLUupANGUjx3f/UpMB91KXtUuYS+lb5tXoaGtGu5ek0TfDxcA19VCa
For4O9vq+k/YWCFdZI36MYJQ+db02CKo8PXOC7/yDShYebAz37yMWGY+lfb4CoSm+2aVP2a3cb9Y
itveZGWEdJKtd9+aGSCF6lj5EyI6aOmG/a/AsdtvQLb0wxzjIm43/qsG+AwN23YA70ksDtvjjDUs
fOH/ZEGL/F34IU+3HFCx2XxXDl59xK+tRGHOKV4zxbJvmrSb0Nzui1cdxvQnrN93UqgAY3sFgfEF
Jq96L1m237C/4A7lWZIjahJXzZuSvSTr2DWfZnbpJCVn7Ab1XkXrTYcRfRtMM7iEwgqN2xqtGGjR
tY8Km53fs+gedweweMh6Ii17rPzBuZGSvvW9o6kNFu0Ot5PZp+dBMCZ669Wq38PxiW4k6USqDUwh
6m8laWNEhA+k7t9JclamHy7f/AdJTX32RH+dPxkx+B5/DC5hNCjPadaq95EPjTj0sasa8uoJoM8R
2Yn+ufTaz0ncqreAFYZnXW95VWJU5avEvZMKko8u4qlU6uxBsiQwUTmKbAgMdadjuFrgHpvZwbNU
j6GjPeXmc9MUJ7dzKwwL6yMy5uWtPTnFbdRBllvEgstbRSVouspFZladDrHXIzpuR81jqDlYgU/W
Kwph6TfVqrwjupnlRZJwdIDU68VbaY5IUho9WIKlmtZP/g5NP1A1+Yi7stoCFK/Sb6CoszN0fOek
s/fxzbaM29xVrBczzJz7MrEAWCzV2kn9awIteeXTpt0zrNNwIyLmLsGspf6eFbwG/O5/8rYqErOU
9q+q17XzPx2vtwBgOjt+rMe5eRiVCrh04SJ9B6rL5Ev0V676n81xsN8aZ0QfKNeLuyw0bJSNqxRE
3DB/6Sv3WaqORnpXR4b3tW5y9eDWsXWflh4GLHWNWgq6sJ+hI/1UEL86xsXeBTZ0p5a8VO4Y/+g0
AGKW4TaPntkFN4rtJOcoDdUXVFXqnZzemb+qpdf87Ng3AkZkxugwTsaFNdsS1d3SevZsNMd53R2E
LbV8l2R1gTIuGlV3JX3qnV2Gh97X45sacfLfBWsdKS63XHgkgJ+R8T+oc6DGBykPwT3eydlixyXT
rqATVo55XZNSrHtaMp54taO1ZqDpz5aZWGfVHuBub6ewHPPWBl5+44SWcky1QseWanAuFnjfK143
zZ1mmM7JTrLpacLH5dC3avOZt1EF+uM63xk7P6PNo/xqvFd3SBiSjoV1en6x28L8CScRsUiTfp7W
x0ubJQ4klWA+1lVVP8R6W19MoxpuIre1cPf1S2wJOgd9LMCqdHwwM/USWSy/97/Fwfg5iUzlLwWk
5XqhLNeQiiusP6d0+BEqivNVs5sMtWNtfglttMEZogSPUKjdc7aIiquKn972aWydWQ5IH12oQGCc
G4v1Mzoy25/Db3TA3yEfKn/qAT7IoJMYYTMITwLX/CtDGVnv+tcAa46m/dR3YJbRKW5evZY5YddX
2iO4jQ54Dg5L8K6cA4trvn/RdQMPqtFZJA3UFLc4rctuJeY4NVuASCDcdwmyLvjXfNKcwXvNU++r
NsXKvdl7HvcA+d46TOsbSXYGynO5E3dXPe4RptIYl127Eqhb0bje5wBC+q4aQvW+r0r/c1TP33Qr
0B8kNS8IcEe3HqWqpzm3kWb5T5IK++DcpmX6ySx0/7M/s5dYWM1LaTjOZ/88+pnzLeZTeW5HtT07
7RB8L/RzPdT29xJEFpY5VX0ZgqH4is3dvrci9xPzyDtMHoqH2lcQzw8gb3R9qO3WvKUgKthxxll3
YbKMZ8SOJl4ihNeMyPhL7A4txNRCJ+g+bxUaozYOld1ZpwFLwYduCWgY06HBG/kgSSlgw7Z4aGbc
trCsvgXsxJWDrgLdgOHojrW74sFYAhsp3ltXMe5zp5o/sQrwtSuj6fsULUCPFj4HOlBI7qX613ge
pu9jHVn7ccmPlvz/ru8iubTV912f8wBP2zeBi+Dbf86/5f/b+f+7vlxXrwaY2555NHMr3g9M2J/L
YaqfdcfUz/aSh1xG/SwFOZPfNU+qIBTZPJdL3odj+XIiZ6V451jnmyiBtbAtvapRT7SM7Heein20
l5unrZoUjrHn7eoavkFQPipZa0GYhPM1avUQHB3e9UOPjs0hG7XiUYLR5HkV/Zu+05rqqIeJehdU
EPHopCSBQrt61y6BJG1DgXS/prPq0DNdQ+vxP6WSvyXlCMlD2+42jwC0bVnrmbZ0Sqc3j+5jye36
0WP/gSKZ9y2Bz0SjKvOr58Ml1Ufn02T33g8DATpWC73h0XJdDEcT9FaKVI3YfYVNDPH42pTKydC9
+QuKDMO546wiePoGLesq1wgz4Hx91Vr3OGF7D36nsdG1nBvzikedu/YZ3IiF64BhnPSmHW/0OkSz
ezHcEUed1VzHCgvIuUy+pECCHq3uowvICiZ671zN1CwR12n958xJlGcEoruDfvGwEUvmGU0XA+0Y
RMgdc8cQBF5MPNZnpcr6M5M/ZPGNX5XZfkdiZPgSxTjBJ13bP0ZNr13UuM2u/piaD2Gg44mhlPNb
Gqa/AB1mvzg4xA7+RjFN1LGw/n3GT+ZsjF3wUBVN81wsgaEyPAwL5BKXCoa+UJEaIBtWWz5oKbx4
JJPV4+AV3YPUl2oYPB0xjZwwQEOcJlk82YHM4yXbJ88BYh34qjXpE6JDGERYGKMZnTqe8EGrH6yg
S84V1Jr7JINUYYzmfOe4IIthx9u3TjZE1wIp41vPjKwryx7FjTfNw01WjeNVUaPyNjMKjH38PrpL
Gh+Jp8Fx75Jywuu1ZpEk6hL/FLetigODWp9crxghuiK6jABU/8T+RHlMY6d79lF7QjcY7CA9Dmig
qu9f5g6rH8ydx9fIQh65M3d9F7IoFRTq54Y96H04qsbb6LpoeaN7+gXvmX5XRdN47+NDhQR1nh6q
KYxQwkI/jm8ThA8/nf9IGvfo40f2ld3rBl2baOHaz9ELWNJfka3OfyiJ8QcLv9DLrYCF8sDVT1nL
x9kfzHO/nMGN8e8AB1Zi8TAyobInRDqBmPxRgEvUO/OHB9aAKWA23KKNOj7VGKkvavwzomv1vWdN
HVLIvAHMjMpL1mgIySDeNz7EqLUwKB8vualEr77iOQ+OBptWjOBDs4dyZ/nDpU+H6atpM3fStODV
LXhTtCkvkA1Qx68RAMBjUA79RY7S4+RaG4N2kzvacGAtsbiBERQzVV2QwZaHIYff7tYsc0IQUapI
7F2mvZRI5seSrfqYiT4hF9jOI3lV5cJDYwNvn+EY+GCVLVaOrdK9dRhY3oy+miFfwS3J0Ntm3XKA
6bEkUbTzjlNb4HO5JHVzgrRkWsVVkn5aazvYifEOkwdIcrbDpGAJ9DzE76k0p/J29JIKBwtiEmx1
JCZ5OI1Tu9GBKA05aKz/4bgZwagSgvp/nVuS7y7t4CNwZSS0e5e3HSLXH6NyvsnSr80Uhq/0uf6u
iB3rqvtwK/rceFE9xz8bQ6js55zH7HhF/GRXxUVScpBpeC9tl3n3lqVckC6aH7yugVLY5u2XfnSq
nTE4wY82UF4hFHl/mpp2yl26A3TA94GW6xEVEOXtsvgXixmPqIPEf1RRHfPZadqvi939PrG68p51
7lsVEfd7iALVfa5V4Qk503mXmGp1vxVIKQOs3/VMLHmK1tmr3RsQGZyblzPIIVJxS/b26OycoWbP
8u+LfDi1MibwhXT/LQWjimDmcpHtBJJMB/XC5ld8c3AHxbnrxgADIqxDcXxR+hAKie48mSg5PqX2
0vtqBQgDM3TXPJi+WCql7sVhqeDeUTEuiVWk/tfkkodT93AfLYHkAcHUjviisQuylG4FUk/yqlrN
TuaAK4AkW9vIjxGyMIcunljer+o/IogLXqHW37Rggv7Wl9ObUzJpr6fGf8nnvD8AFeuf9S5GDdMZ
s0fXQFQlRsTtfrL64VKAqkXBMQKzj23V1Uo9NEGWXnxw1OghT9XqlDHXfVLR2mXFgNXr1KoVFtaL
7DO/Ltyz5u1+SWwUUKzZNL/jKfrVb1L7Z2n5NyoLmQFKOPCakjphKP25KFsb+T4WGdjQ6H6Nk3fn
53nx02jiH4rJKjW9JQB6UEOW1eOGZSK1YCHpmc3Z8NmvhwZNcyYQUjo6YXkbZlABpTTHwvPO7+dm
J6VxGmZ4XqIpJ6VTa6cPtWJ+T5YzseORP6Z19SJlsemy5oTQEmPy6LFsVeUhxkmIeGDN0aPEJFCz
4Nusq9V1y5IYbqjhIcbHZz1qK1WdzDnHbETtJM9pQuQm3QbeKeKg+63edh11yO4bs7Bv/Fmn7hzj
SgUT6WVMvJItIp/NEy3Vbj23025VeFRw1iPtnM5IxUiBBKOLatBeWerUijJVp+0YzVd+lnOJst3f
p3lXxXJiOGRy8u1sPTYd+96ZysN6Xin205hLvKs524qyxw7LPBi2BxFsOb0y1FAEYbC+O1AK1kvK
Dwwz1T95pvm25hnyC7aLT15CE/SdTr02YXv4x/+01f59Xu3PLEC3Yf0Ny12Q2Lsfu/y49TdJyXrR
rsweY4RdoYqfrdZVb4ulmlTwzZplHolKiQST3H6Jmm6HdMPwh8eO0L3SDSdGG9ipjc19k0TVvsbA
IoigmgVN/sMqmgkNPTCNvXq1Q38+O173F7Dc6ZAirKhGP3s9wTrStPGj8NAH84buGqbtn3XmeyfG
TLcuEqZRpUcHzZ4WKVvvp61gkR13O6WmI0do1kQO3/VYY2xwt3Lr5I155gUS3mez6b1dz2uHrsf0
WvsV4OLusxaMnAyaH4rYyUOvNndODP+yAvXEgs4xZXWrMPUfYTHcKex6TgWWiBMSDOWy4VcobDok
8H0v8IiZpnrJbaRoz3WbKE9qzJS3xM/oqfJvTcYi2MstWcPYQ5NKk/s1T8PEZTcXQ3bdjgpYyTtk
NZJL+KYqT1IAB+1HO8O4qtoeKuf80lQvTWoOTwMDodap0ULPmZIPM5ARxMtifkjwWSkxWcEhB9uD
qnNQdmjH3QjV1PTAG1rpQ6+NOIAtwZT6z/UAjz8rbp1gsED9ExSsFu/hmI0nvUBrTPJyFBjOMy5r
LJj+J6+bGUggaaqfK1z0CtfyH7MlQI7CK53qqbWRa0pbdHFGxjBP8xJEqVFe3MmZdpKkBzGeYtQo
IAw1a9aW39jml8hqjRvJcpVKR5dsnLELbYqj5Elg6L7ONhGajVLlXQGKecbUrBeWbEsv2N+divwq
F5Y8Pxx2ttcah3aq2bFefqQURoma31o2AoRLlsWy+oPjKIchCOPnojwWEIKfWk2Lntkz/zVGlX8d
NOMeIfL0bsSs6kkCd0brH1kr67TlpVOfY+KGMn+iKrECpdE38LzubhIrsZ5Y7LfWY7vIPs6Fj/tR
2Da4aLlM2vwUj6HZKt3zmsYhqTrVRWruwflSHpaWfrsMnuPGfZw9Rgf9XLFXVHXmk+clyqMV3QZL
woji38Fo1d86Vi1vJjNdpoXwfXD/A5ix1RsTVI7Sma5XTuSohY13RfSE4V33UBbTYW1RcxkFYI3b
HarIzWNRZ8GzySLZsx4XL6UfjLdSTQKGZPoOW6DyIkmpq6GyfrAqkONylOTBqEihJCT3zOHGvacG
3lOaG94TutzzjWF03wO/RiVkydedrMdJKt75sQvzX6qhgHll5z68lxqM/J7USDNuo5n2V0xRe1EC
z36CLOo84SBWHbXQxctgnJ0nKdBaxD3Vks0ZSUoBginmQ5UyYMR5Q0E5NmzZSjaMfR/R/ya9dbfV
DVk7xcyscc6pXsUndwIxgZxl+FzChjhgz5IcDQdltL3TVv7J8AyUw9FveUbqOXo22wZuqJGwfjCy
HuoaKaZCi5eJBIxdZtyycPPU55HRRhlgh6dgFuIvSn0+wsO/Y0sSfb0veYuXH94aHvi7xVrFxxz6
RmLYNWfsX9+0C0uoWyCMEpNgEKDkEjCpBTgpmUjXdmdPZ8d7jBF8KabXcAVeLThvlWF3/VXVZ5ZZ
WmaxC/FhCxgjQ3WQdCash97MvpgL8ahbmDT18hPwJoJ5ZAv/yKoQdkMNkkUBdHdvJNCrdpwxOKoX
/Y2/o3rq/YwSHQ2MJkf2UYr7foYhKtEY2Rkk/5OYbQ6E89m0Q2VvvWPuhAVJgs5I7NpsIcpdXIsR
e7ldVmXOaJ9gdwDDDPqCeVQmQ4Fi1/01deafPmoRaVGdR+y/Dpb2EuDreFN0/VeH23obYQd2ajXz
eziZ3nFcULUJpym8W3qc7Cj/d7vbEpMnwB5WeDQD7pWCS9qt2umHOgnMS4tR241tFOXVZpKQVHG9
U9TuPJj255R/bVkjDH1IHSpPmCag1YzJXQTpZ8U6xDUk5oWUli+Ia2d5WBLLEG04VsiC8N3ttZsG
ZYugstnoMkqU+JJ0vHt3Y6Aoc99sr0FC0dH2ipL9H1vnsRyr0nXbJyICkyTQBcqpSt6rQ2jL4L1L
ePp/oO9GnM7tKCRtbRkKMleuNeeYEf1+Gm5tYn+JMtF2ln2p505d9Ymc//fGEqm6isztypXLR2mY
7RWW3/bKq1qg43/vVq43Gbu/d/+iV//e+3uTO1GL2smDhrFp5+stjqWxWgw6FB3/3xur8ZzqlJaA
ADaP6PZn/r35+4P/+3AsLcgyBrmZ0eZhWjeN4t/lqP88p3/vDisNr6p0lvC/V+bvPv3vw7/3PGMm
3goDL4t3DSeQN9Ym+/vvjT2K5DAK+5xv2vu/++DvTbp9ODPi2K9pf/n7VBPZhDvELtXIX6zB9Jdo
ILWJ13eq64fC6DvSR60KD9jmGvvfu85ozqccyBcmea7pxodoBTEGf2/+PsxSKMRGqv12lJTzmWDI
wV97ZyIVRcvU2XHr0CKma6jV4scl0boJ+dSh7racYkw9OtD7+fYK9WQ0G1iXeoTc2JrAOaz0C6Pz
nVlO+Ebz67JuEx9GGYPStUkuEi3MdRyNAfP23p+X8qY02CIqr7VDD8rqWW+HgCWjYYROZ7FpxxO4
ge1ou+r3uO/N4zqTICRdMmmd16Ebqr1gCIOKfZzIYunjfToQRCkqX5tK5iPIBEM2XBaN7FaYhgwW
Y9F2kTYQCzOZe9j/4OnWZ0sUp6pp6N8RSZT24r2dWzILl2IPfind2Rj96mG8JHGn+2yOOJOTug57
DBnJeAH8ip4kY6Sr6Yxe44ymCl6qAChbup/bLSN6sFDh0qJgOB2sjTmTb+z2YQOionfpNU7qt3e4
MO7kEZXC/18n7xIveRakBGxFVabDNSWiNDVoV0864Fsrg45PaGY7/WYRjmwdJVWgVts9RLButGY4
DmbCRYBDlwrJlRYJXvF+Fuhi5hfP3VqXBEFSj/XfDlv3trYYBuwYR56q/GBpC0ZgDb3/OGsHKoo1
YP74QfGc7NwF/36jyRw2ETIdd6X2FHhzXPBoyDf5w+PKW465e69AIB2ZeOoXxLSkZ7gkMOgVL3SD
SxfP/BgDDHZjVydraxQwp3A9JdrvEJEt06nr7Q4yMzlcF8n6Y/OPQdWzUbYcsjUnuqnN8astoSOZ
PKKBMU+ENS0z88bEITFHz0RIQ/RS5z0JuBKfGA7usKCdYAlM4WuuF4EcNqQIrGVfmcNrxH4RQnn1
yWUmH7RkhOPys2TrpTAh1ilAlbNA9LKvx1bbl3Ef3S8Q19fW/dcUpOrFevy5TNp+cDkIzsYUbgXg
JK3kjFZub3vJtwaH1a8V2cSGWt+8loYFDUhD+3GISIRrZKUny6CT52X6PcQFN7CWIoyS6Wkx3D1B
uMhHEqRYmtCZtnJC0vKvvDXG/dqqMVySotlr7kuiVZVvZ2W064qK/sxU7W2p1Zc14RvOA53B1DBu
Y5UNoCmX06h/cvJPAm9xpt3YPfY5Ua0deV3083fSa96NYQLPAiDJtQg9HqYXFLkWsKMsCUjxLH2q
QSNY4a/6HoGp/rCo0s+c5GgLTfcnkF0yEy+AxFqBSBLMV0F91OphlZG+4kIM1Y3xaFixzb8tr7E3
fUZx2wF1qr+z9W01c+BrRfKFOLcMe/OZCMXnCb0kUxdoqfPZA5m6zTYGNbohvTa1jA4tM0TAMjJ/
ad+AMJHv2Wzf1IqhfeFdhMmXlcZ8belU/6zp2W4idXho+ku0jgTIVsuBeF5JumyVHJd/JGfTr37K
q/HDGAmU14flTmRU/uO64XprGoFEozPoE6zQFZDJEc0wYMOYeyLo6hEgWPY5cZH8riEUWLO0U6Mo
shJhtMFw4NrrYeHQ8CdS4Gw1+660o3uyDYcdo50sUK3zLFUZWtXIQqCBoS2KNzLui9DwGHj33ZD6
fV++ohfF5DhwhlZ5Sl4S6k3ZESS85cSijFa7XitegPnfg05z/f51khDo2jTHdz+f3NT8rrX8u0zN
r761CAvsIPPrnKHocB+qeVz2bsmwIDXQsrsFOqJkid8MuqCqBPY3L/WjnrU37daoqpZtEPtj9Q7R
CzO/cIJUtp+ED/eu2ylNbnbn5nZKMj+tJd2STajbxupUG2wKJRohCbwP1gurpoyDzDh1ZXrrIMTw
m6K+KfP6t7ScU9vKzz7l4KXEXeIWZSj04ohQhX5QNJDXMkf46t35aiDNLAZVHbYo0HejlUHkmac8
lBpp9KY2LL5mVyqMLO3LhWyURBNC9NTaCUKlzMGRh0V1T8S8MYYuxYEuwMFe6WQm1XOl9L0g1Xvv
JhL9MJqV1OY20+o3T6+zqymIE3djiD1MVgJtvHhZ1qEI4c88Jd36VSv5atbL/SQDs5TtXsbqegXN
mUvIcz35k4aU1zUYa7fu4QzWJhM10Z/yKEKmLQ9zqoVuStb9+5I2H15cPMlmvCiJplGfX5KhOPZo
cHLFPZEN/R4kG2ia6ZIADkTQBhitK+wwbziBa11odTyfUOXt4tj29UwTd4EZBx8aaADZFbH9sQzq
g2zq0ncK7bl3AdkMqfnel/nXDE7PatU7/rIfZLvoYq3DOqWnUZRPCzbyoNDrh2YEXp7CYZpyFNVc
j0dBiNihZgyA5s+id9SvBwaQwNT6UzyO92QakSHo0h+fB+enFz1oCnZYMraJeq8EyF8Ayr4mZiIv
9QpsU3Exh+o+B83jG+ts74TnHZT0Tu9lD6AP2tCpVvYAbz9HLL8gj0jI0SSN/UwoRn2DbxgJnwM2
3eSJbCI6O3SFB/tLL4dLrs9vI78UR7/XFBEGpM/ixeu0MyvfI+Kyxh9Hh0sf3xgk09e2eRiy+ajq
aN8f+7na91wWFglO/swOlc9sL6X+n0EBO81NSpfqOJCnpvcEiynvktewPkcrZ55S7eeUp3d2o5+i
IEI5R59Wqe5VjsPF9Ia70S0C8hzumyH+sEvOjVjIiG6Yi3cHTz180noKGM2Q8iCI/ly5N5gIgI2v
KBs6Y6aiUTvX0hEYjwfBOePkcVquyxuiRzvqgFSnV8XjMr7KgabyWrjKh8NzW2Sq91sHIqAuEBxZ
ZfxUy+KnGVTnl0Mxh603khiJ6bBL9NOkew+ORRG5JJCzq3g6Wz1VdjNGH+PAc7eO5l4C83b66dqi
ewc5JQ9B3EmtYBraRqBE0U6B3H2FQYjQKaaFZtE77CaLi+xwGYk8WVnQjTIcTcfD8O+6/pTNZVg+
9iWMqCnX9L1pwWzou/SBAPghgm3PBkclee9962ocLwYgMk5j9tGNhidNLGA3vfFDDJDGFy1F9zJ+
dL23jyeQon1KRrGXe2FBi6BjwFEgjA8rXePhoQhrRRa0MR2BUddLOtb5sVwn90TI5KuTAu9hBx+n
5tsYqI2Xmcezhq+TpReh1STMzTAUM26XNn0wWH5C3EmomsjvWdP2Eqf1LyGjiS+MkbGS9Rz1LkEl
1T8Dcp27drgkDBLBotQln7O6HuP2LCkW46G6mTyGhuSLgLq6xkD0Qq394jK0COx4y4ow1ddicwLI
3UnduB5bjVzC3B23hEF2c0mAVNbDUW1fc7Pl6ZgD2a36rT2VimK8yH3hUoPJAt1GnP5O9LOHs11v
hCxbwXtT87NdzzvDtBWFFaEZqQPbQY532qyaU6rld1ZMQU4mbWXa1cGiM9W260xBm0wHTNpWL8uQ
htCzTOJ/8K1gp+Zo9hKj5QngptF+afp9pnV+iqSlSAYemFbelA0YMxD3wi9Q2x5XO+7CHiKmN2dB
ttrX3eihTR1/bO2KqOVLSjBrRRMa4CPau7zZYWW8yyYh9nrVvgNZuBqrFeJzvSGaP1pBcLXyDMz6
dfLcCIdKCA2US5PAb/WYurNOwUwiQa/cA6Ilm2hIZw4yiblHLrhC7M9sBAE5zQuZ7dLcC2t5MnV5
aTOewIQrnAtCJZhK/thONIXFAHG43CWGPKRSfazqCuXMc4Ei1ScXpN2VBteJKPEbnBjIRlbO6xKv
0rBsLXj7VYPMt2nbAughb2Z/1oy9JPDI92ztUdRiPwG43Rap2oeDihVqQUB92OhypH/kLGyadQYd
+D4l1j9Tass+MidgyVhIIRpyPC0K8HZUhLbH3V9reAcoTIhNTPCvUOMPaQIjKbd+LTlUvlS0+22o
SaybtBBt8IKmfp+6uglVzglzUk59zeMucWzzk4bLDxnKzXnKmVqbDO4Xoopy03gA2FeGSGUwUFpG
qOe1vf2HXUqPODRNBvtufhA2XFpDqaNjTC51QNYEoOZ66CnDW2a04KiHs5Zyt9Wd8Puiec6KCjuS
vAKMGa419fM8eKT60qTwZZEcZhLHoXauNxIJeyO+F8P7aso1CxGyNdym471Tze9OP39BEj2uyxJI
0/ioVWpDS55B9GK+iFRnwyeZq4A5iN6Ixyl37sfexZaRldeTOzJAaXUG2d57Zg8k2pfWUzQ8jEIH
1Q1DlAQxEnd0JwpVUl0XtrgIQ/LoxgN5TswxOt25bTh1THU1h0mq3xE48mxOpGJ6Y7WPk+UhiewJ
LaBzz0CFAJcsgtm8vrnegys1RCLmxuIrBxUMQ0aBTYEJvi4OM7MOFyi2xJz7Uzcyb0gOWlNdV8Uz
2DyPYWd05J4MuiaxdiozOIlNBl9qptVOM6UVuFd9DLCTph/aBbLBvRHNSeXs5lZ/04qCUctoHiIF
c09FhOEVYNBaZwziafhKWqT3tnWivuirggJjdnybqpLT13yr5ycqaRvqcEFKVeoFRj1Jfgx5CIWn
BRHa3Kq1jMB1s+/FSd4S5pTLMpaBNsEGzDxzOTnLay3SYheZh0IwkK7woeJBjXeSHJhajG95FW8d
ak7+Ucar5skuYENgVtIZdFrJq9MOGSbSRebPSrF726R675uZkmOSA2PCnvFwQki053gwlL+biIyM
PGluhjjZWwSJ7L1FnZvc/FdoGHaTDPL7xhtqhy8USc8MxOu9hkbFb3nid57mcDb0eJTmub+plr0H
BXhZaLej52rDKI+hs9XYAlucCAVTrazH+1dE9ELS9LuOiovuaEDNs4Zkochm9JT2xwTAho9oyfG7
2vyeLbBTxbMhneoQ18aHY2hHZ1X0TzzUPFbzXdegTuF1f8Ob+aSinvetmdysIIch++Z5QBosFIL1
tkuIcL1T7KY8ihgOq08kMUi/p1/yLW8ij4jllDXKIOi8nJwXz1DnpQNGAmeOLHmru5068VnxYoFE
uU9zzzxoW+Ry0iyXwtahvqfVuE9Tzmk6tX/TzC88o8hAENVvy6HcdfFy4P8xBR9jwLfJiVih59ww
tZAErMMLRtLIn9sI9dC3p15b13qlt/3klCPVJsJUe0VxRnQ11olzkXscU1miIouCl2cTkS293rZD
XvOuS/OjNdBSlWgmaNg+1Fw8v5qte63IaRkK621ibmnE8xSS/rPxVLz4ktjiKV7l0Sgo0EVMKB+r
ExUApD3OsK4Ju7UdLYTGkIRpWN15SXzf/LDwRkx+ZpyVKpnuC8FJTXb4abKZWBShvyUdQQ2LWZMH
NT8BIC32aLjuMme6MFbA6KcVN6KIh5BD4GXeyK2L9Wh8xpX76Yz9S69zY+b2C9kXj6asQhGTU0gE
MBRwgmSXq77jacHWhUL82Fv62zjY/zRnoq+M0q23yK7LdJoxGfu/s6YWjonp1I43eQsHnAUAGdwG
bzbeo+3w6mrxZYVUCFL7kptypXHXfzWt2reO9lIQSew7iTUHc03hrduoGSLuFqqYsao9rOJC921R
XNXR8K8SWCiScQVKifypGx+dQpytUvaBqY3UVBXyex1Atco0LRRbPu/oGTus4ETRZ/VXUiZHwBVX
XZrs9dz+TtyOPlXHFJAkVaIU04O5NDe5JFC0a4tTMxGZOurNDlX4Z270yEVNErrtdJflDJ6zAf1b
VAEOtnf8CucxuXXSCpHwfKk0A76TNBIf02M0Ww/RgIUiin7XSnsyiRJSsk6etPwDZmJlr2agxTpq
rNm8WWCPhdZgfDnjcDK99LGemazjAPweou1iJ8XHYkyveYWvmrQF6Fc1f3M63yz5fF1nyPOi+JMS
4pNg1cR36mlvN8vH2Gy+PJ2NXCs9FIFrDXvcRG1Hbb51KtWBKV4SWgutWT01CYA36SYkH55NIkXe
V5eyIE6pth9KdxZM0LX3NZ4vegtC2quuTZZw4biHoa7doJyB3FXDLp3Tt7ToRPDb2s2XbRX/oqZB
a2nW9yW0xsEpWVxkR9qSPYDHO6/VvIvIj0flhFfbaM74jB5NbUKcjvMXl8VxmcESJmSDZplOU2+s
Ju5GNOersEKdmSoMrhgvSDUHejCsKiMpMc33a+yccVB+StF+FOt6O8H5Yqwmr3lCXmUOrU0bQ6+q
0WC68cHsssCZRwTHGmlR2XqDeekKau16aG1rZ4M3YP8xyKMsAtfk6ZpWfTqS6QBFHxm4ckcg6/xR
jeU9KIfmjUM/xbeo6LiLq2ureBlFHhKgetclw1syMQLfbsF1IWIKYYm+jyU3Cv6Jm7WIDnTE3yJn
uKFzexsByueUgA+taI0dKUTnQpSPQ2K+l0oKDnoJZS1+KteD8iQGNsYqffyTCsQ6TRmax82R09gj
odpvzZB9cfp9wgU6nMDmk6m8RiG+lze7uXRN9E55gB4joUSJaNRfNAY5nUHYyrjY+c4tzSMqI9p6
2WJRMrQx+ZDapXYa7Yaz5qsq6e2uo7MnL7sKa1vOnOmVty9XUDSrKPJj1V1XtcaAgG+wc3Pti3Ov
v+CFEGnkHtWq4ZssQVYSkhUrN76a0plDI+QEZvta0GQ2scWLfVj60rjSCiZYLU4EJhEOBzU30bFn
GIdl8doT9rjU7xYymJRhlQ/a0gONd/L+8Pfh/z4Hhj7jueyLKHSwcADib0z2qoGwcaesyTLY0p/U
mytSYNwEWEhHLUHrLafawZKOyelD0kc2BPpTxxq1I3/PfjUoVEcR0ekDYs/R5mUtuv4wUaF3M3vY
1NGATIdH8oU/x6HYnF3sPqs2n4QxeQcn+nXI7AyWwvhER8Ze0yN3y3QRk3NcvGsjQNXaorSXs/ET
VS4PDRV2GUX/rEyMAS0iNwQbIDwLiLNe8TdJliW3vUrnrWRLtHPioOGLnK/EM7+mHvn2wiIcjdEJ
EjOAdDpWg2e+ejnQb3vfLNp1u/24dJvAWBL51Az53nNf4OeBPaxIllirYFqyy6rLh7K5bTIx+Vkx
P1Yx0+fCdU9dI2hpOre5iZvccb87ZQPxj9u7xS7us2104GklbUPVnYUez0HfWTwRHinwuMquyMeo
wjZuFTP8IaS4nnmsrVM1CQJ1bE5vRytOBLAJlB26hEhgOA1M1NxyIDTG3S6zm9sum95UuQUtqmw6
RFb5O6drfz1A2ohpb+s2J2Ur9thgF4v5gGXtvER/Sxfn2ot/zd5iJtuRh+Zy4GxSt2J5zB7L+SWy
UuhCLme0JLZiH4u1rwZYDqpWgetlnJ0de/aZqR6yVDdec4/VGnYsp1taLKokH8pIz2Kk+yInccMZ
+0nq5WtfusVO60SK0CJ+gzGChd01D7iZ9AChB8vgJjp0iB2ic0iTagy2tuduMjGrm7zG5jZtXTWC
Ie08PxBkyv8yzxazsL3uys8VJ38506qMJoYrIFSwuDNxnwfFGU4jd8mtCjfIpTRwNE1PRgEQULdA
vkx1g6yKhpXdfOdZC/ulmo/FQp/ZKGzvZIrTUA6jv8QMpvqV5pPj5J8jTT52m1rzK0QPfVEnpzib
tgLafLexuPh0K2NwJ6q708uSwYpp/6u30VP00dJhCYxco3YdLj09S2Sy3VWMNXCkGLmPJHdlVdPs
HHV8J9PNhL8uQKPS7LzKhpK+MPaQW2LN2NLxS9dxZl7GDQMZIT90CZQKyjtfdfl435KZHvbEG21A
/jN9+evYboNipG+jIGoYM21NaqnmlE0txA92hKQVUdCOqX49zPq+pKb0FwfndLqSWC70W68R1kHo
Y7uHEHla28zxZV7tEpPAljVmc4hj0Z9n+u25i8A9y9WLrBCZ6sMzUzNe/2pF+kNHNkr77Kqoaatz
boVTm0miV6Y9LAYoEm2VXgaH+Wnb0bRvLKVhioUHWXjlbh0sNuO5fwPRs6vsrf6sscat08nOWUmL
tH6p5GodHbNGzSzq5Ur020yoQ05D/AYaPifvqGsL8sTxbuxEwm2hzQIDdk8jkAeNY5a0X8qiKwPH
qKIA5EqFlhPXa5MFRLZVAKC2R/K2UPyIfOERtorODoQQW55Ce7FF9jpIrm1kDPKYpTkCJh57bD4v
neQvbm1+JH4iOjGxZFljJCPd6dX2bITFeXkB9anOcX2v00Lhjqr8iFdll+Q9uO++47jHzzaaZU/Q
yMTUmSrLYdazk25TB1k8HQUHd+KFSyJWR1EdGBZbMGL23nRdJ4S34JX91KUYHkoz2k3Z8mrNuC4n
Z3ruI7yeyIC6Q0UQDUv0cKvSlS/SfgUpQbR14n+NJcfQccermBkqjUPPBIwSL7TNZfMNv5lLtGR3
kz5qhE+7OGAml9iNCmNC26CnNenQmYSNjCRsVtzJdgRujQcJ139zLZaB5UZV5glQSb1SVtjcc6Ix
vlVsf+rm76TWb9AzhFsACrfbu7WXOmSciD509Al8i/8tTLnXCxwUjAyh1/SYTOh7aPN0MzNjlqT4
ZMm06xPt3euEuxuNjsC1NK+vmfw5u2J1SccTzHQYewW6QaXDOQdzLxUr59oDYB8RwMTIQ7btU2ZF
y5WMdGYbHH1EhSTHiWu112DBo0N+HLRC33fuHYwLCkN9eZmUcVx7na6w6p6HiYmInIfAjKs+ULNn
UCgWK799fJ30w3shGZFZv+aU3rmc9jkEsytOk0JqxHFgVAygE0+jZj92+MZvY/JItJowa8KdwrnX
vrt6erdicr2K6Dof0VaK8Xt2aeg3GS141JVPA00B8t48uL+VpPlhPU8Rx8MMesMOg86ntrnXEmc5
K4fogjLL7jXRQM+3F265tan9GilKaEyc+ZyNid831Y9uzf+GSadikfPRYO05bNDtuS7+od0gvRL6
KfNeTsam0z3wF2XcVUlG+8UuDgkIXMSGYa5lx1In0LmLrLu297Kruufettow5iL7S+MhD2QIbrSe
vUuGeb5p3J2FejZ0lSBtY/xclvqWHTajCrZ80WCf6+oKHUizX7LNsDtw7iC0DYH82nxnmKw4KmSP
pu5FQdLSek1qO+U9GidFXI+3lcSZq33Ra58/tPjI9FUH7SRupp4x26qqL8fZ2CyCo1HXI6ybeFUM
fT3E3trfptsbm+5biZL26u9TsmiJMqLz0OSSv7bfImgidSyRP6LJNVlLCVZ3NQ+KfzctYdOyDkeN
8ZSNacZ9oL/24CVCwzSdILaOrpR2KFbvNU4TgcuNnnbdl/OuizjIlDM+iMzvVN2eWtU/TU6zHszM
SndTV9woJGPMjpnOWV3RHnh4CDZ2xxyOsGJWyySOEo41Fpc+mAq6wzur68ebqXEfiooLWq2FXzZG
dzN4Q0OG995l03cbmCwD4w2oY7ddtNDkp804JOrfPBpQxB3G8tlovFgSZWHTfzQtJBccXZRC5c7r
nNuSiVjYrKIPKFp3EdbBiRErzJwtaGP+yboljOQ0EF94lXej2gP+RrkY3XhrfB1Lziocy/a52STB
rOX0Y4z5yiB/gCJH/bDkAo9y3DvD6u7bMacNI+OXYmH+KdiXYgjSnbb8KvKDs8gyblLbmsKhKuO9
VpCM0Brur2Oj0SyHFzVMkS/AIAfOogdOv7A+W+u3UO6xs4jJzn4dyQ26lsVXq/DW6s5A7acRYlQt
8Xm2mucuR0wxcHOZ/RM+jrPXofCJo2QXpR0Uj9H0HU98bY4TCnHoJL1nWkFkOhcT5XXB/GU3xfLk
Ifm5wqj4bGwx43GjMW2vuQCO+O4LzJb4iGqar3sVuUBtsuLJk8ypTYeMIlggV7JebieL6YEtovfk
DgUKq0oQzetuNJHuT931MubFAVnGaZmiW+JCsL7Qi8gNhVTH4XvGy/JaVvZPt6prIcZbqlSwxck5
j/gK7k4NQVC/z8XI3b1VZ8xRbmWWCMrZvqRzYh1bezgZihz0Uj1qy2pcj2iBTHTA+zo9lh0l7uBZ
P2ZujX4l+1etHlb6XDmbAdfNxJnZInrq3OQ8MEuj5/ZpimG4GITFZom77LVh8MJ+rQNPJNwt6X0B
mSGIWevr7gBW6YRmkq081038/c1HIYkTi5RF4rT2E9vjZy7yf0OXrNz95mFueV1ESngheet7ufYf
sUUTMss2O33GBM0i48ms3TgQIMroMDCxtbnMUzftET6xwl5lQ/bM6//g/Ouazgtj+gW0aWn6957u
azPHKjv+Ub166E3npymGV3fpH5lCRIGZaXDyHYKzPIhSbcRxQBibeoc5qkZqsBRIsok8cP2xXFuO
/DpTZyeyzoDS/hnR7AZthU5sm2ZVA/Z8TmpFSOzOaVIS+MPVYi0HhyeoiutDycIdSe3NGtNf4GYV
nedWHWodWRv296T7qZz+lZwputFVfduKvRGxc7KmQ1f2jqWYoB9X/8zcRZuudqObIqnTRUMuA77T
Zouf0RYEdpHx7Zg/DDTdXbJ61wpJWlgZoBGQXqetjqbXS66UvRp+libXTa2RWmmVF4lbLa/a8jAs
tr5DNmdTXczBWMmDMasY2ljTEsHSPph8YwhrPP65uOo4lMY4Okl3TDBee+3ACn9YmuwnqdsNOjWc
rErj7yaVU0i6OJS3HMK2DLRlfjHWxDvT2QhUT/a4a6fGTjnVU9J0d9ZIEASYan6NNJxLtK4u3XL8
3va1zDkKtYzLg3TRCa6y8gtMvXvk30D/VMPESjHEUIQ7oZw6tIPW7Obmdlh141yV036utDhsc4qy
pj/WlUHdSk84rVJePVXt3GS9TksWoChpq53eDFexS3B7rBO7gOLI8LR+5xUaduXprVDdrpt6SoAh
vtMMiv65qr9jBnptRhilF2tpqC3mpxzaW6EPx9Irlt1gUO8WQy7pB1mYhQqILNF8N8TWv0acY4tV
k5xAh3HYr4fGoRY2NvfJ+yEj5ZPml2jdFyYoB0UMHJ6Ws8WhNIkpI1Rs3mJYuU1m/TadR9QexqmJ
i3Jv0B6QpbxTprdJeShHm5YgxQWta9OZr71Kn1BYUo7CobKHCaNGJW+q1XqMrOxBsKbsXWc85N16
8BrjKmInxywajDUDMqIpd1lGN5LEziztfLNVVoiMko/cmGKnQRfTl3TN8XKndXJYJmPvDANVCc1G
j8wCv9GKi1Ddd5RN33nPrCJbfaN9KNpx5KHB8hfVb2Yiv1Nl/4xTDa/fDC29aA7A75mXLYAVWk7t
MvlHS5aBfVN1NM+0W6tenxLbeckcddRN69QmlKraYF7A72D3EGh0RjZEu3dH//JrCG3X6g0bBmiI
yRN7u2WH1ed/XQU2MP8nLEEOW36iqXsvHTpxxVC/rpEXdssqDslgPHvksLat956MmyI+TS7ajJAC
oR0pEKW62CW5p7VJg7t0n3UobmNU3wI8mlBeTY/tRC9miDHD1o68xjhGoF3UPJQYGXxvXS7V6IXp
apOixJcwMblYcFIYs7p72+0eLLv87HqyyjTdgbWPIE2fnjxBe9nysBXY7uM8GBRsdsiSywQaRgIy
XPGcE9CJ3QS8mG11n5U+hhoq1ZbUUJWat9JwyAyFG5jRcx+b6LhtecwFXtcqt32RVHjTsfpErX3f
Wv2N3Sk3YNbIsZvQOl9rrbtilP2uQtMzuygf1XA2R6bBMeOUTvuC5EDUI71Vf+4gSKJLNR1e2pl5
eVEYnEudEy141sbUaNjX1sNojC+lTgsMKtLmSD9oGLt7T1KUUCjOuFW2MSA8qRTshB4vNAeofqP+
o3WN/diJy+g48FAakiFz1myAFk5NQ3McrudGDNdGnY7XNCBWxnqzdkQ+Mvu91qhT2YvmIRNa/sCx
env/7xN1j/8RThHbpoxgQUZJbASdrfeH//fPfKGmph2xhu3t36eQAzCHsMX7f98km+OMddxVO3vt
mwf6MO0DcrHHRgfe8fcpi3jXm9bTj//7gu2rCgJM9/y2SfjfN6KRjkt/NrXT39chtlb3qiW+fvuu
f2/+j7Hzam5bSfP+V5ny9WK2kYG39swFcxAlUtH2DUq2JeSc8enfH1o+lu05e2arVCh2QJMigUb3
8/wD3JJdAKGStDWfTNbVVt0sQdiZyLj8WZeEzlJF1OdG9kC7awTtEhHQNuP+xhi67wf2dhfHyPrD
b/UGawOkdHoSWn/2V0sLFQvjijypdv1enWCtdu2DMJKDyvokH7GeCswze5FNoZXeOcLT8770AE7l
Rd8cZNFy83j2gJvW4RC1927lJ0etJJaY+X3Lk6NxLnggLBPoN80ys4dTL5h85alj5dZLH7DeXhaj
xI22EBuM1dvAvtdf4VVI0Gx+2ypBdS5W37rKt3Lc4omsi3GS79SHWDZOnuMTkKB735bpju20spTF
EObpqXe1h7RU+BxC3OilWt/JcVTOJJRRlVdyIDMD1FdmrreRrU1kLkcwvbBqkvwiD2ZSVpu44tZC
KisIlq2Vo3XRp/VSNoNozi+8Ybir8GBmFp/7pOEUgLoiqfU+TlyPA/uBbEuQQts0jR7eEGIPNnk/
JGdS8DNyoCguSNTZq9wPu9sYSc1VjarC3ViV1tKDfXPP2qta+r2VPDZE37jvzP4pmNCzsxPT/pgN
ZrZIlDb/bFTFC6ay0CWr7MnpovTrUGTQBiP9WzYBZE+c/LUZWFGk5FTIcOTLThRMHJM4ewMrmkV1
RbQKSG6KCo1hRcAPsCZmudPRe8q3AbmQFxIRR72Zym9JZV9sEP5fwj765GRB9SzYE7B6q91PGrnb
RRwl4yYsfKxRXLW8YCaPrmZiMwXNhsuyzo8LKJWTwuKnK8uLbFB91WaS8Iq1LMqGKiQ4FPmJwnKH
od76Ff6wtoCYrWSxmQfIbc1Zd4ODot6P98DrOQc+TR7N7Ms8WE6VLTaKrqJCPPeR47vkBLdDaXZv
H1U2ZLXXbrOanJbsIscfFAHOvwvI9+cleDYY6bupi7GLJAV6g1tQumtLM8IStAhO3GbKulGG6A4R
g3BZqWbzOU2Ua80sep8c8WVyvOC1TM1nAN7uU29pDhbIDbTZ3k6IqrjlUcly/WhrvbNh89px/6ca
eXG9+9h73UczR8olMNewB/iBpni6ZHZhfRosLV/6fj/dumqYb1wrRW4nrbsD6H5ni2uzd4Otab3S
y1g8giiMEEwKzqWIb7NJ0671IkVoQbd6UhPkAts4KK+5cEgU+Xl8HbN12upoLZzi2Ei2bYlKSpKR
4ErjfjzFpt5s9QxUQWaQ/G8NNT2p7ahtUbbxT6qrWVtuFPsqjiEC5Ey43GWHDNDJtoDav9PNKLiw
GmFJp9rWVz85oCthfWvYhy/qxh9vZdfQnBSiMn92Hbr6t646NOdbgcf3tmtMZt82vgM9FV3hfbbt
PbRNUVsmnCHrCHhuu7Log3WPXeiqqARZP6+/pFqNs3LkTWstnPqLPGAvay915CQ2sqjO/dQOJq6v
F+a2YGrDuDsilo2qj7/XwnJ4Oy+ICCo7mlcdSIJ/m3DzQ6iKSD9Y/3NTuMjewFNiN+jsclxUwFj2
kIHhJVx0VIVXgHaGtazrc8e7sLoHo4/iJjkh+sk6u9dX/Yg8kyz1gZdeI1G2kyU5EPw0dxfhngec
mTHkwTRMD+Nm7qH3OvCcFalcS9u3P/qR/1hpSNvdyKrCdTIk3apdXmGhPiRJsxJaD7qCAEqzUSKD
3w47yGANGxE+pjLFxLK0+sbmsQAQYK4kNhkv38p1WSHARxz3racsIpxPqGk+vA8hG3LTb24sUupo
TjvIwPT1jeqNYicD95mS8CG4MP+XSt+0xE5RCfHLE2VHeZAN8FBJB88nT1MBfDx2rb0/b0DLoNKv
O+I/N35aAmtBNfAzUcOaJI+Zn7UCoQpzgo+TtyQcdTt7ybTcvYQ+xBu3JJ4u61PbvUPuQ9y583K3
LKHFKEFL/yw/5gWqUOaI27Q3ZuVa1rcBO6K+LZ7I4tiIEw3Yq0akLlMTy1k16JVjbXM1LeTLZsS5
NBs6pMxN5SirqiimVZbfXsra9/bOhbiWpMrrb/Wy+FudqTnqPi3jde8QQ8X3ajwG2vj9IER9CVv+
18kAL54GtvlRjSAfiCIuPpO0+2YahfWs2Nljo6rN3rB0Y+uoUbB2Ux3VDzTgH41cJX0GwyPTHOZT
X0WXqUrCJxwvMTVmwgSVoaxrfTw6qGx5Y6SvQIUz/2XD9ViW6ctYIOrZ1tpH36wFCNLcYcfeK4f+
aaepHbKigtT9QvS6v/PSjK11A7XL0dLnwlU/4U+u3CKYnR8zDZnB0J4AJAztpkyL5KkTJNFGJVE3
ChSuz5a3ZIB03T51lV8c1LJKNgKC2D5v/fTRGcc9wcjsWe31HNaT5x3ToItuPcN/lW83aQ6/YDnk
N3aedteeT5ZhmE+YPwcISnJaEdjAzPKNLXKSXyIkSU/yoGdDeyqNFnit6SBxoLBLLwFInnQtNIaF
7AOXc34JTBsOnHH8XvwxhOyeFsVTmib57n3oRAcWbChds25LqAHDMO3RbXGvZSmLIaDZHbL3shhV
oFiAp+57p762SQg2+5oICOgwES7zUqmexo68apQZ5Sd7Im8dDkn9nCfpEzCP/isWzaeW9ehL3VlQ
sjIfB/t8WuQONIGFwkZ+Dke7PvyWdAAh4/jGTLdP4Yk38JRncbncLlGY09RiEWItvZXF94Y4UVJ8
kMFZdoS7b8JHpcNGXEeQ+sqxgtLd1AUQ336w6n2gtwdZkgfZxZz7yWI5s4uM3ide1tiXcBDKPnPg
daWw1Nmld4goaJCvVuHcLPtUiieWSUJMtDJN+vBY/cqWXjm8naKpybLSfPPmrTO/07WKs4RZmfYF
whCD/HiPt/N7L624sniPGkjBcSiafrNswGHf+nGa3XrzliMUFVidH3VO3TarmBAY0B0k4WCuaOdK
OM5VqUXVFVyWJ/bE5r2AVoXemHUuahtJ2Qg8uc2FeCUbTVTtV+BAip0owAk2nV5sMxu8a9Lo/kPo
5fa66BBH0KIBHhX0TsxzOqhuQ2rdTwkoGzf3lZcN+TXvJetYkupVY96njLUGIBtfDaYerIoogUAE
UuCOaOZ6YKyzburm3VR5BE5tjR0mJDv25oi660YTLWSrrZPpHBvbuyI9j8BoGCbXRW1V1zaINVLo
VfiltNNDlUXmY6UXNpwKHzmQKQ2fCoUAwtzB/vVMcqk1QXUn+AJe5O1MixlrWYy1dia3RMTdLpP7
PoGhhIBneIk8D90otclJkST2th8t7RjxjAAOk7ZktKP8ivmt2Y6psK8Nvp+1Hcf6JU+wvwuFYt8P
s2QReryLsjScbd1607hIZw+G1h7VE6nOhMAlqltzVQaC/1TMh7d+TWXkeFso38+QLc044pDcGx4W
hJDbyXGvQSS2t5beBneFhWZFiNDbWhblgQ6GbbW3rOxnFhDCQ+8dZB0dVINwIBGQfu+5rYEzbecf
rSypTn3Qp+s4TZpHLYy+yp9a1V9Dsw++RVyrBNNHjC7mcxykio7GfE5iE1OoIqN+nPQ5fdB7L0b2
dk7mJupCc9Lv55QWuJQ4yY5Qqtyj2ozukZQn+a1eIyFRRpm/iXk2VLhh05TJpt9fsgjWV0obbpKh
TFtMCgx4fLjqLmr+e1Se8VEffUQYFqZwOGZzxfuhSUIMgEG93k8QadftgON6HQ76VZ5p8To0I+UJ
kvxNz1X4zQy7s1H3+hO8hYy0eP1vXb20vZFLVyMYzoUbfu/626jGJPBYz8uYMOKzVmX6g/Cq4t7v
fiqE3bPaWdpbi+r+1PL7OYVb9Nu68gChTGWHs3gtBp6xMP5JiApjLV/GKoIA4Xwo3AiFSedGoNt1
rOJ5vyZfZmjQKniq/loryyjDV4dJJ2TtjsohM/0jlBFjm5AqPpCVVw6yHuI7wVNZqaaDgy7y3Juk
n5stZK/WUltzJzvUsla+lIfSMcmV2W20KFDO+N5ftoyq/7l1q+A4Ms+ffW6NXTIQmFPTMjt7mZqd
5StWoY8NydTDe/3g+erO0Uncy1N/7Qva9HvfBu3eBRoHLbLDjn+SBxOhT66j1FjbZYp2SdPC/ZYv
3/vUI+mO3/vIZkuYiLV0GMuEwAz9ewXx92OWNYL49PxSU0B8yVfyUPs8u4AnBYv3uk5zxvL0Xo6t
Kd5EKTpm8mQojig1/TYO4UqSNHVtMV055Mh+GoOFk73MxkGAryngaiHX17nhGSGD7OyLIDuXyWjD
Eff0lTtq6c8Nu6ZDwO+9ttB1e0WmVV/JE+UBaeXsXO+quaesqHvwYRZLji08jRSnmaeJdOMJM4Ry
IYtQmfJtraO0JIuaAWVUgat5JYuhFa54QGr3hatp5zg17mV1H6Ld2hh4yEVjNj7VKqlethD2XrYq
prjBSXO6YJRt3NXZ9Da0mxjtsY/aAj0lTiLjMa7RFWI/On8sNUFNMDcV/brHV+lJ83Am+fdPa8yf
lmVYsCGTNDy9f1o5ZMynTWsEmktY+luphJ7yuNg0uQ8uehZLf1NHn/XU34tlHcBEc4HQyFbZMA0J
M7ssJyL7lKhJtpOlMS2PTJVQfBJ17UasdaEFhuEZbbdhVRPPXg+1PQJlCtKlh1DBdc5SCOskzyT9
UCGfJXu/nWjrAdjp0pl9PcKzqdThGbyZz9aiv8T4X1whIH9slcF5EhpvP7oDrCPXPZdd/FDP1ZkL
z6aKSac3bew8DY0eLQnEh1eytbEiPDHG+NFXQU83BhY7Q684TxWksU1WRcNGnqVpPeHINoquXSVx
H6foSr6lo3TiCqVXMoDzW3lRRCK3ypStLI7x+GnCdxYNq7q4r31vLd/SbciNqRPO122XaI8GrLE4
dE5NopPxEAJyMUZWJ5yy7VNfmuReItXywIUad+OYGMgN/WgeFDAM76dM0zQyiSKxb/Jo1U1YJ0F3
5wdtd4fREqHDBHCo51NE8gYDmX58fu+htt5DH+nJSfbH9aTe6h1ES1ms5gHnLO48ljynr1JziaaI
u3V1c9u0Y3UzZPDtWQAAta8U7laBSGarW/634NIGXf4ND6cUnKA/ew0YsG2nxoHo30cPplV/cXUl
+xZ7GvAXq/yoa2a5blAmvCIaaZ2KSS3xQHLtz5FSrmTX0iHPp/XCuZ0SvOFGEfIkMav+dircbiHf
z4KkmHRW+ewVQBWVcmAxpsTmsYZUuc5Dy3kCOHCSXZtI+9Q5Ag6iZql8KCI68n/Ivb5c2uyj/vwf
YvZQb/9DnrKmkv9DBWvoIczKL8B3u41XxsYmEfG0AxyQrjSEPR5ksavibKUFQnswmvp76+T6+k9F
EWvljqRRuoHtTJ5EV6JHgU/6SoyiugYM3+9LNa53yCajI6qEycpGN+/jOHZPQKCNV6c+1okyvTQl
0wQi5BGEcs6eXK+6roln5i2CC72ePfdpGWzRy0qRv0v64orIHJZR86vfii0iz9gMG82SfQC9y7If
YUdgA+01qXWdqPraG5TwirSRs0yIu65lfeloYIEgOmdXupmv86bHMsJvOUN3Q4xf3MF5G6Df67aB
q5Y62+vZtrgyDLCgc6mMfFA8eTW+NXZVoK6rqkORYG6QXWSr22n5kQQCKvoRCSqUwDZJ5Zsng/jm
yZoPshgkvXWcMJeUJVkve6gp+SOSPjbK1FkE9X0+t8/xOArMdBPgerOUAuwwXR8KhP7vQh/AZK2C
s5BC6PZUP1iuE9+RTg/e6ovEXraqVn9GbQO2efcNtXGeYcBfLn5heDsf6aCtEyTZXdyT5GgU0X3T
e7FEALp9Fqg2rZBxVK+RTsUBrU3CzVAq9WMl1Ae/inskdTDKGjP3yYzwUIlUO75qi7LHA0QfUe0f
/TN7DMjYmX+BVt5f6VpjXcz5YGjgFs38MkahNSuKtScgmEf4f2AtKyOu9trEsuK9f1vX4UY0bNlk
nTytC0Dhj2GbbmVRNoiwekG23jy8d7NBUtl1nt5A3rQuSenVN06nLN87oCzD0iwav74PU+t2uW0m
SH3yJNnQtuGwipPAg3LBQLJObbIBs+sw3ctil3vWJgsL0BACbxzXN58ctnTH3gUEIIv1OAZrlGrE
ThbtOH9oSHedIVN5dzDUN3XTmk/F6ENgc2/VITJOpC6Q4PfFKzAssY2qgi2NrJOHMMzqKzhX0Jbp
K6Zc33hTVeybLvsEFhjquetpK1U40W0/ZubZ0L60xBYgzmBXsUfGDMrr3JhXeXwrjFCsBNmhtax7
a/CKT/qoqUdZQkrRPLvZF9ld1oSmKvYsWn8eJ0pyASqiUdaV3XUQSZv6kw+H6m0MNhfAtcvpE+QX
Z1m5ZKYjUv/qPAGF6L3evZc8760k56oBlYv3tu6X0o/z5CT3o6c8j5xTf6f15KrnCfBHz7f3m9tm
wZ2/OM8dfNCPfr/3+zE+wWyMT2bs3bbp2O2QY4lP7/Xy1VtdOZAw60E20P29OquY6ReyXE/d18QH
mI8/w8lLzfwkX8lDXY5oqmhJi4HYnw2eKsLhp7Jhh7tc+Okh6vGhfBvmfYSuVsa1Gs3affP48iDH
YlHQLT7847//9T9fh//nv+TnPBn9PPsHbMVzjp5W/ccHS/3wj+Ktev/tjw826EbXcg1H04WARGqq
Fu1fn2/DzKe3+l+ZaAIvGgr3q4g00/o8eAN8hXnr1a2qshEPJrjuhxECGq/lZo24mDvcaFYMUxzo
xSdvXjIH8zI6nRfU0MzuXUJ/h1iutTOt63jAAK+VXeTBSUtnmVXgfcuFEvYuCxVMApKNH8XGdTWZ
+tshndRrg6n1QG6Y7xq1JOMaVH6xVVS/Xbz3kw3k3DDQzEMkk4uQoKiZ7crM6U9mlg4n+Ur/8Wru
gXJKxjIO3GnA1uTkaeq+Cdv8UoRAaT1j/KnkZmJvBu64+ftv3nR//+ZtQ7csw3FN3bE13XF+/eZD
cwTH54f2twob15Olpfl134rkGneL+TXs7Zr8xlxTrs0RZzJgGwPSIfPhe3VUucgGlrV3UkhurlJD
mAjeDPXFDe0KCQXqBs8ygZOKLoDV92e5aKuvZVK1uM8EjyVw/ZuQbPij0B6TuGkfdEhTtzFYblnr
tE10Uj0ohrKYqCRVBl1BPH8+x4R7sPaTuoK835qPYC2S5WRnyVG2Znn80/hD8dP4ii72fVtBtPRU
XE89r0Gso+5ORJ///ot29X/7oi1VcJ3bhqNC+TKMX7/o1skcFqx+9kJEpEcvhu9PfsN+6vKlmkhZ
QOxDLU9+x+/NfY4sap1lh7d+Qd3CFEZH9BAYU3VFWAc+bMwFl1pji2nmXNk5M35YvvQ8Y35pa997
Fab10pWsu0q/cPdoVunrzmmm56ZZjDXx8AmDmI1ItXbfpoZzb3rqWban7HKImGsFTE7Puq6QN17W
nTM9e3V8PxBjvmcO+G3ABPjBrXB1gIbLIUG3dDKHc2fbwVXbFydZQiRwPH+v7874PKPA1xWZt+h0
lB+Buegrz3jvwqmNkb2dqilGtZpYn+zyCJRHgHQIEvbhcCu88n4cVBWDt45YktPM/4uvfLTt9dia
4pNA/X8HWMh6K1pjeJ3BYb3THUyCwtxMMUzl7L8adT690tFCkJfGf/8y/dVyOvyaF2MV+kHzW/Ff
25f8+jl9qf9nPutHr1/P+dd9nvL3t11O4dcqr0ES/N7rl3F59++fbvXcPP9SWGdN2IyX9qUab1/q
Nmn+nMbnnv/Xxn+8yFHux+Lljw/P6GcRZsWcNfzafPjeNE/7uik07ae7aH6H783zd/HHh8eXKs2z
vzrn5blu/vgAHvWfhq3rrqULVQMKrfNc6V/emvR/glGzhW3xUwrVtHinDAG04I8PhvlPoVLtGKYt
dNRXPvyjhqozt2j/tLHtcmkxHRWWnP3hz3//+1Ps7Xf7X55qv9zxpuaapuq6Nh/QYMFviN/ueEft
2gn7JTz1LPerg+iHHl5QDSRN45f6f3iC6vNg709QEw1IVec/NVxHdwXfx2/zuNd2pabnvrcbKzXe
aM4M/e7QwVLRNVtjUF+Jb3Ut9m0M7G/Easj5WCrDPklRjsKU4jNMrUOeoCWC1n4P6a1fxcPor4wY
UKOThQ/wcO8LCPdLy0I5GF7bCsBSv2orhC8MxGWGwXYWkRle5b6z62tw0AoEr3WnVOefroC/WCrY
9l/8o6YlHOHyS9n8vL/Oo4GFKBTu0+5uRAl2aOAL6JETr9rQrBfGtIxVRFlMBN0QRntNQn2H7yx5
rAwtAXAh67BoNj701kCkr6mRXiVJ16+c2EMVsTLXPG24/a0Q56Q8WWh5DZwghaCId8xB28ZtYuw1
R9+TIKmXk8/WI2/0k43cZxIV8P31tdrmOkRxAfLDjh5Dy2gPyYRO2yLI0h6XOV0s0ZdeMQVB+Ld5
SAEEqBcNMzagPoGWYKyQFvJx0ChhkzGp7QJHfciA/cLjJ7AEe3IXIfe5cHVCIYiQvarRuMuK/txZ
/ABBrccrrJ/G6QVx5nMs/FcQh+yb4vCuaCFOIcAOeKZ2VqMRf8rLWWQJ6cEO1MwytdCw+g+/1XzR
/X5R2ga/kwnllDv0t4tSVEahp83k7ghQO+BWvftIx8C6yRcdMnJo3jHVV1mL2ImBdgEPpkWcoyGI
ZteuVgAvem2zRWpu58e6s7TjQOwq21qThNNWWtgfigDWkVk6H4caDRQN8glh9BGl0ogQnOVvwcZj
+JE0MM3Gi0pOGfE3DaEmNpnsokKYKyWRuEWUc93Pme6q7931ZLhfksAYDnpVfmT3f2XA4GeFaEYo
z0HuM/HN0IrHtmepmXPh2QOqBrNXmYpQqEk8vB7rjXnIu35PmGdFBvIay4SbVmuuTGB6Q3rQRd0t
EVNCR0OzBgDK4auRAbMPHPci1B6C+ThTkqPoxnXZcRrJ/VDHr0CfD/xQt6nLFfMffqe/+JkcqCSq
48BOtjTx6y1VG3rbjnbv7kK9QDVUwMlxfHPcwH4EEn/XGPHHv39D9a9uYscRoD/Riga2+9uFYXZq
DeuHd9QHmAWWdZ4cxDGM+WawsvYJkvy1ruCpEzpo0IxcwWgmonmVkw5qM5jTof9akysr/V3Xfvr7
z/ZX16wrbGemKjHF6Dw3ft6KwBTOyEwlyLcQhq2BcNsBH40nGexO0zaBgVsdgkbpf/gN/uJtDaEa
umk7Ovsg47ffwGUJ4iQEaXdIJr6iVXkviIEunDx6rcvWW/tDjOaEc//3/6sq5mF/u0NNjWrbmh9T
//aMinxVc3tu3J1oUPQJ/Ru/R88u6JMrrxDd0i7UWWAZ0TsD1TX7PkZTZVEOWkeGVryqqntk4Q2H
k8cSt116sqL8WEZMMp6I0Z9hmETFqM1F9oe4CPJNAjnbIrHiVWKl5PFCNDfH8CmrlEtmWIes46se
bT9ZxVa+JtqN0M2AJmliWJsIRCzX5hnd735lW3AQ4iTdE7xHwEs/YukN2Oyzj1L+ws6IZ+rBQJQT
AQzyitgKO9VXto5xEfcrr+1vXK+EGYvZGhBq+3ODXn5s8sn62I5X+E2C8kbpDtS/8Tq05lH1tBjM
bNNBo0Y7MGZXjYqXhR7POE88yTBdGT4PA2EgRjzys0EcUSxQniGyA0s9Ge/1Ln9o1bkvj9aFi8qw
3fDMKQm1L9rQvTd8bjzP5cs1S/2jNc7Ru/npMNpoGJfY5mguJPUg3iFlDqaODCvWxxCaoRj/hytC
M37di3NHOgJeKheiZjuW65rzvfvTXtzTvKQNpmrY+S4qRb2+ibLuBp3Eaat4MME794KM8ghSrTiB
x0NNgZg+CvOYDZQ+WwrDXXXrpHN09tpZBStJ7FQAVYjRoe6UAmMBEtrBJ2fL1aYou4sW1ThNfWij
WkUTNAaLs2mZ0Fck/ICsYsgJRR5tIcX8GtroC44Q51G5AIoJrHFFUhzNMNuEJmEva31yeIKgLRWk
42uTWQdbIw5lmO6XXOyroL9181kpqAPGktfNVouN6gRN+BsMSmgCmKGiZYecHNn5nMupRjeqmO50
EaC5lN06JflUa6iQCsshBBSq9tFtk36j4d2KDiUqvzAh1g0auaaD3ujUssTy1XTfTCocARUSWYZm
U9ApTxaalEMVjFsn1R9glX3y8hbKS20+zfZNizQJ7yKSAihKLZGgV1ZIXV85CUREq1auywltcAyB
Vh0YGN63Xnq2u/PbCpkBZwQ019/pUbGD9bsGDRCuLDRwqhEHaIdvyE74qozHpk8gDJfdbVaar8hc
QNVCcSUr2Iur5KZXls3n9gB5Biysl7bZQOqM1U3sIiSXTBrnBtgde3CK7WlY8V2t4D8i/IGEO8S2
qV0jPrZXYJYWOBkPA3QBk3OX4NyfWZqRFHMRS27GZF6dqhtD9VYjdBiYDgiLOEF5aH2ru6nrItx0
U5gt46halZGe7wfbDbgauCTCIgfDhBjEhvwOS0AdAfM4joqFH2sQw02xL+aHsx6mCyfBzNsxMASO
1fQjXK9FNAB+Q23gLjLLYxghX2AFGtAhANQwxHZpW+6SEisUDydv29xKGsGIlq6w85ZF7hBz2e1K
AXLec/J2qY3uxfWtYpkqcxaqBMiiVg8pt+uiU/VL0NvKvqvjo1prE5peBytmGB4l1rbwjEcTg0FL
APKrVYxHAPFuM8HThegfs6AGlEaQpIQxPecoH7J4OEYquJs+F+QiUO4bNIS5JjeBozXk+iJt1a2N
tPfOiHmWBnFqYe9gDxtEQBQ/RnYKfPCixzZu2U32TY4J4xToNyP2gIWiPKf5cGHRuuBpg0ShrrF6
GlI4Rl73qdOyW+yR+ScrIY6QXw61LUhhs0I1Wa3kZpFuQPTd6R4zM7pFWDv72Q7VTqB1AHicjPvJ
6W9rxOeWbYsUqqFoCGChiWep3NXoKe5GbIWW0LognaN9gG0bQIRRg84YneIoYopOt2WZswPH0LkO
NeSF0NhZ5B7aWkOiP7vNwQvabxBs+z3cARh6Q72tTe8a39y7zDH3l03vwv8bdSjESnYSQ7WxomZV
2MFjnHYvpQ1urhMecsqEOYZja5WfoMvcu7X2meRmXE6HcpxzULjprePRhuwE6IkwU/+UmOaqbTwW
3c0Wic7raSApM2V2tYiQHELGJ18ggPpQJR3iK4n7HDslGpfxcJfAOF6kCChZCHbNylTdJmGqzxRH
u2mqZMIuLdDWfuwhmzeoW0UzYoS/a1R5kqsu8yAnpNjD5xNEcuSWCi35BJOS3914LHAUQ6I/zBeK
VQgkdvonV+NpokQivhSKm+3svEYIE0A/OpzKBv8aDZm4nTI0KMqOS499I0DbkdCKZsEVnvFgjPng
9DVKbXp3W8Jgigxu5iLXEOgzmgfk3C9KU9zEehOtMqdbRX3rLhrHWaMQi5rcZD/gmJqBckyNBdQH
5kioOosUie0trLS90wTJWnUxMXCD6NkL78mANct+ZNIM9AuJC8Gmq11Y+rYZMJJQg+jeLplJo8oC
/YLbQVh4DXwwF8phLNZNV+Yr0zbsNXqHOktJ9DX7/gHMt7motTYjINUeoAyGPVDIeFS24cBvBWDm
ixJ+5i6v117URyvTdR/BTl4GlWe175KAL6qtMaj8/EL4i4vA4Wdv1ek2LkN7rQdjvgqKsloWXUsk
TVwJh50f60jo/i380En/WLjGJ8dYaGiysMDjuRl2LR5L2aHQ/a+6tgJD+TU1QJzCpUmWrKYemiIN
Z9s4MPJAZjSvfhKK+9VLw50Fen4xesoj6BTgMWoOoWPZlet8iHetMD6iqnSfMr2Av3FuoAZmiIwl
O7dzV3HPNjJODq1rv0aRhp6cQxi07vInYuEKQsgqtpbBda4HHz3/I0o5SQbdVMQGGiG6u1WLYYCS
r+3kuT0qjDBK2009YbwJdhjCGkuDXjVHqFRL1AjguPsQZ6wetTgFGl0XoZFeESzdVe30oLTJJuzx
WgSbluA3h9sGks1jE7+aHYAbO4nRghjVp3xCkbMkvqyVhroWRn2YmOOIRQhw+Y5zHCr3dZjfbHJA
XGh+8ghBCsuAAspH6T8EGts1oBJq1H9qlBzKq/1R81Xzo1JdkCK6ReugWkOOxpVAmVzA9EzxJFxS
MMLKFnsPgP5RtLW6mcBWQPhWXPUliPAbasdnrIXOfa9EaJkTs4ZI97Gx/SvyGocuQxk4U4IlIJeH
cVQNvD2aNcJkiAWy4AH3NxkrHgMJIEzjHOND2mR70DjlQWHnWhsbgucC+mdQzxvA6u1gTlC+DdDM
K3y1LixXp02u6+grxQgCtZB6wHykERqESH7x77aHYfY7kq/eD/4coEijuF2JtusXg+1Nhw7FtxGp
oy2KWXgVJKI4WCXr72bKr8cBvyVcT/BUS0MAucmkzt9le3Aazd62CDqVpr8j2XD0nRTOb9JcByoO
PPAPHysnDQGfNM0h9DSeHD0qFYEdzEwlFWCPBuRSnESmr7JeK1hUaqdIQ9ApTh+4xHnsGjGCur4V
LFqf1YhJWLtU0hgCRHOcHIjxNfRPROFe2io891OqkxXKXkw1OdlQQkP2HhNZZM8bTiyTCEbbwZmM
+ENWx3dlHB7TNn+p+oF8ARL0kLic1vpsHJx5+9m5DVz4/EVL/LPWIL2k9SnbH9tdRirAJSc+da3F
c719GFr0wKv22JXzMsXAG1JMPPoIhsE9QXPNIfsxxkymDe8yham5Ltz08/9n78yW27a2NPwq/QJI
YWPGLUlwAEWaomla9g1KVizM84yn728zyUnipE/qVN/0RXdV81BSLFLgxt5r/esf6Ptm31T72R91
rFIHrK6xnBZ5jrEJt6tWGIcBRze/QgItM6h6GQ9ladg2m315J9RaOjMTCpTyQaetSSYZt6gSlzg3
zU7gPx6KMSODJE7P1N3BNpARWUvPNpaN5g6QpvYbNXUXPEoaa1U35Y1UL8xKqFUen+7j2WOtxIsJ
U38OqLN1hEu7QAYLkXec+49nDkR5YB4Lw+bIxa/MvVlaA7sqX76ROSdwz4oOcaN+CRPQn3Eo7oET
7AoJaKhJ+p4MwY2GaW9kODHiVYW3ffjJxTxgN1uuNJ009/HE6VZghLfCCtx3ZvCdsBtpXIcO824X
unFOEYfwGqEnpdvaQIuokL3imRq+GvN4eGCYXQL/bsDMIcTwySkFDVtsbpemf6FrozxSkcRZy0mm
PyX8QGff9EaL9iTg8jRd8s7ImP0Sj+ppSGQ+O39ApymkHkykpyyo4Q1KTN+mvWxszAymedbIlnpP
5bEuob9HkxjAUKgsTHAMuFxOaQgcWmi5l4HfLWLMsvOhO1Ra7siMNDJeA/0THBLPdcifkBDeA+bC
uvJWq9nXelmoa1NImWqWvLVB+m5Mi2d32cGa+PuS5hypir4eQ2y7NFWNiJNVr4nmgLHheQaF+oMy
DCU0ck5XKxJoNdgPPfSOSgVFqprCZdsX1XroxLIRFmR1S7sEGBBxPFPCJXH16nTBR7Mp9sls2OtG
T/d21r8ylSLvYtAOGRD5kxY/ZX3mbPJAwx6u0NaRhbO1DZ7avbYlHZRcMZifW5ta4pjWonl5tB2I
ieSq55VnmtPGaMi+DFXHBEYAjsZIAJ+UQs0Ok8k93ktYcSwjlz9reiYa8ufAAhEoxvlYiZB6fQCo
sJL2c+BUO0xXaETV8i76pcVmIADDSMdjY2gBvuOc2mNjeKVO0QTmXiAZs7V1qvCmLKW7kGRZYm8q
uLkfH0/EThNHpDBZQUIaLu92WIq7BiMCqlv6dTTLD4lLlEOKBfZGCeB0GROePEvF7ZHqZ0V3sOuS
/Hpks2R4OldFumROLqhEx1WxYbFh3x1/IZn7WQnAeh+rLp0iLNDVAbMRqpNxUtd89b4s1A/R8AsQ
kjYsngUfJ5YXinGJLxKJc8ughrMs+BldW82COjgmxqm8lB7JlloiMdiRPjcNRhqVdHsm8QEg6Xus
qGfInZDfEsINXEK4uKRxUo8eASoSqIQMIH0woETJ31amr9S2JYXPED3ZucRx0aWtrFbN5QKHJZ5+
zCfyyxFQYKVHL5fHBtRDNdM2WJN2mAmIU1ZhkAnYAOFI1/BIlodbx+f6ALcLwDiQ7fHQkYqgpiA8
ipUXXon7DRkEOfXCmHgaIUaIqo14LzqypQgTBjbKzUMPi8sv5+RraIDCCOVpEIASTUKYeW5cAwcb
JeB7juPIPtajiDy8PQinHogayON205L7tHeDjxGsoh2Zrty0zMJov4q+zDeEHKTbbKRTWNzpIJDv
NIr5EjJ6oCvAQbcI/C5Mv41hOhzSnoixzFnec/VTJxewich4rbjp13gkCKIJaI8LXiQFN8Ny7HlE
aZHroHNqAqy0mHECLgRkwcIDvyAxIz0+ZjJIY96BV/iYR+cWZ9o5W8znNmDZUkC1Wd55NvEdOAWn
q8caW1C5b3Dy2oqgnrl1G81T+/q5bQ06gTJ9Vxd22r456WyVKzXOtU0wY6UNN+yoaYayAbBXc3zO
NAzJpyHb5GoLrqZUhznF3lCN+Ojcsn3D1fYkUdwgfepqrNmH8LNKbCo+nThUZ26F2KeVOBpVcEiM
hBWY0Qb6f8Nf2H6vq7SBrxUdTdwv6Ep0sU8MAFKXABKFPWUdRYsAf2DUlocDwdCwqr0xvkIrfm3q
weeIZa48H2j4n9wRfzwVxBB3JarEiTanJYR+p3XKhxATmjI+lPW+UTVMIkosiMZdWFXlgUnBZ1RI
z2pLljaIlNASVMAOtj82bcdOFBGfx93qcoqxEDOq0frSiIxBRzZ/shZ7L3L7dXCUtwa2COJkxcDP
b9nW+sESlIVxEgNFmfq6ob+ptORzRaQA5i/TV4wzlVU7pIdBz57SXNDXFALjFWlsPFitdBbfm512
q5ti7SzxWa2zsz4TplmqMTqM+GlxE4sA1WbvNmp4rEvrm+izF6w4nvIYf01XJtAkGevRlgEzKu6e
IkZZGCzkZrb1WXGNegdkmxyx/3c3ispZ1/UDlXBaHifIuL7VPccGeOYK8uq85LOnmfp3Uq1h2zCa
XzxwZtIGcSvxHw+hWvcYHf7r60b6NBJa5Ctt6RybWjRQh8NrwztAV5DNa0gBznqYlPnYLlgTLWm9
IT0MQHRRVZQQ+kwoEQIj//G1G+F0qOMQnmK4CbqoF08BA1kiUEgBJBVYBSwgE0cLvWJUUX1n+mpG
ne53yIdYEfJpZYaa/3j2eEA8zcSUs9vLulnzHw9Bn0X0uBj9PJIpf//BEsVPYP6TFybghE3pkBOi
fwx7Hb/ETUjYXs6dl5baGhlgvy9Q3cdAprTGrTTndMyjKo0KS07t1SMN7/cH0yWhRDf6ycN2qDhC
hvAfQPB/REr43/AN/kRj+J/YDf8HSQmaDRvqD5j5X0gJ16j8+ft/Hdrstfj5j2yGX//h78wEoama
sHTLxTqAkfzvzATxk0Owucr0mumEDfvgN16C9hP/QjDKdxjkY5z/B2KC+EkYpiokxYFv/yekBPsv
Ix+mfPCPyHahEVN1+4cBV92AFeeuW+4VuyWrLIy+zn5kqbeZJm6nBthwt7I91ZthPRQdTbw7WdsS
rW3jCoxlMvuMF1KYX5x6uDnlQstkvjiyMWNVOy3+ASYnf5q+Auuc7FLFvMzAmv4U5eWhhVBmxs91
YZ/HhE3eHKfdgLLMRdrJoMZxsHlerkxNHF9Uz91oYJAdpSSSjMQ0BuE+zLNzpg4d7oIYpmm4oYPa
gntkvXrvl5PdEEMfT73KYAXAjsHLWkkAuXD7Aok137taPRbK1zKNplUWqcTzWWeXjMNVTZ1RdDhj
4bVK6SPDtrTkPZmp0JzWPlcZR5c2iUuakVpl2D8PKHUaN2ejbnF2t1pj7+r5SQs7ElqIdlPGXd30
t87gtZN249r595GRj1I3HvjF99nc2DopFgF1l4ljgR0rH2282Vaky5zSoDyG6IdW9qRsimJ4HlUK
yy47lYWB6SnWRCbO/LV6UMb5Ejf2WYnVY6wux9JVL26g3iPF3OvFfAnqHgWfdNu+NwoT6bTx2paZ
nJWdmg7eAI2Hq8SfGVdfmbLeYNG99Gno5X4btJ5dOmfiq3b5lOI+lrwKcznOI39mWpzIeLxGanDQ
woObdlsj7rekSZyYEBEQOB8Ta9y5zKpHN/abRFkNS3KCPcKqiE/wmfE632JTvO0MqHulvdcwGDS7
lL3dPY8ahHHbeqmZoKNpxFvTOnXzZzWjYMR4713PWQehxUFjRkQeiWNQG/uxIME2yTG1w3BspTti
jw4G4yLMWrOJZrWrNqLTaeOz19DMnsKRDkpcqsjcV9JIj7wOoYU+FPWT/IRxuAPtI1B+wQMrzd7N
EJOQbrrKy1gpy72m3beN5SbqXYPUeFaxJERjnKFwmYG4G0dssiI9kA2NMQXzpqIpVk05HhcLlDoE
8mh115/EeJlIv+jn2AeoSAXeXIt51iKuYDXhI2Dsw3A+xlH27oRQ87C2WyOH3KpGetLN5S7X5FKb
e8i0a8OMcSib3pxKO4G0Tul0s8i6GSvjJdJTfxnFWq/SU1Mnr4/XwIqR9lO/tDGRgSP4Yl9ThUn7
bNS2u3DKXm11OkJw8bD/IoW62KSMuw3WXzdfBn1cxWr8YvbJe5O2bBIdHs+JTzTcSTFSki0T0r3i
fVASP9vM92nBWXGggU2WS7ykpxSv7TphrSrNR7RLSNZ31GNXI+tvjUIIkNwOnG9TtNzBZq8jE45w
ump8JI2VvbbDF3fu/G5c7na93OUn2KvzkZiRkxHlr/LCyPVI0sjVjmkCyuXezv1mIKtqAHWUf1JA
5t5k4hxlG3sTHjGuXcsFttIF479dGW61KT+EesPvazYuf0/q2uRhJ8DG5ksLIAxVcU938s0l+jNi
TwiM/iOzjI1c2ymjGfneMoJ7wDa6Wywm5BTaLkmKU0I4NAKe5WiZPSZK3Ot9zjS0ZdRvGGQ3vYxD
64l4ummCtFEWk1u32zrW7gEGYlp+77hS+mC/TFTEsoW8q8ahVdyPYdVuGyxvlKQB/uvZppeL3UyX
yJxuuWriO+oxsr4gZb/bybhzCjr6oIxfnVD5TDba81M7mWejUd+ihgDgINwM8GPWuoqmxZ7eXDP4
VODU7poJ09QZOzOxpjQ7KmHsdbNfhtYZEkalXIKxfNIJdLNGgeVlt6+X1M8c62yYw41u7VLhezrJ
p+be1Jej/g3/0GeZFtk1+r7WslNe894nbo85Yklwpa2MmcXXliCcvl+ObtXd2nbZLpm9SoLpiLPz
Sf6/QpphCUyqs7wmizFsKI6oy8A/psvE2myM/lZT9YEeVrsA+83GBl5is4KtSIQtwaZAipkv7IGC
ub8ZGIiGJbQbTrYuWe4iyckaqD9pwR1f0ZseyOwSY3rTou9tjPh8ss7ylpR7gura5yjhs+MmYrgg
U4XhNgyh89IjZMEhl5PGNV5qxLecidTqane18OTT2KjwNL1EXfLa8RoZtiSkBp0iJGPM3i1utfw1
cUfuj+ipic7ytXLNPj/uOIGbgYx1DRSZDayc8eHNPXDiDwOpZMAcI7yzWf+0aOTHhLQR/qR0+kqb
deS7YbBWTXxBk/p1djvyOhLxloRWeMASeQU5Acs91JZrbbSQBxThUxrNmRcje/egLOmpbfkcd5+y
eJn3yUB8T0QEVtanL/TyFxzLsCsp82Mn2q+6YhrYuzidR+nMoQcWU3DOEulRmBP5xJpYDpl6+x2e
frDmHrjj43vzEs+7Me8OvW0REJto2yWxdJ8JuOE/nj0eKIB//dKQKLhGS5e3vuuQWD/NINAwUD6D
2k2bQe+e7B5UHqtmRi948jLfjmJ97TaLIC2eh3GuBag4xjjBYn4WTg103Ad+4EiJcPaZdqHF3ToY
fQzSQjLE0nWfDfV2VuO7sEV0mLFOxlSTLaRX93VnbYWjeFh7EIySegXGi2NPzIEgiVJ5cdp3ixyl
dMo8RDXoY4lygJWGMhB70xn3RgWjZi+Hk7SCBNEeq7kk5E8+9BoGg7y5Zb/YeIJEzbSlKGIqBacu
mlHiK9GlKI3So/66O3SI5uuCJjriFPDqyHltSMvx6n5wfOY2X2PMDAsFdxgYras+wbCtt0CTysy4
Ez7DkLQiuA3Vfsp2AzzZMXzAGZwrk2hvmQIzrTDPzNjhmg/qOm1wU6rml76CXbdwm4MzHXEIJ7Or
v+bucg0b0v+wEp0DCh3DdL4QUN19oPN02WxESUwF2x+T7WA1p/aLTWaDmY83rZlvjJ/OmQWrJ3B2
gB6vsbFXRvIxrPSX/udPnOw/SlLEX8tk5qGugzRCs2zT/lGSEifMRpIxLfe9nb7X6WEU2a2wx1vg
TOcGIzMa0Jo6arJr7w/txN8wXMVfCTiS2qpJdhxCLcf6kQpmjHjQznaxRzx/mXUgjjmzDhlibvYX
Cp04gYCRAc261lmWSv/w8nQ7f6aEOZI86mA+qTIdgnX6Z/7PaMsRWVCVe62jiGevYe63Vepq56rX
VIx4XMSgtYcOqoCZg5ayq1HYkluz+4c38hdKnHwjDn0VRZsr//fPbyTUCzdy2gABNB8+2OjVpDLJ
lKNjqx/misIg6642jkdODStPNAS39ddirr1CcPpkFKyusY8Lw6vsz//+ncke7a+XCJ2SatvCFAwp
//zOqhSDt2Qm5MXtaaHUgpBI/RkVd76eRpmWYFqekfbfHsu7aqnPs/mNSuwWtpfSTF5Vd3rTIzaA
R3nomMuFkCVLAeVZ7h1Hl54QoDhThlDbwXHY2bgmyxLEcsddmpj7iBtAVukqAbpONl3zKPGdXL0s
urlv+CzG0NlkZQ0MNlyTvmHA+JKRo1Rz+AUOtnr9vGuc9lrP5JR0JombpBNmmP8MwbawsL8hR6/W
Ca3Ow7sSzm/pon62JuPszvra1puLI/prUOXvBN7y65PXBgSCMwwCrg3mzKpBfA65jeC9E4SSdNWP
wy3CPv8/ZUyyPAzwddRiUPW1H1mrWha7eYlfCB5k7dYo1UvvZn6efXtU1tNddM3h33/scOD+5nM3
hC67dgeq5o+0VXcUDr0pd2ZoAT9lycckh0Ki35MSZgsH39Yx0tcZb96VNFJXSW+i3fVrA84vdX02
mAexgBUXB6K1lny4uqi5J634oNtyMagUpNkwX3QUhg2TImbuceeQOVHgwwJxvxiLp4X9sKcUk793
JI2AST0T8r1BASq7goyV4Ea5L7Tp6CK/ne3lPtBV5WaDZ0EEee6rnGMp/bijv98ZSXYq4mEbt9+c
aKRMYRLsWna1mQTzF7vaxzCUvWmEPIMHGulxFaniYKpahSNA1rOKghMjvJ50uvRNEHKjUklpdeXl
ffgBrtJ9tINbHPfrgRaMClx/0aQ0qSm9zNS/NLSjZRa/yqK1wz8lMbNzPrefm35+GzTKsSKmZY+u
dXNg5GX24WHgGocmdCA1P0WO8aIRXTwOfm7MTxM4t6LBewvNjRP227nKXkUWwADcdPplqvR9NJs4
is3HoXNerEFcZLtHxXKcPYXbFW72o08qrb3WL2y7kV8Xz5PGocXfoYzUb0Rd4y9GpAD5JWI4jo76
FjjG2Sbn9x+W9p9FeSYUTJa27bg2wldbM50ftuDFVkpE33oBUCnWsqWDj/Ui7nZQEZ5u7gur2hf/
sNv+3a5vqpScJBbbrqnJn/+B9dloM+xKY2azTWnIWhrT8p+P1L/Z0eGNaAYkc6G5mvPDi8RRnXaZ
qhKO5QykeJotIE623Bqw+zp0SctpVs+pWl8XaBiz03qMLo9txNCBKht57zEhwy3WXY+gG4m07F1F
O6e0PYNmvNhshCj+/CTi3zCjaZPkm2PxMtCI8fwQvjTplhtxSowOFlV3wrJZikjTV9riVXN+alHv
TnZ/1fn8+yB91dz52HXdEYnSSvZltr7cI9fAhhPhiU5J3hYn074u47Q3aXTkmyS91K8t6zzrFpOv
FUvGG5zqUwXC4LjEY06XVE9O7tjfhM0kKJ+OjpWcikY/RWDQSjsfZdvURTECbCKBzeaJ5XFcwg/M
OYlHAS/QGrok0L3VBFMHCJtgXRwLe4zK4HogbeC4gGNwqmNoCVPqa3CzSKrynUzfS1xBvpzasNEM
iflSWP0tbxsPp4AXtVAxpO2u7pStFd4Lcuab3MEN+rV/2EbVvylwWGLofemKEEKaPyCQhVZ1Uznn
BfGfHJ9Y1GNhl0DgwZWEgTmDJiVVj2VGiASGiN1KIYNybKtDNCkfCUHOiCoZzg1tHvqqY29Y595w
/La7m0SM1XTosnUbhkubT9eIlM3W0Z5qJ/kiA0aqogOSU8/El3yenfQ10fj9tsYlHUmnIGpvWwL8
4SKw6jX2vBoIYODOpxqVRUXfTNc+MM9yV60RX5cBfDq1PcbB+Gaz80PcfbX18mTgd1TNjq8YMDzs
aScAF0DvAmW6us5wFX2/6U1SR8qvskm108RvlGlnLt22Ahxp9X6Xm1Q74C9WNd3rSL3Q4E2jAZV8
3MlqLEiHTUgztwpNzEa3oeh9o2mv+TC+zf1E+BJa3VZCFvqLi7JbhoNbAQSdcrxbJn9xj2TJ0QN4
MT6BId9SU7lSu3ebf/9B/80uRuEm/0+gSdPEDx/zSIxxBjmj2DNt2bQ4mBhQLcl+GHdykevddIHy
H1ThP6wv5kd/PaYdymdOaCFwdvxx+6wNHY6n0Rf7Dmlw3mQnec5B7Biy3htVPowsP0F72Ej8LE0G
cm0NAlcaNgGAFxBOjRtFb00CQrRN0QNZUWSnwJrYVaxlLSasbxZAilHiZEa95ACU2tNFohtF6rzg
SbYd68SXW8YYn3C53GG7uCPzFatYSMsuVVg+v2F6eI40fWMA7iWz5KhlJzNX73LfTVh0SQGEWEgB
molBpNcm5Ju7/Qa3jCshRsjajmW9vGnyMCr4NBPjySJxZejSU6HTjyfLdcrmY26zb8h7ONTTV/k3
64t6XwTew4t6qns+l/SbYmen2aDt49+SwOhFhBJrONnjkOnLQsee1GPHsm/pXGGq9YwUu2bjmMEL
eCB37OC8SIQihIHQRRHHrXGulvxdwiHOMH0oqMx/Lmui6BDBY8q0EeN7kyXbbkQvYlB1IC14y1VP
D9iJUpI+yQmJp/MiY4xkWbeY6JKJyGpHjGCjAI2XMRarqBarJcNZknYX9zp/Vg0EVOqpgoQ2J/a5
nwjZm+2zRK0FeJ1Em6AAbpXZ8CQIR+/1Jv9oqKw3LRWXWol91QZNS/qrPOFj7o1xMM9hMF/k15U2
H9V+FQMXNT1ZdsDJJJ6Qs5US/LhMBDdhaRhAi+8yYy93X4mslfSLRjd8EKP3aGLn/ubM45sok48L
4Izo1Y+KL3fdHpBcDZKTxuhALMmrESN2L3qazejVMHhX8Abgxo1QJuY1XHlzm4ZH0zRfJNKGBmDb
cPeiIXvhCD8mGccH1WUVfUxq60kWTOQs343MeME00SsDzRPp8oa9zVWnmiDz28evk9RacEQXh02C
l0Lbj51wK7E2wo+BF2s8hfdUt36FN91jwTP0kGUkhLn9NHI92b0MSUksCnJPaMAq++xiUAyGyNx1
PMjDpyAzToLdQ4vXavimSiKIXHASfU04VKuJ3gG7Yd+dckYQwAutPdxhgTCjXThJYdZny7AbalBn
tmOJEy5V8P3f71pClwKXP2mioNdotik1ixabyI9S2mzWk1ozzHyPn9db0XIhFyx9gk/gXAAePTbG
shl1eiJkkpQZzch0udhI7FkurDZyrZXT0QN0LhBxOWbXjMgBuW0/foGtfSMr5W1o4neYym+Jg9DD
nM4c3h/RHG1UC91QNqbNE3jQ6LXPqYIKR4UlMMWK5hsDZw5yKcNTsUJwp37e63WF3KnvL7lNkx7C
5MV+m5LZWUiUjV+ERJEI4oUkb+FtKrT6lcigaBMmFc6RgBpNCRbalWCb5OGOq3PBtVpbUC4nrdyN
JBC5oNyoNe5uTYs4vKsNASwlN7jcXyK8sMskWY8VNqzs6pbRHT2NzUnuOR9DuEJq3azKJnpVHaqQ
Ybzr6nTFYWbfVSkaIn8oG0+e4VncsQ+329LqIOxQ6slzt89OLitS3n+t7X4U+seBuUaWqBf522SZ
FGqyNY799IPS2F7JTECuitQ2zvKXQB7cYIJyksiAwjgh1SZfdhpGO9xEamHshldPzhsAt89n2N+u
2O6biiqo7K/qU1zb6kbM4w6TebalCsFh+551/U23pou8oTv7t9L//+fu/2AGQBOvUSf+yzXmL3P3
42vRvrZ/nLj/+k9+nbi7xk84MNu2CffPQLkpKEd+9QIAJPgJMb/GvYP5BgUnBcNvM3f1J055qX/U
XCbiDweBX80AdOsn11UdAT+Xjp+JvPhP5u5QTn5osbC6cHUVeaew8FrRrB9xvTronCxhaICekFDh
JFOfRqNXn+xuJFLdYdNVyXMs5mon5r4ejnGf1b5B1gWKRknF7m0HuzAcBVYt0sPD43tI0uGZyp8O
MR41v39ZImQfuoZpg/xhEXyNA6M6jJI/TBJFAcbNM10+a/oeRXtNLf7bt3//2eN7GZ78zDP+9eOu
bNNdpafHxqZ5W0dOPW7RUiPEzrxcib8MeSm2ZEIOQa0cFtPM/VRFQKpbiBWdNuJ39W1MgDgKtWWd
lJG3WHW1b1yVkU+u3opwmvYCJtkYKdERb0hyJizrHYJvvaPtjkhWydu9Q8DNZslN1X88tAE44Oxk
n0VOHTDrkwXXjOt9qJAlPK5RUGyVzoHFPzWVr0lWO6+Hk/ifvwQn+Lq0oeq1y/SBrHLCJSMCLbOl
P2Wt1fmiDfzKEu2urorJfzxkJoKVQtLdDaN7ygKb8QnNzzrB/dl/PCgLnMPV46mp9tWesF+vzEM4
aEPM1v6vt/F4L6Q9//quHl/yPvDnV0cSS63Sr7Xpjw+P73UlzLSR1MEiqQPGDcRaSUq4DAS3yqw+
OARhQ08CTmAM4zhouy2IH/7jQdUJgSyTAR8Fsgeg2IYeBqBkdQ/4kUv32nICZ1rUbSxda63YJmKH
GZ1UEhC/gvtpXYlNv5DLOy1ANIz7UsLW2ydVagLiXEc+p5f76UOoDK7v1guW0iIZvKLXMcMog3KD
Eh4BgLr4cR2tRR7b5DS5qm8wrFpRMhLQK8c8ozBJHKvFN7d0nhJHL/ygxCrn8aD1ubonPmj9+CpG
q791+uiUlJkDV0Ay0x8PQfzbs3I2h4PIrsFifLbnWdlAd/YIj8GkoRaWc9CB2t1+60TkyxScqHs3
6T03KGHLWhl58gojpbGCpZaSAAIBTm/9yMHtvNPcd7fOybKjRlznC4Ok6pf/uspDqMmP/9Jov0/t
l4BysVX1/ZAYAVe3fzb6gPA721Y9MWhvCo77LNEGZSUnH7mA3QioQAYliXxkeVZQFvKKDLIcq2hq
Xi6HNTtSOidVAI/LYKai2qpVdf3hby9GwfUI7GjXBY1Sos9xsOpDToDYpPAfzx73JoA7oV6PpwGS
TrUvmLXb61wfXJpkkmGHOtoq1D+4Aa20zkEq07q0MJFLSiKelDgYqIW3BGJcZ6QRYhFXdyurj0zE
19XNmpKZJcYI0W6GT5lC+lHau4h2i3qXpqT6kIA7aZh0tGRI+0CIi29lu1atrYNWFJW/4BHE+h1S
LDpCyHNkG2LfYWbEOk+YOjpFDat9ppsIep1k3YRhfo1p4N7G1b0RY+MbhkbQc8FO0ckvmZALb85D
hh1T55Mv0IGyuNlWmcJv4cwCLQd3ge5nxfshdvbpEFub1oxhDwwtNqE0HILrh18ED7Gu/frs8T1n
FIOXWsnb4+5nqtX4tcTAmIqFuTdYIlxF1RBtAqA51oREq3QmGRgFDJ4DZ2P1y1siKn1fQ3t67EGP
b9muTq2tiAa12Kvop9HX5UPqwMCkqDYSOKnE/ZV7FHLU5gUf52Mt/PLUqEl47a1h70r9hkjLr24R
616qBx2ch8s8h4SQaAsM68kdjU1nLqSwpe7kkw59jip2CE3qVdIQfo3uXFxRafA65ZVF8joThU2M
PIorM/xkEbRDjnTMRJj9JaK+zZoZ0O+3rbcArZtIO/plX3YiGRyKA8IK1/dirwpykJm1PCvIeMcI
fqVRVXg0Cene0ZOjjOkaSh57XuuYDm7UBRFaw0AO4nXzpGh07FYQ9z5qF0S38pmeCAikCrmEvVvR
XPJxCGB3P1LZqx9fBhoKUrXsEbCQ9zrLlyLbjm3P1r/PqS7wWM2z44jt67HCepQbzgw5eKckq9Hu
y6ePB/v3Z1qbELjNttmEpeQ3d64cz1bYKugBdGCjPOianh8XNcuPs+jzYz9alVcqzEvyjg7AImZz
VcxsM1Pdk8uY49QHO4iIzACwv0YTqeeur6rssCGraGuk+bVo+03d6VgoOM5zMTb7Zsm0XU6hzyVg
dmfbsLA1eRY8vkfytrZxM1SC+SiFvY49w+I2D3aBi7lZD7TPiClR+7jVhwI++0GSyAbydvfjOC0I
krAJmDEqHQIj2CQt7gWBboYYJYgDjdZ6IYdjx/R6OCaVNhzdGrno5KUubpLo7bdWWCoqsgk+H7TF
v35Sjy8jCqEdRBTfcNfYyOCwHvbXCQEzs9lzFw8heU9Qf1Zdp2e+224ybO79x0PhVMmWyem9N4j3
iWWxk8kC5vGAuK3wnSpPDiZjdTtQCR/75Qeuxbaw7vLsezONH3K7Gp80XIPXUReCN2sFigZxZdij
gRNjFI/Au+mhA8MP/ByH5evcUrzpY0MMDzkhKwxudxMse2e2P+YkjYAD6iqiLHprmL7BNN4zE+u3
wOqTdTp+nlNE3GYfPDUKFPAqajzHlbc00KCIdGXfmPXnfLBuhOLSOSnEDDrR/M3MKq+tuD24GeEp
xNifEoStIdXssTjZkSLerM3YvecifoKeNO8tXd9Ws/7eMtoo5wUJBHjANDhkA4p4uePlB6xoDFt9
SZieNPXdGmKT/N273U35OafG01FdF3GWroiBQnG+2Oc2RecalwySYJMSSyZ5Aa6nUz+hgklR6xf5
PrEXCEITiV5UjFJfn28zG9SiJCcaRzN5DrxWZRuulao2Dx1WL+uu9sR+SjvtUkfWp7yYfV7ZjvLq
QxCPaEw6efq4HC3LQBptAF/BwWdyS7naEwABKwWsEQ2Nkd9izU03VTwu22mZxL3lTHIG9d2S0Tlu
puANoltkl9SbppH0+MWaMe6m+pusn8XA/8ZudxPo1Fdw3UMUAEhfi0FskoUiw2Xg6OVLjGdEt0Nu
wE0nwuNEYE7S5KsstAo4c/nXqdUxNR7F8xDl0brSVgSwVyvUSeERXn9tlhGO/s3BnQkGdrGZxSHA
JitMR3syzlxeN3h1StNHhw2GaicgCzleyfrFyvvkmsa448KHrbZ9bh90B2uFyYTFO+EEjo5zVU3J
ifYfXxMKh61iotiYEddp5CGtWATZmjjaGKl2cuBU3RKnphFtaenEORibaLHjXRwVX4ZS2cZxwpEH
TwRxuwCsR7Sao+nYQGD/ikWjsXXh1Y6mi8G3dR1NItmM0vmCJrWniTGgErj6qj1ZGi4Ahp4mnk1e
0KknZrnoh41dEaWh6g4kvsX9kmGcqbi80+HWh884vB8jqyvJFCIesYkasrrm6JPh6OuMEft+wZFu
FcflpdMFkVDIuFfGyH/+3+yd13bcSLZtvwg1YALuNZE+k0mKFOVeMESJgncBIGC+/k5A1UWVuvvU
OPf5PBAjDUgikTARe68110itYWsn7ReXnyGtu2CSmHdRAM+pixUjrAkKT6+djbTMIhV9W2tpYA3W
TB6YejdFMYbeRbAkTZzmtv+9jSQXQjGkAYFkGV7gUD9o+uhsq+EI5fJepZXPWYysFwORF2gZIbtu
kxzqfmw3AEKC0LAP0DKotoTutI2j8CEa8BkSSjcU6qkq7O+aVh9qgw+ut97eytNd5Fcfo7F8gVTO
Zg9eT5tDo17LF0OIaPxSUaHFd9J/NnSRvxidA9FL7Qamy3t69Z+kbzCHcmF8dWW6nyLb3Rp+Hk91
cTJod2z8AihVTdsq45bNdE2NabrHBoT1a0uQW4jViRXeFutKb0/L9TerZWi5vvjb2/+frxWJvPMx
H45THHQIEjfRMquxljuuMeIjCdbn6yJZ3nl7OligGn6+jfHd2aNxuZNhiQt5ZoSyPuocvT5FuPdl
5txpYLz268vroljWelv17bX1keO0jN7+69tvfyatcGqvT6enDFPZz8frH8dwBygn1jF1sVVvK/7y
D97+jsrCZbhISZXZ8V8foGLkfACGeppTEgnID/mYLve4ZBnG92FLdIMU+iZfZ9vri+vibZ2316pp
md2/Pf9tHVeRd11q3ecctNMvq/3297J1wvDb78bLJr29VvZ0t4Kfa/7HLet9HISZV45/rrT+KsKV
bp8N6btaSGvGC+M+GF400I9joK1ayh9vC2cZda1Pm2lqNkPYzZiVl7GWqpcyytv7P5//5/fEX39l
XT+TcPfoVzKXFduQMTlb52DHVXplBOtUOC+xjd6vD2fhMqmAbY4TsmNsOIfVeX30tkgi89fX9Eah
GHfl8W2N9RGZ3VngtOMQZH//hfX3/9NrnDEJHe6/1n5bR/f9d/WSk7w6mOJCGWdCSl+xSU67vta8
n1KC/yth/lMJE8oZvYT/XsI8VcPXvxUwf/7CvwqY+h8G93T8P3ihUR79Wbz0nT8cQUKDY7qGD6jX
Rgb3r+Kl9QcjesNbLG8+QsWFKfxn8VLof1gOdSaPmufC9OO3/hemIZxJ/168RI5oOSa4Xt2EFbf0
XH/Rh0xFBwjeTbwz1mzyRsBAy9jetSVRAo3PXTlMP3hoSK6e1pLdNLeXuCbQ1SULXqPZvtMakukR
Fd5F6ayutfclRn12spgtZMBF4R31df5jmvrkSCTG99H90knNuIgldWBSIOyzxHxv6fNurD3rUuvy
mmCTv/XDcwi54FSUmdz3Q/4eSaP1bnLrq9aO5wnN6jkhYYXaPX01pwz9czZ4T6Km2Co7lzTD4mBG
0rtGJHKHUo0nG2nf3uq1Gjgc+t9IWjutcougNtzkVGb4RvPc+UinTL+nwkoqOqWveslusF1Gg06I
o7sWFgYn59V1chAIsXpN7C7fzdK+MogcT8Jrn5sRN6Wbt+QShAssoLK0ixDTsR+6z0NiabekZ14P
IAODVHggNGkkuhxYgCXuaGsXLwBxL1WbHKNqnt4Rg6WfjL47eRYcJbcgDzfkrn4IESAYndLJs4ak
KW335NFi3uYE5gH5uqdXXCaCwDzCy7eKyBVrspOLrN156w2miVd6mommsqAxnBgqbkd86YfRPvqx
2+L0JkYyqxNgXdOLo+Xmdep9fUevOdxYY3kTCgzViC95lOUXlAnPcJN6aALi0OZxAUnF/t6URR+0
udOiAEhxCJuTu/GVSwTDkDmnKnvoWmmee8cadsb82BdGc26rXeoAhDJsLz3kiYvqcmea6I2ZJnk7
FwjGphbih2Whx6TVjdVLXsnL86/hEuH7IevK6IAR+y4fNSalefxC8xm+vEm9UWUmVmysEHYFxspO
xmNSvWpsHk43PUOeXWgHPe0/IwAeCKafqN2AyEVvb59M07gMjV6eCCMhJtnCeDvGND5nu7X2Cfw/
pdzvJbLPHaTUYaNH4XeDINWjlRGWk0XeErM0JcvkqwtqDaRbqaJADcxq7Mg29kiYvpR6PB4hMN1l
0VxdwhC6TjV0p0KrTrYb+ZcZkd40wRKqwo/VdF9HbfTOSY9U67YGwstzxgF2aIxlNOd9snFLXCao
HEozwxMoUyz+yrpT1aCuqfFDyDG/izWQkza1mYB8xWrbUnGsXSEvFCHLC2cc6U9SvxQk7Z1q8rW3
XZd87J06DkTmiCB2C+eqV99AwMuDr4rP0QT0kDRDkpolurrWDxiT2bQ817luuo2SJuSomz5blNEP
OZWkAJLc/VAIl1O7g+C2mZB1nQpP3/ZKPJW5KO8KAym05zgDzCBn79TgDOypzIA2dsTFY2/wM0xY
3dTiOema/ejmL6WjSEzr8yiATBlhF88+0a3fhK66RSMl5ulLgqgUSQGTuth7lAMXLmMCgYWHhcC8
5GK3eAaakKMmLb8Y6M+PAw0dUjOtbWGa+U6v2ne5Of8QoQ5UuLiQKb4jp8DbJrb+6mGucCrNDkyI
Zbjmm+NISDjbTYpM5p7qKplg2yHH8oiZsd2qusz2HFQDpoWqJ/i5Sz6PDj3MEB1Gu7iq1IzfS4+f
Cy7aG2fqisDOK+YdHdZg2dZT8Ei6AVPxkIwu2xmzm/YY0Tp3yzI5mXV+L9pB7XvbQQkQkyFjpKi+
nKbc231N4iP4hBNjmBlBA0IMJ32QraN2PhjCHQmdB3BHzbawvWBwgJam4t7xZRekmQFZror0AAFd
upu0eE/ZP6Sk8qmeJc4/h6xVIJCIpkf0QM18bU14A4SRzjtt+m5HkEHHDBCHGUV7ZJ3ednLkF2fk
+BEjn7Lp3HoBiX0sXqlM5oeslPMJNsg2A7ATJ9V0Je8PLHVSfqtG/8oUi9TsnpyTzui0rU6+GEzh
UxKzyQB6o42QlX8qEblvGoLB9732OvumQzA9XKJq1OXWGl4zd/BhwvsLdM6KPnDP3Xdj8jBLP9lC
TZUkoU3XFBrLIS+LF+Foz5oeXoyh3RqRjXo3gpbaaepjM/Y7TfcDaVBYgQDt7krfvMR5Gz1hJX1s
VAmDZkSGZAk7g1nWWHsyJd2NN7pPU6i32DsWulSrm/cZGVAfJoj15z7t4F6a7giaCkxbWxvTIWxF
cdPdrgwsswb3CPcbQUfZ7ioxP4SZ7HZ+31wNTH87igTWMhGeHmAjVhzsuImSdL528NI3YeT6Z09Q
e81k1m0WIMHW9HOJBkrDyOk35iHG7EXw+rFK+pM2RcVW971527QKZVTcy8Bv0+6sGIY7yp5vllM3
W+XAjKirflHNcU/wxnpP/NizR/cu0FTzrOuTgYK3jXeuGlGATKPa9rrJEW6iqQam6e4w6VB8UlV+
E9XExTdEaOVIkojra0GE78WSUgaR2dKf4DSxRyxdNMgOTmTd5toHoKZB7oiT7FImRUTG+FGFFESh
uhi70S/pKhTMLcahPODGhGBaU/fwjIWKMTjckWcYL1X8LtHxRsL/2GZa01zcrjj6TQJDK+lTSvcu
hDTARVpO9rxfGhy5lB4I8OAGnBRUJSDmBtJDiheb3l1fC/Mon7Sk1o6xZVGbSaL3dGlgBFRzQxGb
WOwhHqujpEiyYCVz2zGudojsPk5TYqFqJfjq902tjVeq58z8kJr3BBvvnEGqZSuL+zZhGOBnNqFh
hyjKtScviaOT3nnuRtOciPbMnF97JNmopKKtnU+4qMelT7BM7FfEk5fnaf9EpxCUW20S+eQasOZy
KTfUo2nt1IAJw5gGpFyIUr30vpsd/TXoPxE59uf11fWRaCe61mYfYDUtd3mrnlbymNdPeJ/QTHGU
ac65NiF52DGG8oLDDCmk9SXNEMqBo8WBVlsbyUXsqHf6ka7qnwStOe+NnS0gLBYDJi1bfdPmpViw
ArL0Yvm2c51G5VIxKOy5P9LeoihpYKmO6dq5CcojpPblBTRSfeiQjtIVFJSXSafkPpDZEI80mtl6
tITjdN1Lxxgc5mil/dzIkaoJp6PToQWjcTkSNQYFJdMpLT3LwtmHUaufI00+h1lHmOTSmUa/SMOX
pmlaTdFhfRbV3tWclbZPl27StHT210fm0mFaH70tCswbVp34x37pv6yL9q9Hk2kRVxztJLP4S+zR
PK78RzJu00sThjBEuJ6UvWcEdpmlQZmiVq5suDwd41fg3/XDurn0cL1DnEVHimVgcZb55bqwhi6F
SfTXcyeKXeJrnY8rpUwsRXZVR8QnhstpPyZSbSRzGe6tUp1SWcpDu5QrhJK8tj5sBbs308kKWY83
3fhoKIMO9tKkUsrQpmB9mNuI7pqZ9LX1a82WDqiHPQBq+bpcX4Bd/jA7eo6Tf/wcNTTPOT4pEy2P
3hYkt9VnuXTVBc1Bx5yrDWqzKTCXFqOlRH22l8X6VE7Zq163SGv/eimrJepKv2ectTQm132Bvpbd
su6r1rSvtomo2HwP+A5yno1Jkb4z+rAZtnFPOM1lXUAzjS+t9wNBZgp8GxZnpot6k0XMUSp4t+dR
QfZjsHMMcVic3xYY7QeEDC5kGn9+LpYw2DomDBYBGcdcwvlJzBpmFHrW68JTaDt1p33NwVDROhqa
+RC37lFbOpMrFm5deAsg7uejckmP1MnlJdKn+9zFSADWhWuQjLjznGbPwJFrX982XNWXuu+CB3SS
/hZKGdH/mBe8SysffXeY9uubaunoWs1IYa8ZYZ9Ecwu5Kx9RsC88w/U64SyXCLn8t/WRMXlUcdbn
qos+JKCf9+uXsn4X6xelILbsndJ9aq0USDb04oauub93E8M5rN/Mb8dvO1DErdt0DN7eAOpXL01u
s2/KGZY3BayRqwbNuqkhXJUBgbfuEO7jv+4vf6wVvbS0j09MJ37ugvVTrp9XJCbAxGW3rK9x2S73
noxPxH9tayXTbaxb39ErqE08IhN3O+OdwYwY2xkIKVMy9rYQT+uz+NxGUeCZytl1HYXcqXrWyj4J
AB2S5zwjQvW97lXnW/FaDKb5MH0iIpQLrEeIR1ni8Mqkb20lWE2I0P9ajL5E1WwklxbFCATyHvQd
3WJZHcEd46RN7EcVe/G29+8arbmZFKwlPYdAi7nRg48k855UR9M5iVY8Vl311Ig9d0wQ6WImg4SO
NDnB2X72y7tR3aVl+Q2T7Ac9glqEcZSZ35B8RPacxnSIc6/+FKnyk+mGDpRRTgGjSHFblvmxEiOo
1cDGKbAfxuKaRCiHC6RbDC2sj33LzJPyF5f2tt33Lr0AfbazfZT3R/BZDH0wJtF9rC+R7O46a/CO
UR4/NwYgj2WgincDiTB5tydD5/4a6diNPbc8wA4KjAlHc+ERXVHohFAkF+9Fo06AYoCIzt4bHu3e
Y/TlqXMrBMGM30bznTc/1jkph2GM5bkpsiuG/BcmJEWQ4NPW0N9vTEE7JiL6NPS8hkoEnGU0+hE1
B41vTD6lpNaX+QMuhe/hlMwYCmIuoHn0te0ZrGiTPgZ6n109G+cu3UgM3PWjR/9omeqZYRlgLK3Y
Xd1D5haME0Zr3gi6dyGq676CDULlGATyh9B1UX9Gzt3EIKOj/UWtY0podG5jxsy0ZOpn+JQ7w6JK
TJdcAhhNTnMH3WwMCIb42trqfet4XxQ7YY4bKAeDzoHo2E8yR/BZ6I9AkRuqC9aulvO3zGRODTSR
jsrQvhMhfn4HqazMfXMT5cmHfrS2ozKfSeKqoO1iDynsV4k4f9tbDZqE2IW5j9S1VoCP9rNAn+yn
B074H20CUsXvULbW7SL0tK9Nmu9au0LpEAtI49B5U9tlR+o4JWoNvOzRTOeITMHkZTazx3TxN440
BPJJAObNyqsbjgtK5dwV0yUT/R6CWbRRAADK3rjFhXyepfuUGf5nHztAYHIezbirT7qVwXtuvIe8
Lg6gCW9DNqDjl/Ignf5TVRWPbCXxdrSoIiP1kAYz8cKdtB+tEuKzDhwCsASteWbubjJvCTmDnfsw
ohVg+3bw9NVMvYbEF5i5wCwEmnB7NbAVPhyE9hOCPUSBIRDntv0k0cxvhjY7dabTBgVI02CWkUuV
OlMXM6E1Vc7aZ1miPQ4NgCzaqWfS41atuw89vP5xo77qZs/FT+vBaPq0PmcuB04PpxB/x0Pfeh4E
gm2cSXAD9PL3Wp6QW2+8b71SBagD822cFtvUlB46DSX597iWRspyEsPKpYdKs/W66DjZDXgU0Y3A
qvXm4CkDCGX5I29sQApO/Yl2dg1V2d9VhvFKFH27jSt1qxlibchyb2nhk5jQ174bRKrZDgItfpY8
ToALLn2hICCog5WN1IiQoRz1jLas62rADRrtqpvRlbSCGCKKnj7UfTaBA7CAh7uPfizzoFIm3UnE
RCIf3X06OT8YWUQ7qye6lXPUhSHMfeLD1CbvmBfPML8IQvILRtZO/8Pq/SbwGwoS0vo62lI/zCBQ
yyStdvMsLr1rGkHaaJvRi1uO8u8iR8k8pzNJExExTGD/RxSGieXd0U7djCEtazE75l6guPBT/nat
E3rphuVzkkwPbUk1tsgsddA7YZwZwH7grkHrMaQQOJXXNhqYqrnDter1Rz+dXxzdwvFC3y/Adoik
ObfvdR9gRK7REYZRC3pTHVWmIB3ElAW6ghDE0AMZnQNBdgyb5OCk30IMQPRmG7vYrj8hIBFw1ih7
jHybdiR/UPaY9nKst5bI6qMehk8N16Bz6Tc/CLGlwQcltSjka0wVZdMMP7wUjLZWXj1U7rtI5IAf
FMkcykFkA1O7k/29aPLv3GKuLReyfUFb0Em6T+AMXrmlq8Ba+oa+LeAK6ac0/Z7ZzoR7pR9wyXBv
TBmT9cIKzNZrqV7t01YwlOWWxonUOjstGyl40WjPKnSRvtIieBPbyvMfDNUnW1vjKsOoFgKbDv+p
E17CeFR7cXtpbzF+WYHuEAsgk0eZ2cXNKQcFq94hBaIfXAhIiGndh5yJddB5db3VxGBtldjJ/q4K
xwAB8xdUTCXjTPwVNISP+vwqPU75wvD3flUMqCixbXtsWtUp1FTUzxHg9eemij9XelMGM74LTPGx
GvAWz+30LrTxzURFMu+sEXUrRkTkqta9IKBsoxqXD2wWm0o3cqyUzmOb1u5m8LL0iKXJsprhCuzx
JfbtO1jy3HAFmNlSvC+zGVBWmrkUS7mgRb16CJUFHLI+DklI3EMx3qZIiTuLozpBvjOnw3QV1gC2
bzKhup+zIpfbsSWmkatEoDmA2BFZQLqsoo+JvSu6VlwoeAcRiEphG4+EuYvcoCcO6sUdvmVW9r7q
71rg/vgZievIe7DDqjeZMy3O6gLbU+KYqHO7Q0K09MOkDqMx62fKZDgggevBQCHKLJGQRRLzgdSQ
fpuLjxn1bSCLHFPrwlUOmLEyPBpljSnZeE9AmjtVUFJMKl4Uh2q60ihV7YRQ3XA3JRk3/+hHMYb1
JRyEDtQMC0fbO8vFcDxq5JFzmwuyuPdviW9DXhrLp1S9JN0lNBt71zEk2rh1SCSJZT3LTvBkonnv
Zl/9EEgvvQh5BLX4eTbGF8ZNOyPKv+jZgAYo996FabW1FOMWmbyzcrandYfvYyxOVCqvWuGJXeEi
/ArFV9ue6nNX1g4T5dOsM72CM/baC/exakq16dpua1vpS22Kl5mKx7buUOeR73Lse446z9PuzESl
5J2GTTD2VRTwnXAZzshacyNG71rv8HXGguSJCk4wWlNKpo9WQwtVNsXOJnyyM3xAXtWwN/O02ZP1
TilpKD5Iw6x2vdsuqGyQmBYs7Nzu0ckQ6RI74t414mZXeNDFqsJHjJlU9X0HWEzPcLYyG1gonDkj
FJk11xhXL37xektBpd0n9tdSqRLr37em7sKtz/dY1LG57x1EErXufx3qcpcC82yW0CcC5TjFyRBZ
Cua9MV3d5jbMFC18INlF7krmV1MfxAbyPPJMgJvWi3x0fa43EULSZer1YdVtyrWOADe9P6/P3xZJ
HXO5sLnSa6ULr8aoD9AhoF9R+P8pIV7Fw1DemLMhtq3jBMvo8o/KsXxHT2TcM+D5U7q6vr4u1DDM
EO69NKiWf5qOdt4elUAMqad36Vx89ihl7GrUzmfPRTc6Tr06g8Gjr116MzCaRHFfqTLYqF0UIT+m
6wCjnAUbcJ2NqDysr+vO59QU0ykpnD9lqF7PQHCeYIUPUSURLpIJIknLgD/NU1h3fqBVtbMUy/6U
zMZ6U9THmuFM1CTpiXYXmV8lqOTVv2AvNZJVNPq2IPgn2c7mbICoZk4vlpn8GFqPaO0ZqSX5e3sw
5d4e4fSsi1WsPwPrIShcO4bLxHlVVmNT/PPR22uVPjxAH6Rt5kIPK5cZOD5AdfYdhDM/n7+9WMp4
W9m5cVxV7/nc7VCV1EfNZnI0j3XM3T2kWSTttMcIhQQzX8pZpAGbm7BJCZjIU9vc9XS34BHWx1WY
Xzdz+1OiL/4S6y9rNKbXHS0yZrdtJ1Dsxw+eBX/NRpbGgd+n3lk3kT+ljhQkPuIXKxzTPNfLI5US
z+TS+VStZ5zDbBAA5gdf27syu19fSyOunOsjYxQQlHqHAmfZvxoQlXaljYXe03BsiVAZp6x5WZ+s
L4uu7E4Z31iHi/y8LuRfj357yoAXfxZJF5t1+7RqtDiUt0bLB9aX9MR1sb48dV14Gqt3PaDXYsM0
AdtJnt4MEfM0XzZ23eKMQUIARAZM+bKNYpqNMwlayO+Xp+vCaUgkaeRjVnMnLvKhP2MXWf//Lxux
7CSi5F34sct2rO9MHAgJzJQgHjIyprz3opH3vprqoI/riDkXLgX9YxExWZldFMBJLJ1NOjLxmuB3
6aMVHrHzWbIWt7nwDcb0lLQ1RTW7DbsrqM80IOziK/inF8ZAQW5NA6GAhYMrI3kF//9cdRwl2YRo
sjKaYM6woBL0C9A7Y3eNwMIY5jOX0GgeqqQtQL1Mzd6axKVjRtONpX3IFH8Oetj2B0nqzDcPyHET
BifRhaKvXJLJZWI8V4Z61RYNs6OWQLVUYy+47oZOKUeucs9RhzrMVfhVNZJPGkcmwaqE+D/RyD+I
RhhfYFT775qR4GuOEVSWyd+UIz9/60/hCMjYPwwYSa6NCMSybYEI5V/ON1P8Qdw2nAUuTcIkXPBN
PIInzvBMzPnoOTwLv/xf4hHL/MOGvASBRPe4fnj+/8r5Zv7GAdDZLMPEOuO4FqZ8UyxUnV+kI91s
YeXt+/FWDrA7DJCw8B/EVek1wMk6Vs/UdspTLxJv2yS2t9UkiEajS2oGbf2TCqsClmH+LSqqqxrx
iYRWeUuceNsQsGFDzyl0XzvD8/6SaBTtma+pE/2VY+vXz4PnYUAH5Hrvd57zD6Qs+3dNzLK/iaF1
XVfoCyZs4Vz88sEEXr3Mj3u6xyj4D8OScNaJb7PAdodivLwSEhJvDfS5Bxy7y+i/9a6EjBi3Ohav
XTzXF39U9xWQhzvToFCO8ATLPPW9O0mXVR9k/+Am1C58MWRHY4yo/3hhvhB3vqtsSI5cAB4rtzfe
uwXAE8NsFZFFNc5Br6TbpZc/AMmTZ+Bwp5lEt9PKZjhRXksvVj+kl6zjrjy6rXuYJsCvdEFCFBXD
Q6hp3rZlJP/cj6D9udnElxg1gBadysnTnpwZmE4pJhVEkUz+YZ86v5mvl4NFOK7jgUCzXd37neok
Ejf2HDift2ieur3q42TvK9ED3HOj94rGsl3P01mbBRubaBQvauIWquG7J6L2kNCTvLRdvYdcot8r
1VvHrur6HY1/kw7cQY7SfsLGlT0aEe415ZjPvu81CDGBseQdZPjcGRALqvISjToTT28GU5POyN31
4X1WSew6Tvo0EgvLqD2LkkMe18bGNYvqJkYjJv4mpERscqXXKi+/V3a4hQK13HyWEIvJHIz3lsu+
9OcHL3aoGEArQvQyYLGp47vMqJYotrNb42vBtNCBtrLRdnvzMY274oPZ3Rqb1q1l5U/rYOttoRa3
3jSlf16W/zsG799PXtRlustR7nAOg834+zHuTmD0tTpvb6X9sspPvIwERJP4pqOMgWCkoZlclLAd
qruCeAJy252wZKASX7pGQsEADIguHDM1LFIr1g7+Mjdt9A+/XBT/AzQPEdyvnn3dxR1H88jyTa4x
LJbD6pdT0da5kdVtVCIq0dpzmtl3pQM4w46HhDQzx/+Hf2f+RjJa/x9COJ0iPGM+1/vt1K85/udG
xtVt22pGfK8Zr01HAVvTTHtnSEPcqK+XsIpm/6nhhIJZ0W4dv68uvo69ohf6o/toTX70AW1zcdIB
g2wb9yWlLpt3ifahinMyPWRYH6oQJ13rTy5Bldj3a5MKZquHzt0/7L9lg3+BHvCBONdM2xSWcJzl
bvL3Hei6zHmjskhuqAC/uHkcX9yYg3/0DMnlKmoCpBkovFxb7VpVa1fEB/lFzr25T53mkdkz7Fhi
ZciHYSA6cTVEigBal0Um/FeaRdgSEk7ByZiz7aDPOCSQ7COQAzjRS67sBp/OZcS/H3rBUdXgefRw
DCeLWnVeQPx6QmehlW6OtiEEe4Rs4SMEuBjM3XkywvhmpL2LLjH3+m3RBZE/t1wCAORG9eAB287G
O40qg9GhVEM9PIJ9ra1Aa/sfXavHN03qeM+AV9GXS4yr54UGNfdshvWWt5ewAvNQM9C9/c/73f73
A4nkZW6PluPDx3PFcv79cuBSKLJL2w61u8kjoXxE3abZwzvPlp9W/3OsUmyNKAW2Zjx9zwwvfbUK
Y2tiQvraZK4RyEw49zGpfqds0NSBHK7wMZ00HKbLuiRFjhbCmr7PbgRonUbTSb+kFTmhZIXG99RG
p4cmXxJPbLKxVemIr6RxosSrH0Xj2QSVt+S5ERUZmM30kNbFAIFuXugpvnaKSuNpMDMB8hcOdzxj
wkUoVTLz0Rs8JONCX6SWppU4I2Yy1YVT5rcIRogK5WeVjfV9btXyg3DfSbMdP3qt3d3RvfqfdzDK
sX87tIF4cEUgy9Y3BHeV36SrjvQSXcadRfJXmASNkRsXwLDGRW9HLG9RYhzymQTk9Y11MXphqAXa
so7UNAbUb79jhNq3eq7lLy/9sortpgZF2eUX3/6aaos0UO4EVW/9u+vbYU4oePDLmrOjQcRNANhz
pFhYkdlKbZDFSTNpDLz94vrGz3+5bmBc6Bg0hADyvmwps0G24O2fTz48tX3o9vqpjbvtf/xMb2v/
+XeN70XkTeef2/DXh/llY5eN+7lN6zo//2lfF/epsTWk6g9250HwWlZbVwiF9LSfe359Z11M6+5f
HwpOWWIzY+7xB1r+8y5so6tmhZcEjNzRBhTf9nfK4NKn/NHapRq2wU71fTAwjv2AtOjHnKOnmLrn
SRt+KLK0UL9Y11TMP/Sxc7ZqSt53WfyVHvNMo2J8qRc4dtorwCWul2ESuqBfrZ/D3r2lrYnApiU+
fpblRzNhuFrZoFR6fZdIIzr0ZXHhhr9E3uSKbGRtZ5khYcdh5WxqahwUMBgmZKF5M82hQjj2btC4
nUcQmZPc3HSD02+HkO7H3CEmhFSyiTyR781QVhuClZ8Gij67XvE3Es9FWJ3iO42WPv5s7YrkLEr0
XoPpfESbcnOS702qbipzYewj9eBrwyzhSMrU5n0fEYSZpYO70SnyBYXTEdfba4eC02BbEiN2MK3q
MbZQehG3u+f0/SLyL14hSc2cIJglygtsqxUHPJZ1kC7W3srHy+eRW1Y4HmJVlD+0J65V1jg7kl6B
KQnj0zzOGoFZxC+4NxoP8UXrkJTk1bTzbJ82kkMOQSnNq91EzYKm+5QhSI6JtAmMfPye2vWTSYlq
WznmYxrhAWo6Got+8ThH6Cbqtj40PmJIylUa+ac4UkNIaElAxQasgPrmjuNWQuA/dAadg7FqrHtL
fMm6Gj5AbR26qdaCGBya18pg1JzyQHKFcal0rozGlvtlcqJ6rTXORcaOc+aOfUE+SPMxppmbepKs
LqRnyuXbS8dvSZM/Fm5JHdTjKgkO4AjtDRqbpp8mt2m32sgBVnrEajLZJ2Gw35TossY4wntM2J6M
uqOR2tze4+ba2NPBmVR4IgeK+mhWsqe7edoYY2puzJbYy7lPGd0UXIoz99lockoOZgTAPKGiMUqg
fS2ux7lCMAhiJ5DIrqSrmVh6KezO5vgDdfY5Hz8IO/3uVAtuXaqdLdLHkpocbWT3XJHZjtyr8fYN
yrzUVC+WS/S1ZlOaTx477vMblRnXssmeQH15ad1uE4FW1hgQZYscvp1xoX30YUR6cU8AAXXKnjSb
Vj1ICgbbjpnerFdPsVWbQV85lJ1lfdNss99VlBqxvxvDHXLmvWpEdPZDg3yA8r2l6oPuYexuq1oS
CybwqSYYMakF25uOHjqM/fz7LBSa0bobdmMXzLUeBXXp2oy61a0vgEqJQb9GdMBrqeUHfYInTWLo
HgPFxvBiE1mcF0GZmPZl6r7Q7bnngpWfvTb7MPVaxsyuno6laZ2ncKItk+lnEKiEC7o5J6kTvRO0
bTi10l0cknhHu9ZisLGPRtx7tt2d9alGxh1NN0WMW35vDTF6A+nB0SiXCFwspK3XDzt7TG99K8yg
6CntpXb7vlHMB43ZuGouut7R5VQey/o4M77cOH71zGBr///YO68d15Vsy/5K/wAL9OZV3iu9eyFy
m6JnkIyg/fo7yH0Kp3CAi0a/9wshKSWmRInBiLXmHDNNg9fejdJdmYuLoUvyxs36k98QPffS95GZ
IyxwIHvQViOtE0jdp+Zz/AZYHduqyugjioTM8RbV4ICcwIXH5OWFQZqY/UyyNRpZtywPHXyqtanV
hJEH/m+SoEiBdWS50ZDhsxzChkwm5nykE8edtravvWkJrNTRjd47z96zFBvW1UTdlwIUWWXXofZ7
8PgeiFr8v1BgWCiNlK2cknEyZ1U0pXb6mPvJtjNH+SD1FMm5fWybNOELsJq961Y4epE2r0IVBOAk
6OqpVKyB2H1lHWGmHEiJpXGdq3cgbceBBCjKuTbqxCGb0ezqNjoPotbM40CbfJWiXqRBSGJI7D6q
yfS31siiURXBuRlpPwX0lUc9H9HV6NbeNvCz1rV27u5955tn0se9QDnPiZ7vI8bDdQxXdG3PvVqz
KZ7LMGcGqmyMm2Z8CPMQZYnz1QbdxUQnvcpK68UxffQGfMOTio8+ihswb3iWsdI8mzXKTTqp9doU
xrDrrG9OsA4he/KaMXBiaJ0DS8x6DyTtPGUEple9baCjjvYFIbVDQJLX2LQkkKbcbbzqrc70J3Kb
p88yoAicCSx+QQoW2HI/mnq4YV/YVsW0xxne7jwPYamw43WL2psCJ20W9AzQDxNtP6QScZc2jA+C
msNWJxSht/AZtJb1bGh5TAEHRmJlUn0EWf/SauCKa0NDOK7V3g6xBlzBytlTmHjw0oEeGK5bEV/R
af9uy+y3gewdnQR41YkOp2EMMPCMcmXEODeTmRxI48Sh3NpeaxU1G7jpaEZa1J5O+e42FYM0P/JV
5+A7b1g1xU59jIsLpJIdA0yCneZnj3ASA6TxYToa4nbIgucuCrRbKQkHXp6xbJa72VRGd92Nh3NI
mCGGC142vx5mg/MT5LAg6mbSKLq2wwE5mLePsih9IWfz38s+wBdeNdG17zXX052NdImIHE+7jxrI
AURyzs/Sf+yKXM3hGAkdBSO+DUpIIjOtcGMFjQZZqdku+/LIVVt5XMMfTW0QR5Zixb4tenFO45La
sEeIi1Y1v8zCOLtEXXxotlFufVMTF8ouuKr1eNgEelt8IfzdLU/l0KPByyLKI3FH3oLss2MMhvex
Qci5+rM31FuQVn6angbWBabWXaexeoLZ0e1oi1uvYRXgLuH/oku6IqmOP6hUg5HUo/jSt8q5RhmX
jMoOxq8Jq0xvuDVOL2AtY1u3z0x5CJBT6KrCLjgg9zQedXQwq+Vpuv2OGsz+MUpQEVZSNvcxGowT
AOF61+tN8uaZ/tvyTGeybymC4fc2IqU58Qb7XGgyusXotBFrGzTzv8pCbETtNL/8CIiR7lrpc9A0
2t4kpxX5nas92rVprJbPYhPkRzND/hhEQE8F6cu99URAhyHMdp3eKFbw/stygGhdP3C5qt8RqFpb
zoP+XGd1gzeMGHGhm823QFC3PLVCIInvSzhPVRbmB1fYHZGRSf2UW4pvdj6IAbNdP/bDbw18w9on
IvAWWG521tCUgxgQzlsYxM/LU6M2eurTuWxQ6/62qRxxLvjd3RqrQJfstva3gsf150D6Wg9jqYRC
G06S5kRcHYxe6U9wg4C3z/8YOScdbXDFbcQ+HEn7gM5ndQHAA3VjHEj01gvxs7ffNagi33gq9E3d
NfpF5ELdTKqDf55QaufGwo9O1ke70bQmvHSaFt9G3uM6HK3yZyBYX/bGj8JF6W7bvYBC2s9OJCNG
Esm/AKePm/cnFsh0k/tquoauJ6996xYbEIrejzm7b3krDfKrFin21VdNcjWqFgCq8LkmS1ISw+6w
PIspn7OGy1jdxKBZl+UJepD636P2tLwfN8QoUY6JfsswW10Cid+hnyb53eEs+/OG5kxOIYLwNlZG
etFrL9iUyvG/PL6s5RnUIZDI+UV9Z/B0zvFozg3yUX0RH/TnUzsB8dEsOo078rAe+ZpXbWNGvE8C
0v58bNmQwcMBih8in4SFYh6a5sX9p5sInsqBmUAuQb4I5UMWWf5pyonzHO08/iRgY7d8ltBCE2EK
95CkWsLaoEZ8mpTBlh/T+JEO9n7Zj9IcY1V7bvbojE2NlNNOd66rpR9dVB6X/cBcRgKWNsOjNFHB
jP5U78B+mO9MD07LM7JIgUXllHic6so+moU+7FKBcc70xJswUAWA3PhOfPRljj4m5PMI88mp9Z89
KptvTh6deoAb3v2Y2b4eU9Lw5hfoZn6hLum85iZNNFyuUI9js/8y5Hl5Ia2zYauoa5y4nudbS6e5
7/rl6/LHShC1nYyVewOCoG44V5AkzHtNs+mp7/X2JcXNdIRYR8Av9rtvt2dy40bfamiKXavH4jjj
cF5NCnzL29dd1a8pa1nXMgqHu5EnUN7mHXbd8KUcL3tupWWdEuHPSAseL2O0C/CrPslqYXZSpurQ
D475NpE8tbxFYY0R3fHRuKQqsR7IGUO0ML/SzVAT4VbzH4kgMc8diUibP38Ig42JwuXDx367x9w4
7fXAzT70xN4su+yGGCXdlFA40JvwUS1AS5dFmubL4KEqDTL2ZG08VPiYLpPqNTAZfHZa1EfKPNOb
gHt9aIxZ4TYE02elM7WfU91oc9B1tMMM921jnpLULp5bX/v8864AMK/CRPR3PXHsq6/RF1j+IOPp
hoC9fO0mtzqqAK6IObTZN+HCy7ttp54gGpk4xzgX0UqYITViUzz9OTqyLdeIGCRjeejdnFjGf/ba
GO1rT2H02TP6/DQAxP7zBRILYnKh//IjkqRwgPKTGYT76jcI8eYPqRlYlpafWBv14X352SHUsr9w
yupm/HPouHRHRjacAtvEgsW1XYVYY0SVt0Bf8urYpO4Xvc/qUFhOfRVxxNSkRGbnwgG5Vpnr7Hxv
RBLddVxV2yfgsuKYelC6ep3FqmEb+14HHdsANV0z8/PvqZqeRtXYVxHIre5Xwb5kBcsl5oc7ZtqD
mdiotfrZQCphcAWDC3zO1748n8hoaRCvXPS+eEWUdkzSnqTbsLbwCfiHpmQNmHjKu3oWq+rIbs11
kNB4m8zuWcvtL8oYhzz1nTfktNEaB213aF1l7mKPc1Q6FZmiHSKRSWU1CXseIqZ5ExWgQjzqSfOX
Vp48P8G2sdwcHKAhbWeemwFIlD+T9v5+/J/PW568bKzZ1vHnLkzdfVRO5+Vlyw6Wx6fFGrLc/PtB
hvGAlEDHXrV2CrlJzoQn5Ilo9Ctv3WnYKSdfjlf2hVwWc/K2y8q30rOpvySsgECMTXvhq7ck/ijo
cDEhLvJN42L4kC1ej3reZK3OXLfqmPOXCEXwyqF8UcDfUAVsHMQxK59DtMvdb0/p41ELDHUSDUTe
yRbEWLck/dJ5xAjW3T27df88oRsz8GozhGuhbi23srNOcepgDeZzhhDSkTFCIv230DQ+UDzblJbN
CHt3chDZ0Y0xd0EPpLsF3pDU3UciI3EGBJOZaCilJ3uyLGrYVdbFixq5Xw4PZ5ncmlA0ViJrQpxu
LBjSuntdPhzV0eqEwqrQq7nkSDCvsn9kir1qrFR2mP5fjQ73hZTqRU/jYQ3tCd1Y33CsoKDC8FTG
JTEQ/i6PLX8tJVN016o2cTuCSMbqEXtNjXLG2zBRQLlkrZc3FluECAsEtyuY7HziKdUivjQCJJsX
mfGwJTVkeWG3hcZzs9NkU7QsLaHfbY054As1szxBs5KE0XHhRTAFCBIxNvoWckOpXjl/fh9/9u6Q
toxIn99LkRgQOvH8rmJbHY0wPUhahofJaEtoO4AFpY6oZKJrvXEdSg5pkhO0gkB27SI0XHeqeWzt
st3rMY1UbFzD3pTexdVGiE9J5pHAhVJ/01XIa6amf0vsZOeJGtNpFAQnFou2gqsZo6f/w58DPUAR
skuwF/oDKaSzkApgB+Nvao5b6F/uSRvCn72Uv1IvBKPaNhntNQujfVntG+He86kmKHDo37r55ETV
SI7n7K5abv2xXTVaX+5UDFlQZe50IHTibUoC9xrmF9dvvQcyR2Ks5Dnzw7Tyjy0vveIQ7ta5DOxd
U2us01PH3iL1TTeJkbT7EGwJskZ8tKHprs0uG/cOsvat1RktuaRTeoym7k05xDSo1MrPpbSrp2ms
M6gsOA4cV1hY3MigHEFDrmlCIjkXoXXqWsM6hfiBgnFgbjGELI25NKwDspn3qAnKu986u7KmQBwR
NKlXKJX18SWy+/AhE0EKeSwXW4fc0CetpMrI/8Hl1VKzzeI0ORkjHY7UqQkI7Q3jUBW5eYrt4Dqq
ytstXqCMSDiWQ7UAOwnoNmWJDFB1/t0M1kMgdYPlrHlZzGiLU+3vTaYZqNxE0PBxtJ8RcAscsWrN
BCw8aaJ9c2PM29lAs4GCiKfXqHg0Tnmv+3LA5e3GARWqhenPk0RHoHDED8pChzgmN+O8RsUOBpED
ZBKLjRLvUswZ1H9vhItGYMLPtgJq9COMC3w/YhYPEai7vP9+ptIQy27B2wA7Wc26wGVDyQliq/cW
CCgYcpYWKpXekzJ3dvksLVwewkr3162OMCG6Cs7b4irLhwEeYTSLIJN5Q8KgttW94SPCDr6nWvMA
fU7nTIwqJLphSjlYxnnx53dO7s4sitMC9HWwCdYqmvQj4uPx7BTDJQOntQIUwORolijWs1hx2Sx3
dTQskAznv+iUzxGSksw+f5JlUxA9uAkR6lHsIvBvmjdV1EGwK/G0GXpsrctJ3ESnvyw+uniW+C0b
f3bZLbcWq91yi51Z+PPp5WezYlDNQNbllj1LDP++u9zSK29TzGq+f1gNs7p4jWwz3cUGBrJlU9SM
Y4vX7u/H/AyrcxpH9vqPMc/CXYaHQq5i38PnbrmvbeRCWZwsdLizVy8zGUpia0J4VtTDWrO94Tgh
0vWMqjoTrpZXK9K8ig1dN0qjPmO7qfeUoWmBkqfYize7myjU2PpjqKAPFHiezz3a3ZUaGS+iuQer
KYXcgQhKreGKuGxcZuuoxhPs9/MhaYssoIgfzLIxhuXl42QN51DIcl3XDqXlt7shyb711knPThdt
6tHoD+08Ti3DVsvZuRHUDGmEhA+U11ry3SGsRDGEbKDfwwmhS0g3APW2mDnBKbm/x0zKNUskBu3C
41QzSx0QwnI/aHFYhW1+NHvslkCCAVQA6C3qAJp2gzFu5p0u5mLVAs9b5V5U7uKwfVnsguN8rizD
wXLrH49FLj/EQNV0XPldtArqW4XaYNbVEg0fkxCYCSxE9AoBBxi+WGmx72NUicgKKXRFd5fFmCns
l6zM6p0+pP59wNTRssz9pgdTbApo5RSmsVMXZPEcZ5tKTU8a6XjSUgKOeNzCk+tN2cVCxXMKCamZ
uQVfQWFeE1qsL4R+DWe/s/JN9hw7wQAWdApuJRoDeCDdKQ1oCFoxvSWbljicAgAvGM/He1/DjnCV
VmJNc/EFINkhf8TsadPkXUwt1nQuhiP2RebGD0Qyg74WZqE2cRFRUk7n5Qp0DxQv/aNJhXc7+LUO
prbvHwldYBll6CERduPOnLTyoUAVPLqu9RD6GBfMgNZNg/reo/jyYQQouYt6Hq1TjKIkU2UXA53Y
yhgtsQOdmF28Kprozvjmpiui4CXv0l+NHlbX5R61eKaAgkElTyHvSfwg7zgs16PmGV+tTewXAXOo
L8wieR/sers87lUdXQQzNtCdZ81bUzR7IVLnKejFZzNGgFIzi5pSrQgKIxYU46XzUulO8w6FyThW
iZFv2qiU7wKxO4LLkqbQ/Fcfflvt5LNzPSh3EiS0vcqNWDvqYARRVo7Nu+eGJ6bzwY+a2DtmT9M2
Iwxmr+sqppSzS4p+eFI3aMLyvmzAFSaIJ4bgmNazs7ASxrfSGsQDhfMStTPoImXiIfHyP7S021l7
vNVK898sjEqHsicGN69hUojYfIjmW9gMi22czKABGyMyrfrsJDN7fIzzRkOg7pI9MmHMQfulONQS
2X+ekq6cIlM3qgnT2cQIlLdjc9RjxzzIMv9dNKhV27Kq3kjDoLeRSIpt9qRtTAvRGeyqbse8Aesv
18ofHSiMrDtElaW/DX5ykkMWI2aO6hfPHPJjOeAeQ8FFPVm/Sak5vAnkuqnhDmjk5ITsb1DXOMeZ
5GYEZOYpsng8gfIRv0F7HgwR/rYyVWwlDiVmkLI99k1dvTU0OLBwQESZgC0CGrm5QflEZ8p8SWJL
vbi4obwUD9ao0mMztPJe8ilcbywOylLlZTnTExcyVVLuvJFW18hr+Na41JVPOekTV8tsrss9w0O0
p+k1nRsPKbAVxWsrnOL7QcPf9+4N+b6ZRPGjD6izhV0a3bp8+KyHarzQFqX27VgeKm7HfHTmzdRN
Fyeljg72PmPF4jH+1fzIghRnHtonzDgmw0/TQC0K3fGRkOzq2MV020IrgxOFWKQcaWibIXPPsCsJ
6KNYiVsUp2tlxD98yVQiRGjelO0nuisXt450TmEQiZcgoGzh1v5XNJcSKFVWFxpEQB2wZOyqzAGZ
04zjTz93t5iXps8g6FBEwX/aRD65HBWwnJ1mj+pZFYRat/WU/BwikFKV5/4mcGbIdloHaIbpmX8S
ldoykMWfCCABw/hxcepbPXhsx5R10fBuBJH1Wjt6QgNxxoLHuvkKH+Ovu8tf6XDSJHWYKhK5XD+7
A4PzMNoftgVJtw4jJCvz3boZPrrGQHFn9v+Wjj7dujjCOxjkdyBW4uynARNcmwqw4xbZnaplsXab
iF5pgr19Lu/q7s+goH2PxCN+sUMaAXRJxkOk+2TFGXBqmlTUuK+m/qXcO05k/1tX3Q9BM/m9LLGE
I94p7qBzWUkEGPuKJqGPM2YpzYZmhzYxfbWT4VPPRLri/PC/8bA91r5Z/+5dIIVZCONmEgeKP5Ab
ZeatnAqcDFowSqQOLulsjOQJdbr7Ek59tE2ZEew1j6SryNMM7GFdf09y4zNPouloT1JdbZLoDDet
3ipGdmKRXzugS88F53xp2eqeaBGBTaNvHPkR2XwbvtjCZCs2rWzVabRd51x16lnU+YtRWwpC1vSV
mwJysG+yrpEqeZKaNDawTTSYIlX3zms+4FdiNK05MRpaxevaAyI0KupbY4A/J7Jt/30Ss4lNrjNp
uR8WHf6iPA61btytWmL4jwk8tUNA3np8sCglHSgzJWvHJQ+q7Ep9vr7iuFDI+mOTugwORHmnK8yC
sTOHtQ12cytK03tuRjtYSWi4pzyz6Ok5wjupjDBKqkfT3sqda5rp8WccgeSdcu1HbGj06NKBtWsE
/WRkRP4ph1/20NOD7a3qamn4eMumM24ybd8GKFyQuwrnkrbyq2mM5jmPquoUzvVN12+cb/9zEFW0
l8oxXnrDzM+BKownTLt4oxOZM/Mtrddp8r5Twhi0WEDad10T+r4ZHQ2TNC2SENO9nCjM+aJWx450
klXaBKzOCCTZ0xbhIqZH4wWpDHWFRHh7ul+k2LXQHBxbu6aItLf0i6unCiP2zofNvP7rG1QmCOLI
fHELOWz8ICPBJUkJtqOZ4vRxfvTFfFR067nOEuuoZ3l1rkL6uIYhMak5BPRNA7nlCmvufM8Bp0uD
NZV4+iBDk1oUr2hubRwvsX5lk/jVOIYNF8r2t5FMBpYR3nePJHZaZUzF1l4Z1zelaGTU9fQqB4QX
hp/Yn0H3WpJPjPXTJ3E0lNrV0m1o63ABkBIRF1lM/9k0Yu9p7W86GQ99GiIs1CymFsk0nDXgUnls
pK+JNnpnDfncKi7T4A4oK7hzVgINUURXr9Bs/cZppa/T2J4OtKnS57w4No30T83o4qTQNRAVEb9C
Eu25mpvTTZSEtmEP4npXkiwdqnhHksu0M+MayvG8mJZFizkwN499L4Pn3NAQwCTJQwsGDEZ1IG8M
UZ7wb3nPsqqaPyH6J+1ah0yw6n6b9q+FPrZXihf+TSqAhhqJCG9NHO+LYJwwFRvVkaZxtZlqXEZJ
yWuVUwcndvea6f17wqLqzRwivL99uYW/W33OncfvJK7LjZ328OfkyAytoIHApyFxr8Jpo6gvnLR+
VHunAshlUnfNE/MRVLm/yyiP4dRP9X3rOxFOJEjVChpgadfyDU8y4EYw2cV8mnSyFJhc6+ExG50f
elW48xK+f0RiX5whMZfrMDYSWElyr7pm/uTha2RhtMnRsf4M5xmlNhzgaJrQ++218B/xtHrk1nXd
D58Li0v4xJZ6UY48yADs1c39exztujm1r1qYEr8uEi51IRUlnKkk2bg9YRVZenGk9Wx7dFncRJvu
pgaQu0eEfYiCIdzl9D5o4cvvoqcJ1DbFv6nR0FUzvOLS+8yWTDd5qn0oirmdioPjd/26tBiwJ9fJ
z3YhxlVrRd5R03NxkL4BKb5vkYtNWj+tEnMAzRjbm8ojkt4pdUos1OtLlXHNx1/3Q+diocdR8Vx5
6b2BGraxOze4J6al9sQwdudRJNG5MCJ3bwj6qWZLL8vtPgtRRzRvCTkYPGMvA8U1LIk+nMiDm+WG
qL41YkkqeU1Sa5vrOE6IrOjKBzMFoMdboP9ksBTiY/OmrNdITQp9Q/RYgYbb8tbzLQUs46moU/2J
E7gZVvDdm2/bZuFnN5dFKl6UwO+1BEOvO0FZ94M43MeV3u25fiCLas3mbNWqOVcJV3nRjMcIAf6e
GQc51sGM4SuBlGX85dz4Q3NmrXzTXDRZ2PBeB+Ig66y1jsxNyk1pm5T5wNifmWZxdZOfsarTB7hN
9VnPtCtWvezmZ7niCmfHVypfwNByPb5keb638SefjSSEGVJosJKwIg4dp3JONey9yehRlu2binZg
SYqbAs950+rJOConflgeKjIDOW1hruFYjbfKzF4ioGIvHVA55KXBe7f4kuv3bgCjE1VPaQI1XHPB
rnWDkNvKzrY+uRpnzyDokpSDqJo2HfzJfaQx1SmcvUm74sty6fgCmf5y3LZ+SitGe1kU7g+9NtaW
iKLnbPTMtaWw0UTJV9p2wa52XLIzIzW8K3RJaTkQv1DAAdU0Wz5nDj9Y2h8HP4ikuxJOROmvsGrU
LuUzR4OiVKPiM0qYVTT+UO283LW+hoiok3QIw0MPgvOUJNll7JjniMb3AK+I5lshK+70rERi55nn
Nh4mjB8ciZRE03eMJ5CF0FPQYPKG9xnjoGgDPeHh35hVlD2yhig3fdkEW1e4zcGhgDHXDqLrskkg
a2yc0ug2pBusMeJ6L8smo7Q7ms2qT4rhvS8QQ9VplO4TK8bb4gZYcDT9FMbE0MmQy7FdooAxCCk8
5CrWT1nYm5uikNUXlaoH/HsfmqMdWIt3TK0YCtKW5avf+vmt/DJHhru0jQDUuL7YSdo5CFIIUinz
Lt+PRZDyzY7Zi5po1ASsBDqIEFyljFtY4cVzNZu1elK8aEEmzjrV2jRCuo31+neQaeMpaWW/9qum
OpsaMSlJRGKU39vWUSHaA9RkXEfJMlPkXs3cREv3iGwdfpOs28iOemxdW13TLrhE7hCzpBSIzAoa
zhqiFs9Dm62qujjpFL4DyYmWdRZJLwmza58eFUXM4MmXah3k0Ze0vOCtFR4wLKYjaERF+DYNTrl7
Y5Ff4m7JyzsCk23nmf0lJmVERIR61tmrE4OhNfT+WptzN7CQxr2JbO9Y++WH0cTGHR3LGVRLfbTw
pb56pYH5uU5pyNTRNhlBS4R+mvwYoLWk+943w5e6H/sXc4K004DQqT11hbsuH1kBF/T3gnAzhCTo
FmBWMPuk9dXrabzqsrfQZrW0IHTIiqX0kkMmoM4xeOQHpYKGCQYbV2YUx6wBhKBeXJysSQ/MgVBF
DwPlM+HQHu515yVW6h6VdvFN2oqF+AtBShM9VxaJCx18vs+yimjgeM5viza7WwYVE1GHWbwT7DEI
pzDqhHGlTKVfC1otBMBiKe8b7aLKeltSlvr0OoS1NUmIZxGF74qa8IEOHuU+lu/UnB+SBhtTbRUv
oTLbR0vzV05R0qVnHlrojf7daj56O42ecWvoiNvomh4d3ODIsQvrTfetZJeMGuX/jOY1cGqGuNHL
n/vCoFTvS7AO+SuoAnsFF2Ni+QqFkKa2vaOuh4k/vEij858JUrnGWbGlaOWcBgIfyLsdD4nDSLei
6MHsTY+snUlV5z50esSaQL67Utj35aE4BlRZiq46OJWgZshVM0/0cMtllYiQqqeqiczyMprOT5uS
1lq02ntRT8MpbGvcu3Y0PBCmEO0CLIB0blpERHSTU8dH9z/o+RsrvhtWJbI/khabXaDDxkF4eaD7
blH5iNxLatZ3DwmE8s3o2mPXelLUM3A0aq8e8cCTdOwd1jQSZzTLu7ptckbgXD25DidTqYmNqdlQ
X4OcpshIcbKkqHrwjZhEXEjNGy0XryZRtpdoKh5qnClb4g0ZY33j1U2S+hBFGRMGQ6BlGKsDXTHE
iE0SkuM6RdfcDv7aJEED3rqcioJxqvouCs09LxtNKsQQ+AIpuQQ5NCGdMoKonxH7G49eK7KDnhCN
DqrPLcB+JTUCiIRZ++Dbj2AnYrdRMAbY1MWq1mwUSF7tbhRd1Y1hnONezz4NoGjrcSTrajFew000
Tlltpag44VYrt8UDXaTlgV60AdwKNAksGPOeNFa+xu2nDp1G2XDsoXTD+wTwSSUVA0/pn8o+9ndG
Uj+3ruefKWn752DO5JDpVG8BhhSzE1pcEq2cnmX6Ys/jbmQk/r4r+uYFaQgLeanMtabkr8JFZmKP
cMuqfoDslyPWcH1ZHFCpn4JqVsGU3zIsouvYLWLQsb33CSdmqL9aXauuYYb0KqtN7agZ0dM4ad5t
EK37MirO9wSj2J91dUfwwZqONDVqNHCq+QrqbvocXNagTmilEHG5i0DkAu8EjTglAsB3ZXwyB8O+
V9ZYIy+d7HUJSceSynro+199b7QPBBNiZRCogVpKsFfWkrvMgM/AnDNndRrUG7g7B8eOw/fUHjpS
E3T9aCbtAycanXxTJ+m6RS/qNqG3N+afaizI9cITceq7Wm7Dbm5gExR5HpbNcKPqA+6P1qpYxch5
DuhtT25m6reiJ6616cu3wuzrNUJj69Otp0MxWe5jjYUckdRRCMv9ZUcRuuI2HZ56r74wOwgOfaIj
txVZ+ko7EALKLCf3rebkNMytfTuwnwC1o9SmppdZ8QlKWtykIYCjFC2kVbVEZEJUnszyV1JHLHkS
ecvT3iYVK+6OBgWVk9d2ULHM4AnddLo2spg47/kuYi8wTlhzHybfuAxViWatayCx+JwrlqZfUTOL
LZVSEGXAPK5C7/Rr3puM6CmXRMOK5PPQfhaamTyZnpTPgimyFpmfpavrr4nLoYi08q9by2Na5zer
qbD2HgTga4rp6tnKgytlFOgtIyWuauwQNhnNuhwacoMjwZBhoEHCjNrSQozGLwqjz2RKDc9JLXvK
6BkGABfBctsXzd2RZrJK88laT7JzXm0fseZIhO4HH4nGGIyp71b5r00UPSac6vvYmagv6uqhnbCf
0GZh2a5CAp+dePB/zC5ZM/VQaMdRfsx1NE96iXiHalz4At4PMXNMaF+cDzdLx2wWJ3J2Doj8iMm2
OZm6EZ6yXW7Z/SXNgaz4qg2/lQO0uK3cjw762k4o91fvUfk12hzli4kAq8517YkSMjCeqcw+ES6+
RzQnz+XELnpW40dXIU8QgRY9Mn4it8+w8YFxdahR0iog8Ct+XjbaSGhaNAXeyeyLejN5wbTpKy+5
LJukpcFRx9b3UsGN0VkaGqTbqm1/mwyRxzp6UGAjDpk2tIeU+iv99M4HiU2b2dK0raDThrzawAWJ
kRE1u1HsUWLhtgpJuJOd6uhnZRoLPMJQfeWpvZ6CTIttzSF7wPIPDmXfdUZ66YqgRJZAdCYP/g88
aMGjosAFDd8v9rQD4GNIYa2FQ0HZsCA8UAWrbULHFmfc/ycu/F+ICwhvDVyY/zty4Rm4dfx/Nt8I
cL7/O67jrxf+J67D/Rd1JoP0rIDpBbN29vkf6oJu/0snj8OyncD+R2SH8y/MeJR6iRjHsuxZ/xXZ
Yf7LpmaP+d0KDFc3/h8jOyxP/4elN2Afpq4bBg5lCpfGPzzRgU4RLSSE94wENNxUMaFzOEJalJmA
AAc8EXJGA2pSfvgzLFCHGpjO9EAWszkSCaB0+gjfqllROfB25gwdNA4jAu0ZRAib7iGCljUDCokW
PoWND1OSFTjCVa5qM86QReKWgpm/HwLQohRZsBwUT9JtP2CS7SNoRqumLW9AT/c1tERjxibqM0DR
aoxFxQOTPvjUG+85wOySTtOth73oVyUB6dAYEUCdQTCcfCiNAa1WrFlAE2PvSvYXBDb4JwKyozUj
HlG7zMDHWpdP2YyANGcYZDVjIRV8SGwRW0QONDWJ3ZMJLYiCBnOnlbDpcAvBmEzEroQ4Ocn2oR0I
CjNzeewG7GD/w96ZLceNZNn2V9rqHWWY4TDrumY3AoiBwSApiqIovsAkSsI8z/j6u9yZnczOrv6D
+wJDDAySAcDhfs7ea0f17znhzaznG9xI9pcRqd485kiUqJVVFv+zQ/syn/tPVI7IjB1bd+/H5ttm
2CGpCITftiaETEiZEDOJO5X9QXCZGUhh0WlIS6enpq2+D8E0Qbnv1+xsSAgnmlhsIzXQ/KX7YqBO
DXQYApuR7hxpaiRfguAKoq084J7G8qzD+pwk9FOby6sDBZS7CIYIrWEmWE0PBHrW+0ZCQxlPT7l+
ptr/OFTLSeCD2RtQRrfMAUA8M1Ph3ve9lShSTUJJMS9BrkWF7NyTe/nZHuODy2dQvmwggaZpF8ym
zryzYTkyAT3NoJ9GCoMKD7WDi6opQKpEpfob0/rHxn0jTO06NwWaCr6EtamXR7xep2zFr+T/gD56
QaSu75sxekKa+5BwrGk8kFSfTmdHz3N4+S0YVwl01SC7dhLxmsB6HSX0NemGay4xsI03PdXC7sME
QixrYbT8Hk46B3psz8HcTRIou2bGV7x1EO+sHqOwyJmxgZ/lbt1Ao+0llhbB3h0V2mZnSWRtMlUv
pWheKCaCjdKxNudfm7wpmA3a086Ee5vDv10Br/rV1YSKKyQet7UB5RquN2JqA41Sf65n93ErxblO
6HWTYgMgidxICd21oO+6Tn9nVneeRrPMgM67SUxvSwFxA9vrWN0Y6ogGrBqF2DJT4xms/PqxITuc
UpuEAZcSC9xLQPAqUcG+YFJhGECOhl+UUKnLSazwVrRo0VGtNPSafYgZIcivPdPTb62EEuPp63eV
l1RBU5CCPVmfmLjY9LqIBE2hGrcSbyybWj6848gZqoMCQ1mSiKyCfdXex3Nai6AEedCfWZ0qv1M9
VLo9ORiHiy1e1FPvAtBWKQf/uq9tjYNQEC3e+2t/+bgyJ3ai0YegIUkHxv9gnDgx3x/lHV9TaKTZ
GlgmbRSTPD+OTgkHqXKkda0n91qM6Zunu7DiRr1F/hZTpl+L5ETNEnx85J+SDN/zzmcSdkNK9HAT
k+D9vseEnWhdVF4fT6l3ZJ15ly6pd/h4Pw2HP35y5V5ClgwTIK0Gc0YKSXND/eBI7KaJUsKENa6e
wyPZoDDjLWqDTN0h4e748czHuxDu8lOEZVQMbnAV5E++f9KgPk89MaXZY+xPtHs6zm7CFj73oxMd
ckKDnuZSo3lybOY8+97gDirMnuGGNcBcf4m20dj5LSswSP7tA4HpBLGB+7mU03QckU9d5ql+okpO
od5MTMry1Z0S2YxDC4+qIZsEgWUlZ6JIU74vyfSY5oFPHSfdNVpzsKSdkcIPPK3Ivl3W6alMNeiL
E/bryJO6go1+ceeZ7Ylw6C89fpc9XKJbrWnGcABsGRYploxkuIzby2IAIiY+Gr3o9tJZdKEd7dsm
LQmblNcvSzbc1Xl/ZslT3zQ4QdregJBbWf2pXOsf9mIRmgm29oQNT3xJ/Qi3jZefIHi4YaMJzPsi
/tau4y/CMPpHV4/qBxNNsSWm0NOG8WnD83Oz1dXDGC3ajpiT+is5LWG5Jo9llkQHrcct3YCcAeKo
v0wgg4553Aoymrnh9sYYJD/HZunuzOQTYTWUXkpadjWo8hujWrNgZfkWRPGQB+iDuYwb2DYxiilb
6rRdMyJfC0i/EgYmXd9WZD3xGIxDZsFAX2ahlyclzFIbVobwNLz5wGyivFkoVee7YegJkhL2aO0a
YDdcIj2SbM+DEFdkN+7iE0OtcPzbSGi2s0DPQ51Y36iNAvIjzOFk/Hi8NrpJWOZ6JO/C3PbmgsxY
bXCpCzTanKHdjWLCL5gDgSZU58YmbuJvERPque7PF7ytedaqRaoSJdhfwvrXirv7bq3mMGWucALJ
GpFvaFAKl6/aDSvH1LQWgoehuOxdaMcN3qAz8UHtjdo4UFSIzfkzw0FYzleXtS8yGlbNDrMCE3nu
2ZAYSDo/w7s28uOhkWAEImNlAsrsIvBTorn33USqA9VjbUZ/l+XN2zslH2/OLhNkwirBHz5S+ozF
6q1U1cGHJODy6xXYiZ9N4BulYJVykBSSy12HxtmxhYivjnKSbQHfcHOaJOT+4yiPUo2npMNqT71Q
kHzgrHodqixPFQiiNupE+Hio9tBMr1TlUHyr447jsWJEYpPyZ5NPzqYpPWYvUYf3sHTbL+rYU/Eg
vFDtkpvCbqz1L1GFCtbzyOrU0x9KgRrpkR3kMf1A9Y0q9anakOaWh2MltQ9Se6g2SosaZ71xdJYB
dzo6yY+N9t8J/uoF9dzmfmvrbDgL1OyEbMvvVJ1uai8v4fuRTyT26nz72Hycgx8nolfY6KDQ4E+a
TiJBXIj7vCKFkd5ffaM2SlP4rlVUj+e0aRifkHJI7eH7sXu/RnWIQHjsuTzTamBoy9fg48B5sYaJ
/N8dQ2tE5j5740kdm0lds+9X7vu+kzVvXmay4pQH5uMQqSP2t+fwm077FrbC/uNqdaVDwVXHTl3N
6hXkWVHYJvqzIWPe3y/erucbUI/7zOO6SxFunZn2AfmU1EF1yahLSamf1d7Hc0ZsHL3etI+LxIf2
0DZy7EEOjYmjyjqxO3JR1Gvvb5D5J3U8lLvJGT2Mrn+qrP/c+9tzWod6XmPuvrOFTEVPWTkQ0JfG
uyXZuoufbkdTDRwTKx21V/kJ7Uy/e1WHUKV/fBxRMlkY09TjBgTOqQdUqy5BdUnWfZJQlAcTwXQt
F+FIqZBiuUxGeR9n7/y5zd4vSTIerd1MEvdeXZJuj1LFIEMvVBenq1JX1Q81lvGpykAoqQP9Hsmr
rla1iZRZp2uBQGOqYAUiL0jUkEwY1ZH+y+NeuFpgy5CcFdsGPEh1hOWmkQO3rp4sp0E75mRQ6H8O
z47kr6qHak9t1KFXz0U1JrGq9U8fw2URbZhKVN7N+y6fjx+d4i6KHnKk5U2mlNlDtMXq8iTUv7BY
CxzK99dIbtxoAvCOxWB+dFK76iXmYX/8rHoYg/FCneFqP6aGdJQf0UDuo8oLngz+pY/k4P/1uUrZ
cf7yxlJ+Nf/u7QtrFcLAk9/qowv1c1GsXxzHSo/xx4/9u5/923N5srnBhoMV3xJfv3qVqJfv3uzM
oXpUL0RRwcUIjG74aczydqRicVWCrdqoMNyP5+ZMXmymrh30zvSOtP4wR4/l0YLpx/ASc9+KV5mX
q35E/fC/+xj1wl9+BjpZ6GTWLYXZKkw666uRwE9Q73r/uPf3To0M4RV8GwbGtKN6XW1c+YvfX502
e6cj0D5pNgEau166jBrlMhoS6IW929A7HBEsnCYDN5Ur6bhpIpgWVNVxk9eoITfoaGRLw5JJMENt
5Dfb51pOBjSVCqOmBYnLHxNH5Uun26Bd5RWxJkN0EM1820r2d9Sgfe7KNKpuV6mBZJCpboY/N+qh
UCOvejLzgWYsUsGeyrvt+0YN22q3GSxuxGIdPtmCROPZGn+WdtOF/N1cN3KDxI35vZp8KPV6Vn1B
pQqHlQUe4g1GHnpjFV8bKmH5H6in1D+kNjEyWLoeiFh8Z6FPJG9ciZwspfLWKGRr0Ze3wFjOLTRu
DCz15D1Qz4p8Py4Vtm5BN2+n2NXru4AfL0c/lAkxnMEmbSrImr4582aHI+75m15u1J4BYsFO+/E0
yKF3kW9Vex1pkB1Gc6mu5Q+RxpZ8RqCKIpURWz2e7YKikqlLS5Ren1I5nfIk7rk08RrFcfQyTBsc
awV53uRw876nU+dPNDLTrc2AVcP/KdqeNG251/KPHbJtvGatk5iheY1iQqvUP6427piMAbx2Mmqk
06VEPUMLRk7Ratby6LQTDe/9GBFa0bOMA8R2SKgAHrdiBp7vyKsRLOIDTuaFLqgcSqWV0dkqxlO1
S7OVG7Id3bY+KspNurF0XGlweOTuKC1alamvx2okpVPe1Gc5CVN7HCPuCx9P6lOiBWPXZqRB8U98
bDAHeceNlI6Pp1TcNKqoeD/0ESUS2+kOi6aBgedXTHJKofY+NrE8Uwej/zpCjgrVBxXq3qV23aXk
i7cJYCO2wzkNNouxSzTFI6akNnBkQpPatOpUc5LAIhOCZA2NA6xe0Go07GJov+NNYO4lzzbhQ5qB
e81jRyUpJYNFllBjfTcxkFbI4pkMyJNPbd6J52UV/6bY14YmZU4+2vR3W9WmZ0X09mO8ITrqZxb7
TYV9Vz4u43Y+5fhk/4L0xv1R7ow2Ic5QPZumpCEIp3qjDE+klrQfKca3evg/nsvQDvsz+Snz7WRW
9X1Lf/FuRMq4682QeQ2FIsxZfm5Hh43mGD1Pja7Wlt3QqfYOiekC//fr6uhVZRQ2W9keVn1Lw04X
24NRPq565Z1sH3tU035u+k1cgEg/ATmNTn2KPG6w3G80w+FotMm+qzf9YRyN+raIacmJK9Pt7Dqu
uoXEvcUzSNCNGScANtYhTA17Xwhca1RznxFD5ud8auB6T95jtkAFmL3B2k26d4NyGONONkWnLto+
5WQOndreGy4NubCT5SLcaeVsYXYOqEuWYHPRGHosP9Y+a7Gh4CTWZkvf+Utvne0ezUtkaKFGgs/R
Xjmj3dYdz/j1T35M7kXcOs5d7G23WQqRLNbXr7PlW8DYyF4jY9eiNUPiuunoyKXM+Z7KVnvpMqu9
qL0xb3/1VjkdnLZvbi1yFJjkYuyhc5MgA0SDvjXGum/HbqKLCgS8ij1nr0WRTUKqnd4VBYlIuFDq
A/iojRb6TkfRfcoKVE1V191tk3fPcDY/WWMqoBvCNjI8FDp2pc/HuJjL+5wOb2J2sgwS94GT0djp
QH+tVjzemqLS91NDVCNNR/pEdUqUiRBXq+pwB7RGCSvOORO9XFAq/OQ02lPhI8oTXhoaZBDfl9b4
5qA0R24/h5Raj0hB+x1RHT0IIdTz1uKHMNh/1oY09+Fq3+YmaCPryanK5Rph5zvZzvplwdYeIkEj
uBOFJch+0mKzcXwFtgxHqzKKfUdlfc30H2hZftbV9LOJJfJy06nw+6dtSck+cMcrpk2MmBa2487S
qQQX2WPrYj+02oTOZU9aZeUs+qcenDwN4SLY9ApV1Nq3B8GdYp+3y47INqKyfSecpHxyaVfn6GjI
HDRzDDwHG1qtr9YBs8t2G6+xJJynmPjXcj43m7nuS9Re25z+nBDgTMPOYgp7u2nZL93Agz8y7dvr
RuUhpyL/FIPY1bIQOJFAQIaLA3CoWCVJR2tW5rIwwYDeERw40sxIRfsLMR7zTQv4Qs4CcwdxLxjz
nps9kT67ZQAJai4lgrBhOIG7PEbQvAOrLswgShHLo3wKFk5QdELiPtLLC7mVOTat4aQD9zjnUPKb
hWZJbVhD8P+7d8i3cMasza9//eP7zzKtAjRdXfo2/LUJZ/gOfM//vXn3f7v8e4XM/H/+zB99O+H/
07UdUKumb/smyypw5H/07Xz7n67h+qjjbZxogubdn7R0y/2nowuDhp9vWY5vyZ/qZZ/wX/+wLEDq
Bu+m9kxbT8AK/j//+d8Ay/3fHv9HNZYQsaqh/9c/TMP8G6/UMPg43UI6a6BWgJzMX/FXJGybtqbd
EE90RqFCZFZp+0Fc9pckdZ4Lmxz60STSc3btN2s7eP2e5AP3TPoyPI5WD0eWg6fYXT8Lt/zW+wVJ
XRsahBoSoux3f/EN60qEUHq2tnEJTSt1IQwUBO5eR31duHGQwJhFvhR0eV/jNVuOvgbYDnwxMktB
SLq1W2mhXYNEZMtBK1GUFcbqHEz8XGEaWfsmN36IZR9len+rV+m0h1CKlcPLHPKLLKT5tfcbAaH7
uadJNYPbNccsuS+c6AQvBTAlrI194+OOyxbdOZZE0XNYyGjUXRrva/Jgk5qMNoGQjfIVWGNCZ2Jz
L6IVa4DeqwfCZd+Vot4eshQaad5vtE4+Je483CJ123a6R2x4Xef+qS6ICcqzcwp98GFztH0K529f
m9ly79T3Pp7Nw5AB9fP10tibNjEydkk8E6CvX5Xj/Yo8qzi2Xf3iE9gAi6OqLjPB6hvBKUnNHQDq
R7S7M4B3nGtM1n5E1nOHsWHCj25mKEKy9Xkuzc/otKygKpOv/tZmIeJSeLqlVnFYhw5r7u+oWO6H
LnrAzBYFrZ7rR5spIQUUVCody958TO2LiyTcaXX/3sMHhxak2c2j2ewm2/gawT8Jh4rsxCiPCKBN
D51LamfkkJrVavXB9if9yG396hjiINr4CODvZqqt9tBIjzZuDAJmyYk4GrkodzqlhQDvw7qPHf+p
gV28azuS7dK5DmK3yU7bXL0Cknys++7sIY2lLUw4FnXpu4hu5K4f9A0Db5eeCXAjTLK9IYXd3hPu
oe4cr61GjHITf+kzpkrkxcfVW9YOpG1gfRwIckJcD4CVRqKzvCYCSFvhGnuC4mln4fyZseUQg40e
2hUveudA6OhoGw6+8ZM0sy9wVgCGPnWFqG+8ouT/Mrzv9pJ9s8Wa7pmg00dz6u9kB9GunNG3RQIf
dqpp3gng4xVFfr6nVxFdoBHmDTwcM8d56A1wKpbW/qY36a/NxLpr1hjsrMY+zJrsCu/LomiCbBum
HWRmkLNl/H0yyVzKoweNVCbKqusLib4ngj+OqzkEWFroK/Sx/+iV08nSfjlboj/2i/M2pYVN6Hl8
yqr+Z5Qk5MMVa8IXan7qZ/G5SCYrfK4z0aA71LzdKMhW1OGKLKP70OVMsOq90SMuRMJXkWmVQW6f
h72V1TXJzW85jsgdogfGj2ZArWq92pmThRMhVvsaU5/REP1s5HXQOXjL2qHezQQQuDMQnG1i8Tmm
z8lIv8+FtbJwQSdm8dzo9jdkxwARB8K4YsjSxDTq4YwKlP+pxoSKWu8x44obhLh1UpPcWC/bmc5U
7SufhvYyjQGYn+5o5hbzKO0MWu+TrTEHimc6k6ygFpvO9tLLDNQulRiuN3PCxEg+5wOqX+rxRfoU
a8kUxOZ8jf2MxCfqGwFVhmVnTDkU4Wr+rVnkp5KA8s0B/7RnTWlp0OuFZr9Sbkvu7K47R99ad5kT
FvnujZ3RjB1wYqfLCqZjcH6DogRBWiwwKR5FQ6c8R3rx2TZvPNP7WVSZYLKZ2WFaFlw6A7TM2IYD
Grf53tencxkVrP2JZl/8GPEWxVjuAZzm1CN3aNScfbp53+ZqfURfjKAOwdu5iWWIZmRdM4FVu2w7
LFWcoNa0XGOTfLi18UF2bnV08giP2ZVble7cySCkAv8g1rHldWZiHmBOpqvv/bDTK7kbBOXNMcVt
9J8ey4S6L8pDl5jGkaMGFKo4kGZxb+VtccCRWGEaJyi0jAgDEERjGr2OF7mCRCDNK9h8UmCbWnoL
x3aPeyY65QWR5cXPevHgEs31ro4FnCOXaj48wcDPURu0BQ0RJs+IO31xGef40RxqLehzKINkDRDY
BlYFWroOa8miUbCnc7qPGwNdWtkMu9Xti+OCy3ytl9sy6q+JiPHCoS4LREFaxWJlGjafFZG9jUq5
SbS9keALLOYkPgxt+RxhW+FmRrhp0qfoxGcyQSfXxUyQmUGd8huSDpJVaWrfF6MwT2TwcIvVhR76
Q3U/Lc23NPXELYieu4WMw3DplxdtLAAMjy/aUPUsxnTogxUYYp2IYeqRUJaN3AUbg+A9ti8MBgzK
lWXRfpqP5EkQKI7TdOfvauSsR6TTfjh1yxAUlvMs6vi5pQgW0mgHzeqUJCk5AByyqG4QbgtZ770r
EDIfZ+Iqghkc0s6M8+9NOn/J6m573sSpt32yzawUFFSOyXY+VXE2nkzB9zNUrD3d6STwYOzoGt5X
YCJDx7+JEUQEoKivLsnn8eimN5GwIE+xyZsUiSexCzRXnyc3oS0qDjGMhNT16TfTZBXNdNtlIH2N
MebIbg7uLsvpoAsAmIq4q9JJ5LdC2OUONIVz+wwstg5cqdlvNt7YoLzdTzn1tsi8qfL1c16Z9+7A
36gxkCBcSLVTOtkBKu7u6rYDUR3R+mkt3de4RW3eLfMZSpp/ccjXBOsI/R6hU0S+NwuR4gg+MMGr
7d6maznckm+LrQnpaxWlwZy231fQDBmlisjD0dLYv30LXyfo4Bqd+pek7UCMIGMqWLMsM4TDMfX1
YNSSewLdi6tx6auYi89ZrCv0jhMUHRd8p4Uzky80HX2yHrF0DF9LSDtY3WtEkXNOmoy1jxZshAbk
1VDz1gfnflw58XKjfXX1HCM5Tmlj1iB+MJiBym020LVoOMYczDcn3ByNHWOL/aOTNrZCH18mre73
a9Ec3bGgvPfi6cMrDOvyVo/EQ83s7VKwijvMWI8uTu6/GlkLCNb0mAHN+RNCHp/QLe7aYxwR0a7r
/k3GF+hF9Cu9uIdYWiIl0yz9mNjN1QNjzTuf2nxKDnr5y2xzNMCsA+upP0dz8Z36TR30EgRV5SiG
NY/Bqk/77OTp2xlR8CeT5Fm5el/2qb1+XQHqQHccFliWVJvo62jobRaIgFVPqu5gEjCvcXqMRoQ5
UOSkJ+DG89vlvM1OGmZDgnW4js7CI8KyhvG4ByfiU6kDOTKJ82Jx1HNqfAE93mQ3lVbgT+l4S2Um
DfDhlkGX5DimkXuMpA7sS6uZdoYFYD5HuI6b6VBs4o770hJ6tbVirXYHzkhO0KKKvprQm7fxaVom
n4TeGYmxF0ZJ5h2miuxGOzZfHK9Fq+dCGZMGfDXnyrUUgbzgq86QAS8RPdqsIXEdIgAKJtrGt43l
ZeeZZK7dKr1dW8LMguhsND2ECWf0HwJ9zO0AFaAWJff+POFkBOeJflZ/3IrmNOCnSlIszs5mYBDu
YdlxELqeKGzD+oqZe0V71jQg7yMsdhbp0sbsBdrUeije/AlPFMt63zHJB4VGUWJLDamHFGfX1sN8
e8GwypVN5B6y2m66epv3apTtjxHnfdBV8Y90G0NzIscXxWB1XBBKIWxeLisYe6wFjrcvzem30cfe
DrpGHXq4MCFoe25oUxJj2mYz3WSqGdnLt6merbv5N4qI72viQi+2rqWJvzRF8b9LRusFU9FpzAcb
6yraHBTkDG7iwBRRkKHq78lc67usOfTohs8mJW0WQ6MezMn26LUA5ouyw+vh0VLvlyfKaWOwNBTH
nMGuwm4RFquO1id/j6Y+cpDHvmZ4d7TsM/0JUgcGlMc+vqwDQL3vKRjdismKvBvGOfHzqeLnuC0k
0rP3U3gxHCsUNagRuU66IBcz8rxiutTlzy3xgZJNZLUiTr2wctWf1vlMeRoXR9UdCE14Y670ykyv
AsHCoocYJd8VGOx0LBbr2IfDAhpZVjpqYt2x39YYXzXH3ZkAXyZ3qg+c1lE5NdiiiFT20pX6DHG6
xuheR/IOyG6P3jZ3rg8r95zRq6yQHqS7R0RXDEILjAhIPYWdZPIOwrDK/ZrgJABxfG/bqHg2fAKd
g+our7VLzgV47izzPhkdZx9nw1eRULDNp+y17Oedh1H7am20YUr8BTvHqaagH+cL9nJFgbhqiT+e
F2/g9BDzN32kBmt126lrrN8FcUlTy1DqGleRFCwRfRJdAUshg9Tv4/6gw8042lF/i9idZUxniZCE
hTNMltsIe6eW6+lRtNZz7BGL0I5zfXQLcOncQzdWYTtvurjm/RQzl4ihOlvV4hL3oKcIPLcgdrQ3
qz7qA1PZqiflt8/LhgjrPj5Q3SWYrz/mqfYjm4nVoxYANqLmDudYzElY7BikoCY48jBF2eHAYn5Y
kxtR1JSdW3JymdRyPzcSg+BtAg1yaGiilzadKrdYrZL8ye30txDeXUKjIJOWozpvILGv/rfUNr9S
Ax0+A6F+1PFXBbAtqYXa+yzGXseRy9NoPsQs2SuwyGb7aDes5n2QIwz8kRvEVNRMvflu5GaC4jT3
D27PLCvbqiCzR6rOdf7ke9Mt7MnuBC4W72LS7ppuPWCdt0f9KcssCBZLxVfa1RCxEoyNaY4jbxtJ
Rmmf15Xe5wqVjW6n80PrnS9NlnHYzRffKTNCxSEKymmUZQROAuB6hoEMh6ZeD22OUQZPTJ6DBR/7
lXgOLFoWftv9VH8besLY6lSfDvBk5zSpLzVDQYo2+gjZ9rNYFtwFNlG/5XECex+mrmsxRXjQocYE
0zZwz8uDBThOiAM22dfZWxUnXzNsTbdgNq4bMIwd98vF+O1r3Ssgnhsx6Ae72wg1p/JCmsMc4pg1
SRsab30Hqo7mcA0nyA/QQBu70RQUPCG5UYKIznH/UOWvM+mytyZ5Svttzu48ff45Vr/NmWpkPaOj
1slCIeFo2jszVNVFg8zjQrveonkKtsE7VC4QuTLOiCGu7zx3jj5FuIITb5HoMKvbAWXfaaO46inQ
CTvTQjwuXKFCPBbAVk90rNBBsaoULdLJeR3n00pPsC6G28F2QB+P1KjQwx48oT/hCPKAY2xfS+we
Wo4mLmNwqUFX5eVgngZmPG4G0XmaNe6jsYhItWvuQADn3FBZN1lFdTUczT4OYjUYT/VnQt+/dBZX
mjs8u63YDpZrvs11zBPU11e7xU/PzGHExYH7bgkdbHplU+KkZohKQdzr08i1WZLcRhN5VxEVhcat
iD8XdN1Yi63XoaU0NDTrzOmkm8A10hc0f/2jkSC8zKr5++bARM+as2dZLy6qsOvgD5/TLXlCLUgc
Ws8AltrNflCh0cD0gNDLXbXJyp/5KOozIZ0kamtb2HQA79TGcAUAWd8+qkdKS9KSlXUUdvRgUnxe
S08/R0nl35jFph2ikVQ7JeIpx3NfEnMTqc7jSueWs4km5FyI40DtjQBhiAhdPp7UYlJ0tn8o4gU0
t9tPnxKE5ysx6wgZwbwbiAxjM3noPfN5BD4dNGIijJDlnTHBkBsYkYE1P7iJM/6YIeHC33ORqjjV
pWdvr48ubvNiRrpOVCpJEgsDU1vwfcbdm+stZ1fbKFg4IyOaAfKXASI0Svqjhpnfy8t1l/j5Gmqf
dY+saJ3EVSvyiOpymUMC1wjwtZ/1YaQIZKQs6fQTprj1MSIilslJOJEQD6qpfWMowvxjuVdblHSZ
i1d3nu/qWJuDGmY8cQx3pnfpUvsLOon8uKVgqUid2JXEBJSNgHuFxnSv668AvHT+iQmAR0EU6irM
xwIzRzB4zTduDxdDJ7w3y3o8Ydt2FDhPI9LgUCLm9rFrDD8A3XyXD+43vzFfGoJr2qbpqQZNb+MC
xRVIf1qXtLtdYzxmbbzCmyEWyCoYVrYmwuod5Jy0NPj87mqsuAi92oOBwCVkVihxm7a/82j1nZyi
+rxpIVOyT5NDSEk9DBpl1umlxL3uWRGwmbLMb+Z5PKN4Jf7DOnRolN/RlqLdIjpZOX5lIKKWebuu
GmBvKTKYaUbRMqJDrrSSSu2kNkoXSbj2HwooaIr9XrOWigYUwoV5KafQFKRjSZymu8X3PaeSpDeZ
oOnKL30pfpAWTgJGX/TBVlRgleUVovRFGGZMBpl+L4rRvalTEJfEpshmf+XPVGVmQderfbGkngx+
AKIOJS2aim0NehuLu/rLtYWM+XRj7bd5Bs0r+acOGPkKFkWJOKaxdYynnAbY9qnLmPIr7ZHalDn0
r3ctknpscKD0zE3OHxfxuxrq/Xo2Tzbl9HPNymgAYHtAPKaEb5nSsk4Lbpku6q5xb2bE/ChlHZ94
HsRXdTFaHhUtc+pOtlQSqI804hhB0fsuv9vCXH9eYwG0jCycS6FV5VH9x443VnKE/C9dXZUQZuGZ
66NjjT98OuhjQvlk7jm6ztgdo6Sl3W2Py3yzbDbTKdZj4Lf5i1iMkeht+8N5TvMBmTgqBvWXqlFE
Paw7dK9Crps6eaDUn95ZxUvL3YpbDD1638RM5KL3p98ynKqoDoXH8JuMsF+IDvmECsE+LI6kNC9K
h7pImYPmA8BrK/9RCdcmvNBJU09H5mCMCaXvQ2pCmwp9trxZy0VDnNQD8kkz/aJLW6rRjazIlmQm
gz2fb3Sp8xs6zw3KjUiGd52d+j1b3LGWKUA+j1Iq5EmpkASM1tCPTwAVXH1PcRFLtZxhqPE3l8Hc
ftWTcqAOYUPJv/WZjeZJexNJ6dCH4FOdcXqq/d70pQzfxcRmTIFZ6MXp/VKRUh61Z7orA2bjQZOW
IoyxEQhcMynn8PlhFFG9FygKa50SAl31hItmI9ZX0m+AFZ+blaTbpXF+lTGZ12Xh3AkqBQeAPmBP
5cbyOnC3A5e8oqJaTSs4560FCxemcG69PZ7YgtEGp2/aM1VncUVSThEd8yVLLws3tsAYWPX8Teyn
Hiap1kkYCLG8gH2AQaLzi1t8BmqzyVPjbXRH7rKGjM2OGwK9R/eLDvL+rI6DKdUn70eEao4wtTdt
clgKuumPdvbXW5Z62y1N5n7nxFknfWFfFtPxAictCUcR1lWXmxZX0aiZ6wHz/jNsdeu6iPWP11AT
HZ3MFWdvqZ1b8CtAcDU9RMlFcZKKBHxjKl1F6h7VG6p56S+mC/tBvmYg6ejd6PdsD4wZrXa0u3k9
6jmdZnOOJ+LZgBAdLS406U4o7yZivqbC70891VBj6khm0iInubYONQhnGf1wxoB2uyDLo3r1mdoC
FdyOSZIp/2i9o8fVaMRIlEw0rsnCslSbeKjZ2w9/Hbk9WuPt4NkXqEenfCuvo19QviD35hqtv+vR
SG5ds6eGRMFttyVrfk5hT4jY1Q/ZwOp5nlebHNLeNK4MmeZ16pDAwugHPJIXt0mOS3tstRxac3GA
/wFpE5J/G3uspjKqnHV5EVEFrnTsojZoFueT7vcZHrLytVmp9gBVfgHVN4dOw8lgzOIt7cqHUkYI
rf0k2+7MsQH5i2YLEzeFE4rZCusfX+aKKQcZPQSdNonpa65kiOumVV4+Nt5iujtkjAbqrFucEu4h
Ef4nCrc64Tpri1oRWUc9bgNzkHjajxLUAo6MvDrTJK6LAHe1Z2dmiJLfPQHxLi/WJor3DSx6ikAO
k7PR+wXHIg0SpwxTH2pXDdkTSD8xo2qvlQ/V3scLSd+YN0tUmfucjulevaAnNrO/ximhF/3XB6hP
UW+2jfS5p75+aHXNvZls070x66zHWyh3CbLUTlCFAhLWsHihGZHPfmy6GdKcelh1iF5rpyQib7KY
oi3eTTWQoyA2eSehTo5ySRc3KD7IZip1BDxrUDAjXHtOzrkFxT51ww+KKzYfYOSImI7+HCWXZuWK
8Rsr5FbAcWF4jC3tRufGeW4YVWfJqy+xclKUn909ZMX5YqDPgve1BD0o7L0BmNb+f+ydyXLrSped
38VzONADHHiClq1IieKhpAlCDQ/6vsfT+4P+qrpVNXDYc0fcyyNREkkAicyda69GZl7rhLT0MBja
YF8ifWuRyO3d3uMue4Cu2Gih3pSy5vYixaMv29c4ZY+bmpv7mJpr6j2extxVwK09tKHoJ1tNiibM
u2xlrGi9wZJcU2hWDHOvpNmHtDqIjOAYIGmD3pAYLmff6KhrV+GUkVn6vTHoeZudu5mU12Tzps4A
4zFhd3anzjeWbNkirku25xGkq2yuhknjy0T1aDUd++wcU9GS3MMofo0wESdCzIQ+1JvkCeb3rE1I
IMdXtFB6FllmPI0QqratOAsacFuRXMw22gdkRNNhi16H/IMMW5N57azM6CxNEdcjWRCdKg9uQbfe
7CV5cJnLPFjtJEwokU9RLCyRDZMLTYRRVE+I7OFM6tz1ARI0OesOKyy7Vv2KUv0ltofml7HV6+Si
zCocF4OllEjML1aGkUTxcybAjBMwtionf0yit3qmx7bJXjsapwws2ln6yt55bQwUFEFMdtlSMgKY
Kf3NalXE1gGbhyA5L7zYALqIXQHnCEfotipBjHGKblyxVQ8Gk2KowdHTCmup5ic8lWjsv+Ly2DiD
Il8WJkDu4MBt2ODiVdoB3i4iRnXBe4d8NyEmtqzz3UR4T5XHnxWdACOP8JSrn7KSbo5wEWS0T/RJ
9E32XAcweTIyfwNEZBJhfrGxi6bNz2AUT3WQ0FIY4k+IG+7Uu32lDFSbz4g30tUz0oWOhxc2AnsB
t3ZhDtEOl/bYO6ARTm8OvgTkVyaCBS3P1VT5CBBYslUVT2OAkm2EjquIZEvkR+BzVZ6esr+CPGzj
lquqNd9TtZxM6FDpGB5aOfzT6NJV0o94pv80yhOhfABhMhvSEXCNBvKunjbJYRb0ydF0BZO3QZEO
3O0Snif//oAbnHyYTebSPEo+8B8orNmgU5iqSwRLLb/LWlBaxJvj0LeJsDRJIgvrutGi51Bzj/ei
b7bJc19viXJtWZLhY4prioLebEb0R+v3bWssxK1SdY8yXmvphE09ojncJtSaPRwz7ximyntE2WFl
q/k82zlHWfeZYBVczH/RflcWsByNwFIVMjSSKcktC42nXiA4YCUB/9KBidUmLlAvTAAFysLfBxTz
z7gxknP9S5f+ZU7PplJhjjB96Yu4kuZWoeW64yDbeWsGBkqxKljpBCWq8FV38fvD6Yzparb/74zw
XBw6PIgBmDCgg3pCVl6ScK8UkTyjw5VYDgvu4VRqpj2WcVx4GnQWLAd7wFkH7yQczodIG0lUWWLM
+CfCueM1rSFcH3K2PHvxQ1nr7W4RrmbBkRTCuuT9/lKT0zCIcOT85WX/MrTZrLXQ3FcG7ZRUwW5q
XAnrYrc1w7s8dhxOHjdUi7/U3ulf1SPNILWHlSFkhoKrcUixJ/c5UPxaoSorLXcgWoym7n98X0ga
GeNh529+RU3/vP0vXZrGHp3u1eaGAZCnqmnrq1Lkly3++9zvV78POJYfCQ7FpiLFxY1SxcDvLHKD
bHlX1LZj51r80QYpPrAWSEBwgExlYdCkK5XAKvr+TSSVBUvLtVlI+av3Yr8HCuz3oUE65xxrNIFW
Y/3fB8Ij9nooTH4BNrz/fdAiwzUDIYGMvB5hi3bSwVh8BgkgJ7sLBWAsKcGzqlJuiC8qyZ2yabRw
yWmcqlnNXfuBSLQ19oC9F9uNWA9XN2h5Pc88mf3yvbvN9f+T9f6vyHpoGf6PVhurxKso4//K1vvX
H/07Xc/4n+pGVxTD3Ii6/J+4ehKEPF3TeRqHKEkV9f/g6qny+iOeVxHN82Iqxhf/ztXT/+dGNwyT
P9EJ5eUV/1+4eliCrdnhxACHZbH7+V//Q4MPKBvKRqO9CWUQ+t9/89iIUdMnmcR6r/a3lnhkTCYH
puV2Sew3/CxxzMtVOmLxbJCz1qgQvnGWAkU1PQz0fvSp+rvUnbDVoqZmDYoB4iDug1leqKZzkP52
4/cQnwZhs58rmrMm4DFDFTgzCw8V6cF/RHsype9QGY3rBAK9CJNpTzD0XkABKG4ACekQEKegocvc
TDKOr3XWeZQK5Bo287jNlm7wlJZVNHsby6rejVQg1SAfJ7ojbtHQEB+T+2beyDSfQgrLjOBVQ8Mu
PxSzT6Hh1pEiLKqFCiisTbI/5hwuB1HZGUUhe1O4HTvsTwt9Dt9GYmx6DLjnomguco7xv6ZsjmTn
QX/p6PGMVHyJoqRWyAQ6Zr187MRWuXSFGTxVEdudYCDgYh5wuIxHLH+T5g5IpFolfruUY1SdkK5w
GqHXuYMt6S5G4poI0J9+Hzpd3pl1TSY2gZH0FfArlEdvhke/TbEst/EgI2E7UQTfLDAgUWPhhTT5
5Akmkt/SUCfbZjxUDSbs8QwxW1oCumkancgqpH+4KYjY6OGtVCLUo2L1EVLnB1vJnQh52s1aAXA8
o3NUTmd16mYclNFWGOl0aTCxh8gjwDMpYV0NQBRtovpLKijw8ZXNfnHaAMZnA2vVBUt8zUmJhepe
4H4C6Mr2L/NYVCi9x5KUk80Z8zW5WT2hRRKh8zIDRdD0bVLmkC+7xeQK4iquJfk9jsKzCWfMKcPq
MAnGmxhIB7xK1GdhpH6LVErAgUCeC1pxukCG+cFGd/RwB7ZlaJqHeANnvQbN/NfkqWxGeJp6lTny
LLSn1aAc3YIMpVNxuimm5u67/Eh3LPvXA4emsae80hg+pmCkWUv0OIqccygX70HQOuVE1pEmE9SD
3TIunQGbgdqMt/A7yNeM5Mgq8Kq8lEOH3WIr0tmEPNfGkM9gXp9CUXoxgKblaOnOJowmSZHjU5oq
Xhsqkiv3eFx0wvhaG3P4lFN0CmmqWRn08K8U92m9SI55pbcvc1vNTrTJsZk0HKWWd9S/yUM3oxMS
hy81KlGPBXTvhGIYznUjXTCxAHShkIcLD1bVidUGmAwLHnF6Ckd9sy/y+JkGIGzPHuxy6KRvcw1n
EYifFFMtOJVTtgUlaxzMr/Ci2CCYWNQj4b5kSJZqCeExyIZdhSmZHQ9L6i5dT0mQNF466xqxRCkV
YgaviK64N+OHDwXXHjcDLm+xuyzyt9akr3CbBY9kYP66EekGVOY9GcyWyxmkdqSa8AyiBfhruZcJ
haZa0Embq/IijhjYFbAvppJY0jIV8BIkqCScDQJvc5R3MpqFEWOS3AtgZulqznVPhXOkL1CI5/E2
wH2ylgZTFIEkXqZG8jLlkTY0aWGGNH7Bz/8jZ2xoiNjYarWEWkglOV0X6KpGE+h3KDRPSv481dk+
qkTGtkriUqqPMItpMUfmVxO9G6o+eQ8d9jAU459CWBmjs6VeOjha2VTB0WjrNzxliWoxB9hfC9vX
WAVeD8oIvUJbqB5MRlcrouWCm/DfOhyvNQZCqQrOWJelBX7uYDyEhq2fDmndJDsAu69sUjtOXvrV
ZPUOJAzPl278C+wO9yItv7sMWmXVBCIz77TvmTUdyOZAg7Wa2ktc+D0lsV3kySUkUZwAIAn0Kbii
4P87sNmwGnXWSN6C07mUzaWg/SCM9SXbvEZmR0Kpttw3KqyXKgvIe5a3NeNtbvsnvWpvJH18FFN8
Ieass0NdIDkGK1mYVO0GJKn/yNH77Cs42jhUzUDnuLlg+sRSJQd2bISw7ArDViPI1MVAbYsoI8Tg
p6l+ikc0hpcMTzhin8QnvdO4kSflgNfdCbLQLsrpDquzQmtVk+HgES4rV2LoG2JExomp3Imt+8iy
IAZfmH+qWMSHfH6fK9ws6kEhQaoihLuO75MoPUV0onzprYIS5dYNUSwtbo5UcyLBlrEhWtqKOZTJ
IegDqOXhkuD4VMVkyC1XEm//9nSagzZhHxs8a5Ko4mVE+1j+Wy5s/LpxY24rEsTPGzgmrp4te2mM
DKs03+RMT46lEXKKS23jTVGpWJuIwMvNk9nhKarL8XAWSIYfSM9dTChKRZI0LmgcE2DvxjJ92SE2
P1GcnQYJP0MpmAAmK/0mNO2VJi5qkqR7oNY7mE0iPCmG4EEDPYcEbdQT7cKCmTuJteCALnGLyTFJ
b7KJwfiAH52wsoq5P6o0H3ZkO5CM/TdutU+1p6KPaHfVMkBHil90Tn+ApuHQ2Ju3RFRf5rBWT/QL
qC7mVdAYX5l6SFcMKcGJaBtZNzoIOMVmuc0Glv844rntrMMcMj/xLPijYwgRKOrDZAXyyOJxR414
hByoXp7f61ERnCqdG3Z/eIHoCCxbRfqgjCh3fXLHSJtrRrKFW9RG6uBA/U7IX4XP/Uo2gTG1MVg4
DI2AH0WcdrFkQqRe5/Cxn28qNwYcacr9/IdbddkJEay4DZZgOpd4zoluzmqDDMGx2E5tCa1OOGgb
NmG0NR+jku02WLLgTjWgSdfFtzbQXkRs08mIUL8xmQ8IW0PeRp+FUG7ViqmiwlaLDr0h4eWoG8eq
XzCsbyCOnudFFelzYnuWKUxdifQgZe6AgSRd/A1JR5GLGxYTTw8Bus6/8IA9d9qKAhdfUHQ/wvbP
NAQHOSbP1ZBBGRiyvflKEmEXabchm3W33yR2oRs+zu42A91LqT+WND8ZDc4tY/O5zJCV6umyydQX
vEVOsln+yLW+a+t5L3fSHhKJ3WvVXWIb7eoMMbGGJQjNntHoVeISwXEgxRR0vCC9xvwq+r8wX3u/
bGXyJQgzwLei/IZvNqffSr/4UWqWjhQab20RnNpQ+9ENWYaPZjzi7KkaB4ID6AlYZUJjI9M277iV
0McVOWNRytxXadtRI+NxNovLnOGwLATGR1xUhwKtGT6R3SmsNNk1041pc5ZK29hACaIR1VL6MWDB
rb+WTeYt+vKMlfJXOHQ3PRGwZaKuFGtlX/yoSnjBDK+z4jb3wPDOE77OHFPjhQYLaSKDgrbCrmQG
LwXNIpOaaKU3oUovy9If8wKCJUGNw+xIeCwHLQx0dB1am12RsIDCheKtk6DNbegc09YSX9e4o9rU
d8Rrwhqe7guRR2txGmzNCSAdIdJ2ImKEj6xJdtxtfGmTYBpFiBn4ILFUaDKxNirhmCymaGMlMa55
BncilzZ+MJD9t1G/p3TwO1X+IA+MOA7hy4jMF01a8PaWyO0Zkd5hrQwjWN2R1NlA8jC3S3qVU/bf
iq69Sk1R2SPUu2BoT3KbQOfOuPxgp9tCLXZNykSnxsWMVX1L8BTrYF4lo9uKGHQkbegzZGDWFesi
s2ZW9oKOtrxe/VF+v9RMnNrUibZssv4YUTyczN+f/H4f1/SvzH4NHVz/8J8fyJx70f7nyX9+8s9z
hkzQoIQY9fel/nn+P73975O/H+y//U6KwEGR+8LHLqSDSrW+Oyts+29fMu+DvfzzkrUmbU1ljCjW
g71W9leSuSrv94V/HyDYQW1fj/CfBx2dy3/6tm9o28Hd04Jgdje9+YkVBO/x+1vqf/3Vfz2n0sBE
5PrrUPbrcPZreLbkUP6oGCNHC1Y5+D8uaL+/qK05ppPe5DDDX8sIg8P/9vf/fDukdEyIRoci+WuT
9s9PpFJP/VUCUq5y9Gltt0aELmEIGJvw/nnOGEglHTPgphRDYK+d2+cJ6j/K17VvHf2aWfx+2SOG
L7AnzHu/HqOjcGrVJ1arRTuxn0iSG8JT3aYoDXCms/aw0qb38Vm50tM5l3YNJ+tA5RJa7S33i8Cu
7sudipS04fIbDqgLSkslvY+JD4Iil19Nclb9BL4/uyAbA5lHct6QtGUt9/40VcZz9mpelGmxvhWk
DqXXzEeCr3M7cySSxqHMjl7/4P5lrwJniFTR/ANIGv90ul/GNv4cmXhyV8x93c8lzI+xo/C7bxBA
LP1y/DBxzxs+psDGIiBiaXGUr/YUlHZrt75yZyoBNPfIjMZh0wr+VK/pgTgaAu2xKYfpSFyOcF3t
HVnSTplPO0R6VdV9JPmTNDkqdtTDUx7al+xsXmhcx/hD+l3vici6Qzaz0Tnfly9h55UvAlh0duRR
OxaQKpcl2sny24JKA+sWc8ZN6sSjZJAPabUPYmIWvYe+hQ3jtGPfo+9jP/dhurQIrmyakFCfWJKL
Jt0zj3YmG8ytgvFxSVkHUyZlVbfV12DgYcKs9yZ8Xlr0cYQxYoFoK4fsmn8wQWcXwvm2ZMBdi2v9
HNl0RD0oXWzNwi22mRS5lmHhhu+9GSTn2FNFRMoMZhfsV2WJs9EJP7ZjZL1EMYDDDqrNFpNOgJN8
qlaxbdz5DYts95uNaXjcnLrRmd8K0xY+kNscQ9nSnu+TTbvDQnTSWNO+ck32LorD9tAiAOsC+6vZ
ms4ltbEBhCJZrY8lELWtXoIfczdYaIO36nvwau6QPvj6JT5BV/spvvh3ZKw1d32XfZGIXPvBj9B7
3V1NHIZqcAld7DAtyi9OgLLdYBXwEeFMuZdWSs9DvBR3gsIurIoA8vpOcCerZDPqxB/B+/fmZl7M
izi4Gs05d1J3QbhHO5BigqddAJGwJsNEAHcAy4fLbRD245a3+pF+dILtiamjOB/l0zl8edOsiSSt
zCYTxJLOBpB4iVPDFpUaDdoysFTUlLIj2TAcrcWXXohPi2/BUXt6KC8vGGgK9gMyRPNVYcxP6vE5
dgXeHQbF7RX+vubQjrAwEllrkecp8rP3RnGQGbCUgeYQQbFx04HNkfAInwl7cLtjdS5Jrt6mtxHv
uUPMjOMvh3jiTJWnzCFVKfZ25a0DTPqQEAb+27MAGl64z/GQQW9TvPQld4BX4yffcnrD/QI1/cbr
Jufarx8YAjKWbQj2mo32AXbrn/bIDkXe/FF9cBawHnv5ZrB9n5Lj5NGH8mTs2p/6U3MmfA4Lv3g+
m6dJZYz/ibfTDhK091B3zRbJbLZxcDo33H+NlEdq+xs7Y49qGbPT3L+JFtqSffcK5sP6jdYe3SLc
d5rSzoxR2Qm3U0cVLLIdQO3W25mLySg7oAIM9+vJbB87dObWeEvdFNfz4lzR5w93BhgHPYWDuNe+
if+Y7HS3PFc4V2x7nTt5O9W7+Cm6QPjYGHZ5mqzwA5AEM4N77OKO66UfsZvuUcDHe/Y55TMFE2eu
9HFrHPJnD/qf8ZVQpbjiadlF0cErda9BEvf0UVYX+bn/W/Q2Z6URPLwUsHeA4Ju7UEniJ+jx9Wf7
FGN/b/Xcvc7YfMg/KRRU6Q+VLlBWPbixDz65wMWVbG7kSven5ShIZDR+Dj9a6xTdqe48dXI21gdM
H1hGf2PxDBv4S7LWNBnVEZ602ktvZHTc697BtgKdwdqH2S2GBRLVWdEZBUdpc0/kj5J8JzRUtvI1
Pgptt8guqTVMYTB3rfrEYCl9zoobQvW05lv01j+PPg4PnJ3lUNulnapW82U6OOKyN5ILutTQ1wES
1pEezUd1eC9PEpeotZO3dHAKzcdeFcxrz10Y2tAQs+XIPRKTO/SibFu/v0mwifeqeezgIbwk4DWS
Rxtp6hC82bm/lO7EpR8fdMOsZF0xrsoXiyVLILzdAwEGTA5juCsRz1qpxrecg9oPn2EvZN70NVOp
ihCCHOAfJmh7vfZANeVnvifKaytZmviDBoEOsH6KvGGrrmOvgqzX/4HRHKyXPabES+QXgMvs9aNl
FfwMn7MrETvnFz6i+GiuHPB60CemninYYQvM/bZLTCvYoQkKneWp22L/+vt/iJzqCw3UIXS9Ft8J
JybDygFnfYILaQfPxaW8lTdsY/HhD0aLM4G2AyUqVtJEvWffkJct87GoZ41i1ydALLTThVaVRQHe
lvhSsyQNqY1wjyzL8ZY/WBmYRu49XieCzXqOYrE6M85Z3oI9zD0XezWEVHbyY/7VW0+T2WqyRnkM
oZZ7pfZZoDxWUg4QLdaz9EUgq8pZkb7kR45ek0SUzbeR22TOBuBzJKIn127jLdo53u9UFiLPW5lQ
7Z7HvV77Tt5ZUO0X1B5PSeh2EC6C52UXP7QenUEL3d94qmjlD+Kf6BWZ4DoGntJXNt5f3V28caM+
IkdgVt8rh/ojcWqbyZM5o7YiMtW+DITluP9YXnjoP/V9teM2eAs/gw/hoOzqQ+iRyMUZtAePJXZf
theSgEHls4v8GR7WJiUIiB0Y7u/E5DA5ORMExcjO/lzIJ6INbREz12yGJy5OeyMWhVNoz+56Eena
cbyJ87oO09ofQI2s6gDzCA9VZscWdh8R0bvss6BEY64LOTetb5Lshi/JpTrQa7PZNAgSYAXl0FJ+
kCtLwcMj3qJzflEHos5Yv2AkpRkSvyP9WVnxpHxr9NAy8Ji9RkC/cdTADMbQ1hX1ZKepB3p80ktq
G/bDN3Vb2B4c0dcsak+8wq0ZG7wc1bcledh8tIoX4njy0ZwjL9lcqq3h+oEHmuUEHlmJNqP8RXFi
PBLc8Xk6B+M5rL9QLOfftfDaZBiW/CjsJglPOQkHMiP2EDsIJ3OM8CL1FdaeuSv8SQgS123GMk51
n3hOItGdfGHbGZ+ZyeDod5WDzxKJ3a/4mrnijvY/yxUw1WRcgTi14IiSXnVTwReKb/m1wUNTR7Lr
yTWpjboM9n0KtpvhQ3VAEiJGCtOOtM284kzICvEWX8xtrCcU0hLkFaY2bv+eK5c/FybX1qNcqW8p
y+8EMLajUOXGOzPzRNaIvdejtusbDgIENlVMHA4lKAV1RTTv9qVVHe2lhrnAvK3tkVKEg/u9HDA3
WAiQQIiSIjnFlcxOgZLlm8KtzXJFDBcVd1c8yyGlcXNdqm3lqQ/1IWBNZuuP0VdMyoj36sx9btzR
6O9EhDk7EBNEwDOfZ7FAV6z8RYK6Bi2/cwGJm9VE1U8bEGgU96QrO4gn0sUmSRYNFw2VBDKerV9R
Q1DvyONBoxcBElQSYraTuVvlaT+pZyCVJTuhBhZeguQpnGyaFR/GG9aipvpEcAqnb/gRUJX8ng/m
vowlJXVVPrPPmlARkYSm9Cyw8Ti0ya66UroAP4rjroaQVHDibGW9li63P17wKTnlHvcz1CkaT6y9
r+q41cKjhl7c1k/zHhpJjynUsUwv06G0oW1wxboaquchEh+CiksSmfXORyzaRLSKlEWySyIewil6
6vbyluR2/9Rc5ls5IlzyxPJlqN069ZGpAKqINxxBSLpCfTijzRp3cOSV9joLf4Lp3YSdFa6TC9rb
/ANOGRXhvQNhpgSPLBSi8stynnC28gwEBLVLgTH7YX+mQF0OuY8GLNPOAI3GvmcVgFLvJ07Opu4U
rGePoVTesquQvtLU2c+1ZaJPw8nVjsYLCnKMcVLGD+wFNN2OtIXQ0eTPerTHv04JXrPEK5gNCEt1
JppuVkm+Mtb9FlL0tvxqNgoy2wN+xJly6aUz5QzrYwfltrXHh/lYOWpAso2TzN7G8GvVS3sgqfI1
QjePo1ul2XVgQ/FQOTVnmrTh4CcGcxsmCRheeEW6T5utkR9gd6M2mvq/7BNG5tkrWAj8NKBGGaGq
AuPNHjXAb6dIHLHys9QLUD4Kx6Klkneh9hahf16H33Zzxhqp2Pi0Y8jH1b6r6CXZYfwleUQHVQkk
fHyH4DFbuubQ6ZmfCSXOoiNwdLFh33pMIYIErYij0QuMdadnQ4LSRxdhj0LtRqiSPXc0M29cgOWL
ajAmUw4NFOtyncLR9GfyGuBOC7RLDhHzoPppGpdGhJ6ISSByDLtSv8YPgnc3X5VATAH7HVYldNgP
SFxK6c79Vrxork7z66iGrOUUsdPqpOzODyYbsXdAgkeSvFoSvVyk1Gq8namXhZvmdbkXbbY6blH3
BilS9BMIFrW7ncMvKnfx9MqHZs4hv0aBX7xnPaaUoM6j15E9T4IzvLI8sD5Z3Zn7xtwrtLC9M4Qd
6tcaPNyj7uiu+Rb8yiaS5Sn8TD+740e1K62P6kfZTvdvCDyoMgS7+6lUZnBLYlMaf8ZMTPOJi3A3
qGkYon+ABVqrubCX3can/BlWoADGDjLL9u5TuCahMxEfbW0+FWc4T7qbfFN24erNMmYcXyuvEhws
FeubuWu+hjtzaeHUz/DwabGDGDZ+O7A1optEF5kqlcfinJ/SPQdkdVcNi1Sr9aHtrQsvqPtXInhM
N+z00n1xLqrt+DL99I1NSRNDdA7FbYy6FDCCUV27efsxMSorDC2x6wf3gPtGQAcjs11PKKgE342Y
kuxi85jSz71ETj2e1oVkuq6SLzCAK7uqG9NY+dz73HApn68mmYk561hcuXm5IzOPXjl4AXM6RMje
kimfxi3WdDTBd9IxStZRNj9it/rBbidyqD6MwMn3qGTZyNr1X/EmPXO78y45m4ZLh6Tuh/iP/BE/
58/GofQNPCYt/fT7ecLhnHyL7nLceCx7JVm5uwqt4jnoz0Xyvhj7VvY4KAImebkcCSK6H9bIj2Vt
mPY3hYJqc0/e2JMbMLYtbSs/AJiEr9QN8m+jcvpnGaeHdYIsSGRwuA4FmXFsc8/sVKU75aVud+8K
EarABd4ZBez3YvjNGayEuAmQp9gjj0+kouXkICeKbekb4CgmUAFbiMyjo59hrkf5ydYC7SbTbPyh
v7eVx11DKoYsWOmJoglHnYcxeKEr36bRY9OOmwsEJ/O99FEA+Ua5Y5uBPZuCVYR+jvO/OO3fefNu
9JBtYlVj1istJOlccXAIXxFfBQ+LHEr4RTt2F6TT/cv4lKEn3QVNZFHNqsoFfxDxXQf70C8m99eD
AbQLfI5BtlH9MWX1mIjsBif9bI6NbFWvWuQL30EFU8POIS4MLtF6l4EmjmoHIC+1Ex71wrvX30jm
juNrdAjuzW1kwWTTCa2wtUPTip7tsLOvjXEvRUcq7U/IZI2F+aiVe1CpnYESwilsmO8s9jVc4c/g
73AtN5DPdhLhlFD04uuYWpgRcSeW+muM7qoDtT9Ww9v4yXrG23zkvkYt1L3fq785Mb8aeBN7NlX4
W7U0Ve30I7u+lrYSHttnqpH+A5PGvrRl+dABvMJ+LbcwLoAZO+pY0IH2MbdWZHPPjpqzDJb4UA7+
5oXa/ACLnP0lct8eDFN+l98Tjwsppk/hE5LsXoaeeUjp6CJ0AIPx2EywPBdXaoH8Q579V4NuGCO1
tkFAADBAepinrRj02VvBjge6iMzLnPY0pz7PivJBYAxNO4GGRnsSF7BmNzm2mCpo29y4VYE7qpcS
rOaO6SwidmqFiTrUbA/5H7M7T80LV/1EYHDVH9KBQz1vYOOXGTH0bODB4Mj8JgvnkBtHcX4DoSP+
XDSOQeFpyxf/gchsoOCs/zwRj5UrmjVWt43xjLJCX+tQPb5ggbStyu0racomnG5iGoUD79GD+PvB
3+LMqP8GG0H8OG3bASsGtwkcJrQje/wVH1mNRwIv1plYkUyQa/liBAeI2Aq7K3Ko38HpKOELMA8q
XnZLAJaYwwb2jhPdRVYNuRr43O7u3Z1/VsRtq903LzWWRSDOgWbr772wZeP1xLjvKFYIRbXZvd0R
1/tL5VKGMWuc2WmYxaeIpImlyiw4AGfK8AdxeBvga3Zt3MwRszrlL95a28RDTRNrzmb8w4t9sbkk
pRIKT38O2a8D6MoHLbFzdpvWdBeeWIbgPDLDwDih8UMRVblyuM1BbXA8eiL7ohm8abuekA8+EdJh
I6ARZrFWsotmRYQdFoNhEFS2zoD5ien2yl69uubsavTkafribA13ai2mNeLUcUBYRx+THnVp8N7f
om+2LtTFYLlMkLHHtGRs5eTAxuLwwLgqQCp+pcTEBzamJ4R8YflidpvecslHXXzQyX064JHQnhCE
J1dADW6tJ6r2jICpE1Y7qIUlVuk7finTF4mRgq1UQDOB5KX+jq29NcVwRfCGcYa7OHKnPUOpMDZW
8irSpkxJgj6TACo8cZLj2k7ACgn7o4dzGm+EKO3r2qKu9rjJlK/uCpfsCOBRg9ZQgJrvVPfIK/kS
9J+tECWFBGZFjaBzDf6E7BVhdbgUIxJuLMm5hzVl5Vb7N9tgbmfhlQ7krqKidDXc13zKEpgRyKgH
UKXHqN1xyIBpFe6T3ZtwBRNlyvDTCEq2xcfiAqn+MD5C4Jy/KotiPft0JErcjFFnJj5nFGJKyhYp
3bNJCt7n8aTci3Pqsra9c9rE5B5QZ7H/NkFoUge4SxC/Jst8jz/ScMfUwKfJb9MXr8S0orFhxxyK
0Lv+nMGeetXZ1GIt45nlUflSZURPdv8RXUfiZtYRmP4JUOxw9KckPRuaz4tl7ZVZS+bMsLe4onS6
5n/oJGvzsbbHPxGDkN+vwmPFoP5CJrC5TkQOE3fjwAR7Mk8McJAmk8UHA6JGRjGxZe7KKbHwoNbx
WIMI45JIv8FhZENLCSLxH62557NPq41mKPvX9JXfBdjBboaEa1nzuO5cjUGjueROQEJsq2u4WJeI
iq92+TtI+xTo25Lf7p2R09T4vNSm2IWAoxoOeGCuxea9FP52sGNmxOgQWvZg7ZP+UWBbgIuuuqNy
bpVDrt0Fpn4+s4AXYePP4TZr/Emc18ETrzsPpmy21pBfoEgwKgt6vy7XQbXF7rwMbNtcDJsFVgKG
ypXCRMVmBbCi3PLp+ay8Ml8oEuMZPJ2rWwOQ1uu54Xg75cYbMpNxPiqmlOmVn+YYQGlOIbugiXzN
lqu8iZOtSq+JltnqsKWxXnJ7Rz/V9MNJ7cd3/pz3WbcrDicaXxbqLOXAaeWIOK6KcmfgijjCatdE
SUTwDlpzJjDoNWs/xxgurIWccc6XKmw5R4no4C5PGYTHquYYuOf0gD3siyuuIhDlB6OT19SnZ9a9
QNiW4htHnQE21ukfYH++4eODrHdrOaLxIxncmpmSlY8ttVSx4K6HyRalXEcJ14xjZTeIyx6VIxeV
dZ6zKvOhATQktOYe549X4QC46h2mYbLL2GoomQOHT89n5BIxKzCUAo0Z7llor1g3+PXHJrc5ou/I
g58wlFtR+KsC25/McCuBoRGcmvpAleh91kFrurr0xlhZ5T+VI6Nh4yb6fWfeAf0sH0FlWw3TDfMj
+uMO25MKvwgG6kj62HqsM4ygjs2wP5GlGTi8PQt/cZ2XPaeVv6czvl5QhLa1y7HjYsFl5HAY9IrL
p+Im4if8Cpdj9Cdib+L1sDlafMr4aAiqOXWcAj5jrFkc/1LhI2Rz5PwRn5dBsF6kCtqmU8BsQ/Rn
Yc3LpjFa2zfi3B7J/pPp37H2UCUBtNhm78yn8YM3Hq50CQR2TB7vy+Hw3/K/uTuz3sax7Qr/lUbe
6fBw5kMCxNZoebbLNbwQKtvNeZ756/NRkrtLruqbe8NGIEQNNMqWfEQenrPPHtZeq3xkQIM0j37D
4yEvHBI1a9qjqd+yK3RtzZaP1U2lr2uqArqMsMacmwX/xkNksHFj+JACLnMd2k6KdU/mBk6Yylrw
YNkgfAcf5LFzh9wmDTHZDIrB/N5VVhK2YZgP8X0OTHKsHwADxfudoVxvcNP2KoYlw1kgjoBXKJ4M
2gYTEowkEx5Z83y5A+pZAso57827oILsY5aad9xPy1LCH1zBS81j4LPoh45rEWAK6WdlXFIj9JWM
O+4OaxVY56f2TS+W4EaZZa6Cz/EYBHoE+vlASsGkfevaAzGpfuIPPPmqta+o17E+eJRdc+HEy1ws
+SZq7l6Ew30ZSGx1ioD2ph13n0nYx1Vx2cMVhQ22RQjLRL1hkSHi+kCB1C3oBpm5tLY9RUA86Zuq
5l6O2wJKZ0mJDX5We+EmM9ip5GTJ1bGPdW+O59jVizKYy/ZFBsGpmawfBnuGObHr+6b6CuE5Wu8o
xq9j7RpIm6wsLCTrleuK4QcIf5apvKY0jh4biLFQzF19IeufecZcZuM8sffM8pEfud0RwZVdgOHA
L3fEymzQUphBwRGVlLnGiXWRWDnHPhA8gXAcsvVu+s/jORkc2pVZk1b+SevW+xnGliLPDaaS+YGk
k1g4LGg8mVvPHWzh5EIuemSayQbLM+ZHL5dsuGSsOl0Ud9ozOTxmoxzmCF/DAskqBFNgKoh0z5mw
pFx58YJHx0RRtVa9OVidCMAnE4sF4udCn4+BVDLPuO4AmPhFiGbWcDHyrCvj4mBDohWVnS/Iyb1y
fzxXlqVD3Q5qHQKgaGN/z+8d7onAicXoo/0IXHi8JO5/BASZgIsg6pgj9FAiCTzGpuAjfe2yiD8N
w4avHxdBQyrzouF5dggdgjhZamQ5icpomKOKRQvY0kQlIzuvm/68tfOLJdYT9gXy/WCBHnzjC5vR
3ngvoFTjh3G9QpFCkGrBoArH1zeiBxYZAS4xsEbUlrZPND9p3ZXcoe4jfYZtnifHtrO0hdGMM60y
A7ADc0Dec2biWqglULhZxhpL1r6+LHMQFfNxwmmYoyJlX+jPHrEDthx4FxVG0FOznk3Rbxr1Hkh/
/jT2gQ7nEEEKGHFFQobo3qRtnW0w7h/tIh97P2cZ8Lu7or5Ma7i3ZzzqHLb4nKBiZlM4B8Ny4zwz
o7JyDbIrIHOvQBg0Rz1zUM5p5DZ0+h9WhfV9XNfqPc+SRKtMQZSyJ+qHFYl6QC9SRFPavC4XAC7J
5GKBEtKkwLlie5y3vrfoHiIRhXS1Soif36DoS1YRdjiHGnmz0rVlXKFdNcc8p9oly5C7aKDbheoS
R50NWswDgpJvhLt5sLa9m8oFAL5wZTbPvAoQP1qx00BkWsE6bbfSC4gVzJj2hqyJveqshzidl8wp
7o39xSzus3IGBnFcSXDFyBcq9VOclGsbykWmZ9io7g2VPTffoLXcJzO9QWDuaax6kUrw5h7kl+zQ
4hJbpZByqsZ1PVIHQF2yJY1gU6ZZZvmKhcmjYMmC+CcllfjL/oYdqJPrw8kyz9kiifuJw8hKL1jt
FPFaa8NbmPbR5/DW5b30nZ8tb81QrvdkcAvw7IwqUxeJzGl/KYUPETWzfrwLPgmR1/ijMctqrOsy
8TYeYGu0C2wU/y7GfS+B/fxKRoSvN8sZO4+RqThxbkccp1A8sxop+vejARnPbEhElTWWBIAy/H5J
smDZ1Po92xJwulM+Q+bGc8+aS7rTnWFe+fOyemHBUwNx1Hu2buVj7GYsKC946LghwA7sCgmekxxu
0KWoEJ4B3tfwwMDA1BtVX7ntSuoXMGN78O0g0UEhJppnzUYbViRymG4puXfwuDAsO2PEZs3uoq+s
GbYUV4YlGqB74gp25hxjhOXgEaH5KEdrHhqWJwa0Aj8PG5mb9GflFkAIBorzTtLXfLxetsTN+MsR
bAQXOGCpuMWM1TDBWuCM8c1nrgy5Kmtn9H04+0iW8SNziHPGbpE7YtQ7Kji6Tdp+LDLwWPmr2KUx
B8z4tS047GjJCTpol7RnCSyZ/n309xgKFwQ6U7yfoaS/A4AwMndIiLL6IfaV6zV7hnxapG4fwARQ
ksET4+7NF4z8HblRgnXi1fH4BnlC+hNkUXShjzCDqgT1twZpQTKZw7kgw+TgkRd0qY8U190oSlhq
WnJuyxiPPwkt1LzqmMyR4GLPddHo8EtFCQY2z4fyEhUWBZRwgIdktDewCgR0ClXmpQ7ltqvCTBaH
IDn7Fra4zNDu/ZEJY8eJYecCGFkAiCrRYrgytW9BRRtFPPbPhugSO3Ie0p/pUeiWaGrxjSKZSwXk
Jg4UPJcQiLk04ytoSSQobFw0sF2y2Emc0VPcXvZFeJv5hrQQA0+kbLVPrYE+uuuUJo0VSHzQ867O
G+8p1ywCqZF1ZEfYYw50IsNE3TocMpnK6ewN8bJGOwS/xnUtNAYBTZ+3lR3NQ1M8wmuYLnZKnbs/
dwyjXzihdbv7VRGqMU6O/Lh7D96hftWRuUnGnspE6aAR2DVW5j5TVjdXOxHHcJTq2f1PcQdAkrt/
7lT2aiVDdnjsQS12Uk0j/cqeeUUtl7qecpS0fY67IT/8+YHACF6s3qjnf5KvFDvynz9/3v2rQTYS
pqx4veNiQREC4p3dP6OdWJOUZsEySYaNNGrUSGHRz7pRMSMxTfaID95/Vjna4WpRhC8uizyk8Xn3
z90t7P9w/GuQnbzz5y+z0Fk3BTFYVZLrKUyQkLtv3v1vxwezZ2fa/XP3Sz3LP9so6sw7lW4lN5Zz
4kpOuh1bzO5/7fjjh9/t3tj9Tqm9lRoY/lI126vYjMQiaeDbNAf4RduAQM5z0R0N8+dCViBkzT1z
VlHfgMimnckNRIwwUgT4rHVgGXM9MtMlotGfWjIzA2Ax3RrT2wGZgaT7vYzkgsjP+e7qYYRHgBSl
Y1ew9+oURgYwbQEptMBsABA0iXtLW/SyVrWB0G9spIMvYxZlVoBLXtLZZILjz9H6CfvaQmm6vcsq
DuRG1i/gP0Js2egJiaKbohu7CS0tRM/GGlZ2Z32Py8dCJyGoFyJ5guxI8gnXZT+GydDKgyV0JBRC
SJJohXHfK+Iul/t0qWoAX/MWCswO96QHc7jUC2ipbRq0CAnIz0EqqMJPPPc1jrS0qR8Qlj3PyFpZ
dGtfZ9Cx6Q0qlQLq5ahAdLWrqRpaxFq23qzKqCUPlWlzm+a+edwx026/QJ29mhUoscwK8yp0RUFE
nr92tcQB7eIGIeI9dzOK6YEUUq0fGUULmnCoKngzERAVSlRlIG4tF7kVM6kNjfQN+VFbVhdZCyIk
FkQYceo/p3K1Bk/vGy0F2oD4OTWRkRADGKSULDP8wyQSURdwgvpbkzJpRd5qZF6fVZvYIenwNmUo
32hWnDUxHW3dN/oD4Wg0GxD/cCuqI6GEg0hWjQqQWUOdEaXBd5sMkC5CfdWpEodXhPPoJRRgapJV
hkM9aiC3I/tDC6YNfrIhrZPrOFcelTHqohVibZFCBOpFB60J8si+7eyWXdNI5lL22q9pzRVLSHzP
Ssm6qqtOv5E5u8zau0w6d8CxB+yZeeFXs8IblfXvdmDrV27NARfrNJpmvvtZGESG4JjrNcxCcGc1
HQoLCDnYakOjhAzvq0lHeiRG916kDhwKSXRNOxjs9c1VWTTqdaJk90Nbg5Ci0EsLyrARpv4F6nzc
4kZaZrWfsoGsWW4tI8V179vktoSx5TMCAc2gz23I6DZxl6wDJCfXdabDGg/HnC4V16apo2GVV98M
VxeLts3BqrB5L3LJvIcJj3PP7/1Z5Fr+uIiIc3yzIZtjvibZ0KKXQ29boGmvuYQ758bqojLwR6Qm
ga/NNwEzxGWyrn1545mQA7QgaYOhj0EqtTTvBfVXSEmpAg1VuAgE52+vvZqu2a7agsY+2j4QPQ8V
yFiGS5jT8P57Z6sjVkkk0iJx4brL/inOYTTWhH1VZPkV/TTVhr6VTeSI39W+pIEGlqo5RwC1BgBJ
lY5EogiWUoDyM9SpVSzyS3l4qAyaZ6FVGHm+7zra/NYWyqHLRukJkrIAEaPIKC/pkKovZEd/leM0
XsapsXRExElQlJ/aIvnWGhEtbbVYDmp0M650OnVthNykSLkyvR5R+cyHC8KbWx4tby0tKrkolx3+
t4YQoSrgM89oaTZotUGSYJgVqBFtAs4Ru2p8SDZp9m6JikfQIjAQuJujWa6ba6nG39KVVF4ornkZ
Z9AjJSbUPGHt5Rc0Da+FLA3rVk36e83zVkGmb1gi8XcIrKAOAbxepd0nERPH1bS5GS2VtbYkbegV
X7WyW2lWJW0GH5iGNDZIZt3gLlSr/NRDPr5WZfUq59GQcgT97XpwKNfqm94S39Bx1ZITwCsSor/p
qO+2bkAg5OvDra6pnwtblGQ+Bn9d+Co+YUoiqugrYkKasIwsBG9WNN06FfAEpx5VZGlBI6w6S1Xa
dOTceOzpf73sXQ0yPsf2Lno0DUcijksjSq9qP1NhIAmeHBjxFhjjcK0Enww3lW8qJ7tCLk/dKNSz
jNBXnqq+oagDFKuEzHvTmt+gKHnt+tpfQaP6e+/F50DUvU9Q9tJyuk6tb5I/wDebpddO3sN3RtMx
3QPyNhohErJDPcvKiis5y/yrUHjPiQHJI8xSXR+JayENmE2raRdSCKOFiLNnVulFlkvZtRFXo2Ja
i99s69HcLyWqgK7+qEnFPBp0Y05L6VvQOVdBqajAaZF4GDLczrT1q6uIaDcKKbvkEIzNrFAYm9pp
nipUd9cuHToUHsYUCb3DLqT4136YLzQz/r00Bf0B4sWhSZ0m0BbtS9UP57qhfK5it517mg6VD/TD
i9hs1rmO1FurKcZCbwmPzEJbxHL0DIEMGI2yv5dMl6KY2iCYasUzO01HDhK7ulI6Fd8W01JrjbJo
ZaW+UrL4rm2Hr11a3RZxSY4g7NTVIDdX0BW6y8r3GnLQ7aNG1vA2gNIuEulSUmIUWCpoxExDT0h1
9kBcJJXOaMVZK10DXZaQistKpyGphCuYGqMSPdH+c9v23RVylzdSAF+4OcR0QeDQ5xkUSBCJQCoX
kEEJpOQVbvR5FOhz/Hdt68j0PrPYHxJNkCo3rbWPhw5VFLAOw6uvpN5+ELQhu0lhUzKxEgDcMwjv
g1XWlJ9s9MsAKJBVFAbB1uDCYjbgbaZWDVTGIE9VKO7akElphompr6sWRbRF2BEcigaoCezx0GlX
5Obg0bzVZZg8NTMFZR4013Q9QuT0O4375zVzsc2GL3kB0bWLjijRDfdv0PEyDLZ/3Xu3lh6Dbai/
9nCwICJANADDzxBsqrzorgqpk8ENv7q6gWPuFtWzJz1AX08WwUZezQmaV7/XnEebypKc+jV0ApZ1
7brNi1uazlJaq3q2QhQR1rGqIw0wpGuEeBCSFDFSRLF2r4fli6iaZaHgbuQWSfDCGr74DkAMNHfg
d+7Zxt/MskRrZajmumgoN8OoD4dteCO66171vas6o4RqBeqiFbCXtyZBDmF4laL4MIQe6hlpCpOV
Z34tfHvdKvVXDpwHw1JgNBsZJTL4qKpunjmOfpXZEQqGQ0W3+ZhjktPHzvbTNSKumz7quEmFBl+d
BL2KtBeNaSr9zzCVF/moGzPcmn6dX0NMQFq/x2EhQ2B5TTkXXXarisq4Cm1Krx2NOKEHbXgbDA62
KfwOcVFwVTg16KAgXBqGTsq102F4aJF9gOHeU2AeS/WN6KRyYfbis2qEt0PdGtciKp5pW+ectEBv
BjSkKwomp+tJ7vWJfRcaPEqIIkA1Keo5XAfUOeU2gwXvnoxZFcUlAUUeQxOQXCdaGZABhxu+NTJ9
HrnlZdA0+XMJbHGRUV+H3eHBMArSF1rGI4OTlkiQKj18waSGCy2heS99rAKUsUt9JIzU9bVfK8pa
s+27Mpf9VQ0l0uh8kzkzy+aJ0DRblrRhAwfmx9iKKgjR9W+9PZJra8WmpcmYpKX4Vmj5bZyqNgio
AcVhNo8BYS/BI5OrG9qIycUlleKRZrpfaFWBKJSPGyFhmSLYtNqUPIgTaN9SfN+5GstvcZFQs5fb
GEhI4W38fIWy2phSdTFjaOWFDuXaqK0hOG5iuAJTRJ4NzGTS0mmhWvTKOuWTKkfWdd6Q2U2VdJX6
YxsCgE/IjsSmc4YbWW7ESoEcAmGSudoOo1cAdB19iUWnDcAZAYQRUF+KsAjv0ekIll5NcT0c2yLT
1PTBz/cq5GbhUsSNQdbMd2APhM+4pf3IMtExtWBDuIyixuO8CslJwT+KkL2Ke7K01Kin9bt3ny29
AW8aIrAbpOKL+yUyacEPcOpnhjmEV6VNOiVvE848RXZuejMc+wUonzh69EkelWkNTYi7zKIZVsO1
QaY5HpCVseiUV+GC0Ex3AQwwWGbOkKAUkm7oY3yD4M2/tIfUJ3NSfquNbD1ISUnKIWoXQyounQLk
tm2WyWVBGi1BqWeQLfe2Unm45YB9lgcCQ10mX41cMSAtsBlSIOswsZVfJMnvOXobG58lKNZFDxyd
KIKUkw/qvxqqy4H+l7K6gRDNvbbk4FbRWumJcFfl7HwZijK/0MoNDKBkbCxqjbX0AE3U2kkIFMya
qiaMcssgqqiiJ+YNwdAMQvuXNvTQswl9GVmkGKUFdwC/VX1pnO6ZtINO+GRh5fRylZpFTgOFnV05
tdpSkIjWIcH9pZkV2Jbcuyyp9EuFDP8pgiTnyIGiMeeaS2lAF7RqkbzqTbm57CGJy0OXmmGN65xE
IEOFSveJaOO1GVfqndY264b0SOM6/rWHtBc0MHl+w/rEnAbqgCCPjO20YIrXDOlVobMAmQb/S+dz
rMoeu5HVwobGhaV9qEsWhUgXJbDXUmBGewOC88zVLD5QfE3VVp1XffFNbkd9AB/uSi3LqOQMX4Qv
f/ICSoVDQ1negtoR+D+lfqfvBwrU+TfPz8Vc7VyKlGDNywz4v5dT/fA8iFLTOLzpfPVRMtHxkpHy
pu6B+vH31gV+3XsZUA3JgGJXLSLkRO6hXH4eBmRHO5sEcJ3GN0lZfhq8ZCVFLozq+ueyaV66ADo2
CHlk+P5NeFl8RCkUcrdKKV+WXUx3CAgSkXbgFRCbs8Jrr7hShfytGKBkiFV7Y8I2cG7rqFXEQfNQ
2nFzH8rtm9rSRmLpdIU0vg2blxmGj7offTHa5yxN9ddBe0z88D7uinxdJ9Bjh4jcUnSmElTapFtD
7brjQJqTjfq9yREtqWxqefDWNJz0g72EQSkkswiiEf6WrQQhNy5CO296es8kMHxzEX7GYDUL+NdA
SibY96zxX/w0es1MNyerm98heF1fJWApG05Vc7Be7VIWc2OkBvGr4XlbW6K7kWsJ2TcmCd6KdJmr
DjiAeRH5yp0ompUZxsQ0bbVIsOAXteiumsZV14qr4vB710OcNuQSTEoX2bDqYNe46PqetoMa4gjf
WCOdTc5lbExsC5IY8BuTEK/zmdeiduMp2S09vpQucvaul2tfEtt+U2OkAIO6/I4EBgAk38mW/WDc
qpEgI400TSnhFZnEdplFK40GkV9dJzkt+gDGOw0mEJu+LZ462wdGUxhKwXqEOqmCxoPcnO15LoW9
c9PY2atPmbKq4t91p3VByNODikyvhKVxbHkrxcCJhDv0qLZRR/YpxsHUTJWm+J4IuqAca9GXebou
tBTzqhHKOY33uS7LL10zDMhI3tkxncZhLUVLOD+SUQCNXLqEx1ySS7cZQ4rK+yosvIXXwvr5/4vo
7d/3uqSzbbWd7wjc7uu3on94K+uo+kOldHx3J0/6lP7vPvQud/rrgX57+2eo41TNUKB0OxJ63V3U
7or/0RjRFhnZ+hURWdU+IwBEc0LWUWHiBTtbBKvn4W2JAPfMMC1FQX77x+f86+vez9I/vrd/5jP/
6Nr3UzNSyymaosoT71+TzzQkZFXNNuXdC/a6H+/fUs5M2Md0SxH7+bFPbRaErUH5N20RaGeKrUKI
I3B0x9evFgGKwHC1GbtJ2ssL/7BT/mov/F8tBSHLPLhpk8CTNgzif9n+9UowzixNVlVFVvaTdHIr
QRG6rPwNs6DIlolW8x93ebQfkIYmgSJrirKfpZOzCqMw9NRZUKwzZNh0QcPiT+ZAs0xVUyxUIMbX
ftWd0E5QhLCnHgqadmaZmgkD+MHoQVB6tAj0MzilbNO2D++f3CJQ2QlTFwGzIJu6wn8fzgRTOUP/
HHpUS93vkb39PaVFoIrJe0DVzjRFqKbQ9jZ/XOo/LgIhG2dCZgrQfD+1M1HBRE09D/AMLNtAGWC/
0WWZu/zx/k3zzFItyzbxD3avPYvvaa0CwUk+6VRkFgSP2NYJLXcvdtXRLGije6gr8rt7pJ3aWlCF
Jj4SLP+rXjKmQFMNoekmNm98fXSQZPkMX1SzhXFy9y84qPcX9Wdg86/ev4rF0ywFFcSD7/Ph/i31
TNM01dTkw245uWNR2DhvU/eCfkbIhR+s/jpWMuwzRbBKZPPgRp/cWmCNjkt3mkVQzwxLRyqCM3b3
+nAumLCOm1BPYjT+sBh84QnZRYEi/FTngLh5dH5M7vLwOraLlnFGOGXJxkh8Pr5Obi1AK/0T8fy/
bBcs7IKi4yf+hV2QzwxcCA6Qw+lxcnZB5XiYHD6LM81QLYjuD3f5wVOwybEQN+IpHGbp9DwFmahm
ol1QrTOUq01s4/FOMA0yKKyPseC4e53cGrAsde/BTjgg7TOZqBmv8z1u/jAJOkvEMjRVWPtJOMGQ
wRCTZ0E/Q41AReXhYBU/uAmmfSYsXRMmhnH32lvhEzoaVMOwpjpLOIsGgSFYrvez4XgtWDbRs0J6
AbDv7nVyG0JB7GDqWtDUM1u1WPNA9fav41nALT3TdUzmYe+d0CJQBEoqE62hZp6RK9QRaNL+eMg/
xk1CJpGmkWFCqWr3VSd0//iwytTHz2mgWRoHHuHx7sWAP96/bZ2plowdeDeY++PnhGaB6oK935kT
jgUMoqVqGiiAX8+CiQzPmEp8jytPL6cMCnKyf4T/A8aF6Phg8D6sBSEMksqcHGRc39fKaUUMJlZs
okEY3SPb0nUy579cCkJmrYA+U42TOw5IalhTY2eVlY5zqOAFHRsCSydQwkiwSfbHxOmZQ1ufbA1J
qPP0ZVUc3MMPk2Ar5Jds6pC0g+xeJ+ceqrgzUx2jcQ0QCMiW/esz0SSaHEUrSDv/sUVOzA4AsZto
B7QxPaILHefgj5v88WCkuGCqpNrEKOR2WncvbMpeE29flc9si8drfSyq2IItIgAaWAev+eTsgELG
ZOoWwC3E0IHYIqn+S6+YRDKGkFr8ez791BaBouIeTlwEqA+SDlC0sZi+e7GqjvaAfkZySiYIOaQM
Tq6+yDI1JocIWALFJD1mHgpsH0orpI3YKWPO6HQPBfQjp64FdgRBIDnEvyit7OLE0QPRTtQ5HN3a
iZMwOodocNKv9us8KrVGWRhj/eXgP5zc2UA2Y+p+wD1QdOor5NV/eTICbCCbbLJl6IjbvU7ONgKb
n1xYIDA2TPzAw3IfET0/2sbRVTRNogT9kEk8OduoqvLBd5kUOFvE3zbhwv5Rf3CYKa+omspyOeEi
kz05pc45SS3R0E3t1w6zrZI+kGUDIb79jjm9tWDYytTCwugt2GgRG38RPHFGkkkUmsZcnKhdGIGF
E48I4gYOANLGhw0xBiI/2oWx7CosCo7ANHevk0sjKDKtsVNnQTnjBABoAP5s9/qQSmIWDDgtVPpH
Tu1woOo8ud46onEUjYqlfljpHxYBpQW+ZjwbDovg5PKJIxpnsrdEaUGmnAjUcb8IPoQP1ojcAooC
dn2/FU7OLCrMwlRHQRuPQFTd1ffw4MNWsLUzQC+kbw9AyBNKrQuNsGeqJdAoINiER+/O4IetIARl
OEpsZBb3M/1/f/8v0HFUY+uI66fJvx16GvaNC//kafBhhKO2DaycbhIjHx8DBI1UVfCM3tMo/8Ix
8E/M0B8NMAgYRq+71hf/rfxVh8xffeC9I+Dn9z9M0NEHn/rsbf/df3bG/Of2NfaTGY2Ahf9S7QBG
P7z5Djjafc/hzw83+PNXH33X+129/3KFZN22ePH63Rv94TJvtjHtM/8Vbb9v4+2PDxebxJz/eSX/
8W9H1/nDsv8fBi7DD+OOALbJ4xb+kCbHA+8aSKYPHG6Tclu+X+K4zsUucz515Itt5P+eFol/dNX7
gHPy2GmUFtvX9Mer3hd7po+cJG8vlf9SV0eD7zLIUwefvUXbdlu8/TjyHsUyeeTDdvot/f03mmbr
+PvxtO+THVO/BTrQwn89ep6Hto2pIy/f0sI9vuQDAHbqyCtm3Pd/nHGBLjDmd+rA69etd7QAD8fj
5HEjBKlT/3hH7p3QyUMnr/72gxXZgyonjwwt5/uU7kyItgujpw67+dk27UEOkwdmgPol7I+ueV8v
nTr0VVr75U/TvK/BTB37eusnR9bjgI+ePm7Ro2T3+uN00Cw2RmPThy7L7YtXl29VdbSmD3Hl5PH9
F893t8eO2r6ZavrQnAVlWh2t7EMMMH3ssoTPzoeR6X2Ody7mvhfw7xg9rYuPQ4/By+Sh06T6YEMO
wKupI9+8fS+2H7ynQ8Fm+tDN9vjcAlI/AmSmD9z+ttrGWen5x8f6AbL/d4x/+Vagv/N+rbtVooqx
Q+jvGPz6rfNfjo4xKoVjE9rfMfjXtAjfRzpc91iEnDx0WlTebxfbIuWkPN6cdPv8bV8w24Yf9/6+
lDz1+m89/3jG9w3xk4cNIzyS46jmgIabPHTx5n6MhXdY06kD370lSdlHzfZDmHDoBJw6/IOXvr79
ti5/Otv2md2pwz+m9V8sxEO+7O/5gp8X4qE5burwT8z+W1m+HbkUhzrQ9LG746jy0LIxddxP1dZ7
NyGjTTmwaUwd9vmtiDnZjkbeNyNPHtknsvmwvA+wrKlDf95y7iRudbw1SSOP5f3Jg7+V1W/Pv7r4
fQfS5PH98gVKLf/IczsA+SeP3afkmNz3Sditk31J6x+P/KtM0x89cD/nn945UX71Z8fJtfETL9Hb
tvjP/wYAAP//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9.xml"/><Relationship Id="rId3" Type="http://schemas.openxmlformats.org/officeDocument/2006/relationships/image" Target="../media/image4.svg"/><Relationship Id="rId7" Type="http://schemas.microsoft.com/office/2014/relationships/chartEx" Target="../charts/chartEx1.xml"/><Relationship Id="rId12" Type="http://schemas.openxmlformats.org/officeDocument/2006/relationships/chart" Target="../charts/chart8.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3.xml"/><Relationship Id="rId11" Type="http://schemas.openxmlformats.org/officeDocument/2006/relationships/chart" Target="../charts/chart7.xml"/><Relationship Id="rId5" Type="http://schemas.openxmlformats.org/officeDocument/2006/relationships/chart" Target="../charts/chart2.xml"/><Relationship Id="rId10" Type="http://schemas.openxmlformats.org/officeDocument/2006/relationships/chart" Target="../charts/chart6.xml"/><Relationship Id="rId4" Type="http://schemas.openxmlformats.org/officeDocument/2006/relationships/chart" Target="../charts/chart1.xml"/><Relationship Id="rId9" Type="http://schemas.openxmlformats.org/officeDocument/2006/relationships/chart" Target="../charts/chart5.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4.xml"/><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3</xdr:col>
      <xdr:colOff>479425</xdr:colOff>
      <xdr:row>6</xdr:row>
      <xdr:rowOff>149403</xdr:rowOff>
    </xdr:from>
    <xdr:to>
      <xdr:col>19</xdr:col>
      <xdr:colOff>762000</xdr:colOff>
      <xdr:row>10</xdr:row>
      <xdr:rowOff>44008</xdr:rowOff>
    </xdr:to>
    <xdr:sp macro="" textlink="">
      <xdr:nvSpPr>
        <xdr:cNvPr id="12" name="Snip Same Side Corner Rectangle 11">
          <a:extLst>
            <a:ext uri="{FF2B5EF4-FFF2-40B4-BE49-F238E27FC236}">
              <a16:creationId xmlns:a16="http://schemas.microsoft.com/office/drawing/2014/main" id="{49E4B4FB-4655-59C0-E2E8-D85504995F03}"/>
            </a:ext>
          </a:extLst>
        </xdr:cNvPr>
        <xdr:cNvSpPr/>
      </xdr:nvSpPr>
      <xdr:spPr>
        <a:xfrm>
          <a:off x="2955925" y="1101903"/>
          <a:ext cx="13490575" cy="529605"/>
        </a:xfrm>
        <a:prstGeom prst="snip2SameRect">
          <a:avLst/>
        </a:prstGeom>
        <a:blipFill>
          <a:blip xmlns:r="http://schemas.openxmlformats.org/officeDocument/2006/relationships" r:embed="rId1"/>
          <a:stretch>
            <a:fillRect/>
          </a:stretch>
        </a:blip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softEdge rad="635000"/>
        </a:effectLst>
        <a:scene3d>
          <a:camera prst="orthographicFront">
            <a:rot lat="0" lon="0" rev="0"/>
          </a:camera>
          <a:lightRig rig="contrasting" dir="t">
            <a:rot lat="0" lon="0" rev="7800000"/>
          </a:lightRig>
        </a:scene3d>
        <a:sp3d>
          <a:bevelT w="139700" h="139700"/>
        </a:sp3d>
      </xdr:spPr>
      <xdr:txBody>
        <a:bodyPr wrap="square" lIns="91440" tIns="45720" rIns="91440" bIns="45720">
          <a:noAutofit/>
        </a:bodyPr>
        <a:lstStyle/>
        <a:p>
          <a:pPr algn="ctr"/>
          <a:r>
            <a:rPr lang="en-US" sz="2000" b="1" i="0" cap="none" spc="0">
              <a:ln w="0"/>
              <a:gradFill flip="none" rotWithShape="1">
                <a:gsLst>
                  <a:gs pos="0">
                    <a:schemeClr val="accent6">
                      <a:lumMod val="75000"/>
                    </a:schemeClr>
                  </a:gs>
                  <a:gs pos="34000">
                    <a:srgbClr val="C5C7CA">
                      <a:lumMod val="0"/>
                      <a:lumOff val="100000"/>
                      <a:alpha val="84212"/>
                    </a:srgbClr>
                  </a:gs>
                </a:gsLst>
                <a:lin ang="16200000" scaled="1"/>
                <a:tileRect/>
              </a:gradFill>
              <a:effectLst/>
              <a:latin typeface="Trebuchet MS" panose="020B0703020202090204" pitchFamily="34" charset="0"/>
              <a:cs typeface="Dubai" panose="020B0503030403030204" pitchFamily="34" charset="-78"/>
            </a:rPr>
            <a:t>Sales and Performance</a:t>
          </a:r>
          <a:r>
            <a:rPr lang="en-US" sz="2000" b="1" i="0" cap="none" spc="0" baseline="0">
              <a:ln w="0"/>
              <a:gradFill flip="none" rotWithShape="1">
                <a:gsLst>
                  <a:gs pos="0">
                    <a:schemeClr val="accent6">
                      <a:lumMod val="75000"/>
                    </a:schemeClr>
                  </a:gs>
                  <a:gs pos="34000">
                    <a:srgbClr val="C5C7CA">
                      <a:lumMod val="0"/>
                      <a:lumOff val="100000"/>
                      <a:alpha val="84212"/>
                    </a:srgbClr>
                  </a:gs>
                </a:gsLst>
                <a:lin ang="16200000" scaled="1"/>
                <a:tileRect/>
              </a:gradFill>
              <a:effectLst/>
              <a:latin typeface="Trebuchet MS" panose="020B0703020202090204" pitchFamily="34" charset="0"/>
              <a:cs typeface="Dubai" panose="020B0503030403030204" pitchFamily="34" charset="-78"/>
            </a:rPr>
            <a:t> Dashboard</a:t>
          </a:r>
          <a:endParaRPr lang="en-US" sz="2000" b="1" i="0" cap="none" spc="0">
            <a:ln w="0"/>
            <a:gradFill flip="none" rotWithShape="1">
              <a:gsLst>
                <a:gs pos="0">
                  <a:schemeClr val="accent6">
                    <a:lumMod val="75000"/>
                  </a:schemeClr>
                </a:gs>
                <a:gs pos="34000">
                  <a:srgbClr val="C5C7CA">
                    <a:lumMod val="0"/>
                    <a:lumOff val="100000"/>
                    <a:alpha val="84212"/>
                  </a:srgbClr>
                </a:gs>
              </a:gsLst>
              <a:lin ang="16200000" scaled="1"/>
              <a:tileRect/>
            </a:gradFill>
            <a:effectLst/>
            <a:latin typeface="Trebuchet MS" panose="020B0703020202090204" pitchFamily="34" charset="0"/>
            <a:cs typeface="Dubai" panose="020B0503030403030204" pitchFamily="34" charset="-78"/>
          </a:endParaRPr>
        </a:p>
      </xdr:txBody>
    </xdr:sp>
    <xdr:clientData/>
  </xdr:twoCellAnchor>
  <xdr:twoCellAnchor>
    <xdr:from>
      <xdr:col>1</xdr:col>
      <xdr:colOff>415924</xdr:colOff>
      <xdr:row>0</xdr:row>
      <xdr:rowOff>47804</xdr:rowOff>
    </xdr:from>
    <xdr:to>
      <xdr:col>23</xdr:col>
      <xdr:colOff>349249</xdr:colOff>
      <xdr:row>8</xdr:row>
      <xdr:rowOff>126036</xdr:rowOff>
    </xdr:to>
    <xdr:grpSp>
      <xdr:nvGrpSpPr>
        <xdr:cNvPr id="11" name="Group 10">
          <a:extLst>
            <a:ext uri="{FF2B5EF4-FFF2-40B4-BE49-F238E27FC236}">
              <a16:creationId xmlns:a16="http://schemas.microsoft.com/office/drawing/2014/main" id="{29B8D7DE-AAD7-D2C0-6C76-9180061E5E9B}"/>
            </a:ext>
          </a:extLst>
        </xdr:cNvPr>
        <xdr:cNvGrpSpPr/>
      </xdr:nvGrpSpPr>
      <xdr:grpSpPr>
        <a:xfrm>
          <a:off x="1241424" y="47804"/>
          <a:ext cx="18094325" cy="1348232"/>
          <a:chOff x="368300" y="63679"/>
          <a:chExt cx="15367000" cy="1348232"/>
        </a:xfrm>
      </xdr:grpSpPr>
      <xdr:sp macro="" textlink="">
        <xdr:nvSpPr>
          <xdr:cNvPr id="2" name="Rounded Rectangle 1">
            <a:extLst>
              <a:ext uri="{FF2B5EF4-FFF2-40B4-BE49-F238E27FC236}">
                <a16:creationId xmlns:a16="http://schemas.microsoft.com/office/drawing/2014/main" id="{33DC6BA3-C7E9-A6EE-1AB9-A5B87BF6F7F9}"/>
              </a:ext>
            </a:extLst>
          </xdr:cNvPr>
          <xdr:cNvSpPr/>
        </xdr:nvSpPr>
        <xdr:spPr>
          <a:xfrm>
            <a:off x="368300" y="171450"/>
            <a:ext cx="15367000" cy="895350"/>
          </a:xfrm>
          <a:prstGeom prst="ribbon2">
            <a:avLst/>
          </a:prstGeom>
          <a:gradFill>
            <a:gsLst>
              <a:gs pos="0">
                <a:schemeClr val="accent1">
                  <a:lumMod val="5000"/>
                  <a:lumOff val="95000"/>
                </a:schemeClr>
              </a:gs>
              <a:gs pos="74000">
                <a:schemeClr val="tx1">
                  <a:lumMod val="50000"/>
                  <a:lumOff val="50000"/>
                </a:schemeClr>
              </a:gs>
              <a:gs pos="83000">
                <a:schemeClr val="tx2">
                  <a:lumMod val="95000"/>
                  <a:lumOff val="5000"/>
                </a:schemeClr>
              </a:gs>
              <a:gs pos="100000">
                <a:schemeClr val="tx1">
                  <a:lumMod val="75000"/>
                  <a:lumOff val="25000"/>
                </a:schemeClr>
              </a:gs>
            </a:gsLst>
            <a:lin ang="5400000" scaled="1"/>
          </a:gradFill>
          <a:ln>
            <a:noFill/>
          </a:ln>
          <a:effectLst/>
          <a:scene3d>
            <a:camera prst="orthographicFront"/>
            <a:lightRig rig="threePt" dir="t"/>
          </a:scene3d>
          <a:sp3d prstMaterial="dkEdge"/>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2">
            <a:extLst>
              <a:ext uri="{FF2B5EF4-FFF2-40B4-BE49-F238E27FC236}">
                <a16:creationId xmlns:a16="http://schemas.microsoft.com/office/drawing/2014/main" id="{41B3DE4B-0FD6-EADA-D61F-F738A47A89C6}"/>
              </a:ext>
            </a:extLst>
          </xdr:cNvPr>
          <xdr:cNvSpPr/>
        </xdr:nvSpPr>
        <xdr:spPr>
          <a:xfrm>
            <a:off x="2797513" y="63679"/>
            <a:ext cx="11424637" cy="1348232"/>
          </a:xfrm>
          <a:prstGeom prst="ribbon2">
            <a:avLst/>
          </a:prstGeom>
          <a:noFill/>
          <a:scene3d>
            <a:camera prst="orthographicFront"/>
            <a:lightRig rig="threePt" dir="t"/>
          </a:scene3d>
          <a:sp3d prstMaterial="dkEdge"/>
        </xdr:spPr>
        <xdr:txBody>
          <a:bodyPr wrap="none" lIns="91440" tIns="45720" rIns="91440" bIns="45720">
            <a:noAutofit/>
          </a:bodyPr>
          <a:lstStyle/>
          <a:p>
            <a:pPr algn="ctr"/>
            <a:r>
              <a:rPr lang="en-US" sz="5400" b="1" cap="none" spc="50">
                <a:ln w="0"/>
                <a:gradFill>
                  <a:gsLst>
                    <a:gs pos="49000">
                      <a:schemeClr val="tx2">
                        <a:lumMod val="95000"/>
                        <a:lumOff val="5000"/>
                      </a:schemeClr>
                    </a:gs>
                    <a:gs pos="0">
                      <a:schemeClr val="accent1">
                        <a:lumMod val="5000"/>
                        <a:lumOff val="95000"/>
                      </a:schemeClr>
                    </a:gs>
                    <a:gs pos="100000">
                      <a:schemeClr val="bg1">
                        <a:lumMod val="65000"/>
                        <a:alpha val="60802"/>
                      </a:schemeClr>
                    </a:gs>
                  </a:gsLst>
                  <a:lin ang="5400000" scaled="1"/>
                </a:gradFill>
                <a:effectLst>
                  <a:innerShdw blurRad="63500" dist="50800" dir="13500000">
                    <a:srgbClr val="000000">
                      <a:alpha val="50000"/>
                    </a:srgbClr>
                  </a:innerShdw>
                </a:effectLst>
                <a:latin typeface="Helios Regular" panose="02000500000000000000" pitchFamily="2" charset="0"/>
                <a:ea typeface="STHupo" panose="02010800040101010101" pitchFamily="2" charset="-122"/>
              </a:rPr>
              <a:t>SUPERSTORE</a:t>
            </a:r>
          </a:p>
        </xdr:txBody>
      </xdr:sp>
      <xdr:pic>
        <xdr:nvPicPr>
          <xdr:cNvPr id="5" name="Graphic 4" descr="Shopping cart with solid fill">
            <a:extLst>
              <a:ext uri="{FF2B5EF4-FFF2-40B4-BE49-F238E27FC236}">
                <a16:creationId xmlns:a16="http://schemas.microsoft.com/office/drawing/2014/main" id="{53AD5FF5-38CC-CB47-356C-6964469613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095175" y="152400"/>
            <a:ext cx="523387" cy="742950"/>
          </a:xfrm>
          <a:prstGeom prst="ribbon2">
            <a:avLst/>
          </a:prstGeom>
          <a:scene3d>
            <a:camera prst="orthographicFront"/>
            <a:lightRig rig="threePt" dir="t"/>
          </a:scene3d>
          <a:sp3d prstMaterial="dkEdge"/>
        </xdr:spPr>
      </xdr:pic>
    </xdr:grpSp>
    <xdr:clientData/>
  </xdr:twoCellAnchor>
  <xdr:twoCellAnchor>
    <xdr:from>
      <xdr:col>4</xdr:col>
      <xdr:colOff>127000</xdr:colOff>
      <xdr:row>10</xdr:row>
      <xdr:rowOff>152400</xdr:rowOff>
    </xdr:from>
    <xdr:to>
      <xdr:col>19</xdr:col>
      <xdr:colOff>393700</xdr:colOff>
      <xdr:row>27</xdr:row>
      <xdr:rowOff>88900</xdr:rowOff>
    </xdr:to>
    <xdr:graphicFrame macro="">
      <xdr:nvGraphicFramePr>
        <xdr:cNvPr id="14" name="Chart 13">
          <a:extLst>
            <a:ext uri="{FF2B5EF4-FFF2-40B4-BE49-F238E27FC236}">
              <a16:creationId xmlns:a16="http://schemas.microsoft.com/office/drawing/2014/main" id="{6253EEDA-5336-264A-A8B3-2FB5B14E1A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228600</xdr:colOff>
      <xdr:row>11</xdr:row>
      <xdr:rowOff>63500</xdr:rowOff>
    </xdr:from>
    <xdr:to>
      <xdr:col>3</xdr:col>
      <xdr:colOff>673100</xdr:colOff>
      <xdr:row>20</xdr:row>
      <xdr:rowOff>25400</xdr:rowOff>
    </xdr:to>
    <mc:AlternateContent xmlns:mc="http://schemas.openxmlformats.org/markup-compatibility/2006" xmlns:tsle="http://schemas.microsoft.com/office/drawing/2012/timeslicer">
      <mc:Choice Requires="tsle">
        <xdr:graphicFrame macro="">
          <xdr:nvGraphicFramePr>
            <xdr:cNvPr id="15" name="Order Date">
              <a:extLst>
                <a:ext uri="{FF2B5EF4-FFF2-40B4-BE49-F238E27FC236}">
                  <a16:creationId xmlns:a16="http://schemas.microsoft.com/office/drawing/2014/main" id="{09172A0A-6414-BD4E-C3DF-657CED914687}"/>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228600" y="1879600"/>
              <a:ext cx="2921000" cy="14478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228600</xdr:colOff>
      <xdr:row>20</xdr:row>
      <xdr:rowOff>50801</xdr:rowOff>
    </xdr:from>
    <xdr:to>
      <xdr:col>3</xdr:col>
      <xdr:colOff>685800</xdr:colOff>
      <xdr:row>27</xdr:row>
      <xdr:rowOff>1</xdr:rowOff>
    </xdr:to>
    <mc:AlternateContent xmlns:mc="http://schemas.openxmlformats.org/markup-compatibility/2006" xmlns:a14="http://schemas.microsoft.com/office/drawing/2010/main">
      <mc:Choice Requires="a14">
        <xdr:graphicFrame macro="">
          <xdr:nvGraphicFramePr>
            <xdr:cNvPr id="16" name="Product Category">
              <a:extLst>
                <a:ext uri="{FF2B5EF4-FFF2-40B4-BE49-F238E27FC236}">
                  <a16:creationId xmlns:a16="http://schemas.microsoft.com/office/drawing/2014/main" id="{70E14006-55C0-0236-498E-A0B5353E9AA8}"/>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228600" y="3352801"/>
              <a:ext cx="2933700" cy="1041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203200</xdr:colOff>
      <xdr:row>27</xdr:row>
      <xdr:rowOff>139700</xdr:rowOff>
    </xdr:from>
    <xdr:to>
      <xdr:col>3</xdr:col>
      <xdr:colOff>673100</xdr:colOff>
      <xdr:row>50</xdr:row>
      <xdr:rowOff>101600</xdr:rowOff>
    </xdr:to>
    <xdr:graphicFrame macro="">
      <xdr:nvGraphicFramePr>
        <xdr:cNvPr id="17" name="Chart 16">
          <a:extLst>
            <a:ext uri="{FF2B5EF4-FFF2-40B4-BE49-F238E27FC236}">
              <a16:creationId xmlns:a16="http://schemas.microsoft.com/office/drawing/2014/main" id="{05C9EFE2-126D-CE41-85FA-58A9729F07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139700</xdr:colOff>
      <xdr:row>27</xdr:row>
      <xdr:rowOff>152400</xdr:rowOff>
    </xdr:from>
    <xdr:to>
      <xdr:col>19</xdr:col>
      <xdr:colOff>381000</xdr:colOff>
      <xdr:row>50</xdr:row>
      <xdr:rowOff>101600</xdr:rowOff>
    </xdr:to>
    <xdr:graphicFrame macro="">
      <xdr:nvGraphicFramePr>
        <xdr:cNvPr id="4" name="Chart 3">
          <a:extLst>
            <a:ext uri="{FF2B5EF4-FFF2-40B4-BE49-F238E27FC236}">
              <a16:creationId xmlns:a16="http://schemas.microsoft.com/office/drawing/2014/main" id="{E3D2F625-CE92-EA4A-A045-954139B57E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139700</xdr:colOff>
      <xdr:row>51</xdr:row>
      <xdr:rowOff>50800</xdr:rowOff>
    </xdr:from>
    <xdr:to>
      <xdr:col>9</xdr:col>
      <xdr:colOff>50800</xdr:colOff>
      <xdr:row>72</xdr:row>
      <xdr:rowOff>152400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F9199E03-9856-8042-BE6E-4AC01B64B0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441700" y="8470900"/>
              <a:ext cx="4038600" cy="3568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38100</xdr:colOff>
      <xdr:row>51</xdr:row>
      <xdr:rowOff>50800</xdr:rowOff>
    </xdr:from>
    <xdr:to>
      <xdr:col>12</xdr:col>
      <xdr:colOff>431800</xdr:colOff>
      <xdr:row>72</xdr:row>
      <xdr:rowOff>152400</xdr:rowOff>
    </xdr:to>
    <xdr:graphicFrame macro="">
      <xdr:nvGraphicFramePr>
        <xdr:cNvPr id="7" name="Chart 6">
          <a:extLst>
            <a:ext uri="{FF2B5EF4-FFF2-40B4-BE49-F238E27FC236}">
              <a16:creationId xmlns:a16="http://schemas.microsoft.com/office/drawing/2014/main" id="{9537BCEC-AE8A-CB4E-A3A3-7514963BFB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203200</xdr:colOff>
      <xdr:row>51</xdr:row>
      <xdr:rowOff>63500</xdr:rowOff>
    </xdr:from>
    <xdr:to>
      <xdr:col>3</xdr:col>
      <xdr:colOff>685800</xdr:colOff>
      <xdr:row>72</xdr:row>
      <xdr:rowOff>152400</xdr:rowOff>
    </xdr:to>
    <xdr:graphicFrame macro="">
      <xdr:nvGraphicFramePr>
        <xdr:cNvPr id="8" name="Chart 7">
          <a:extLst>
            <a:ext uri="{FF2B5EF4-FFF2-40B4-BE49-F238E27FC236}">
              <a16:creationId xmlns:a16="http://schemas.microsoft.com/office/drawing/2014/main" id="{8A3CBAAF-74D5-F948-A51A-B164954EB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584200</xdr:colOff>
      <xdr:row>51</xdr:row>
      <xdr:rowOff>38100</xdr:rowOff>
    </xdr:from>
    <xdr:to>
      <xdr:col>19</xdr:col>
      <xdr:colOff>381000</xdr:colOff>
      <xdr:row>72</xdr:row>
      <xdr:rowOff>152400</xdr:rowOff>
    </xdr:to>
    <xdr:graphicFrame macro="">
      <xdr:nvGraphicFramePr>
        <xdr:cNvPr id="9" name="Chart 8">
          <a:extLst>
            <a:ext uri="{FF2B5EF4-FFF2-40B4-BE49-F238E27FC236}">
              <a16:creationId xmlns:a16="http://schemas.microsoft.com/office/drawing/2014/main" id="{E69EAF1E-E43D-7A4F-9F05-FADBA9A3F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152399</xdr:colOff>
      <xdr:row>73</xdr:row>
      <xdr:rowOff>101600</xdr:rowOff>
    </xdr:from>
    <xdr:to>
      <xdr:col>26</xdr:col>
      <xdr:colOff>365124</xdr:colOff>
      <xdr:row>99</xdr:row>
      <xdr:rowOff>76200</xdr:rowOff>
    </xdr:to>
    <xdr:graphicFrame macro="">
      <xdr:nvGraphicFramePr>
        <xdr:cNvPr id="18" name="Chart 17">
          <a:extLst>
            <a:ext uri="{FF2B5EF4-FFF2-40B4-BE49-F238E27FC236}">
              <a16:creationId xmlns:a16="http://schemas.microsoft.com/office/drawing/2014/main" id="{B6B450A5-3BA8-7D40-A982-640486557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165100</xdr:colOff>
      <xdr:row>73</xdr:row>
      <xdr:rowOff>114300</xdr:rowOff>
    </xdr:from>
    <xdr:to>
      <xdr:col>3</xdr:col>
      <xdr:colOff>698500</xdr:colOff>
      <xdr:row>99</xdr:row>
      <xdr:rowOff>76200</xdr:rowOff>
    </xdr:to>
    <xdr:graphicFrame macro="">
      <xdr:nvGraphicFramePr>
        <xdr:cNvPr id="19" name="Chart 18">
          <a:extLst>
            <a:ext uri="{FF2B5EF4-FFF2-40B4-BE49-F238E27FC236}">
              <a16:creationId xmlns:a16="http://schemas.microsoft.com/office/drawing/2014/main" id="{90D5F837-7490-4E4A-BD75-3DCDD3F333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825499</xdr:colOff>
      <xdr:row>11</xdr:row>
      <xdr:rowOff>0</xdr:rowOff>
    </xdr:from>
    <xdr:to>
      <xdr:col>26</xdr:col>
      <xdr:colOff>333374</xdr:colOff>
      <xdr:row>72</xdr:row>
      <xdr:rowOff>127000</xdr:rowOff>
    </xdr:to>
    <xdr:graphicFrame macro="">
      <xdr:nvGraphicFramePr>
        <xdr:cNvPr id="10" name="Chart 9">
          <a:extLst>
            <a:ext uri="{FF2B5EF4-FFF2-40B4-BE49-F238E27FC236}">
              <a16:creationId xmlns:a16="http://schemas.microsoft.com/office/drawing/2014/main" id="{D4C4DA8E-6034-4C44-9836-8A7F1130C9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69850</xdr:colOff>
      <xdr:row>17</xdr:row>
      <xdr:rowOff>158750</xdr:rowOff>
    </xdr:from>
    <xdr:to>
      <xdr:col>10</xdr:col>
      <xdr:colOff>514350</xdr:colOff>
      <xdr:row>45</xdr:row>
      <xdr:rowOff>25400</xdr:rowOff>
    </xdr:to>
    <xdr:graphicFrame macro="">
      <xdr:nvGraphicFramePr>
        <xdr:cNvPr id="2" name="Chart 1">
          <a:extLst>
            <a:ext uri="{FF2B5EF4-FFF2-40B4-BE49-F238E27FC236}">
              <a16:creationId xmlns:a16="http://schemas.microsoft.com/office/drawing/2014/main" id="{1015A4F3-1C08-B740-7671-147AAC9CC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508000</xdr:colOff>
      <xdr:row>3</xdr:row>
      <xdr:rowOff>88900</xdr:rowOff>
    </xdr:from>
    <xdr:to>
      <xdr:col>15</xdr:col>
      <xdr:colOff>317500</xdr:colOff>
      <xdr:row>20</xdr:row>
      <xdr:rowOff>25400</xdr:rowOff>
    </xdr:to>
    <xdr:graphicFrame macro="">
      <xdr:nvGraphicFramePr>
        <xdr:cNvPr id="2" name="Chart 1">
          <a:extLst>
            <a:ext uri="{FF2B5EF4-FFF2-40B4-BE49-F238E27FC236}">
              <a16:creationId xmlns:a16="http://schemas.microsoft.com/office/drawing/2014/main" id="{364D65AD-E43A-B6E8-7144-E6E2ED1D62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406400</xdr:colOff>
      <xdr:row>1</xdr:row>
      <xdr:rowOff>50800</xdr:rowOff>
    </xdr:from>
    <xdr:to>
      <xdr:col>8</xdr:col>
      <xdr:colOff>508000</xdr:colOff>
      <xdr:row>24</xdr:row>
      <xdr:rowOff>0</xdr:rowOff>
    </xdr:to>
    <xdr:graphicFrame macro="">
      <xdr:nvGraphicFramePr>
        <xdr:cNvPr id="2" name="Chart 1">
          <a:extLst>
            <a:ext uri="{FF2B5EF4-FFF2-40B4-BE49-F238E27FC236}">
              <a16:creationId xmlns:a16="http://schemas.microsoft.com/office/drawing/2014/main" id="{74BE0683-9BB8-500E-40C9-DEF4FD23C9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76200</xdr:colOff>
      <xdr:row>3</xdr:row>
      <xdr:rowOff>50800</xdr:rowOff>
    </xdr:from>
    <xdr:to>
      <xdr:col>12</xdr:col>
      <xdr:colOff>520700</xdr:colOff>
      <xdr:row>27</xdr:row>
      <xdr:rowOff>0</xdr:rowOff>
    </xdr:to>
    <xdr:graphicFrame macro="">
      <xdr:nvGraphicFramePr>
        <xdr:cNvPr id="2" name="Chart 1">
          <a:extLst>
            <a:ext uri="{FF2B5EF4-FFF2-40B4-BE49-F238E27FC236}">
              <a16:creationId xmlns:a16="http://schemas.microsoft.com/office/drawing/2014/main" id="{45862FA5-1FB1-3735-06EC-45F3534290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285750</xdr:colOff>
      <xdr:row>2</xdr:row>
      <xdr:rowOff>0</xdr:rowOff>
    </xdr:from>
    <xdr:to>
      <xdr:col>12</xdr:col>
      <xdr:colOff>266700</xdr:colOff>
      <xdr:row>24</xdr:row>
      <xdr:rowOff>88900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98AEE08-B7E6-2682-D436-1F44798440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03750" y="330200"/>
              <a:ext cx="5759450" cy="3721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387350</xdr:colOff>
      <xdr:row>28</xdr:row>
      <xdr:rowOff>0</xdr:rowOff>
    </xdr:from>
    <xdr:to>
      <xdr:col>11</xdr:col>
      <xdr:colOff>6350</xdr:colOff>
      <xdr:row>44</xdr:row>
      <xdr:rowOff>101600</xdr:rowOff>
    </xdr:to>
    <xdr:graphicFrame macro="">
      <xdr:nvGraphicFramePr>
        <xdr:cNvPr id="4" name="Chart 3">
          <a:extLst>
            <a:ext uri="{FF2B5EF4-FFF2-40B4-BE49-F238E27FC236}">
              <a16:creationId xmlns:a16="http://schemas.microsoft.com/office/drawing/2014/main" id="{BF5D9572-2B32-E3E3-85E2-7BBFD90DEE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381000</xdr:colOff>
      <xdr:row>4</xdr:row>
      <xdr:rowOff>152400</xdr:rowOff>
    </xdr:from>
    <xdr:to>
      <xdr:col>8</xdr:col>
      <xdr:colOff>0</xdr:colOff>
      <xdr:row>21</xdr:row>
      <xdr:rowOff>88900</xdr:rowOff>
    </xdr:to>
    <xdr:graphicFrame macro="">
      <xdr:nvGraphicFramePr>
        <xdr:cNvPr id="2" name="Chart 1">
          <a:extLst>
            <a:ext uri="{FF2B5EF4-FFF2-40B4-BE49-F238E27FC236}">
              <a16:creationId xmlns:a16="http://schemas.microsoft.com/office/drawing/2014/main" id="{3864ED4F-0C6E-C9EB-30DB-C795F60288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342900</xdr:colOff>
      <xdr:row>16</xdr:row>
      <xdr:rowOff>38100</xdr:rowOff>
    </xdr:from>
    <xdr:to>
      <xdr:col>9</xdr:col>
      <xdr:colOff>787400</xdr:colOff>
      <xdr:row>32</xdr:row>
      <xdr:rowOff>139700</xdr:rowOff>
    </xdr:to>
    <xdr:graphicFrame macro="">
      <xdr:nvGraphicFramePr>
        <xdr:cNvPr id="2" name="Chart 1">
          <a:extLst>
            <a:ext uri="{FF2B5EF4-FFF2-40B4-BE49-F238E27FC236}">
              <a16:creationId xmlns:a16="http://schemas.microsoft.com/office/drawing/2014/main" id="{9740256D-34BC-F380-BEF0-AA844B7091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641350</xdr:colOff>
      <xdr:row>5</xdr:row>
      <xdr:rowOff>6350</xdr:rowOff>
    </xdr:from>
    <xdr:to>
      <xdr:col>18</xdr:col>
      <xdr:colOff>279400</xdr:colOff>
      <xdr:row>36</xdr:row>
      <xdr:rowOff>38100</xdr:rowOff>
    </xdr:to>
    <xdr:graphicFrame macro="">
      <xdr:nvGraphicFramePr>
        <xdr:cNvPr id="2" name="Chart 1">
          <a:extLst>
            <a:ext uri="{FF2B5EF4-FFF2-40B4-BE49-F238E27FC236}">
              <a16:creationId xmlns:a16="http://schemas.microsoft.com/office/drawing/2014/main" id="{E5070D13-002C-A04F-B300-2CB9D4EA13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76200</xdr:colOff>
      <xdr:row>16</xdr:row>
      <xdr:rowOff>158750</xdr:rowOff>
    </xdr:from>
    <xdr:to>
      <xdr:col>10</xdr:col>
      <xdr:colOff>520700</xdr:colOff>
      <xdr:row>33</xdr:row>
      <xdr:rowOff>95250</xdr:rowOff>
    </xdr:to>
    <xdr:graphicFrame macro="">
      <xdr:nvGraphicFramePr>
        <xdr:cNvPr id="2" name="Chart 1">
          <a:extLst>
            <a:ext uri="{FF2B5EF4-FFF2-40B4-BE49-F238E27FC236}">
              <a16:creationId xmlns:a16="http://schemas.microsoft.com/office/drawing/2014/main" id="{52D5A6D7-D3FC-F706-90BD-5F1166C9F3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veen Sheeba" refreshedDate="45257.578210416665" createdVersion="8" refreshedVersion="8" minRefreshableVersion="3" recordCount="1936" xr:uid="{0D67DE8E-6710-8243-A31A-17254776F116}">
  <cacheSource type="worksheet">
    <worksheetSource name="Table_1"/>
  </cacheSource>
  <cacheFields count="27">
    <cacheField name="Customer ID" numFmtId="0">
      <sharedItems containsSemiMixedTypes="0" containsString="0" containsNumber="1" containsInteger="1" minValue="3" maxValue="3403"/>
    </cacheField>
    <cacheField name="Customer Name" numFmtId="0">
      <sharedItems/>
    </cacheField>
    <cacheField name="Order Priority" numFmtId="0">
      <sharedItems count="5">
        <s v="Critical"/>
        <s v="High"/>
        <s v="Low"/>
        <s v="Not Specified"/>
        <s v="Medium"/>
      </sharedItems>
    </cacheField>
    <cacheField name="Discount" numFmtId="44">
      <sharedItems containsSemiMixedTypes="0" containsString="0" containsNumber="1" minValue="0" maxValue="0.21"/>
    </cacheField>
    <cacheField name="Unit Price" numFmtId="44">
      <sharedItems containsSemiMixedTypes="0" containsString="0" containsNumber="1" minValue="1.1399999999999999" maxValue="6783.02"/>
    </cacheField>
    <cacheField name="Shipping Cost" numFmtId="44">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6" base="18">
        <rangePr groupBy="days" startDate="2015-01-01T00:00:00" endDate="2015-07-01T00:00:00"/>
        <groupItems count="368">
          <s v="&lt;2015-01-0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15-07-01"/>
        </groupItems>
      </fieldGroup>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44">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44">
      <sharedItems containsSemiMixedTypes="0" containsString="0" containsNumber="1" minValue="1.0799999999999998" maxValue="6783.02"/>
    </cacheField>
    <cacheField name="Manager" numFmtId="0">
      <sharedItems count="4">
        <s v="Sam"/>
        <s v="Chris"/>
        <s v="William"/>
        <s v="Erin"/>
      </sharedItems>
    </cacheField>
    <cacheField name="Months" numFmtId="0" databaseField="0">
      <fieldGroup base="18">
        <rangePr groupBy="months" startDate="2015-01-01T00:00:00" endDate="2015-07-01T00:00:00"/>
        <groupItems count="14">
          <s v="&lt;2015-01-01"/>
          <s v="Jan"/>
          <s v="Feb"/>
          <s v="Mar"/>
          <s v="Apr"/>
          <s v="May"/>
          <s v="Jun"/>
          <s v="Jul"/>
          <s v="Aug"/>
          <s v="Sep"/>
          <s v="Oct"/>
          <s v="Nov"/>
          <s v="Dec"/>
          <s v="&gt;2015-07-01"/>
        </groupItems>
      </fieldGroup>
    </cacheField>
  </cacheFields>
  <extLst>
    <ext xmlns:x14="http://schemas.microsoft.com/office/spreadsheetml/2009/9/main" uri="{725AE2AE-9491-48be-B2B4-4EB974FC3084}">
      <x14:pivotCacheDefinition pivotCacheId="17314739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x v="0"/>
    <n v="0.01"/>
    <n v="348.21"/>
    <n v="40.19"/>
    <x v="0"/>
    <x v="0"/>
    <x v="0"/>
    <x v="0"/>
    <s v="Jumbo Box"/>
    <s v="Bretford CR4500 Series Slim Rectangular Table"/>
    <n v="0.62"/>
    <s v="United States"/>
    <x v="0"/>
    <x v="0"/>
    <s v="Clinton"/>
    <n v="39056"/>
    <x v="0"/>
    <d v="2015-01-04T00:00:00"/>
    <n v="-337.09199999999998"/>
    <n v="2"/>
    <n v="723.54"/>
    <n v="87486"/>
    <n v="348.2"/>
    <x v="0"/>
  </r>
  <r>
    <n v="2124"/>
    <s v="Paige Powers"/>
    <x v="1"/>
    <n v="0.04"/>
    <n v="45.19"/>
    <n v="1.99"/>
    <x v="1"/>
    <x v="1"/>
    <x v="1"/>
    <x v="1"/>
    <s v="Small Pack"/>
    <s v="Verbatim DVD-RAM, 9.4GB, Rewritable, Type 1, DS, DataLife Plus"/>
    <n v="0.55000000000000004"/>
    <s v="United States"/>
    <x v="0"/>
    <x v="1"/>
    <s v="West Memphis"/>
    <n v="72301"/>
    <x v="0"/>
    <d v="2015-01-02T00:00:00"/>
    <n v="-61.194000000000003"/>
    <n v="13"/>
    <n v="609.09"/>
    <n v="89665"/>
    <n v="45.15"/>
    <x v="0"/>
  </r>
  <r>
    <n v="1418"/>
    <s v="Rebecca Lindsey"/>
    <x v="2"/>
    <n v="7.0000000000000007E-2"/>
    <n v="4.84"/>
    <n v="0.71"/>
    <x v="1"/>
    <x v="0"/>
    <x v="2"/>
    <x v="2"/>
    <s v="Wrap Bag"/>
    <s v="*Staples* Highlighting Markers"/>
    <n v="0.52"/>
    <s v="United States"/>
    <x v="1"/>
    <x v="2"/>
    <s v="Kokomo"/>
    <n v="46901"/>
    <x v="0"/>
    <d v="2015-01-03T00:00:00"/>
    <n v="25.240200000000002"/>
    <n v="8"/>
    <n v="36.58"/>
    <n v="90539"/>
    <n v="4.7699999999999996"/>
    <x v="1"/>
  </r>
  <r>
    <n v="1425"/>
    <s v="Gregory Crane"/>
    <x v="2"/>
    <n v="0.04"/>
    <n v="2036.48"/>
    <n v="14.7"/>
    <x v="0"/>
    <x v="0"/>
    <x v="1"/>
    <x v="3"/>
    <s v="Jumbo Drum"/>
    <s v="Lexmark 4227 Plus Dot Matrix Printer"/>
    <n v="0.55000000000000004"/>
    <s v="United States"/>
    <x v="2"/>
    <x v="3"/>
    <s v="Fort Collins"/>
    <n v="80525"/>
    <x v="0"/>
    <d v="2015-01-06T00:00:00"/>
    <n v="-4793.0039999999999"/>
    <n v="1"/>
    <n v="2013.67"/>
    <n v="89450"/>
    <n v="2036.44"/>
    <x v="2"/>
  </r>
  <r>
    <n v="3275"/>
    <s v="Tamara Dickinson"/>
    <x v="2"/>
    <n v="0.04"/>
    <n v="449.99"/>
    <n v="24.49"/>
    <x v="1"/>
    <x v="0"/>
    <x v="1"/>
    <x v="4"/>
    <s v="Large Box"/>
    <s v="Canon PC940 Copier"/>
    <n v="0.52"/>
    <s v="United States"/>
    <x v="2"/>
    <x v="4"/>
    <s v="Mount Vernon"/>
    <n v="98273"/>
    <x v="0"/>
    <d v="2015-01-05T00:00:00"/>
    <n v="3576.8841000000002"/>
    <n v="12"/>
    <n v="5183.8900000000003"/>
    <n v="86234"/>
    <n v="449.95"/>
    <x v="2"/>
  </r>
  <r>
    <n v="3275"/>
    <s v="Tamara Dickinson"/>
    <x v="2"/>
    <n v="0.01"/>
    <n v="5.84"/>
    <n v="1.2"/>
    <x v="1"/>
    <x v="0"/>
    <x v="2"/>
    <x v="2"/>
    <s v="Wrap Bag"/>
    <s v="Newell 312"/>
    <n v="0.55000000000000004"/>
    <s v="United States"/>
    <x v="2"/>
    <x v="4"/>
    <s v="Mount Vernon"/>
    <n v="98273"/>
    <x v="0"/>
    <d v="2015-01-10T00:00:00"/>
    <n v="20.38"/>
    <n v="6"/>
    <n v="36.090000000000003"/>
    <n v="86234"/>
    <n v="5.83"/>
    <x v="2"/>
  </r>
  <r>
    <n v="1910"/>
    <s v="Sean Stephenson"/>
    <x v="3"/>
    <n v="0.02"/>
    <n v="29.17"/>
    <n v="6.27"/>
    <x v="1"/>
    <x v="2"/>
    <x v="2"/>
    <x v="5"/>
    <s v="Small Box"/>
    <s v="Binding Machine Supplies"/>
    <n v="0.37"/>
    <s v="United States"/>
    <x v="0"/>
    <x v="5"/>
    <s v="Peachtree City"/>
    <n v="30269"/>
    <x v="0"/>
    <d v="2015-01-02T00:00:00"/>
    <n v="36.905999999999999"/>
    <n v="2"/>
    <n v="63.32"/>
    <n v="91371"/>
    <n v="29.150000000000002"/>
    <x v="0"/>
  </r>
  <r>
    <n v="674"/>
    <s v="Albert Frost"/>
    <x v="0"/>
    <n v="0.06"/>
    <n v="161.55000000000001"/>
    <n v="19.989999999999998"/>
    <x v="1"/>
    <x v="0"/>
    <x v="2"/>
    <x v="6"/>
    <s v="Small Box"/>
    <s v="Fellowes Super Stor/Drawer® Files"/>
    <n v="0.66"/>
    <s v="United States"/>
    <x v="1"/>
    <x v="6"/>
    <s v="Raytown"/>
    <n v="64133"/>
    <x v="1"/>
    <d v="2015-01-03T00:00:00"/>
    <n v="-7.58"/>
    <n v="3"/>
    <n v="485.01"/>
    <n v="88174"/>
    <n v="161.49"/>
    <x v="1"/>
  </r>
  <r>
    <n v="950"/>
    <s v="Jane Shah"/>
    <x v="0"/>
    <n v="0.06"/>
    <n v="40.98"/>
    <n v="2.99"/>
    <x v="1"/>
    <x v="1"/>
    <x v="2"/>
    <x v="5"/>
    <s v="Small Box"/>
    <s v="Avery Trapezoid Ring Binder, 3&quot; Capacity, Black, 1040 sheets"/>
    <n v="0.36"/>
    <s v="United States"/>
    <x v="1"/>
    <x v="7"/>
    <s v="Prior Lake"/>
    <n v="55372"/>
    <x v="1"/>
    <d v="2015-01-04T00:00:00"/>
    <n v="-14.801880000000001"/>
    <n v="1"/>
    <n v="41.6"/>
    <n v="89083"/>
    <n v="40.919999999999995"/>
    <x v="1"/>
  </r>
  <r>
    <n v="1155"/>
    <s v="Alex Nicholson"/>
    <x v="0"/>
    <n v="0.09"/>
    <n v="9.11"/>
    <n v="2.15"/>
    <x v="2"/>
    <x v="1"/>
    <x v="2"/>
    <x v="7"/>
    <s v="Wrap Bag"/>
    <s v="Black Print Carbonless Snap-Off® Rapid Letter, 8 1/2&quot; x 7&quot;"/>
    <n v="0.4"/>
    <s v="United States"/>
    <x v="2"/>
    <x v="8"/>
    <s v="Montebello"/>
    <n v="90640"/>
    <x v="1"/>
    <d v="2015-01-04T00:00:00"/>
    <n v="20.299600000000002"/>
    <n v="4"/>
    <n v="34.409999999999997"/>
    <n v="90853"/>
    <n v="9.02"/>
    <x v="2"/>
  </r>
  <r>
    <n v="1155"/>
    <s v="Alex Nicholson"/>
    <x v="0"/>
    <n v="0.08"/>
    <n v="15.04"/>
    <n v="1.97"/>
    <x v="1"/>
    <x v="1"/>
    <x v="2"/>
    <x v="7"/>
    <s v="Wrap Bag"/>
    <s v="White GlueTop Scratch Pads"/>
    <n v="0.39"/>
    <s v="United States"/>
    <x v="2"/>
    <x v="8"/>
    <s v="Montebello"/>
    <n v="90640"/>
    <x v="1"/>
    <d v="2015-01-02T00:00:00"/>
    <n v="108.5163"/>
    <n v="11"/>
    <n v="157.27000000000001"/>
    <n v="90853"/>
    <n v="14.959999999999999"/>
    <x v="2"/>
  </r>
  <r>
    <n v="2256"/>
    <s v="Lloyd Levin"/>
    <x v="0"/>
    <n v="7.0000000000000007E-2"/>
    <n v="60.97"/>
    <n v="4.5"/>
    <x v="2"/>
    <x v="3"/>
    <x v="2"/>
    <x v="8"/>
    <s v="Small Box"/>
    <s v="Tripp Lite Isotel 6 Outlet Surge Protector with Fax/Modem Protection"/>
    <n v="0.56000000000000005"/>
    <s v="United States"/>
    <x v="0"/>
    <x v="9"/>
    <s v="New Bern"/>
    <n v="28560"/>
    <x v="1"/>
    <d v="2015-01-04T00:00:00"/>
    <n v="-42.588000000000001"/>
    <n v="6"/>
    <n v="361.72"/>
    <n v="87963"/>
    <n v="60.9"/>
    <x v="0"/>
  </r>
  <r>
    <n v="949"/>
    <s v="Ernest Oh"/>
    <x v="0"/>
    <n v="0.06"/>
    <n v="40.98"/>
    <n v="2.99"/>
    <x v="1"/>
    <x v="1"/>
    <x v="2"/>
    <x v="5"/>
    <s v="Small Box"/>
    <s v="Avery Trapezoid Ring Binder, 3&quot; Capacity, Black, 1040 sheets"/>
    <n v="0.36"/>
    <s v="United States"/>
    <x v="2"/>
    <x v="8"/>
    <s v="Los Angeles"/>
    <n v="90049"/>
    <x v="1"/>
    <d v="2015-01-04T00:00:00"/>
    <n v="-19.0992"/>
    <n v="3"/>
    <n v="124.81"/>
    <n v="9285"/>
    <n v="40.919999999999995"/>
    <x v="2"/>
  </r>
  <r>
    <n v="1136"/>
    <s v="Carmen McPherson"/>
    <x v="1"/>
    <n v="0.09"/>
    <n v="270.97000000000003"/>
    <n v="28.06"/>
    <x v="0"/>
    <x v="1"/>
    <x v="1"/>
    <x v="3"/>
    <s v="Jumbo Drum"/>
    <s v="Epson LQ-570e Dot Matrix Printer"/>
    <n v="0.56000000000000005"/>
    <s v="United States"/>
    <x v="1"/>
    <x v="10"/>
    <s v="Carol Stream"/>
    <n v="60188"/>
    <x v="1"/>
    <d v="2015-01-04T00:00:00"/>
    <n v="2660.1432"/>
    <n v="15"/>
    <n v="3855.28"/>
    <n v="87940"/>
    <n v="270.88000000000005"/>
    <x v="1"/>
  </r>
  <r>
    <n v="67"/>
    <s v="Ellen McCormick"/>
    <x v="2"/>
    <n v="0.05"/>
    <n v="155.06"/>
    <n v="7.07"/>
    <x v="1"/>
    <x v="3"/>
    <x v="2"/>
    <x v="6"/>
    <s v="Small Box"/>
    <s v="Dual Level, Single-Width Filing Carts"/>
    <n v="0.59"/>
    <s v="United States"/>
    <x v="2"/>
    <x v="8"/>
    <s v="Napa"/>
    <n v="94559"/>
    <x v="1"/>
    <d v="2015-01-09T00:00:00"/>
    <n v="845.66399999999999"/>
    <n v="8"/>
    <n v="1225.5999999999999"/>
    <n v="87946"/>
    <n v="155.01"/>
    <x v="2"/>
  </r>
  <r>
    <n v="68"/>
    <s v="Scott Bunn"/>
    <x v="2"/>
    <n v="0"/>
    <n v="291.73"/>
    <n v="48.8"/>
    <x v="0"/>
    <x v="3"/>
    <x v="0"/>
    <x v="9"/>
    <s v="Jumbo Drum"/>
    <s v="Hon 4070 Series Pagoda™ Armless Upholstered Stacking Chairs"/>
    <n v="0.56000000000000005"/>
    <s v="United States"/>
    <x v="3"/>
    <x v="11"/>
    <s v="New York City"/>
    <n v="10177"/>
    <x v="1"/>
    <d v="2015-01-02T00:00:00"/>
    <n v="-308.928"/>
    <n v="4"/>
    <n v="1239.06"/>
    <n v="37537"/>
    <n v="291.73"/>
    <x v="3"/>
  </r>
  <r>
    <n v="68"/>
    <s v="Scott Bunn"/>
    <x v="2"/>
    <n v="7.0000000000000007E-2"/>
    <n v="100.98"/>
    <n v="45"/>
    <x v="0"/>
    <x v="3"/>
    <x v="0"/>
    <x v="9"/>
    <s v="Jumbo Drum"/>
    <s v="Hon Valutask™ Swivel Chairs"/>
    <n v="0.69"/>
    <s v="United States"/>
    <x v="3"/>
    <x v="11"/>
    <s v="New York City"/>
    <n v="10177"/>
    <x v="1"/>
    <d v="2015-01-04T00:00:00"/>
    <n v="-1679.76"/>
    <n v="43"/>
    <n v="4083.19"/>
    <n v="37537"/>
    <n v="100.91000000000001"/>
    <x v="3"/>
  </r>
  <r>
    <n v="68"/>
    <s v="Scott Bunn"/>
    <x v="2"/>
    <n v="0.05"/>
    <n v="155.06"/>
    <n v="7.07"/>
    <x v="1"/>
    <x v="3"/>
    <x v="2"/>
    <x v="6"/>
    <s v="Small Box"/>
    <s v="Dual Level, Single-Width Filing Carts"/>
    <n v="0.59"/>
    <s v="United States"/>
    <x v="3"/>
    <x v="11"/>
    <s v="New York City"/>
    <n v="10177"/>
    <x v="1"/>
    <d v="2015-01-09T00:00:00"/>
    <n v="575.39599999999996"/>
    <n v="32"/>
    <n v="4902.38"/>
    <n v="37537"/>
    <n v="155.01"/>
    <x v="3"/>
  </r>
  <r>
    <n v="164"/>
    <s v="Robin Kramer Vaughn"/>
    <x v="4"/>
    <n v="0.05"/>
    <n v="100.98"/>
    <n v="35.840000000000003"/>
    <x v="0"/>
    <x v="2"/>
    <x v="0"/>
    <x v="10"/>
    <s v="Jumbo Box"/>
    <s v="Bush Westfield Collection Bookcases, Fully Assembled"/>
    <n v="0.62"/>
    <s v="United States"/>
    <x v="2"/>
    <x v="4"/>
    <s v="Richland"/>
    <n v="99352"/>
    <x v="1"/>
    <d v="2015-01-04T00:00:00"/>
    <n v="-111.4"/>
    <n v="7"/>
    <n v="715.55"/>
    <n v="89961"/>
    <n v="100.93"/>
    <x v="2"/>
  </r>
  <r>
    <n v="164"/>
    <s v="Robin Kramer Vaughn"/>
    <x v="4"/>
    <n v="0.02"/>
    <n v="4.9800000000000004"/>
    <n v="5.49"/>
    <x v="1"/>
    <x v="2"/>
    <x v="2"/>
    <x v="7"/>
    <s v="Small Box"/>
    <s v="Xerox 1952"/>
    <n v="0.38"/>
    <s v="United States"/>
    <x v="2"/>
    <x v="4"/>
    <s v="Richland"/>
    <n v="99352"/>
    <x v="1"/>
    <d v="2015-01-03T00:00:00"/>
    <n v="-77.03"/>
    <n v="9"/>
    <n v="45.63"/>
    <n v="89961"/>
    <n v="4.9600000000000009"/>
    <x v="2"/>
  </r>
  <r>
    <n v="258"/>
    <s v="Allan Shields"/>
    <x v="4"/>
    <n v="0.05"/>
    <n v="17.48"/>
    <n v="1.99"/>
    <x v="1"/>
    <x v="1"/>
    <x v="1"/>
    <x v="1"/>
    <s v="Small Pack"/>
    <s v="Maxell Pro 80 Minute CD-R, 10/Pack"/>
    <n v="0.45"/>
    <s v="United States"/>
    <x v="0"/>
    <x v="12"/>
    <s v="Seminole"/>
    <n v="33772"/>
    <x v="1"/>
    <d v="2015-01-04T00:00:00"/>
    <n v="-127.008"/>
    <n v="3"/>
    <n v="52.47"/>
    <n v="85858"/>
    <n v="17.43"/>
    <x v="0"/>
  </r>
  <r>
    <n v="349"/>
    <s v="Kim Weiss"/>
    <x v="4"/>
    <n v="0.04"/>
    <n v="99.23"/>
    <n v="8.99"/>
    <x v="1"/>
    <x v="2"/>
    <x v="0"/>
    <x v="11"/>
    <s v="Small Pack"/>
    <s v="GE 48&quot; Fluorescent Tube, Cool White Energy Saver, 34 Watts, 30/Box"/>
    <n v="0.35"/>
    <s v="United States"/>
    <x v="0"/>
    <x v="12"/>
    <s v="Miami"/>
    <n v="33132"/>
    <x v="1"/>
    <d v="2015-01-04T00:00:00"/>
    <n v="1916.6757"/>
    <n v="54"/>
    <n v="5555.6"/>
    <n v="11527"/>
    <n v="99.19"/>
    <x v="0"/>
  </r>
  <r>
    <n v="351"/>
    <s v="Juanita Coley Knox"/>
    <x v="4"/>
    <n v="0.04"/>
    <n v="99.23"/>
    <n v="8.99"/>
    <x v="1"/>
    <x v="2"/>
    <x v="0"/>
    <x v="11"/>
    <s v="Small Pack"/>
    <s v="GE 48&quot; Fluorescent Tube, Cool White Energy Saver, 34 Watts, 30/Box"/>
    <n v="0.35"/>
    <s v="United States"/>
    <x v="3"/>
    <x v="11"/>
    <s v="Watertown"/>
    <n v="13601"/>
    <x v="1"/>
    <d v="2015-01-04T00:00:00"/>
    <n v="993.83460000000002"/>
    <n v="14"/>
    <n v="1440.34"/>
    <n v="88686"/>
    <n v="99.19"/>
    <x v="3"/>
  </r>
  <r>
    <n v="388"/>
    <s v="Roger Schwartz"/>
    <x v="0"/>
    <n v="0.03"/>
    <n v="5.28"/>
    <n v="5.66"/>
    <x v="1"/>
    <x v="3"/>
    <x v="2"/>
    <x v="7"/>
    <s v="Small Box"/>
    <s v="Xerox 4200 Series MultiUse Premium Copy Paper (20Lb. and 84 Bright)"/>
    <n v="0.4"/>
    <s v="United States"/>
    <x v="1"/>
    <x v="13"/>
    <s v="Kearney"/>
    <n v="68847"/>
    <x v="2"/>
    <d v="2015-01-05T00:00:00"/>
    <n v="-51.559199999999997"/>
    <n v="4"/>
    <n v="22.82"/>
    <n v="90337"/>
    <n v="5.25"/>
    <x v="1"/>
  </r>
  <r>
    <n v="388"/>
    <s v="Roger Schwartz"/>
    <x v="0"/>
    <n v="0.01"/>
    <n v="110.99"/>
    <n v="2.5"/>
    <x v="1"/>
    <x v="3"/>
    <x v="1"/>
    <x v="12"/>
    <s v="Small Box"/>
    <s v="T18"/>
    <n v="0.56999999999999995"/>
    <s v="United States"/>
    <x v="1"/>
    <x v="13"/>
    <s v="Kearney"/>
    <n v="68847"/>
    <x v="2"/>
    <d v="2015-01-06T00:00:00"/>
    <n v="-263.56572"/>
    <n v="2"/>
    <n v="188.66"/>
    <n v="90337"/>
    <n v="110.97999999999999"/>
    <x v="1"/>
  </r>
  <r>
    <n v="114"/>
    <s v="Ron Newton"/>
    <x v="1"/>
    <n v="0.03"/>
    <n v="4.26"/>
    <n v="1.2"/>
    <x v="1"/>
    <x v="2"/>
    <x v="2"/>
    <x v="2"/>
    <s v="Wrap Bag"/>
    <s v="Dixon Prang® Watercolor Pencils, 10-Color Set with Brush"/>
    <n v="0.44"/>
    <s v="United States"/>
    <x v="2"/>
    <x v="14"/>
    <s v="Lake Oswego"/>
    <n v="97035"/>
    <x v="2"/>
    <d v="2015-01-04T00:00:00"/>
    <n v="18.658000000000001"/>
    <n v="7"/>
    <n v="29.5"/>
    <n v="89583"/>
    <n v="4.2299999999999995"/>
    <x v="2"/>
  </r>
  <r>
    <n v="117"/>
    <s v="Linda Weiss"/>
    <x v="1"/>
    <n v="0.03"/>
    <n v="4.26"/>
    <n v="1.2"/>
    <x v="1"/>
    <x v="2"/>
    <x v="2"/>
    <x v="2"/>
    <s v="Wrap Bag"/>
    <s v="Dixon Prang® Watercolor Pencils, 10-Color Set with Brush"/>
    <n v="0.44"/>
    <s v="United States"/>
    <x v="2"/>
    <x v="4"/>
    <s v="Seattle"/>
    <n v="98103"/>
    <x v="2"/>
    <d v="2015-01-04T00:00:00"/>
    <n v="9.82"/>
    <n v="29"/>
    <n v="122.23"/>
    <n v="7909"/>
    <n v="4.2299999999999995"/>
    <x v="2"/>
  </r>
  <r>
    <n v="1988"/>
    <s v="Anna Burgess"/>
    <x v="1"/>
    <n v="0.05"/>
    <n v="20.98"/>
    <n v="21.2"/>
    <x v="1"/>
    <x v="2"/>
    <x v="0"/>
    <x v="11"/>
    <s v="Medium Box"/>
    <s v="36X48 HARDFLOOR CHAIRMAT"/>
    <n v="0.78"/>
    <s v="United States"/>
    <x v="2"/>
    <x v="15"/>
    <s v="Draper"/>
    <n v="84020"/>
    <x v="2"/>
    <d v="2015-01-04T00:00:00"/>
    <n v="-181.102"/>
    <n v="3"/>
    <n v="65.69"/>
    <n v="89999"/>
    <n v="20.93"/>
    <x v="2"/>
  </r>
  <r>
    <n v="2131"/>
    <s v="Mary Hewitt"/>
    <x v="1"/>
    <n v="0.09"/>
    <n v="150.97999999999999"/>
    <n v="66.27"/>
    <x v="0"/>
    <x v="2"/>
    <x v="0"/>
    <x v="10"/>
    <s v="Jumbo Box"/>
    <s v="Bush Mission Pointe Library"/>
    <n v="0.65"/>
    <s v="United States"/>
    <x v="1"/>
    <x v="6"/>
    <s v="Gladstone"/>
    <n v="64118"/>
    <x v="2"/>
    <d v="2015-01-04T00:00:00"/>
    <n v="-407.85"/>
    <n v="2"/>
    <n v="302.33999999999997"/>
    <n v="90079"/>
    <n v="150.88999999999999"/>
    <x v="1"/>
  </r>
  <r>
    <n v="2302"/>
    <s v="Beth Dolan"/>
    <x v="1"/>
    <n v="0.1"/>
    <n v="12.53"/>
    <n v="0.49"/>
    <x v="1"/>
    <x v="3"/>
    <x v="2"/>
    <x v="13"/>
    <s v="Small Box"/>
    <s v="Round Specialty Laser Printer Labels"/>
    <n v="0.38"/>
    <s v="United States"/>
    <x v="0"/>
    <x v="12"/>
    <s v="Panama City"/>
    <n v="32404"/>
    <x v="2"/>
    <d v="2015-01-04T00:00:00"/>
    <n v="244.464"/>
    <n v="8"/>
    <n v="92.02"/>
    <n v="87696"/>
    <n v="12.43"/>
    <x v="0"/>
  </r>
  <r>
    <n v="2302"/>
    <s v="Beth Dolan"/>
    <x v="1"/>
    <n v="0.1"/>
    <n v="146.34"/>
    <n v="43.75"/>
    <x v="0"/>
    <x v="3"/>
    <x v="0"/>
    <x v="0"/>
    <s v="Jumbo Box"/>
    <s v="Bevis Round Conference Table Top &amp; Single Column Base"/>
    <n v="0.64"/>
    <s v="United States"/>
    <x v="0"/>
    <x v="12"/>
    <s v="Panama City"/>
    <n v="32404"/>
    <x v="2"/>
    <d v="2015-01-04T00:00:00"/>
    <n v="-473.57799999999997"/>
    <n v="2"/>
    <n v="283.55"/>
    <n v="87696"/>
    <n v="146.24"/>
    <x v="0"/>
  </r>
  <r>
    <n v="2303"/>
    <s v="Joe Baldwin"/>
    <x v="1"/>
    <n v="0.1"/>
    <n v="146.34"/>
    <n v="43.75"/>
    <x v="0"/>
    <x v="3"/>
    <x v="0"/>
    <x v="0"/>
    <s v="Jumbo Box"/>
    <s v="Bevis Round Conference Table Top &amp; Single Column Base"/>
    <n v="0.64"/>
    <s v="United States"/>
    <x v="3"/>
    <x v="11"/>
    <s v="New York City"/>
    <n v="10011"/>
    <x v="2"/>
    <d v="2015-01-04T00:00:00"/>
    <n v="-270.85000000000002"/>
    <n v="6"/>
    <n v="850.64"/>
    <n v="37987"/>
    <n v="146.24"/>
    <x v="3"/>
  </r>
  <r>
    <n v="2458"/>
    <s v="Troy Casey"/>
    <x v="1"/>
    <n v="0.03"/>
    <n v="6.48"/>
    <n v="8.73"/>
    <x v="1"/>
    <x v="2"/>
    <x v="2"/>
    <x v="7"/>
    <s v="Small Box"/>
    <s v="Xerox 227"/>
    <n v="0.37"/>
    <s v="United States"/>
    <x v="1"/>
    <x v="7"/>
    <s v="Edina"/>
    <n v="55410"/>
    <x v="2"/>
    <d v="2015-01-05T00:00:00"/>
    <n v="-35.04"/>
    <n v="2"/>
    <n v="15.95"/>
    <n v="91285"/>
    <n v="6.45"/>
    <x v="1"/>
  </r>
  <r>
    <n v="2460"/>
    <s v="Lucille Gibbons"/>
    <x v="1"/>
    <n v="0.03"/>
    <n v="6.48"/>
    <n v="8.73"/>
    <x v="1"/>
    <x v="2"/>
    <x v="2"/>
    <x v="7"/>
    <s v="Small Box"/>
    <s v="Xerox 227"/>
    <n v="0.37"/>
    <s v="United States"/>
    <x v="3"/>
    <x v="11"/>
    <s v="New York City"/>
    <n v="10035"/>
    <x v="2"/>
    <d v="2015-01-05T00:00:00"/>
    <n v="-35.04"/>
    <n v="8"/>
    <n v="63.78"/>
    <n v="30785"/>
    <n v="6.45"/>
    <x v="3"/>
  </r>
  <r>
    <n v="2460"/>
    <s v="Lucille Gibbons"/>
    <x v="1"/>
    <n v="7.0000000000000007E-2"/>
    <n v="9.93"/>
    <n v="1.0900000000000001"/>
    <x v="1"/>
    <x v="2"/>
    <x v="2"/>
    <x v="2"/>
    <s v="Wrap Bag"/>
    <s v="Peel-Off® China Markers"/>
    <n v="0.43"/>
    <s v="United States"/>
    <x v="3"/>
    <x v="11"/>
    <s v="New York City"/>
    <n v="10035"/>
    <x v="2"/>
    <d v="2015-01-06T00:00:00"/>
    <n v="149.53"/>
    <n v="46"/>
    <n v="451.61"/>
    <n v="30785"/>
    <n v="9.86"/>
    <x v="3"/>
  </r>
  <r>
    <n v="2579"/>
    <s v="Marshall Sutherland"/>
    <x v="1"/>
    <n v="0.09"/>
    <n v="212.6"/>
    <n v="52.2"/>
    <x v="0"/>
    <x v="2"/>
    <x v="0"/>
    <x v="0"/>
    <s v="Jumbo Box"/>
    <s v="Bush Advantage Collection® Round Conference Table"/>
    <n v="0.64"/>
    <s v="United States"/>
    <x v="0"/>
    <x v="16"/>
    <s v="Phenix City"/>
    <n v="36869"/>
    <x v="2"/>
    <d v="2015-01-04T00:00:00"/>
    <n v="-274.49799999999999"/>
    <n v="1"/>
    <n v="174.5"/>
    <n v="88296"/>
    <n v="212.51"/>
    <x v="0"/>
  </r>
  <r>
    <n v="169"/>
    <s v="Janice Cole"/>
    <x v="2"/>
    <n v="0.08"/>
    <n v="43.22"/>
    <n v="16.71"/>
    <x v="1"/>
    <x v="3"/>
    <x v="1"/>
    <x v="1"/>
    <s v="Small Box"/>
    <s v="Fellowes Mobile Numeric Keypad, Graphite"/>
    <n v="0.66"/>
    <s v="United States"/>
    <x v="0"/>
    <x v="17"/>
    <s v="Baton Rouge"/>
    <n v="70802"/>
    <x v="2"/>
    <d v="2015-01-05T00:00:00"/>
    <n v="280.27458000000001"/>
    <n v="3"/>
    <n v="130.62"/>
    <n v="87463"/>
    <n v="43.14"/>
    <x v="0"/>
  </r>
  <r>
    <n v="169"/>
    <s v="Janice Cole"/>
    <x v="2"/>
    <n v="0.05"/>
    <n v="574.74"/>
    <n v="24.49"/>
    <x v="1"/>
    <x v="3"/>
    <x v="1"/>
    <x v="3"/>
    <s v="Large Box"/>
    <s v="Polycom ViaVideo™ Desktop Video Communications Unit"/>
    <n v="0.37"/>
    <s v="United States"/>
    <x v="0"/>
    <x v="17"/>
    <s v="Baton Rouge"/>
    <n v="70802"/>
    <x v="2"/>
    <d v="2015-01-10T00:00:00"/>
    <n v="-112.4263"/>
    <n v="12"/>
    <n v="6945.16"/>
    <n v="87463"/>
    <n v="574.69000000000005"/>
    <x v="0"/>
  </r>
  <r>
    <n v="169"/>
    <s v="Janice Cole"/>
    <x v="2"/>
    <n v="0.04"/>
    <n v="10.14"/>
    <n v="2.27"/>
    <x v="1"/>
    <x v="3"/>
    <x v="2"/>
    <x v="7"/>
    <s v="Wrap Bag"/>
    <s v="Staples Wirebound Steno Books, 6&quot; x 9&quot;, 12/Pack"/>
    <n v="0.36"/>
    <s v="United States"/>
    <x v="0"/>
    <x v="17"/>
    <s v="Baton Rouge"/>
    <n v="70802"/>
    <x v="2"/>
    <d v="2015-01-07T00:00:00"/>
    <n v="24.923999999999999"/>
    <n v="3"/>
    <n v="30.94"/>
    <n v="87463"/>
    <n v="10.100000000000001"/>
    <x v="0"/>
  </r>
  <r>
    <n v="1777"/>
    <s v="Miriam Greenberg"/>
    <x v="2"/>
    <n v="0.02"/>
    <n v="10.06"/>
    <n v="2.06"/>
    <x v="1"/>
    <x v="1"/>
    <x v="2"/>
    <x v="7"/>
    <s v="Wrap Bag"/>
    <s v="Riverleaf Stik-Withit® Designer Note Cubes®"/>
    <n v="0.39"/>
    <s v="United States"/>
    <x v="1"/>
    <x v="2"/>
    <s v="Valparaiso"/>
    <n v="46383"/>
    <x v="2"/>
    <d v="2015-01-08T00:00:00"/>
    <n v="90.624600000000001"/>
    <n v="13"/>
    <n v="131.34"/>
    <n v="89940"/>
    <n v="10.040000000000001"/>
    <x v="1"/>
  </r>
  <r>
    <n v="2081"/>
    <s v="Matthew Conway"/>
    <x v="2"/>
    <n v="0.09"/>
    <n v="1.48"/>
    <n v="0.7"/>
    <x v="1"/>
    <x v="3"/>
    <x v="2"/>
    <x v="14"/>
    <s v="Wrap Bag"/>
    <s v="Binder Clips by OIC"/>
    <n v="0.37"/>
    <s v="United States"/>
    <x v="3"/>
    <x v="11"/>
    <s v="Ithaca"/>
    <n v="14853"/>
    <x v="2"/>
    <d v="2015-01-05T00:00:00"/>
    <n v="1.68"/>
    <n v="6"/>
    <n v="8.9499999999999993"/>
    <n v="86092"/>
    <n v="1.39"/>
    <x v="3"/>
  </r>
  <r>
    <n v="193"/>
    <s v="Danny Hong"/>
    <x v="3"/>
    <n v="0"/>
    <n v="213.45"/>
    <n v="14.7"/>
    <x v="0"/>
    <x v="3"/>
    <x v="1"/>
    <x v="3"/>
    <s v="Jumbo Drum"/>
    <s v="Panasonic KX-P2130 Dot Matrix Printer"/>
    <n v="0.59"/>
    <s v="United States"/>
    <x v="2"/>
    <x v="15"/>
    <s v="Layton"/>
    <n v="84041"/>
    <x v="2"/>
    <d v="2015-01-05T00:00:00"/>
    <n v="-560.81417999999996"/>
    <n v="1"/>
    <n v="224.12"/>
    <n v="90430"/>
    <n v="213.45"/>
    <x v="2"/>
  </r>
  <r>
    <n v="2203"/>
    <s v="Eddie Walker"/>
    <x v="0"/>
    <n v="0.03"/>
    <n v="399.98"/>
    <n v="12.06"/>
    <x v="0"/>
    <x v="2"/>
    <x v="1"/>
    <x v="3"/>
    <s v="Jumbo Box"/>
    <s v="Okidata ML320 Series Turbo Dot Matrix Printers"/>
    <n v="0.56000000000000005"/>
    <s v="United States"/>
    <x v="1"/>
    <x v="7"/>
    <s v="Brooklyn Park"/>
    <n v="55445"/>
    <x v="3"/>
    <d v="2015-01-06T00:00:00"/>
    <n v="-663.51419999999996"/>
    <n v="2"/>
    <n v="807"/>
    <n v="86052"/>
    <n v="399.95000000000005"/>
    <x v="1"/>
  </r>
  <r>
    <n v="3146"/>
    <s v="Maureen Stout"/>
    <x v="0"/>
    <n v="0.03"/>
    <n v="3.36"/>
    <n v="6.27"/>
    <x v="1"/>
    <x v="3"/>
    <x v="2"/>
    <x v="5"/>
    <s v="Small Box"/>
    <s v="Cardinal Poly Pocket Divider Pockets for Ring Binders"/>
    <n v="0.4"/>
    <s v="United States"/>
    <x v="1"/>
    <x v="18"/>
    <s v="Pharr"/>
    <n v="78577"/>
    <x v="3"/>
    <d v="2015-01-05T00:00:00"/>
    <n v="-94.258600000000001"/>
    <n v="4"/>
    <n v="14.9"/>
    <n v="85850"/>
    <n v="3.33"/>
    <x v="1"/>
  </r>
  <r>
    <n v="3146"/>
    <s v="Maureen Stout"/>
    <x v="0"/>
    <n v="7.0000000000000007E-2"/>
    <n v="3.71"/>
    <n v="1.93"/>
    <x v="2"/>
    <x v="3"/>
    <x v="2"/>
    <x v="7"/>
    <s v="Wrap Bag"/>
    <s v="&quot;While you Were Out&quot; Message Book, One Form per Page"/>
    <n v="0.35"/>
    <s v="United States"/>
    <x v="1"/>
    <x v="18"/>
    <s v="Pharr"/>
    <n v="78577"/>
    <x v="3"/>
    <d v="2015-01-06T00:00:00"/>
    <n v="6.3308"/>
    <n v="11"/>
    <n v="39.64"/>
    <n v="85850"/>
    <n v="3.64"/>
    <x v="1"/>
  </r>
  <r>
    <n v="915"/>
    <s v="Carol Sherrill"/>
    <x v="1"/>
    <n v="0.06"/>
    <n v="350.98"/>
    <n v="30"/>
    <x v="0"/>
    <x v="2"/>
    <x v="0"/>
    <x v="9"/>
    <s v="Jumbo Drum"/>
    <s v="Office Star - Professional Matrix Back Chair with 2-to-1 Synchro Tilt and Mesh Fabric Seat"/>
    <n v="0.61"/>
    <s v="United States"/>
    <x v="1"/>
    <x v="18"/>
    <s v="Bryan"/>
    <n v="77803"/>
    <x v="3"/>
    <d v="2015-01-05T00:00:00"/>
    <n v="-489.41559999999998"/>
    <n v="1"/>
    <n v="346.52"/>
    <n v="86356"/>
    <n v="350.92"/>
    <x v="1"/>
  </r>
  <r>
    <n v="2393"/>
    <s v="Debbie Dillon"/>
    <x v="1"/>
    <n v="0.06"/>
    <n v="105.29"/>
    <n v="10.119999999999999"/>
    <x v="1"/>
    <x v="3"/>
    <x v="0"/>
    <x v="11"/>
    <s v="Large Box"/>
    <s v="Eldon Antistatic Chair Mats for Low to Medium Pile Carpets"/>
    <n v="0.79"/>
    <s v="United States"/>
    <x v="0"/>
    <x v="5"/>
    <s v="Roswell"/>
    <n v="30076"/>
    <x v="3"/>
    <d v="2015-01-06T00:00:00"/>
    <n v="-45.01"/>
    <n v="12"/>
    <n v="1202.6600000000001"/>
    <n v="86951"/>
    <n v="105.23"/>
    <x v="0"/>
  </r>
  <r>
    <n v="916"/>
    <s v="Marion Wilcox"/>
    <x v="2"/>
    <n v="0.05"/>
    <n v="161.55000000000001"/>
    <n v="19.989999999999998"/>
    <x v="1"/>
    <x v="3"/>
    <x v="2"/>
    <x v="6"/>
    <s v="Small Box"/>
    <s v="Fellowes Super Stor/Drawer® Files"/>
    <n v="0.66"/>
    <s v="United States"/>
    <x v="1"/>
    <x v="18"/>
    <s v="Burleson"/>
    <n v="76028"/>
    <x v="3"/>
    <d v="2015-01-11T00:00:00"/>
    <n v="35.31"/>
    <n v="3"/>
    <n v="499.31"/>
    <n v="86357"/>
    <n v="161.5"/>
    <x v="1"/>
  </r>
  <r>
    <n v="1142"/>
    <s v="Russell Chan"/>
    <x v="4"/>
    <n v="0.05"/>
    <n v="363.25"/>
    <n v="19.989999999999998"/>
    <x v="1"/>
    <x v="2"/>
    <x v="2"/>
    <x v="8"/>
    <s v="Small Box"/>
    <s v="Hoover WindTunnel™ Plus Canister Vacuum"/>
    <n v="0.56999999999999995"/>
    <s v="United States"/>
    <x v="1"/>
    <x v="18"/>
    <s v="Waco"/>
    <n v="76706"/>
    <x v="3"/>
    <d v="2015-01-06T00:00:00"/>
    <n v="1766.7795000000001"/>
    <n v="7"/>
    <n v="2560.5500000000002"/>
    <n v="86573"/>
    <n v="363.2"/>
    <x v="1"/>
  </r>
  <r>
    <n v="890"/>
    <s v="Billie Fowler"/>
    <x v="0"/>
    <n v="0.08"/>
    <n v="1.81"/>
    <n v="0.75"/>
    <x v="1"/>
    <x v="1"/>
    <x v="0"/>
    <x v="9"/>
    <s v="Jumbo Drum"/>
    <s v="Metal Folding Chairs, Beige, 4/Carton"/>
    <n v="0.57999999999999996"/>
    <s v="United States"/>
    <x v="1"/>
    <x v="18"/>
    <s v="Bedford"/>
    <n v="76021"/>
    <x v="4"/>
    <d v="2015-01-06T00:00:00"/>
    <n v="1.3224"/>
    <n v="11"/>
    <n v="19.97"/>
    <n v="89536"/>
    <n v="1.73"/>
    <x v="1"/>
  </r>
  <r>
    <n v="890"/>
    <s v="Billie Fowler"/>
    <x v="0"/>
    <n v="0.04"/>
    <n v="125.99"/>
    <n v="5.26"/>
    <x v="1"/>
    <x v="1"/>
    <x v="1"/>
    <x v="12"/>
    <s v="Small Box"/>
    <s v="232"/>
    <n v="0.55000000000000004"/>
    <s v="United States"/>
    <x v="1"/>
    <x v="18"/>
    <s v="Bedford"/>
    <n v="76021"/>
    <x v="4"/>
    <d v="2015-01-05T00:00:00"/>
    <n v="455.42070000000001"/>
    <n v="6"/>
    <n v="660.03"/>
    <n v="89536"/>
    <n v="125.94999999999999"/>
    <x v="1"/>
  </r>
  <r>
    <n v="2630"/>
    <s v="Betsy Puckett"/>
    <x v="0"/>
    <n v="0.01"/>
    <n v="194.3"/>
    <n v="11.54"/>
    <x v="1"/>
    <x v="0"/>
    <x v="0"/>
    <x v="11"/>
    <s v="Large Box"/>
    <s v="Electrix Halogen Magnifier Lamp"/>
    <n v="0.59"/>
    <s v="United States"/>
    <x v="1"/>
    <x v="19"/>
    <s v="Norman"/>
    <n v="73071"/>
    <x v="4"/>
    <d v="2015-01-07T00:00:00"/>
    <n v="690.17939999999999"/>
    <n v="5"/>
    <n v="1000.26"/>
    <n v="85914"/>
    <n v="194.29000000000002"/>
    <x v="1"/>
  </r>
  <r>
    <n v="2630"/>
    <s v="Betsy Puckett"/>
    <x v="0"/>
    <n v="0.02"/>
    <n v="209.84"/>
    <n v="21.21"/>
    <x v="1"/>
    <x v="0"/>
    <x v="0"/>
    <x v="11"/>
    <s v="Large Box"/>
    <s v="Luxo Professional Fluorescent Magnifier Lamp with Clamp-Mount Base"/>
    <n v="0.59"/>
    <s v="United States"/>
    <x v="1"/>
    <x v="19"/>
    <s v="Norman"/>
    <n v="73071"/>
    <x v="4"/>
    <d v="2015-01-06T00:00:00"/>
    <n v="1507.6431"/>
    <n v="10"/>
    <n v="2184.9899999999998"/>
    <n v="85914"/>
    <n v="209.82"/>
    <x v="1"/>
  </r>
  <r>
    <n v="2630"/>
    <s v="Betsy Puckett"/>
    <x v="0"/>
    <n v="0"/>
    <n v="145.44999999999999"/>
    <n v="17.850000000000001"/>
    <x v="0"/>
    <x v="0"/>
    <x v="1"/>
    <x v="3"/>
    <s v="Jumbo Drum"/>
    <s v="Panasonic KX-P1150 Dot Matrix Printer"/>
    <n v="0.56000000000000005"/>
    <s v="United States"/>
    <x v="1"/>
    <x v="19"/>
    <s v="Norman"/>
    <n v="73071"/>
    <x v="4"/>
    <d v="2015-01-07T00:00:00"/>
    <n v="801.74680000000001"/>
    <n v="8"/>
    <n v="1191.2"/>
    <n v="85914"/>
    <n v="145.44999999999999"/>
    <x v="1"/>
  </r>
  <r>
    <n v="2206"/>
    <s v="Bobby Powell"/>
    <x v="1"/>
    <n v="0.03"/>
    <n v="28.48"/>
    <n v="1.99"/>
    <x v="1"/>
    <x v="1"/>
    <x v="1"/>
    <x v="1"/>
    <s v="Small Pack"/>
    <s v="Memorex 4.7GB DVD+RW, 3/Pack"/>
    <n v="0.4"/>
    <s v="United States"/>
    <x v="1"/>
    <x v="20"/>
    <s v="Fort Dodge"/>
    <n v="50501"/>
    <x v="4"/>
    <d v="2015-01-06T00:00:00"/>
    <n v="-35.290399999999998"/>
    <n v="2"/>
    <n v="55.25"/>
    <n v="86258"/>
    <n v="28.45"/>
    <x v="1"/>
  </r>
  <r>
    <n v="2206"/>
    <s v="Bobby Powell"/>
    <x v="1"/>
    <n v="0.01"/>
    <n v="205.99"/>
    <n v="5.99"/>
    <x v="1"/>
    <x v="1"/>
    <x v="1"/>
    <x v="12"/>
    <s v="Small Box"/>
    <s v="3285"/>
    <n v="0.59"/>
    <s v="United States"/>
    <x v="1"/>
    <x v="20"/>
    <s v="Fort Dodge"/>
    <n v="50501"/>
    <x v="4"/>
    <d v="2015-01-07T00:00:00"/>
    <n v="-74.883600000000001"/>
    <n v="3"/>
    <n v="551.22"/>
    <n v="86258"/>
    <n v="205.98000000000002"/>
    <x v="1"/>
  </r>
  <r>
    <n v="3125"/>
    <s v="Guy McDonald"/>
    <x v="1"/>
    <n v="0.08"/>
    <n v="120.97"/>
    <n v="26.3"/>
    <x v="0"/>
    <x v="2"/>
    <x v="1"/>
    <x v="3"/>
    <s v="Jumbo Drum"/>
    <s v="Canon S750 Color Inkjet Printer"/>
    <n v="0.38"/>
    <s v="United States"/>
    <x v="1"/>
    <x v="10"/>
    <s v="Mount Prospect"/>
    <n v="60056"/>
    <x v="4"/>
    <d v="2015-01-07T00:00:00"/>
    <n v="-233.840688"/>
    <n v="2"/>
    <n v="233.58"/>
    <n v="87285"/>
    <n v="120.89"/>
    <x v="1"/>
  </r>
  <r>
    <n v="451"/>
    <s v="Joyce Murray"/>
    <x v="2"/>
    <n v="0.01"/>
    <n v="8.8800000000000008"/>
    <n v="6.28"/>
    <x v="1"/>
    <x v="2"/>
    <x v="2"/>
    <x v="5"/>
    <s v="Small Box"/>
    <s v="GBC Instant Index™ System for Binding Systems"/>
    <n v="0.35"/>
    <s v="United States"/>
    <x v="2"/>
    <x v="8"/>
    <s v="Los Altos"/>
    <n v="94024"/>
    <x v="4"/>
    <d v="2015-01-10T00:00:00"/>
    <n v="-15.456"/>
    <n v="2"/>
    <n v="19.86"/>
    <n v="86013"/>
    <n v="8.870000000000001"/>
    <x v="2"/>
  </r>
  <r>
    <n v="451"/>
    <s v="Joyce Murray"/>
    <x v="2"/>
    <n v="0.06"/>
    <n v="2.88"/>
    <n v="0.99"/>
    <x v="1"/>
    <x v="2"/>
    <x v="2"/>
    <x v="13"/>
    <s v="Small Box"/>
    <s v="Avery 514"/>
    <n v="0.36"/>
    <s v="United States"/>
    <x v="2"/>
    <x v="8"/>
    <s v="Los Altos"/>
    <n v="94024"/>
    <x v="4"/>
    <d v="2015-01-14T00:00:00"/>
    <n v="16.049399999999999"/>
    <n v="8"/>
    <n v="23.26"/>
    <n v="86013"/>
    <n v="2.82"/>
    <x v="2"/>
  </r>
  <r>
    <n v="1314"/>
    <s v="Keith Marsh"/>
    <x v="2"/>
    <n v="0.05"/>
    <n v="80.98"/>
    <n v="35"/>
    <x v="1"/>
    <x v="2"/>
    <x v="2"/>
    <x v="6"/>
    <s v="Large Box"/>
    <s v="Carina Double Wide Media Storage Towers in Natural &amp; Black"/>
    <n v="0.81"/>
    <s v="United States"/>
    <x v="2"/>
    <x v="8"/>
    <s v="Los Angeles"/>
    <n v="90058"/>
    <x v="4"/>
    <d v="2015-01-09T00:00:00"/>
    <n v="-746.44"/>
    <n v="34"/>
    <n v="2710.47"/>
    <n v="27013"/>
    <n v="80.930000000000007"/>
    <x v="2"/>
  </r>
  <r>
    <n v="1314"/>
    <s v="Keith Marsh"/>
    <x v="2"/>
    <n v="0.05"/>
    <n v="279.48"/>
    <n v="35"/>
    <x v="1"/>
    <x v="2"/>
    <x v="2"/>
    <x v="6"/>
    <s v="Large Box"/>
    <s v="Tennsco Snap-Together Open Shelving Units, Starter Sets and Add-On Units"/>
    <n v="0.8"/>
    <s v="United States"/>
    <x v="2"/>
    <x v="8"/>
    <s v="Los Angeles"/>
    <n v="90058"/>
    <x v="4"/>
    <d v="2015-01-05T00:00:00"/>
    <n v="-274.95"/>
    <n v="31"/>
    <n v="8354.73"/>
    <n v="27013"/>
    <n v="279.43"/>
    <x v="2"/>
  </r>
  <r>
    <n v="1316"/>
    <s v="Marion Lindsey"/>
    <x v="2"/>
    <n v="0.05"/>
    <n v="80.98"/>
    <n v="35"/>
    <x v="1"/>
    <x v="2"/>
    <x v="2"/>
    <x v="6"/>
    <s v="Large Box"/>
    <s v="Carina Double Wide Media Storage Towers in Natural &amp; Black"/>
    <n v="0.81"/>
    <s v="United States"/>
    <x v="2"/>
    <x v="3"/>
    <s v="Commerce City"/>
    <n v="80022"/>
    <x v="4"/>
    <d v="2015-01-09T00:00:00"/>
    <n v="-746.44"/>
    <n v="8"/>
    <n v="637.76"/>
    <n v="87603"/>
    <n v="80.930000000000007"/>
    <x v="2"/>
  </r>
  <r>
    <n v="1316"/>
    <s v="Marion Lindsey"/>
    <x v="2"/>
    <n v="0.05"/>
    <n v="279.48"/>
    <n v="35"/>
    <x v="1"/>
    <x v="2"/>
    <x v="2"/>
    <x v="6"/>
    <s v="Large Box"/>
    <s v="Tennsco Snap-Together Open Shelving Units, Starter Sets and Add-On Units"/>
    <n v="0.8"/>
    <s v="United States"/>
    <x v="2"/>
    <x v="3"/>
    <s v="Commerce City"/>
    <n v="80022"/>
    <x v="4"/>
    <d v="2015-01-05T00:00:00"/>
    <n v="-274.95"/>
    <n v="8"/>
    <n v="2156.06"/>
    <n v="87603"/>
    <n v="279.43"/>
    <x v="2"/>
  </r>
  <r>
    <n v="3331"/>
    <s v="Elisabeth Shaw"/>
    <x v="4"/>
    <n v="0.09"/>
    <n v="5.98"/>
    <n v="4.6900000000000004"/>
    <x v="1"/>
    <x v="3"/>
    <x v="2"/>
    <x v="6"/>
    <s v="Small Box"/>
    <s v="Perma STOR-ALL™ Hanging File Box, 13 1/8&quot;W x 12 1/4&quot;D x 10 1/2&quot;H"/>
    <n v="0.68"/>
    <s v="United States"/>
    <x v="0"/>
    <x v="12"/>
    <s v="Ormond Beach"/>
    <n v="32174"/>
    <x v="4"/>
    <d v="2015-01-06T00:00:00"/>
    <n v="-781.13419999999996"/>
    <n v="11"/>
    <n v="65.849999999999994"/>
    <n v="86283"/>
    <n v="5.8900000000000006"/>
    <x v="0"/>
  </r>
  <r>
    <n v="1085"/>
    <s v="Ted Dunlap"/>
    <x v="3"/>
    <n v="0.05"/>
    <n v="7.64"/>
    <n v="5.83"/>
    <x v="1"/>
    <x v="2"/>
    <x v="2"/>
    <x v="7"/>
    <s v="Wrap Bag"/>
    <s v="Rediform Wirebound &quot;Phone Memo&quot; Message Book, 11 x 5-3/4"/>
    <n v="0.36"/>
    <s v="United States"/>
    <x v="3"/>
    <x v="11"/>
    <s v="Deer Park"/>
    <n v="11729"/>
    <x v="4"/>
    <d v="2015-01-06T00:00:00"/>
    <n v="-40.275199999999998"/>
    <n v="6"/>
    <n v="47.18"/>
    <n v="86122"/>
    <n v="7.59"/>
    <x v="3"/>
  </r>
  <r>
    <n v="2151"/>
    <s v="Melinda Rogers"/>
    <x v="3"/>
    <n v="0.08"/>
    <n v="243.98"/>
    <n v="43.32"/>
    <x v="0"/>
    <x v="3"/>
    <x v="0"/>
    <x v="9"/>
    <s v="Jumbo Drum"/>
    <s v="Hon Deluxe Fabric Upholstered Stacking Chairs, Rounded Back"/>
    <n v="0.55000000000000004"/>
    <s v="United States"/>
    <x v="1"/>
    <x v="20"/>
    <s v="Dubuque"/>
    <n v="52001"/>
    <x v="4"/>
    <d v="2015-01-06T00:00:00"/>
    <n v="-162.8244"/>
    <n v="1"/>
    <n v="248.84"/>
    <n v="90404"/>
    <n v="243.89999999999998"/>
    <x v="1"/>
  </r>
  <r>
    <n v="1793"/>
    <s v="Derek Jernigan"/>
    <x v="0"/>
    <n v="0.04"/>
    <n v="880.98"/>
    <n v="44.55"/>
    <x v="0"/>
    <x v="2"/>
    <x v="0"/>
    <x v="10"/>
    <s v="Jumbo Box"/>
    <s v="Riverside Palais Royal Lawyers Bookcase, Royale Cherry Finish"/>
    <n v="0.62"/>
    <s v="United States"/>
    <x v="1"/>
    <x v="10"/>
    <s v="Galesburg"/>
    <n v="61401"/>
    <x v="5"/>
    <d v="2015-01-07T00:00:00"/>
    <n v="-13706.464"/>
    <n v="8"/>
    <n v="6968.9"/>
    <n v="87853"/>
    <n v="880.94"/>
    <x v="1"/>
  </r>
  <r>
    <n v="2418"/>
    <s v="Kyle Fink"/>
    <x v="0"/>
    <n v="0.03"/>
    <n v="2.1"/>
    <n v="0.7"/>
    <x v="1"/>
    <x v="1"/>
    <x v="2"/>
    <x v="2"/>
    <s v="Wrap Bag"/>
    <s v="Sanford EarthWrite® Recycled Pencils, Medium Soft, #2"/>
    <n v="0.56999999999999995"/>
    <s v="United States"/>
    <x v="0"/>
    <x v="21"/>
    <s v="Petersburg"/>
    <n v="23805"/>
    <x v="5"/>
    <d v="2015-01-07T00:00:00"/>
    <n v="-1473.9059999999999"/>
    <n v="4"/>
    <n v="8.7200000000000006"/>
    <n v="86750"/>
    <n v="2.0700000000000003"/>
    <x v="0"/>
  </r>
  <r>
    <n v="1782"/>
    <s v="Lawrence Dennis"/>
    <x v="1"/>
    <n v="0.03"/>
    <n v="3.28"/>
    <n v="3.97"/>
    <x v="1"/>
    <x v="2"/>
    <x v="2"/>
    <x v="2"/>
    <s v="Wrap Bag"/>
    <s v="Newell 342"/>
    <n v="0.56000000000000005"/>
    <s v="United States"/>
    <x v="2"/>
    <x v="8"/>
    <s v="San Clemente"/>
    <n v="92672"/>
    <x v="5"/>
    <d v="2015-01-08T00:00:00"/>
    <n v="-90.755600000000001"/>
    <n v="7"/>
    <n v="24.57"/>
    <n v="89856"/>
    <n v="3.25"/>
    <x v="2"/>
  </r>
  <r>
    <n v="783"/>
    <s v="Carlos Byrd"/>
    <x v="2"/>
    <n v="0.02"/>
    <n v="100.98"/>
    <n v="35.840000000000003"/>
    <x v="0"/>
    <x v="0"/>
    <x v="0"/>
    <x v="10"/>
    <s v="Jumbo Box"/>
    <s v="Bush Westfield Collection Bookcases, Fully Assembled"/>
    <n v="0.62"/>
    <s v="United States"/>
    <x v="3"/>
    <x v="22"/>
    <s v="Bristol"/>
    <n v="6010"/>
    <x v="5"/>
    <d v="2015-01-06T00:00:00"/>
    <n v="-134.91200000000001"/>
    <n v="6"/>
    <n v="614.99"/>
    <n v="90961"/>
    <n v="100.96000000000001"/>
    <x v="3"/>
  </r>
  <r>
    <n v="1828"/>
    <s v="Stacey Lucas"/>
    <x v="2"/>
    <n v="0.05"/>
    <n v="7.1"/>
    <n v="6.05"/>
    <x v="1"/>
    <x v="3"/>
    <x v="2"/>
    <x v="5"/>
    <s v="Small Box"/>
    <s v="Wilson Jones Hanging View Binder, White, 1&quot;"/>
    <n v="0.39"/>
    <s v="United States"/>
    <x v="1"/>
    <x v="20"/>
    <s v="Cedar Falls"/>
    <n v="50613"/>
    <x v="5"/>
    <d v="2015-01-06T00:00:00"/>
    <n v="-101.246"/>
    <n v="14"/>
    <n v="100.99"/>
    <n v="86960"/>
    <n v="7.05"/>
    <x v="1"/>
  </r>
  <r>
    <n v="1828"/>
    <s v="Stacey Lucas"/>
    <x v="2"/>
    <n v="0.04"/>
    <n v="20.95"/>
    <n v="4"/>
    <x v="1"/>
    <x v="3"/>
    <x v="1"/>
    <x v="1"/>
    <s v="Small Box"/>
    <s v="Fellowes Basic 104-Key Keyboard, Platinum"/>
    <n v="0.6"/>
    <s v="United States"/>
    <x v="1"/>
    <x v="20"/>
    <s v="Cedar Falls"/>
    <n v="50613"/>
    <x v="5"/>
    <d v="2015-01-11T00:00:00"/>
    <n v="-1.88"/>
    <n v="7"/>
    <n v="142.06"/>
    <n v="86960"/>
    <n v="20.91"/>
    <x v="1"/>
  </r>
  <r>
    <n v="1829"/>
    <s v="Suzanne Cochran"/>
    <x v="2"/>
    <n v="0.05"/>
    <n v="39.06"/>
    <n v="10.55"/>
    <x v="1"/>
    <x v="3"/>
    <x v="2"/>
    <x v="5"/>
    <s v="Small Box"/>
    <s v="Ibico Recycled Linen-Style Covers"/>
    <n v="0.37"/>
    <s v="United States"/>
    <x v="1"/>
    <x v="20"/>
    <s v="Cedar Rapids"/>
    <n v="52402"/>
    <x v="5"/>
    <d v="2015-01-13T00:00:00"/>
    <n v="250.98060000000001"/>
    <n v="9"/>
    <n v="363.74"/>
    <n v="86960"/>
    <n v="39.010000000000005"/>
    <x v="1"/>
  </r>
  <r>
    <n v="1829"/>
    <s v="Suzanne Cochran"/>
    <x v="2"/>
    <n v="0.04"/>
    <n v="3.52"/>
    <n v="6.83"/>
    <x v="1"/>
    <x v="3"/>
    <x v="2"/>
    <x v="5"/>
    <s v="Small Box"/>
    <s v="Self-Adhesive Ring Binder Labels"/>
    <n v="0.38"/>
    <s v="United States"/>
    <x v="1"/>
    <x v="20"/>
    <s v="Cedar Rapids"/>
    <n v="52402"/>
    <x v="5"/>
    <d v="2015-01-15T00:00:00"/>
    <n v="-57.753"/>
    <n v="4"/>
    <n v="15.93"/>
    <n v="86960"/>
    <n v="3.48"/>
    <x v="1"/>
  </r>
  <r>
    <n v="1829"/>
    <s v="Suzanne Cochran"/>
    <x v="2"/>
    <n v="0.02"/>
    <n v="15.51"/>
    <n v="17.78"/>
    <x v="1"/>
    <x v="3"/>
    <x v="2"/>
    <x v="6"/>
    <s v="Small Box"/>
    <s v="Tenex File Box, Personal Filing Tote with Lid, Black"/>
    <n v="0.59"/>
    <s v="United States"/>
    <x v="1"/>
    <x v="20"/>
    <s v="Cedar Rapids"/>
    <n v="52402"/>
    <x v="5"/>
    <d v="2015-01-13T00:00:00"/>
    <n v="-47.97"/>
    <n v="1"/>
    <n v="21.28"/>
    <n v="86960"/>
    <n v="15.49"/>
    <x v="1"/>
  </r>
  <r>
    <n v="2146"/>
    <s v="Courtney Boyd"/>
    <x v="2"/>
    <n v="0.05"/>
    <n v="20.34"/>
    <n v="35"/>
    <x v="1"/>
    <x v="3"/>
    <x v="2"/>
    <x v="6"/>
    <s v="Large Box"/>
    <s v="Tennsco Commercial Shelving"/>
    <n v="0.84"/>
    <s v="United States"/>
    <x v="0"/>
    <x v="21"/>
    <s v="Fairfax"/>
    <n v="20151"/>
    <x v="5"/>
    <d v="2015-01-10T00:00:00"/>
    <n v="52.776000000000003"/>
    <n v="2"/>
    <n v="53.02"/>
    <n v="87071"/>
    <n v="20.29"/>
    <x v="0"/>
  </r>
  <r>
    <n v="211"/>
    <s v="Anna Wood"/>
    <x v="4"/>
    <n v="0.01"/>
    <n v="10.06"/>
    <n v="2.06"/>
    <x v="1"/>
    <x v="1"/>
    <x v="2"/>
    <x v="7"/>
    <s v="Wrap Bag"/>
    <s v="Riverleaf Stik-Withit® Designer Note Cubes®"/>
    <n v="0.39"/>
    <s v="United States"/>
    <x v="3"/>
    <x v="11"/>
    <s v="Utica"/>
    <n v="13501"/>
    <x v="5"/>
    <d v="2015-01-08T00:00:00"/>
    <n v="7.59"/>
    <n v="2"/>
    <n v="21.2"/>
    <n v="85964"/>
    <n v="10.050000000000001"/>
    <x v="3"/>
  </r>
  <r>
    <n v="211"/>
    <s v="Anna Wood"/>
    <x v="4"/>
    <n v="0"/>
    <n v="65.989999999999995"/>
    <n v="5.92"/>
    <x v="1"/>
    <x v="1"/>
    <x v="1"/>
    <x v="12"/>
    <s v="Small Box"/>
    <s v="252"/>
    <n v="0.55000000000000004"/>
    <s v="United States"/>
    <x v="3"/>
    <x v="11"/>
    <s v="Utica"/>
    <n v="13501"/>
    <x v="5"/>
    <d v="2015-01-08T00:00:00"/>
    <n v="-107.98699999999999"/>
    <n v="3"/>
    <n v="173.32"/>
    <n v="85964"/>
    <n v="65.989999999999995"/>
    <x v="3"/>
  </r>
  <r>
    <n v="3347"/>
    <s v="Carrie McIntosh"/>
    <x v="4"/>
    <n v="7.0000000000000007E-2"/>
    <n v="7.68"/>
    <n v="6.16"/>
    <x v="2"/>
    <x v="1"/>
    <x v="2"/>
    <x v="5"/>
    <s v="Small Box"/>
    <s v="GBC VeloBinder Strips"/>
    <n v="0.35"/>
    <s v="United States"/>
    <x v="0"/>
    <x v="12"/>
    <s v="Royal Palm Beach"/>
    <n v="33411"/>
    <x v="5"/>
    <d v="2015-01-08T00:00:00"/>
    <n v="125.9982"/>
    <n v="1"/>
    <n v="22.13"/>
    <n v="89355"/>
    <n v="7.6099999999999994"/>
    <x v="0"/>
  </r>
  <r>
    <n v="3347"/>
    <s v="Carrie McIntosh"/>
    <x v="4"/>
    <n v="0.05"/>
    <n v="6.64"/>
    <n v="4.95"/>
    <x v="2"/>
    <x v="1"/>
    <x v="0"/>
    <x v="11"/>
    <s v="Small Pack"/>
    <s v="G.E. Longer-Life Indoor Recessed Floodlight Bulbs"/>
    <n v="0.37"/>
    <s v="United States"/>
    <x v="0"/>
    <x v="12"/>
    <s v="Royal Palm Beach"/>
    <n v="33411"/>
    <x v="5"/>
    <d v="2015-01-08T00:00:00"/>
    <n v="-92.929199999999994"/>
    <n v="5"/>
    <n v="34.17"/>
    <n v="89355"/>
    <n v="6.59"/>
    <x v="0"/>
  </r>
  <r>
    <n v="799"/>
    <s v="Lee McKenna Gregory"/>
    <x v="3"/>
    <n v="0.01"/>
    <n v="150.97999999999999"/>
    <n v="30"/>
    <x v="0"/>
    <x v="1"/>
    <x v="0"/>
    <x v="9"/>
    <s v="Jumbo Drum"/>
    <s v="Novimex Swivel Fabric Task Chair"/>
    <n v="0.74"/>
    <s v="United States"/>
    <x v="0"/>
    <x v="23"/>
    <s v="Hilton Head Island"/>
    <n v="29915"/>
    <x v="5"/>
    <d v="2015-01-08T00:00:00"/>
    <n v="131.38200000000001"/>
    <n v="6"/>
    <n v="958.46"/>
    <n v="89909"/>
    <n v="150.97"/>
    <x v="0"/>
  </r>
  <r>
    <n v="799"/>
    <s v="Lee McKenna Gregory"/>
    <x v="3"/>
    <n v="0.01"/>
    <n v="28.28"/>
    <n v="13.99"/>
    <x v="2"/>
    <x v="1"/>
    <x v="2"/>
    <x v="6"/>
    <s v="Medium Box"/>
    <s v="Eldon Portable Mobile Manager"/>
    <n v="0.57999999999999996"/>
    <s v="United States"/>
    <x v="0"/>
    <x v="23"/>
    <s v="Hilton Head Island"/>
    <n v="29915"/>
    <x v="5"/>
    <d v="2015-01-08T00:00:00"/>
    <n v="-89.292000000000002"/>
    <n v="12"/>
    <n v="368.84"/>
    <n v="89909"/>
    <n v="28.27"/>
    <x v="0"/>
  </r>
  <r>
    <n v="799"/>
    <s v="Lee McKenna Gregory"/>
    <x v="3"/>
    <n v="0.03"/>
    <n v="35.99"/>
    <n v="1.1000000000000001"/>
    <x v="1"/>
    <x v="1"/>
    <x v="1"/>
    <x v="12"/>
    <s v="Small Box"/>
    <s v="Accessory35"/>
    <n v="0.55000000000000004"/>
    <s v="United States"/>
    <x v="0"/>
    <x v="23"/>
    <s v="Hilton Head Island"/>
    <n v="29915"/>
    <x v="5"/>
    <d v="2015-01-07T00:00:00"/>
    <n v="-211.036"/>
    <n v="1"/>
    <n v="30.86"/>
    <n v="89909"/>
    <n v="35.96"/>
    <x v="0"/>
  </r>
  <r>
    <n v="1950"/>
    <s v="Leslie Shannon"/>
    <x v="3"/>
    <n v="0.01"/>
    <n v="6.68"/>
    <n v="4.91"/>
    <x v="1"/>
    <x v="0"/>
    <x v="2"/>
    <x v="7"/>
    <s v="Small Box"/>
    <s v="Xerox 1986"/>
    <n v="0.37"/>
    <s v="United States"/>
    <x v="2"/>
    <x v="24"/>
    <s v="Butte"/>
    <n v="59750"/>
    <x v="5"/>
    <d v="2015-01-08T00:00:00"/>
    <n v="-15.48"/>
    <n v="7"/>
    <n v="51.03"/>
    <n v="90414"/>
    <n v="6.67"/>
    <x v="2"/>
  </r>
  <r>
    <n v="2290"/>
    <s v="Glen Robertson"/>
    <x v="3"/>
    <n v="0"/>
    <n v="42.98"/>
    <n v="4.62"/>
    <x v="1"/>
    <x v="2"/>
    <x v="2"/>
    <x v="8"/>
    <s v="Small Box"/>
    <s v="Belkin F9M820V08 8 Outlet Surge"/>
    <n v="0.56000000000000005"/>
    <s v="United States"/>
    <x v="1"/>
    <x v="7"/>
    <s v="Coon Rapids"/>
    <n v="55433"/>
    <x v="5"/>
    <d v="2015-01-08T00:00:00"/>
    <n v="385.30290000000002"/>
    <n v="12"/>
    <n v="558.41"/>
    <n v="88163"/>
    <n v="42.98"/>
    <x v="1"/>
  </r>
  <r>
    <n v="2290"/>
    <s v="Glen Robertson"/>
    <x v="3"/>
    <n v="0.03"/>
    <n v="21.78"/>
    <n v="5.94"/>
    <x v="1"/>
    <x v="2"/>
    <x v="2"/>
    <x v="8"/>
    <s v="Medium Box"/>
    <s v="Holmes HEPA Air Purifier"/>
    <n v="0.5"/>
    <s v="United States"/>
    <x v="1"/>
    <x v="7"/>
    <s v="Coon Rapids"/>
    <n v="55433"/>
    <x v="5"/>
    <d v="2015-01-08T00:00:00"/>
    <n v="187.2"/>
    <n v="13"/>
    <n v="290.22000000000003"/>
    <n v="88163"/>
    <n v="21.75"/>
    <x v="1"/>
  </r>
  <r>
    <n v="3285"/>
    <s v="Ricky Garner"/>
    <x v="3"/>
    <n v="0.06"/>
    <n v="1.7"/>
    <n v="1.99"/>
    <x v="1"/>
    <x v="1"/>
    <x v="1"/>
    <x v="1"/>
    <s v="Small Pack"/>
    <s v="BASF Silver 74 Minute CD-R"/>
    <n v="0.51"/>
    <s v="United States"/>
    <x v="0"/>
    <x v="21"/>
    <s v="Herndon"/>
    <n v="20170"/>
    <x v="5"/>
    <d v="2015-01-07T00:00:00"/>
    <n v="80.071200000000005"/>
    <n v="7"/>
    <n v="12.15"/>
    <n v="90750"/>
    <n v="1.64"/>
    <x v="0"/>
  </r>
  <r>
    <n v="3285"/>
    <s v="Ricky Garner"/>
    <x v="3"/>
    <n v="0.01"/>
    <n v="30.98"/>
    <n v="5.09"/>
    <x v="1"/>
    <x v="1"/>
    <x v="2"/>
    <x v="7"/>
    <s v="Small Box"/>
    <s v="Xerox 19"/>
    <n v="0.4"/>
    <s v="United States"/>
    <x v="0"/>
    <x v="21"/>
    <s v="Herndon"/>
    <n v="20170"/>
    <x v="5"/>
    <d v="2015-01-08T00:00:00"/>
    <n v="896.40599999999995"/>
    <n v="9"/>
    <n v="288.42"/>
    <n v="90750"/>
    <n v="30.97"/>
    <x v="0"/>
  </r>
  <r>
    <n v="619"/>
    <s v="Howard Rogers"/>
    <x v="0"/>
    <n v="0.03"/>
    <n v="14.2"/>
    <n v="5.3"/>
    <x v="1"/>
    <x v="1"/>
    <x v="0"/>
    <x v="11"/>
    <s v="Wrap Bag"/>
    <s v="Coloredge Poster Frame"/>
    <n v="0.46"/>
    <s v="United States"/>
    <x v="1"/>
    <x v="25"/>
    <s v="Southgate"/>
    <n v="48195"/>
    <x v="6"/>
    <d v="2015-01-08T00:00:00"/>
    <n v="107.02"/>
    <n v="14"/>
    <n v="205.98"/>
    <n v="88196"/>
    <n v="14.17"/>
    <x v="1"/>
  </r>
  <r>
    <n v="3"/>
    <s v="Bonnie Potter"/>
    <x v="1"/>
    <n v="0.01"/>
    <n v="2.84"/>
    <n v="0.93"/>
    <x v="2"/>
    <x v="3"/>
    <x v="2"/>
    <x v="2"/>
    <s v="Wrap Bag"/>
    <s v="SANFORD Liquid Accent™ Tank-Style Highlighters"/>
    <n v="0.54"/>
    <s v="United States"/>
    <x v="2"/>
    <x v="4"/>
    <s v="Anacortes"/>
    <n v="98221"/>
    <x v="6"/>
    <d v="2015-01-08T00:00:00"/>
    <n v="4.5599999999999996"/>
    <n v="4"/>
    <n v="13.01"/>
    <n v="88522"/>
    <n v="2.83"/>
    <x v="2"/>
  </r>
  <r>
    <n v="651"/>
    <s v="Leah Clapp"/>
    <x v="1"/>
    <n v="0.08"/>
    <n v="15.99"/>
    <n v="13.18"/>
    <x v="1"/>
    <x v="1"/>
    <x v="2"/>
    <x v="5"/>
    <s v="Small Box"/>
    <s v="GBC Pre-Punched Binding Paper, Plastic, White, 8-1/2&quot; x 11&quot;"/>
    <n v="0.37"/>
    <s v="United States"/>
    <x v="2"/>
    <x v="26"/>
    <s v="Las Vegas"/>
    <n v="89115"/>
    <x v="6"/>
    <d v="2015-01-08T00:00:00"/>
    <n v="-246.92616000000001"/>
    <n v="12"/>
    <n v="192.33"/>
    <n v="91575"/>
    <n v="15.91"/>
    <x v="2"/>
  </r>
  <r>
    <n v="2630"/>
    <s v="Betsy Puckett"/>
    <x v="1"/>
    <n v="7.0000000000000007E-2"/>
    <n v="65.989999999999995"/>
    <n v="5.99"/>
    <x v="1"/>
    <x v="0"/>
    <x v="1"/>
    <x v="12"/>
    <s v="Small Box"/>
    <s v="i1000"/>
    <n v="0.57999999999999996"/>
    <s v="United States"/>
    <x v="1"/>
    <x v="19"/>
    <s v="Norman"/>
    <n v="73071"/>
    <x v="6"/>
    <d v="2015-01-08T00:00:00"/>
    <n v="-139.18256"/>
    <n v="3"/>
    <n v="165.71"/>
    <n v="85915"/>
    <n v="65.92"/>
    <x v="1"/>
  </r>
  <r>
    <n v="1781"/>
    <s v="Jackie Capps"/>
    <x v="2"/>
    <n v="0.03"/>
    <n v="5.08"/>
    <n v="2.0299999999999998"/>
    <x v="1"/>
    <x v="2"/>
    <x v="0"/>
    <x v="11"/>
    <s v="Wrap Bag"/>
    <s v="Master Caster Door Stop, Brown"/>
    <n v="0.51"/>
    <s v="United States"/>
    <x v="2"/>
    <x v="8"/>
    <s v="San Carlos"/>
    <n v="94070"/>
    <x v="6"/>
    <d v="2015-01-12T00:00:00"/>
    <n v="15.1524"/>
    <n v="4"/>
    <n v="21.96"/>
    <n v="89858"/>
    <n v="5.05"/>
    <x v="2"/>
  </r>
  <r>
    <n v="3123"/>
    <s v="Jamie Manning"/>
    <x v="2"/>
    <n v="0.02"/>
    <n v="7.1"/>
    <n v="6.05"/>
    <x v="1"/>
    <x v="2"/>
    <x v="2"/>
    <x v="5"/>
    <s v="Small Box"/>
    <s v="Wilson Jones Hanging View Binder, White, 1&quot;"/>
    <n v="0.39"/>
    <s v="United States"/>
    <x v="1"/>
    <x v="10"/>
    <s v="Melrose Park"/>
    <n v="60160"/>
    <x v="6"/>
    <d v="2015-01-09T00:00:00"/>
    <n v="-48.875"/>
    <n v="8"/>
    <n v="61.5"/>
    <n v="87287"/>
    <n v="7.08"/>
    <x v="1"/>
  </r>
  <r>
    <n v="3303"/>
    <s v="Carole Creech"/>
    <x v="2"/>
    <n v="0.04"/>
    <n v="33.89"/>
    <n v="5.0999999999999996"/>
    <x v="1"/>
    <x v="2"/>
    <x v="2"/>
    <x v="6"/>
    <s v="Small Box"/>
    <s v="File Shuttle II and Handi-File, Black"/>
    <n v="0.6"/>
    <s v="United States"/>
    <x v="0"/>
    <x v="12"/>
    <s v="Lake Worth"/>
    <n v="33461"/>
    <x v="6"/>
    <d v="2015-01-12T00:00:00"/>
    <n v="68.676000000000002"/>
    <n v="6"/>
    <n v="200.64"/>
    <n v="87795"/>
    <n v="33.85"/>
    <x v="0"/>
  </r>
  <r>
    <n v="1367"/>
    <s v="James Hunter"/>
    <x v="4"/>
    <n v="0.03"/>
    <n v="73.98"/>
    <n v="14.52"/>
    <x v="1"/>
    <x v="1"/>
    <x v="1"/>
    <x v="1"/>
    <s v="Small Box"/>
    <s v="Keytronic French Keyboard"/>
    <n v="0.65"/>
    <s v="United States"/>
    <x v="1"/>
    <x v="18"/>
    <s v="Lubbock"/>
    <n v="79424"/>
    <x v="6"/>
    <d v="2015-01-10T00:00:00"/>
    <n v="-326.23160000000001"/>
    <n v="1"/>
    <n v="79.02"/>
    <n v="90513"/>
    <n v="73.95"/>
    <x v="1"/>
  </r>
  <r>
    <n v="1606"/>
    <s v="Don Rogers"/>
    <x v="4"/>
    <n v="0.05"/>
    <n v="1.98"/>
    <n v="4.7699999999999996"/>
    <x v="1"/>
    <x v="2"/>
    <x v="2"/>
    <x v="5"/>
    <s v="Small Box"/>
    <s v="Avery Reinforcements for Hole-Punch Pages"/>
    <n v="0.4"/>
    <s v="United States"/>
    <x v="3"/>
    <x v="11"/>
    <s v="Franklin Square"/>
    <n v="11010"/>
    <x v="6"/>
    <d v="2015-01-08T00:00:00"/>
    <n v="-14.359819999999999"/>
    <n v="1"/>
    <n v="3.53"/>
    <n v="87993"/>
    <n v="1.93"/>
    <x v="3"/>
  </r>
  <r>
    <n v="1606"/>
    <s v="Don Rogers"/>
    <x v="4"/>
    <n v="7.0000000000000007E-2"/>
    <n v="699.99"/>
    <n v="24.49"/>
    <x v="2"/>
    <x v="2"/>
    <x v="1"/>
    <x v="4"/>
    <s v="Large Box"/>
    <s v="Canon PC1060 Personal Laser Copier"/>
    <n v="0.41"/>
    <s v="United States"/>
    <x v="3"/>
    <x v="11"/>
    <s v="Franklin Square"/>
    <n v="11010"/>
    <x v="6"/>
    <d v="2015-01-08T00:00:00"/>
    <n v="-2870.2775999999999"/>
    <n v="1"/>
    <n v="706.56"/>
    <n v="87993"/>
    <n v="699.92"/>
    <x v="3"/>
  </r>
  <r>
    <n v="1606"/>
    <s v="Don Rogers"/>
    <x v="4"/>
    <n v="7.0000000000000007E-2"/>
    <n v="6783.02"/>
    <n v="24.49"/>
    <x v="1"/>
    <x v="2"/>
    <x v="1"/>
    <x v="3"/>
    <s v="Large Box"/>
    <s v="Polycom ViewStation™ ISDN Videoconferencing Unit"/>
    <n v="0.39"/>
    <s v="United States"/>
    <x v="3"/>
    <x v="11"/>
    <s v="Franklin Square"/>
    <n v="11010"/>
    <x v="6"/>
    <d v="2015-01-08T00:00:00"/>
    <n v="77.983599999999996"/>
    <n v="2"/>
    <n v="13121.07"/>
    <n v="87993"/>
    <n v="6782.9500000000007"/>
    <x v="3"/>
  </r>
  <r>
    <n v="3076"/>
    <s v="Peter Hardy"/>
    <x v="4"/>
    <n v="0"/>
    <n v="137.47999999999999"/>
    <n v="32.18"/>
    <x v="0"/>
    <x v="0"/>
    <x v="0"/>
    <x v="10"/>
    <s v="Jumbo Box"/>
    <s v="O'Sullivan Cherrywood Estates Traditional Barrister Bookcase"/>
    <n v="0.78"/>
    <s v="United States"/>
    <x v="3"/>
    <x v="27"/>
    <s v="Stow"/>
    <n v="44224"/>
    <x v="6"/>
    <d v="2015-01-08T00:00:00"/>
    <n v="-203.27"/>
    <n v="2"/>
    <n v="296.75"/>
    <n v="88241"/>
    <n v="137.47999999999999"/>
    <x v="3"/>
  </r>
  <r>
    <n v="3079"/>
    <s v="Andrew Levine"/>
    <x v="4"/>
    <n v="0"/>
    <n v="137.47999999999999"/>
    <n v="32.18"/>
    <x v="0"/>
    <x v="0"/>
    <x v="0"/>
    <x v="10"/>
    <s v="Jumbo Box"/>
    <s v="O'Sullivan Cherrywood Estates Traditional Barrister Bookcase"/>
    <n v="0.78"/>
    <s v="United States"/>
    <x v="3"/>
    <x v="28"/>
    <s v="Philadelphia"/>
    <n v="19112"/>
    <x v="6"/>
    <d v="2015-01-08T00:00:00"/>
    <n v="-203.27"/>
    <n v="10"/>
    <n v="1483.76"/>
    <n v="12480"/>
    <n v="137.47999999999999"/>
    <x v="3"/>
  </r>
  <r>
    <n v="2868"/>
    <s v="Eugene Clayton"/>
    <x v="1"/>
    <n v="0.03"/>
    <n v="896.99"/>
    <n v="19.989999999999998"/>
    <x v="1"/>
    <x v="3"/>
    <x v="2"/>
    <x v="5"/>
    <s v="Small Box"/>
    <s v="GBC DocuBind TL300 Electric Binding System"/>
    <n v="0.38"/>
    <s v="United States"/>
    <x v="2"/>
    <x v="4"/>
    <s v="Edmonds"/>
    <n v="98026"/>
    <x v="7"/>
    <d v="2015-01-10T00:00:00"/>
    <n v="3602.1311999999998"/>
    <n v="6"/>
    <n v="5220.4799999999996"/>
    <n v="85826"/>
    <n v="896.96"/>
    <x v="2"/>
  </r>
  <r>
    <n v="2908"/>
    <s v="Robyn Lyon"/>
    <x v="1"/>
    <n v="7.0000000000000007E-2"/>
    <n v="4.13"/>
    <n v="0.99"/>
    <x v="1"/>
    <x v="2"/>
    <x v="2"/>
    <x v="13"/>
    <s v="Small Box"/>
    <s v="Avery 491"/>
    <n v="0.39"/>
    <s v="United States"/>
    <x v="3"/>
    <x v="27"/>
    <s v="Garfield Heights"/>
    <n v="44125"/>
    <x v="7"/>
    <d v="2015-01-08T00:00:00"/>
    <n v="10.959199999999999"/>
    <n v="4"/>
    <n v="16.07"/>
    <n v="88156"/>
    <n v="4.0599999999999996"/>
    <x v="3"/>
  </r>
  <r>
    <n v="2908"/>
    <s v="Robyn Lyon"/>
    <x v="1"/>
    <n v="0.03"/>
    <n v="22.72"/>
    <n v="8.99"/>
    <x v="1"/>
    <x v="2"/>
    <x v="0"/>
    <x v="11"/>
    <s v="Small Pack"/>
    <s v="Executive Impressions 14&quot; Two-Color Numerals Wall Clock"/>
    <n v="0.44"/>
    <s v="United States"/>
    <x v="3"/>
    <x v="27"/>
    <s v="Garfield Heights"/>
    <n v="44125"/>
    <x v="7"/>
    <d v="2015-01-08T00:00:00"/>
    <n v="17.429400000000001"/>
    <n v="1"/>
    <n v="25.26"/>
    <n v="88156"/>
    <n v="22.689999999999998"/>
    <x v="3"/>
  </r>
  <r>
    <n v="2508"/>
    <s v="Pauline Brooks"/>
    <x v="2"/>
    <n v="0.02"/>
    <n v="5.81"/>
    <n v="8.49"/>
    <x v="1"/>
    <x v="2"/>
    <x v="2"/>
    <x v="5"/>
    <s v="Small Box"/>
    <s v="Fellowes Black Plastic Comb Bindings"/>
    <n v="0.39"/>
    <s v="United States"/>
    <x v="3"/>
    <x v="29"/>
    <s v="Sanford"/>
    <n v="4073"/>
    <x v="7"/>
    <d v="2015-01-12T00:00:00"/>
    <n v="-137.494"/>
    <n v="7"/>
    <n v="42.44"/>
    <n v="87031"/>
    <n v="5.79"/>
    <x v="3"/>
  </r>
  <r>
    <n v="2099"/>
    <s v="Nathan Fox"/>
    <x v="3"/>
    <n v="7.0000000000000007E-2"/>
    <n v="14.56"/>
    <n v="3.5"/>
    <x v="1"/>
    <x v="2"/>
    <x v="2"/>
    <x v="8"/>
    <s v="Small Box"/>
    <s v="Acco 6 Outlet Guardian Premium Surge Suppressor"/>
    <n v="0.57999999999999996"/>
    <s v="United States"/>
    <x v="0"/>
    <x v="23"/>
    <s v="Myrtle Beach"/>
    <n v="29577"/>
    <x v="7"/>
    <d v="2015-01-09T00:00:00"/>
    <n v="-45.527999999999999"/>
    <n v="6"/>
    <n v="84.59"/>
    <n v="87888"/>
    <n v="14.49"/>
    <x v="0"/>
  </r>
  <r>
    <n v="806"/>
    <s v="Judy Singer"/>
    <x v="0"/>
    <n v="0.06"/>
    <n v="179.99"/>
    <n v="13.99"/>
    <x v="2"/>
    <x v="0"/>
    <x v="1"/>
    <x v="12"/>
    <s v="Medium Box"/>
    <s v="VTech VT20-2481 2.4GHz Two-Line Phone System w/Answering Machine"/>
    <n v="0.56999999999999995"/>
    <s v="United States"/>
    <x v="0"/>
    <x v="12"/>
    <s v="Miami"/>
    <n v="33132"/>
    <x v="8"/>
    <d v="2015-01-11T00:00:00"/>
    <n v="1220.03784"/>
    <n v="54"/>
    <n v="8332.91"/>
    <n v="40547"/>
    <n v="179.93"/>
    <x v="0"/>
  </r>
  <r>
    <n v="1527"/>
    <s v="Neil Parker"/>
    <x v="0"/>
    <n v="0.03"/>
    <n v="30.98"/>
    <n v="8.99"/>
    <x v="2"/>
    <x v="0"/>
    <x v="2"/>
    <x v="2"/>
    <s v="Small Pack"/>
    <s v="Boston School Pro Electric Pencil Sharpener, 1670"/>
    <n v="0.57999999999999996"/>
    <s v="United States"/>
    <x v="0"/>
    <x v="16"/>
    <s v="Decatur"/>
    <n v="35601"/>
    <x v="8"/>
    <d v="2015-01-11T00:00:00"/>
    <n v="0.51"/>
    <n v="5"/>
    <n v="162.38999999999999"/>
    <n v="86813"/>
    <n v="30.95"/>
    <x v="0"/>
  </r>
  <r>
    <n v="1528"/>
    <s v="Brad Stark"/>
    <x v="0"/>
    <n v="0.01"/>
    <n v="525.98"/>
    <n v="19.989999999999998"/>
    <x v="1"/>
    <x v="0"/>
    <x v="2"/>
    <x v="5"/>
    <s v="Small Box"/>
    <s v="GBC DocuBind 300 Electric Binding Machine"/>
    <n v="0.37"/>
    <s v="United States"/>
    <x v="0"/>
    <x v="9"/>
    <s v="Eden"/>
    <n v="27288"/>
    <x v="8"/>
    <d v="2015-01-11T00:00:00"/>
    <n v="-161.92400000000001"/>
    <n v="9"/>
    <n v="4920.8100000000004"/>
    <n v="86813"/>
    <n v="525.97"/>
    <x v="0"/>
  </r>
  <r>
    <n v="3017"/>
    <s v="Melvin Benton"/>
    <x v="0"/>
    <n v="0.01"/>
    <n v="5.58"/>
    <n v="5.3"/>
    <x v="1"/>
    <x v="3"/>
    <x v="2"/>
    <x v="15"/>
    <s v="Small Box"/>
    <s v="Staples Brown Kraft Recycled Clasp Envelopes"/>
    <n v="0.35"/>
    <s v="United States"/>
    <x v="2"/>
    <x v="8"/>
    <s v="Encinitas"/>
    <n v="92024"/>
    <x v="8"/>
    <d v="2015-01-10T00:00:00"/>
    <n v="-7.25"/>
    <n v="1"/>
    <n v="11.16"/>
    <n v="89071"/>
    <n v="5.57"/>
    <x v="2"/>
  </r>
  <r>
    <n v="3017"/>
    <s v="Melvin Benton"/>
    <x v="0"/>
    <n v="0.03"/>
    <n v="3.98"/>
    <n v="0.7"/>
    <x v="1"/>
    <x v="3"/>
    <x v="2"/>
    <x v="2"/>
    <s v="Wrap Bag"/>
    <s v="4009® Highlighters by Sanford"/>
    <n v="0.52"/>
    <s v="United States"/>
    <x v="2"/>
    <x v="8"/>
    <s v="Encinitas"/>
    <n v="92024"/>
    <x v="8"/>
    <d v="2015-01-10T00:00:00"/>
    <n v="31.201799999999999"/>
    <n v="11"/>
    <n v="45.22"/>
    <n v="89071"/>
    <n v="3.95"/>
    <x v="2"/>
  </r>
  <r>
    <n v="833"/>
    <s v="Gerald Love"/>
    <x v="1"/>
    <n v="0"/>
    <n v="11.66"/>
    <n v="8.99"/>
    <x v="2"/>
    <x v="3"/>
    <x v="2"/>
    <x v="2"/>
    <s v="Small Pack"/>
    <s v="Boston 16765 Mini Stand Up Battery Pencil Sharpener"/>
    <n v="0.59"/>
    <s v="United States"/>
    <x v="2"/>
    <x v="8"/>
    <s v="Gilroy"/>
    <n v="95020"/>
    <x v="8"/>
    <d v="2015-01-11T00:00:00"/>
    <n v="-203.67"/>
    <n v="11"/>
    <n v="138.51"/>
    <n v="89770"/>
    <n v="11.66"/>
    <x v="2"/>
  </r>
  <r>
    <n v="358"/>
    <s v="Chris F Brandt"/>
    <x v="2"/>
    <n v="0.04"/>
    <n v="125.99"/>
    <n v="8.99"/>
    <x v="1"/>
    <x v="3"/>
    <x v="1"/>
    <x v="12"/>
    <s v="Small Box"/>
    <s v="M70"/>
    <n v="0.59"/>
    <s v="United States"/>
    <x v="3"/>
    <x v="28"/>
    <s v="King of Prussia"/>
    <n v="19406"/>
    <x v="8"/>
    <d v="2015-01-16T00:00:00"/>
    <n v="-627.82191999999998"/>
    <n v="1"/>
    <n v="107.95"/>
    <n v="91130"/>
    <n v="125.94999999999999"/>
    <x v="3"/>
  </r>
  <r>
    <n v="2555"/>
    <s v="Karl Knowles"/>
    <x v="2"/>
    <n v="0.1"/>
    <n v="2.6"/>
    <n v="2.4"/>
    <x v="1"/>
    <x v="2"/>
    <x v="2"/>
    <x v="2"/>
    <s v="Wrap Bag"/>
    <s v="12 Colored Short Pencils"/>
    <n v="0.57999999999999996"/>
    <s v="United States"/>
    <x v="1"/>
    <x v="30"/>
    <s v="Madison"/>
    <n v="53711"/>
    <x v="8"/>
    <d v="2015-01-14T00:00:00"/>
    <n v="-88.04"/>
    <n v="12"/>
    <n v="30.1"/>
    <n v="86527"/>
    <n v="2.5"/>
    <x v="1"/>
  </r>
  <r>
    <n v="1745"/>
    <s v="Herbert Holden"/>
    <x v="3"/>
    <n v="0.02"/>
    <n v="4.13"/>
    <n v="6.89"/>
    <x v="1"/>
    <x v="2"/>
    <x v="2"/>
    <x v="13"/>
    <s v="Small Box"/>
    <s v="Avery 05222 Permanent Self-Adhesive File Folder Labels for Typewriters, on Rolls, White, 250/Roll"/>
    <n v="0.39"/>
    <s v="United States"/>
    <x v="0"/>
    <x v="5"/>
    <s v="Atlanta"/>
    <n v="30305"/>
    <x v="8"/>
    <d v="2015-01-10T00:00:00"/>
    <n v="-51.737000000000002"/>
    <n v="9"/>
    <n v="45.87"/>
    <n v="18561"/>
    <n v="4.1100000000000003"/>
    <x v="0"/>
  </r>
  <r>
    <n v="1749"/>
    <s v="Sherri P Stephens"/>
    <x v="3"/>
    <n v="0.02"/>
    <n v="4.13"/>
    <n v="6.89"/>
    <x v="1"/>
    <x v="2"/>
    <x v="2"/>
    <x v="13"/>
    <s v="Small Box"/>
    <s v="Avery 05222 Permanent Self-Adhesive File Folder Labels for Typewriters, on Rolls, White, 250/Roll"/>
    <n v="0.39"/>
    <s v="United States"/>
    <x v="1"/>
    <x v="19"/>
    <s v="Lawton"/>
    <n v="73505"/>
    <x v="8"/>
    <d v="2015-01-10T00:00:00"/>
    <n v="-48.235999999999997"/>
    <n v="2"/>
    <n v="10.19"/>
    <n v="87243"/>
    <n v="4.1100000000000003"/>
    <x v="1"/>
  </r>
  <r>
    <n v="2164"/>
    <s v="Harry Sellers"/>
    <x v="3"/>
    <n v="0.01"/>
    <n v="5.38"/>
    <n v="7.57"/>
    <x v="1"/>
    <x v="0"/>
    <x v="2"/>
    <x v="5"/>
    <s v="Small Box"/>
    <s v="Acco PRESSTEX® Data Binder with Storage Hooks, Dark Blue, 9 1/2&quot; X 11&quot;"/>
    <n v="0.36"/>
    <s v="United States"/>
    <x v="2"/>
    <x v="8"/>
    <s v="Pasadena"/>
    <n v="91104"/>
    <x v="8"/>
    <d v="2015-01-10T00:00:00"/>
    <n v="-66.779579999999996"/>
    <n v="3"/>
    <n v="18.68"/>
    <n v="88794"/>
    <n v="5.37"/>
    <x v="2"/>
  </r>
  <r>
    <n v="2164"/>
    <s v="Harry Sellers"/>
    <x v="3"/>
    <n v="0.05"/>
    <n v="3.28"/>
    <n v="3.97"/>
    <x v="1"/>
    <x v="0"/>
    <x v="2"/>
    <x v="2"/>
    <s v="Wrap Bag"/>
    <s v="Newell 337"/>
    <n v="0.56000000000000005"/>
    <s v="United States"/>
    <x v="2"/>
    <x v="8"/>
    <s v="Pasadena"/>
    <n v="91104"/>
    <x v="8"/>
    <d v="2015-01-09T00:00:00"/>
    <n v="-144.9188"/>
    <n v="11"/>
    <n v="36.299999999999997"/>
    <n v="88794"/>
    <n v="3.23"/>
    <x v="2"/>
  </r>
  <r>
    <n v="2165"/>
    <s v="Melanie Knight"/>
    <x v="3"/>
    <n v="0.09"/>
    <n v="2.78"/>
    <n v="0.97"/>
    <x v="1"/>
    <x v="0"/>
    <x v="2"/>
    <x v="2"/>
    <s v="Wrap Bag"/>
    <s v="Newell 339"/>
    <n v="0.59"/>
    <s v="United States"/>
    <x v="3"/>
    <x v="29"/>
    <s v="Augusta"/>
    <n v="4330"/>
    <x v="8"/>
    <d v="2015-01-11T00:00:00"/>
    <n v="-5.0716000000000001"/>
    <n v="6"/>
    <n v="16.03"/>
    <n v="88794"/>
    <n v="2.69"/>
    <x v="3"/>
  </r>
  <r>
    <n v="3331"/>
    <s v="Elisabeth Shaw"/>
    <x v="3"/>
    <n v="0.02"/>
    <n v="4"/>
    <n v="1.3"/>
    <x v="1"/>
    <x v="3"/>
    <x v="2"/>
    <x v="7"/>
    <s v="Wrap Bag"/>
    <s v="EcoTones® Memo Sheets"/>
    <n v="0.37"/>
    <s v="United States"/>
    <x v="0"/>
    <x v="12"/>
    <s v="Ormond Beach"/>
    <n v="32174"/>
    <x v="8"/>
    <d v="2015-01-09T00:00:00"/>
    <n v="-23.295999999999999"/>
    <n v="12"/>
    <n v="50.71"/>
    <n v="86284"/>
    <n v="3.98"/>
    <x v="0"/>
  </r>
  <r>
    <n v="894"/>
    <s v="Gail Rankin Cole"/>
    <x v="0"/>
    <n v="0.01"/>
    <n v="8.34"/>
    <n v="0.96"/>
    <x v="1"/>
    <x v="3"/>
    <x v="0"/>
    <x v="11"/>
    <s v="Wrap Bag"/>
    <s v="Document Clip Frames"/>
    <n v="0.43"/>
    <s v="United States"/>
    <x v="3"/>
    <x v="31"/>
    <s v="Washington"/>
    <n v="20024"/>
    <x v="9"/>
    <d v="2015-01-12T00:00:00"/>
    <n v="29.332000000000001"/>
    <n v="24"/>
    <n v="199.12"/>
    <n v="14596"/>
    <n v="8.33"/>
    <x v="3"/>
  </r>
  <r>
    <n v="894"/>
    <s v="Gail Rankin Cole"/>
    <x v="0"/>
    <n v="0.06"/>
    <n v="3.28"/>
    <n v="3.97"/>
    <x v="1"/>
    <x v="3"/>
    <x v="2"/>
    <x v="2"/>
    <s v="Wrap Bag"/>
    <s v="Newell 337"/>
    <n v="0.56000000000000005"/>
    <s v="United States"/>
    <x v="3"/>
    <x v="31"/>
    <s v="Washington"/>
    <n v="20024"/>
    <x v="9"/>
    <d v="2015-01-11T00:00:00"/>
    <n v="-86"/>
    <n v="19"/>
    <n v="63.14"/>
    <n v="14596"/>
    <n v="3.2199999999999998"/>
    <x v="3"/>
  </r>
  <r>
    <n v="896"/>
    <s v="Jennifer Siegel"/>
    <x v="0"/>
    <n v="0.01"/>
    <n v="8.34"/>
    <n v="0.96"/>
    <x v="1"/>
    <x v="3"/>
    <x v="0"/>
    <x v="11"/>
    <s v="Wrap Bag"/>
    <s v="Document Clip Frames"/>
    <n v="0.43"/>
    <s v="United States"/>
    <x v="1"/>
    <x v="18"/>
    <s v="Denton"/>
    <n v="76201"/>
    <x v="9"/>
    <d v="2015-01-12T00:00:00"/>
    <n v="34.348199999999999"/>
    <n v="6"/>
    <n v="49.78"/>
    <n v="90166"/>
    <n v="8.33"/>
    <x v="1"/>
  </r>
  <r>
    <n v="896"/>
    <s v="Jennifer Siegel"/>
    <x v="0"/>
    <n v="0.06"/>
    <n v="3.28"/>
    <n v="3.97"/>
    <x v="1"/>
    <x v="3"/>
    <x v="2"/>
    <x v="2"/>
    <s v="Wrap Bag"/>
    <s v="Newell 337"/>
    <n v="0.56000000000000005"/>
    <s v="United States"/>
    <x v="1"/>
    <x v="18"/>
    <s v="Denton"/>
    <n v="76201"/>
    <x v="9"/>
    <d v="2015-01-11T00:00:00"/>
    <n v="-66.650000000000006"/>
    <n v="5"/>
    <n v="16.62"/>
    <n v="90166"/>
    <n v="3.2199999999999998"/>
    <x v="1"/>
  </r>
  <r>
    <n v="1976"/>
    <s v="Sherri F Vogel"/>
    <x v="0"/>
    <n v="0.05"/>
    <n v="70.98"/>
    <n v="46.74"/>
    <x v="0"/>
    <x v="1"/>
    <x v="0"/>
    <x v="10"/>
    <s v="Jumbo Box"/>
    <s v="Hon Metal Bookcases, Putty"/>
    <n v="0.56000000000000005"/>
    <s v="United States"/>
    <x v="1"/>
    <x v="25"/>
    <s v="East Lansing"/>
    <n v="48823"/>
    <x v="9"/>
    <d v="2015-01-11T00:00:00"/>
    <n v="-850.65239999999994"/>
    <n v="8"/>
    <n v="551.51"/>
    <n v="89039"/>
    <n v="70.930000000000007"/>
    <x v="1"/>
  </r>
  <r>
    <n v="1976"/>
    <s v="Sherri F Vogel"/>
    <x v="0"/>
    <n v="0.05"/>
    <n v="11.55"/>
    <n v="2.36"/>
    <x v="1"/>
    <x v="1"/>
    <x v="2"/>
    <x v="2"/>
    <s v="Wrap Bag"/>
    <s v="Newell 309"/>
    <n v="0.55000000000000004"/>
    <s v="United States"/>
    <x v="1"/>
    <x v="25"/>
    <s v="East Lansing"/>
    <n v="48823"/>
    <x v="9"/>
    <d v="2015-01-12T00:00:00"/>
    <n v="98.525099999999995"/>
    <n v="12"/>
    <n v="142.79"/>
    <n v="89039"/>
    <n v="11.5"/>
    <x v="1"/>
  </r>
  <r>
    <n v="2418"/>
    <s v="Kyle Fink"/>
    <x v="1"/>
    <n v="0.1"/>
    <n v="599.99"/>
    <n v="24.49"/>
    <x v="1"/>
    <x v="1"/>
    <x v="1"/>
    <x v="4"/>
    <s v="Large Box"/>
    <s v="Canon PC1080F Personal Copier"/>
    <n v="0.5"/>
    <s v="United States"/>
    <x v="0"/>
    <x v="21"/>
    <s v="Petersburg"/>
    <n v="23805"/>
    <x v="9"/>
    <d v="2015-01-11T00:00:00"/>
    <n v="-343.12599999999998"/>
    <n v="11"/>
    <n v="6355.69"/>
    <n v="86753"/>
    <n v="599.89"/>
    <x v="0"/>
  </r>
  <r>
    <n v="2418"/>
    <s v="Kyle Fink"/>
    <x v="1"/>
    <n v="0.06"/>
    <n v="2.78"/>
    <n v="1.25"/>
    <x v="1"/>
    <x v="1"/>
    <x v="2"/>
    <x v="2"/>
    <s v="Wrap Bag"/>
    <s v="Newell 318"/>
    <n v="0.59"/>
    <s v="United States"/>
    <x v="0"/>
    <x v="21"/>
    <s v="Petersburg"/>
    <n v="23805"/>
    <x v="9"/>
    <d v="2015-01-12T00:00:00"/>
    <n v="66.36"/>
    <n v="10"/>
    <n v="28.09"/>
    <n v="86753"/>
    <n v="2.7199999999999998"/>
    <x v="0"/>
  </r>
  <r>
    <n v="2132"/>
    <s v="Philip Hawkins"/>
    <x v="2"/>
    <n v="0.05"/>
    <n v="30.42"/>
    <n v="8.65"/>
    <x v="2"/>
    <x v="2"/>
    <x v="1"/>
    <x v="1"/>
    <s v="Small Box"/>
    <s v="Fellowes Internet Keyboard, Platinum"/>
    <n v="0.74"/>
    <s v="United States"/>
    <x v="1"/>
    <x v="6"/>
    <s v="Hazelwood"/>
    <n v="63042"/>
    <x v="9"/>
    <d v="2015-01-14T00:00:00"/>
    <n v="-191.2576"/>
    <n v="11"/>
    <n v="334.44"/>
    <n v="90078"/>
    <n v="30.37"/>
    <x v="1"/>
  </r>
  <r>
    <n v="2346"/>
    <s v="Sylvia Kumar"/>
    <x v="2"/>
    <n v="0.03"/>
    <n v="297.64"/>
    <n v="14.7"/>
    <x v="0"/>
    <x v="3"/>
    <x v="1"/>
    <x v="3"/>
    <s v="Jumbo Drum"/>
    <s v="Panasonic KX-P3200 Dot Matrix Printer"/>
    <n v="0.56999999999999995"/>
    <s v="United States"/>
    <x v="0"/>
    <x v="32"/>
    <s v="Pleasure Ridge Park"/>
    <n v="40258"/>
    <x v="9"/>
    <d v="2015-01-15T00:00:00"/>
    <n v="-48.972000000000001"/>
    <n v="12"/>
    <n v="3707.05"/>
    <n v="89503"/>
    <n v="297.61"/>
    <x v="0"/>
  </r>
  <r>
    <n v="2797"/>
    <s v="Cameron Kendall"/>
    <x v="4"/>
    <n v="0"/>
    <n v="5.0199999999999996"/>
    <n v="5.14"/>
    <x v="1"/>
    <x v="1"/>
    <x v="1"/>
    <x v="1"/>
    <s v="Small Pack"/>
    <s v="Imation 3.5, DISKETTE 44766 HGHLD3.52HD/FM, 10/Pack"/>
    <n v="0.79"/>
    <s v="United States"/>
    <x v="3"/>
    <x v="28"/>
    <s v="Pittsburgh"/>
    <n v="15122"/>
    <x v="9"/>
    <d v="2015-01-11T00:00:00"/>
    <n v="-159.30279999999999"/>
    <n v="8"/>
    <n v="43.94"/>
    <n v="87552"/>
    <n v="5.0199999999999996"/>
    <x v="3"/>
  </r>
  <r>
    <n v="194"/>
    <s v="Tammy Goldman"/>
    <x v="3"/>
    <n v="0.02"/>
    <n v="6.48"/>
    <n v="9.17"/>
    <x v="1"/>
    <x v="3"/>
    <x v="2"/>
    <x v="7"/>
    <s v="Small Box"/>
    <s v="Xerox 1996"/>
    <n v="0.37"/>
    <s v="United States"/>
    <x v="2"/>
    <x v="15"/>
    <s v="Lehi"/>
    <n v="84043"/>
    <x v="9"/>
    <d v="2015-01-11T00:00:00"/>
    <n v="-105.68519999999999"/>
    <n v="4"/>
    <n v="28.2"/>
    <n v="90431"/>
    <n v="6.4600000000000009"/>
    <x v="2"/>
  </r>
  <r>
    <n v="947"/>
    <s v="Dorothy Buchanan"/>
    <x v="0"/>
    <n v="0.08"/>
    <n v="14.2"/>
    <n v="5.3"/>
    <x v="2"/>
    <x v="2"/>
    <x v="0"/>
    <x v="11"/>
    <s v="Wrap Bag"/>
    <s v="Coloredge Poster Frame"/>
    <n v="0.46"/>
    <s v="United States"/>
    <x v="3"/>
    <x v="33"/>
    <s v="Bayonne"/>
    <n v="7002"/>
    <x v="10"/>
    <d v="2015-01-13T00:00:00"/>
    <n v="27.23"/>
    <n v="5"/>
    <n v="72.11"/>
    <n v="86565"/>
    <n v="14.12"/>
    <x v="3"/>
  </r>
  <r>
    <n v="166"/>
    <s v="Vicki Hauser"/>
    <x v="2"/>
    <n v="0.08"/>
    <n v="399.98"/>
    <n v="12.06"/>
    <x v="0"/>
    <x v="1"/>
    <x v="1"/>
    <x v="3"/>
    <s v="Jumbo Box"/>
    <s v="Okidata ML320 Series Turbo Dot Matrix Printers"/>
    <n v="0.56000000000000005"/>
    <s v="United States"/>
    <x v="0"/>
    <x v="34"/>
    <s v="Lebanon"/>
    <n v="37087"/>
    <x v="10"/>
    <d v="2015-01-18T00:00:00"/>
    <n v="28.514099999999999"/>
    <n v="5"/>
    <n v="1839.91"/>
    <n v="89426"/>
    <n v="399.90000000000003"/>
    <x v="0"/>
  </r>
  <r>
    <n v="466"/>
    <s v="Marc Nash"/>
    <x v="3"/>
    <n v="0.08"/>
    <n v="297.64"/>
    <n v="14.7"/>
    <x v="0"/>
    <x v="0"/>
    <x v="1"/>
    <x v="3"/>
    <s v="Jumbo Drum"/>
    <s v="Panasonic KX-P3200 Dot Matrix Printer"/>
    <n v="0.56999999999999995"/>
    <s v="United States"/>
    <x v="3"/>
    <x v="35"/>
    <s v="Bellingham"/>
    <n v="2019"/>
    <x v="10"/>
    <d v="2015-01-11T00:00:00"/>
    <n v="496.79680000000002"/>
    <n v="5"/>
    <n v="1132.8399999999999"/>
    <n v="88060"/>
    <n v="297.56"/>
    <x v="3"/>
  </r>
  <r>
    <n v="467"/>
    <s v="Maria Thomas"/>
    <x v="3"/>
    <n v="0.02"/>
    <n v="12.99"/>
    <n v="14.37"/>
    <x v="1"/>
    <x v="0"/>
    <x v="0"/>
    <x v="11"/>
    <s v="Large Box"/>
    <s v="Tensor &quot;Hersey Kiss&quot; Styled Floor Lamp"/>
    <n v="0.73"/>
    <s v="United States"/>
    <x v="3"/>
    <x v="35"/>
    <s v="Beverly"/>
    <n v="1915"/>
    <x v="10"/>
    <d v="2015-01-12T00:00:00"/>
    <n v="-556.80960000000005"/>
    <n v="11"/>
    <n v="143.63"/>
    <n v="88060"/>
    <n v="12.97"/>
    <x v="3"/>
  </r>
  <r>
    <n v="468"/>
    <s v="Craig Bennett"/>
    <x v="3"/>
    <n v="0.06"/>
    <n v="14.42"/>
    <n v="6.75"/>
    <x v="1"/>
    <x v="0"/>
    <x v="2"/>
    <x v="8"/>
    <s v="Medium Box"/>
    <s v="Holmes Odor Grabber"/>
    <n v="0.52"/>
    <s v="United States"/>
    <x v="3"/>
    <x v="35"/>
    <s v="Hanson"/>
    <n v="2341"/>
    <x v="10"/>
    <d v="2015-01-12T00:00:00"/>
    <n v="-27.738800000000001"/>
    <n v="5"/>
    <n v="73.040000000000006"/>
    <n v="88060"/>
    <n v="14.36"/>
    <x v="3"/>
  </r>
  <r>
    <n v="469"/>
    <s v="Marion Bowling"/>
    <x v="3"/>
    <n v="0.05"/>
    <n v="4.1399999999999997"/>
    <n v="6.6"/>
    <x v="2"/>
    <x v="0"/>
    <x v="0"/>
    <x v="11"/>
    <s v="Small Box"/>
    <s v="Eldon Image Series Black Desk Accessories"/>
    <n v="0.49"/>
    <s v="United States"/>
    <x v="3"/>
    <x v="33"/>
    <s v="Hawthorne"/>
    <n v="7506"/>
    <x v="10"/>
    <d v="2015-01-13T00:00:00"/>
    <n v="-128.68719999999999"/>
    <n v="7"/>
    <n v="33.35"/>
    <n v="88060"/>
    <n v="4.09"/>
    <x v="3"/>
  </r>
  <r>
    <n v="470"/>
    <s v="Tony Doyle"/>
    <x v="3"/>
    <n v="0.03"/>
    <n v="11.34"/>
    <n v="5.01"/>
    <x v="1"/>
    <x v="0"/>
    <x v="2"/>
    <x v="7"/>
    <s v="Small Box"/>
    <s v="Xerox 188"/>
    <n v="0.36"/>
    <s v="United States"/>
    <x v="3"/>
    <x v="33"/>
    <s v="Trenton"/>
    <n v="8601"/>
    <x v="10"/>
    <d v="2015-01-11T00:00:00"/>
    <n v="23.2028"/>
    <n v="5"/>
    <n v="60.24"/>
    <n v="88060"/>
    <n v="11.31"/>
    <x v="3"/>
  </r>
  <r>
    <n v="2776"/>
    <s v="April Henson"/>
    <x v="0"/>
    <n v="0.03"/>
    <n v="350.98"/>
    <n v="30"/>
    <x v="0"/>
    <x v="1"/>
    <x v="0"/>
    <x v="9"/>
    <s v="Jumbo Drum"/>
    <s v="Office Star - Professional Matrix Back Chair with 2-to-1 Synchro Tilt and Mesh Fabric Seat"/>
    <n v="0.61"/>
    <s v="United States"/>
    <x v="3"/>
    <x v="36"/>
    <s v="Gaithersburg"/>
    <n v="20877"/>
    <x v="11"/>
    <d v="2015-01-15T00:00:00"/>
    <n v="2692.4421000000002"/>
    <n v="11"/>
    <n v="3902.09"/>
    <n v="91228"/>
    <n v="350.95000000000005"/>
    <x v="3"/>
  </r>
  <r>
    <n v="2776"/>
    <s v="April Henson"/>
    <x v="0"/>
    <n v="0.04"/>
    <n v="1.68"/>
    <n v="1"/>
    <x v="1"/>
    <x v="1"/>
    <x v="2"/>
    <x v="2"/>
    <s v="Wrap Bag"/>
    <s v="Prang Dustless Chalk Sticks"/>
    <n v="0.35"/>
    <s v="United States"/>
    <x v="3"/>
    <x v="36"/>
    <s v="Gaithersburg"/>
    <n v="20877"/>
    <x v="11"/>
    <d v="2015-01-14T00:00:00"/>
    <n v="2.0672000000000001"/>
    <n v="8"/>
    <n v="14.18"/>
    <n v="91228"/>
    <n v="1.64"/>
    <x v="3"/>
  </r>
  <r>
    <n v="120"/>
    <s v="Helen H Murphy"/>
    <x v="1"/>
    <n v="0.05"/>
    <n v="6.3"/>
    <n v="0.5"/>
    <x v="1"/>
    <x v="3"/>
    <x v="2"/>
    <x v="13"/>
    <s v="Small Box"/>
    <s v="Avery 51"/>
    <n v="0.39"/>
    <s v="United States"/>
    <x v="2"/>
    <x v="15"/>
    <s v="Layton"/>
    <n v="84041"/>
    <x v="11"/>
    <d v="2015-01-13T00:00:00"/>
    <n v="41.296500000000002"/>
    <n v="10"/>
    <n v="59.85"/>
    <n v="86520"/>
    <n v="6.25"/>
    <x v="2"/>
  </r>
  <r>
    <n v="120"/>
    <s v="Helen H Murphy"/>
    <x v="1"/>
    <n v="0.09"/>
    <n v="205.99"/>
    <n v="3"/>
    <x v="2"/>
    <x v="3"/>
    <x v="1"/>
    <x v="12"/>
    <s v="Small Box"/>
    <s v="6185"/>
    <n v="0.57999999999999996"/>
    <s v="United States"/>
    <x v="2"/>
    <x v="15"/>
    <s v="Layton"/>
    <n v="84041"/>
    <x v="11"/>
    <d v="2015-01-14T00:00:00"/>
    <n v="1179.0237"/>
    <n v="10"/>
    <n v="1708.73"/>
    <n v="86520"/>
    <n v="205.9"/>
    <x v="2"/>
  </r>
  <r>
    <n v="898"/>
    <s v="Harriet Hodges"/>
    <x v="1"/>
    <n v="0.04"/>
    <n v="90.97"/>
    <n v="28"/>
    <x v="0"/>
    <x v="0"/>
    <x v="1"/>
    <x v="3"/>
    <s v="Jumbo Drum"/>
    <s v="Lexmark Z55se Color Inkjet Printer"/>
    <n v="0.38"/>
    <s v="United States"/>
    <x v="3"/>
    <x v="11"/>
    <s v="New York City"/>
    <n v="10039"/>
    <x v="11"/>
    <d v="2015-01-13T00:00:00"/>
    <n v="-173.09520000000001"/>
    <n v="6"/>
    <n v="573.30999999999995"/>
    <n v="33635"/>
    <n v="90.929999999999993"/>
    <x v="3"/>
  </r>
  <r>
    <n v="898"/>
    <s v="Harriet Hodges"/>
    <x v="1"/>
    <n v="7.0000000000000007E-2"/>
    <n v="20.34"/>
    <n v="35"/>
    <x v="1"/>
    <x v="0"/>
    <x v="2"/>
    <x v="6"/>
    <s v="Large Box"/>
    <s v="Tennsco Commercial Shelving"/>
    <n v="0.84"/>
    <s v="United States"/>
    <x v="3"/>
    <x v="11"/>
    <s v="New York City"/>
    <n v="10039"/>
    <x v="11"/>
    <d v="2015-01-13T00:00:00"/>
    <n v="-96.16"/>
    <n v="5"/>
    <n v="140.22999999999999"/>
    <n v="33635"/>
    <n v="20.27"/>
    <x v="3"/>
  </r>
  <r>
    <n v="899"/>
    <s v="Jordan Berry"/>
    <x v="1"/>
    <n v="0.04"/>
    <n v="90.97"/>
    <n v="28"/>
    <x v="0"/>
    <x v="0"/>
    <x v="1"/>
    <x v="3"/>
    <s v="Jumbo Drum"/>
    <s v="Lexmark Z55se Color Inkjet Printer"/>
    <n v="0.38"/>
    <s v="United States"/>
    <x v="3"/>
    <x v="28"/>
    <s v="Altoona"/>
    <n v="16602"/>
    <x v="11"/>
    <d v="2015-01-13T00:00:00"/>
    <n v="-173.09520000000001"/>
    <n v="2"/>
    <n v="191.1"/>
    <n v="86263"/>
    <n v="90.929999999999993"/>
    <x v="3"/>
  </r>
  <r>
    <n v="899"/>
    <s v="Jordan Berry"/>
    <x v="1"/>
    <n v="7.0000000000000007E-2"/>
    <n v="20.34"/>
    <n v="35"/>
    <x v="1"/>
    <x v="0"/>
    <x v="2"/>
    <x v="6"/>
    <s v="Large Box"/>
    <s v="Tennsco Commercial Shelving"/>
    <n v="0.84"/>
    <s v="United States"/>
    <x v="3"/>
    <x v="28"/>
    <s v="Altoona"/>
    <n v="16602"/>
    <x v="11"/>
    <d v="2015-01-13T00:00:00"/>
    <n v="-96.16"/>
    <n v="1"/>
    <n v="28.05"/>
    <n v="86263"/>
    <n v="20.27"/>
    <x v="3"/>
  </r>
  <r>
    <n v="1636"/>
    <s v="Sidney Greenberg"/>
    <x v="1"/>
    <n v="0.04"/>
    <n v="136.97999999999999"/>
    <n v="24.49"/>
    <x v="2"/>
    <x v="2"/>
    <x v="0"/>
    <x v="11"/>
    <s v="Large Box"/>
    <s v="3M Polarizing Task Lamp with Clamp Arm, Light Gray"/>
    <n v="0.59"/>
    <s v="United States"/>
    <x v="2"/>
    <x v="8"/>
    <s v="Salinas"/>
    <n v="93905"/>
    <x v="11"/>
    <d v="2015-01-14T00:00:00"/>
    <n v="1127.5497"/>
    <n v="12"/>
    <n v="1634.13"/>
    <n v="89706"/>
    <n v="136.94"/>
    <x v="2"/>
  </r>
  <r>
    <n v="823"/>
    <s v="Christian Albright"/>
    <x v="2"/>
    <n v="0.04"/>
    <n v="6.24"/>
    <n v="5.22"/>
    <x v="1"/>
    <x v="0"/>
    <x v="0"/>
    <x v="11"/>
    <s v="Small Box"/>
    <s v="Eldon Expressions Mahogany Wood Desk Collection"/>
    <n v="0.6"/>
    <s v="United States"/>
    <x v="0"/>
    <x v="34"/>
    <s v="Smyrna"/>
    <n v="37167"/>
    <x v="11"/>
    <d v="2015-01-17T00:00:00"/>
    <n v="4.3808999999999996"/>
    <n v="13"/>
    <n v="80.23"/>
    <n v="89257"/>
    <n v="6.2"/>
    <x v="0"/>
  </r>
  <r>
    <n v="824"/>
    <s v="Joann Moser"/>
    <x v="2"/>
    <n v="0.09"/>
    <n v="260.98"/>
    <n v="41.91"/>
    <x v="0"/>
    <x v="0"/>
    <x v="0"/>
    <x v="10"/>
    <s v="Jumbo Box"/>
    <s v="Atlantic Metals Mobile 3-Shelf Bookcases, Custom Colors"/>
    <n v="0.59"/>
    <s v="United States"/>
    <x v="0"/>
    <x v="34"/>
    <s v="Spring Hill"/>
    <n v="37174"/>
    <x v="11"/>
    <d v="2015-01-19T00:00:00"/>
    <n v="-100.744"/>
    <n v="8"/>
    <n v="2044.9"/>
    <n v="89257"/>
    <n v="260.89000000000004"/>
    <x v="0"/>
  </r>
  <r>
    <n v="1424"/>
    <s v="Robyn Zhou"/>
    <x v="2"/>
    <n v="0.05"/>
    <n v="350.99"/>
    <n v="39"/>
    <x v="0"/>
    <x v="2"/>
    <x v="0"/>
    <x v="9"/>
    <s v="Jumbo Drum"/>
    <s v="Global Leather Executive Chair"/>
    <n v="0.55000000000000004"/>
    <s v="United States"/>
    <x v="2"/>
    <x v="3"/>
    <s v="Englewood"/>
    <n v="80112"/>
    <x v="11"/>
    <d v="2015-01-14T00:00:00"/>
    <n v="451.28039999999999"/>
    <n v="3"/>
    <n v="1020.08"/>
    <n v="89448"/>
    <n v="350.94"/>
    <x v="2"/>
  </r>
  <r>
    <n v="1424"/>
    <s v="Robyn Zhou"/>
    <x v="2"/>
    <n v="0"/>
    <n v="8.74"/>
    <n v="1.39"/>
    <x v="1"/>
    <x v="2"/>
    <x v="2"/>
    <x v="15"/>
    <s v="Small Box"/>
    <s v="#10- 4 1/8&quot; x 9 1/2&quot; Recycled Envelopes"/>
    <n v="0.38"/>
    <s v="United States"/>
    <x v="2"/>
    <x v="3"/>
    <s v="Englewood"/>
    <n v="80112"/>
    <x v="11"/>
    <d v="2015-01-16T00:00:00"/>
    <n v="44.988"/>
    <n v="7"/>
    <n v="65.2"/>
    <n v="89448"/>
    <n v="8.74"/>
    <x v="2"/>
  </r>
  <r>
    <n v="1424"/>
    <s v="Robyn Zhou"/>
    <x v="2"/>
    <n v="0.02"/>
    <n v="1.98"/>
    <n v="0.7"/>
    <x v="1"/>
    <x v="2"/>
    <x v="2"/>
    <x v="14"/>
    <s v="Wrap Bag"/>
    <s v="Brites Rubber Bands, 1 1/2 oz. Box"/>
    <n v="0.83"/>
    <s v="United States"/>
    <x v="2"/>
    <x v="3"/>
    <s v="Englewood"/>
    <n v="80112"/>
    <x v="11"/>
    <d v="2015-01-16T00:00:00"/>
    <n v="-20.732800000000001"/>
    <n v="11"/>
    <n v="22.59"/>
    <n v="89448"/>
    <n v="1.96"/>
    <x v="2"/>
  </r>
  <r>
    <n v="2715"/>
    <s v="Becky Farmer"/>
    <x v="2"/>
    <n v="0.01"/>
    <n v="29.89"/>
    <n v="1.99"/>
    <x v="1"/>
    <x v="3"/>
    <x v="1"/>
    <x v="1"/>
    <s v="Small Pack"/>
    <s v="Verbatim DVD-RAM, 5.2GB, Rewritable, Type 1, DS"/>
    <n v="0.5"/>
    <s v="United States"/>
    <x v="1"/>
    <x v="25"/>
    <s v="Lansing"/>
    <n v="48911"/>
    <x v="11"/>
    <d v="2015-01-16T00:00:00"/>
    <n v="-74.64"/>
    <n v="1"/>
    <n v="31.96"/>
    <n v="88702"/>
    <n v="29.88"/>
    <x v="1"/>
  </r>
  <r>
    <n v="2069"/>
    <s v="Elsie Boykin"/>
    <x v="4"/>
    <n v="0.1"/>
    <n v="40.98"/>
    <n v="6.5"/>
    <x v="1"/>
    <x v="1"/>
    <x v="1"/>
    <x v="1"/>
    <s v="Small Box"/>
    <s v="Targus USB Numeric Keypad"/>
    <n v="0.74"/>
    <s v="United States"/>
    <x v="0"/>
    <x v="32"/>
    <s v="Fort Thomas"/>
    <n v="41075"/>
    <x v="11"/>
    <d v="2015-01-14T00:00:00"/>
    <n v="66.852000000000004"/>
    <n v="3"/>
    <n v="120.34"/>
    <n v="88554"/>
    <n v="40.879999999999995"/>
    <x v="0"/>
  </r>
  <r>
    <n v="750"/>
    <s v="Jordan Wilkinson"/>
    <x v="3"/>
    <n v="0.09"/>
    <n v="27.75"/>
    <n v="19.989999999999998"/>
    <x v="1"/>
    <x v="3"/>
    <x v="2"/>
    <x v="6"/>
    <s v="Small Box"/>
    <s v="Fellowes Super Stor/Drawer®"/>
    <n v="0.67"/>
    <s v="United States"/>
    <x v="0"/>
    <x v="32"/>
    <s v="Florence"/>
    <n v="41042"/>
    <x v="11"/>
    <d v="2015-01-13T00:00:00"/>
    <n v="-224.64400000000001"/>
    <n v="10"/>
    <n v="257.52"/>
    <n v="91200"/>
    <n v="27.66"/>
    <x v="0"/>
  </r>
  <r>
    <n v="2489"/>
    <s v="Craig Liu"/>
    <x v="3"/>
    <n v="7.0000000000000007E-2"/>
    <n v="65.989999999999995"/>
    <n v="8.8000000000000007"/>
    <x v="1"/>
    <x v="2"/>
    <x v="1"/>
    <x v="12"/>
    <s v="Small Box"/>
    <s v="6120"/>
    <n v="0.57999999999999996"/>
    <s v="United States"/>
    <x v="2"/>
    <x v="8"/>
    <s v="Concord"/>
    <n v="94521"/>
    <x v="11"/>
    <d v="2015-01-12T00:00:00"/>
    <n v="109.836"/>
    <n v="9"/>
    <n v="471.66"/>
    <n v="86886"/>
    <n v="65.92"/>
    <x v="2"/>
  </r>
  <r>
    <n v="2490"/>
    <s v="Pauline Finch"/>
    <x v="3"/>
    <n v="0"/>
    <n v="10.01"/>
    <n v="1.99"/>
    <x v="2"/>
    <x v="2"/>
    <x v="1"/>
    <x v="1"/>
    <s v="Small Pack"/>
    <s v="TDK 4.7GB DVD-R"/>
    <n v="0.41"/>
    <s v="United States"/>
    <x v="2"/>
    <x v="8"/>
    <s v="Costa Mesa"/>
    <n v="92627"/>
    <x v="11"/>
    <d v="2015-01-14T00:00:00"/>
    <n v="82.703400000000002"/>
    <n v="11"/>
    <n v="119.86"/>
    <n v="86886"/>
    <n v="10.01"/>
    <x v="2"/>
  </r>
  <r>
    <n v="2491"/>
    <s v="Sean N Boyer"/>
    <x v="3"/>
    <n v="7.0000000000000007E-2"/>
    <n v="65.989999999999995"/>
    <n v="8.8000000000000007"/>
    <x v="1"/>
    <x v="2"/>
    <x v="1"/>
    <x v="12"/>
    <s v="Small Box"/>
    <s v="6120"/>
    <n v="0.57999999999999996"/>
    <s v="United States"/>
    <x v="2"/>
    <x v="8"/>
    <s v="Los Angeles"/>
    <n v="90045"/>
    <x v="11"/>
    <d v="2015-01-12T00:00:00"/>
    <n v="109.836"/>
    <n v="37"/>
    <n v="1939.03"/>
    <n v="23877"/>
    <n v="65.92"/>
    <x v="2"/>
  </r>
  <r>
    <n v="2491"/>
    <s v="Sean N Boyer"/>
    <x v="3"/>
    <n v="0"/>
    <n v="10.01"/>
    <n v="1.99"/>
    <x v="2"/>
    <x v="2"/>
    <x v="1"/>
    <x v="1"/>
    <s v="Small Pack"/>
    <s v="TDK 4.7GB DVD-R"/>
    <n v="0.41"/>
    <s v="United States"/>
    <x v="2"/>
    <x v="8"/>
    <s v="Los Angeles"/>
    <n v="90045"/>
    <x v="11"/>
    <d v="2015-01-14T00:00:00"/>
    <n v="128.03"/>
    <n v="42"/>
    <n v="457.63"/>
    <n v="23877"/>
    <n v="10.01"/>
    <x v="2"/>
  </r>
  <r>
    <n v="2338"/>
    <s v="Lynn Hines"/>
    <x v="0"/>
    <n v="0.06"/>
    <n v="2.08"/>
    <n v="5.33"/>
    <x v="1"/>
    <x v="2"/>
    <x v="0"/>
    <x v="11"/>
    <s v="Small Box"/>
    <s v="Eldon® Wave Desk Accessories"/>
    <n v="0.43"/>
    <s v="United States"/>
    <x v="3"/>
    <x v="36"/>
    <s v="College Park"/>
    <n v="20740"/>
    <x v="12"/>
    <d v="2015-01-13T00:00:00"/>
    <n v="-82.559200000000004"/>
    <n v="4"/>
    <n v="9.23"/>
    <n v="91480"/>
    <n v="2.02"/>
    <x v="3"/>
  </r>
  <r>
    <n v="510"/>
    <s v="Gregory Rao"/>
    <x v="2"/>
    <n v="0.02"/>
    <n v="48.04"/>
    <n v="5.09"/>
    <x v="1"/>
    <x v="3"/>
    <x v="2"/>
    <x v="7"/>
    <s v="Small Box"/>
    <s v="Xerox 1910"/>
    <n v="0.37"/>
    <s v="United States"/>
    <x v="2"/>
    <x v="8"/>
    <s v="Manteca"/>
    <n v="95336"/>
    <x v="12"/>
    <d v="2015-01-13T00:00:00"/>
    <n v="105.2526"/>
    <n v="3"/>
    <n v="152.54"/>
    <n v="90058"/>
    <n v="48.019999999999996"/>
    <x v="2"/>
  </r>
  <r>
    <n v="570"/>
    <s v="Katharine Bass"/>
    <x v="2"/>
    <n v="0.06"/>
    <n v="7.99"/>
    <n v="5.03"/>
    <x v="1"/>
    <x v="1"/>
    <x v="1"/>
    <x v="12"/>
    <s v="Medium Box"/>
    <s v="Bell Sonecor JB700 Caller ID"/>
    <n v="0.6"/>
    <s v="United States"/>
    <x v="2"/>
    <x v="26"/>
    <s v="Henderson"/>
    <n v="89015"/>
    <x v="12"/>
    <d v="2015-01-13T00:00:00"/>
    <n v="-122.133"/>
    <n v="10"/>
    <n v="65.739999999999995"/>
    <n v="88881"/>
    <n v="7.9300000000000006"/>
    <x v="2"/>
  </r>
  <r>
    <n v="576"/>
    <s v="Gordon Lyon"/>
    <x v="2"/>
    <n v="0.06"/>
    <n v="4.4800000000000004"/>
    <n v="49"/>
    <x v="1"/>
    <x v="3"/>
    <x v="2"/>
    <x v="8"/>
    <s v="Large Box"/>
    <s v="Hoover Portapower™ Portable Vacuum"/>
    <n v="0.6"/>
    <s v="United States"/>
    <x v="2"/>
    <x v="8"/>
    <s v="Pomona"/>
    <n v="91767"/>
    <x v="12"/>
    <d v="2015-01-17T00:00:00"/>
    <n v="-566"/>
    <n v="4"/>
    <n v="32.6"/>
    <n v="88645"/>
    <n v="4.4200000000000008"/>
    <x v="2"/>
  </r>
  <r>
    <n v="2369"/>
    <s v="Mike G Hartman"/>
    <x v="2"/>
    <n v="7.0000000000000007E-2"/>
    <n v="5.98"/>
    <n v="5.79"/>
    <x v="1"/>
    <x v="1"/>
    <x v="2"/>
    <x v="7"/>
    <s v="Small Box"/>
    <s v="Xerox 1903"/>
    <n v="0.36"/>
    <s v="United States"/>
    <x v="0"/>
    <x v="12"/>
    <s v="Pembroke Pines"/>
    <n v="33024"/>
    <x v="12"/>
    <d v="2015-01-15T00:00:00"/>
    <n v="-41.972700000000003"/>
    <n v="13"/>
    <n v="77.42"/>
    <n v="90408"/>
    <n v="5.91"/>
    <x v="0"/>
  </r>
  <r>
    <n v="3340"/>
    <s v="Phillip Blum"/>
    <x v="4"/>
    <n v="0.08"/>
    <n v="125.99"/>
    <n v="4.2"/>
    <x v="1"/>
    <x v="1"/>
    <x v="1"/>
    <x v="12"/>
    <s v="Small Box"/>
    <s v="i1000plus"/>
    <n v="0.56999999999999995"/>
    <s v="United States"/>
    <x v="2"/>
    <x v="14"/>
    <s v="Troutdale"/>
    <n v="97060"/>
    <x v="12"/>
    <d v="2015-01-14T00:00:00"/>
    <n v="989.81190000000004"/>
    <n v="14"/>
    <n v="1434.51"/>
    <n v="85980"/>
    <n v="125.91"/>
    <x v="2"/>
  </r>
  <r>
    <n v="772"/>
    <s v="Jean Webster"/>
    <x v="0"/>
    <n v="0.08"/>
    <n v="7.77"/>
    <n v="9.23"/>
    <x v="1"/>
    <x v="0"/>
    <x v="2"/>
    <x v="8"/>
    <s v="Small Box"/>
    <s v="Hoover Commercial Soft Guard Upright Vacuum And Disposable Filtration Bags"/>
    <n v="0.57999999999999996"/>
    <s v="United States"/>
    <x v="3"/>
    <x v="28"/>
    <s v="Allentown"/>
    <n v="18103"/>
    <x v="13"/>
    <d v="2015-01-16T00:00:00"/>
    <n v="-209.25"/>
    <n v="7"/>
    <n v="56.44"/>
    <n v="88666"/>
    <n v="7.6899999999999995"/>
    <x v="3"/>
  </r>
  <r>
    <n v="772"/>
    <s v="Jean Webster"/>
    <x v="0"/>
    <n v="0.1"/>
    <n v="18.97"/>
    <n v="9.5399999999999991"/>
    <x v="2"/>
    <x v="0"/>
    <x v="2"/>
    <x v="7"/>
    <s v="Small Box"/>
    <s v="Xerox 1939"/>
    <n v="0.37"/>
    <s v="United States"/>
    <x v="3"/>
    <x v="28"/>
    <s v="Allentown"/>
    <n v="18103"/>
    <x v="13"/>
    <d v="2015-01-16T00:00:00"/>
    <n v="-9.1636000000000006"/>
    <n v="3"/>
    <n v="56.73"/>
    <n v="88666"/>
    <n v="18.869999999999997"/>
    <x v="3"/>
  </r>
  <r>
    <n v="1636"/>
    <s v="Sidney Greenberg"/>
    <x v="0"/>
    <n v="0.08"/>
    <n v="115.99"/>
    <n v="56.14"/>
    <x v="0"/>
    <x v="2"/>
    <x v="1"/>
    <x v="3"/>
    <s v="Jumbo Drum"/>
    <s v="Hewlett-Packard Deskjet 5550 Color Inkjet Printer"/>
    <n v="0.4"/>
    <s v="United States"/>
    <x v="2"/>
    <x v="8"/>
    <s v="Salinas"/>
    <n v="93905"/>
    <x v="13"/>
    <d v="2015-01-16T00:00:00"/>
    <n v="-272.860884"/>
    <n v="5"/>
    <n v="562.92999999999995"/>
    <n v="89704"/>
    <n v="115.91"/>
    <x v="2"/>
  </r>
  <r>
    <n v="1636"/>
    <s v="Sidney Greenberg"/>
    <x v="0"/>
    <n v="0.08"/>
    <n v="4.28"/>
    <n v="0.94"/>
    <x v="1"/>
    <x v="2"/>
    <x v="2"/>
    <x v="2"/>
    <s v="Wrap Bag"/>
    <s v="Newell 336"/>
    <n v="0.56000000000000005"/>
    <s v="United States"/>
    <x v="2"/>
    <x v="8"/>
    <s v="Salinas"/>
    <n v="93905"/>
    <x v="13"/>
    <d v="2015-01-17T00:00:00"/>
    <n v="10.5792"/>
    <n v="7"/>
    <n v="29.18"/>
    <n v="89704"/>
    <n v="4.2"/>
    <x v="2"/>
  </r>
  <r>
    <n v="463"/>
    <s v="Debbie Stevenson"/>
    <x v="2"/>
    <n v="7.0000000000000007E-2"/>
    <n v="165.2"/>
    <n v="19.989999999999998"/>
    <x v="1"/>
    <x v="0"/>
    <x v="2"/>
    <x v="6"/>
    <s v="Small Box"/>
    <s v="Economy Rollaway Files"/>
    <n v="0.59"/>
    <s v="United States"/>
    <x v="2"/>
    <x v="8"/>
    <s v="West Hollywood"/>
    <n v="90069"/>
    <x v="13"/>
    <d v="2015-01-16T00:00:00"/>
    <n v="521.69000000000005"/>
    <n v="7"/>
    <n v="1081.54"/>
    <n v="88061"/>
    <n v="165.13"/>
    <x v="2"/>
  </r>
  <r>
    <n v="3064"/>
    <s v="Clarence Crowder"/>
    <x v="2"/>
    <n v="0.03"/>
    <n v="6.45"/>
    <n v="1.34"/>
    <x v="1"/>
    <x v="1"/>
    <x v="2"/>
    <x v="7"/>
    <s v="Wrap Bag"/>
    <s v="Wirebound Four 2-3/4 x 5 Forms per Page, 400 Sets per Book"/>
    <n v="0.36"/>
    <s v="United States"/>
    <x v="2"/>
    <x v="4"/>
    <s v="Lacey"/>
    <n v="98503"/>
    <x v="13"/>
    <d v="2015-01-19T00:00:00"/>
    <n v="39.129899999999999"/>
    <n v="9"/>
    <n v="56.71"/>
    <n v="88448"/>
    <n v="6.42"/>
    <x v="2"/>
  </r>
  <r>
    <n v="3148"/>
    <s v="Leroy Field"/>
    <x v="4"/>
    <n v="0.06"/>
    <n v="19.989999999999998"/>
    <n v="11.17"/>
    <x v="1"/>
    <x v="3"/>
    <x v="0"/>
    <x v="11"/>
    <s v="Large Box"/>
    <s v="Telescoping Adjustable Floor Lamp"/>
    <n v="0.6"/>
    <s v="United States"/>
    <x v="2"/>
    <x v="37"/>
    <s v="Post Falls"/>
    <n v="83854"/>
    <x v="13"/>
    <d v="2015-01-14T00:00:00"/>
    <n v="-66.823599999999999"/>
    <n v="7"/>
    <n v="139.49"/>
    <n v="89716"/>
    <n v="19.93"/>
    <x v="2"/>
  </r>
  <r>
    <n v="3149"/>
    <s v="Harriet Moore"/>
    <x v="4"/>
    <n v="0.06"/>
    <n v="320.98"/>
    <n v="58.95"/>
    <x v="0"/>
    <x v="3"/>
    <x v="0"/>
    <x v="9"/>
    <s v="Jumbo Drum"/>
    <s v="Hon 4070 Series Pagoda™ Round Back Stacking Chairs"/>
    <n v="0.56999999999999995"/>
    <s v="United States"/>
    <x v="2"/>
    <x v="37"/>
    <s v="Rexburg"/>
    <n v="83440"/>
    <x v="13"/>
    <d v="2015-01-16T00:00:00"/>
    <n v="971.62199999999996"/>
    <n v="6"/>
    <n v="1952.43"/>
    <n v="89716"/>
    <n v="320.92"/>
    <x v="2"/>
  </r>
  <r>
    <n v="2820"/>
    <s v="Laurence Simon"/>
    <x v="3"/>
    <n v="0.1"/>
    <n v="22.01"/>
    <n v="5.53"/>
    <x v="1"/>
    <x v="2"/>
    <x v="2"/>
    <x v="2"/>
    <s v="Small Pack"/>
    <s v="Boston 16801 Nautilus™ Battery Pencil Sharpener"/>
    <n v="0.59"/>
    <s v="United States"/>
    <x v="1"/>
    <x v="6"/>
    <s v="Oakville"/>
    <n v="63129"/>
    <x v="13"/>
    <d v="2015-01-15T00:00:00"/>
    <n v="31.59"/>
    <n v="14"/>
    <n v="281.75"/>
    <n v="87900"/>
    <n v="21.91"/>
    <x v="1"/>
  </r>
  <r>
    <n v="3225"/>
    <s v="Robyn Crawford"/>
    <x v="3"/>
    <n v="0.1"/>
    <n v="208.16"/>
    <n v="68.02"/>
    <x v="0"/>
    <x v="0"/>
    <x v="2"/>
    <x v="8"/>
    <s v="Jumbo Drum"/>
    <s v="1.7 Cubic Foot Compact &quot;Cube&quot; Office Refrigerators"/>
    <n v="0.57999999999999996"/>
    <s v="United States"/>
    <x v="0"/>
    <x v="34"/>
    <s v="Germantown"/>
    <n v="38138"/>
    <x v="13"/>
    <d v="2015-01-14T00:00:00"/>
    <n v="-137.52199999999999"/>
    <n v="4"/>
    <n v="768.81"/>
    <n v="86507"/>
    <n v="208.06"/>
    <x v="0"/>
  </r>
  <r>
    <n v="3226"/>
    <s v="Arthur Gold"/>
    <x v="3"/>
    <n v="7.0000000000000007E-2"/>
    <n v="90.48"/>
    <n v="19.989999999999998"/>
    <x v="1"/>
    <x v="0"/>
    <x v="2"/>
    <x v="15"/>
    <s v="Small Box"/>
    <s v="Tyvek® Side-Opening Peel &amp; Seel® Expanding Envelopes"/>
    <n v="0.4"/>
    <s v="United States"/>
    <x v="0"/>
    <x v="34"/>
    <s v="Hendersonville"/>
    <n v="37075"/>
    <x v="13"/>
    <d v="2015-01-15T00:00:00"/>
    <n v="-11.816000000000001"/>
    <n v="2"/>
    <n v="183.39"/>
    <n v="86507"/>
    <n v="90.410000000000011"/>
    <x v="0"/>
  </r>
  <r>
    <n v="3226"/>
    <s v="Arthur Gold"/>
    <x v="3"/>
    <n v="0.01"/>
    <n v="9.48"/>
    <n v="7.29"/>
    <x v="2"/>
    <x v="0"/>
    <x v="0"/>
    <x v="11"/>
    <s v="Small Pack"/>
    <s v="DAX Two-Tone Rosewood/Black Document Frame, Desktop, 5 x 7"/>
    <n v="0.45"/>
    <s v="United States"/>
    <x v="0"/>
    <x v="34"/>
    <s v="Hendersonville"/>
    <n v="37075"/>
    <x v="13"/>
    <d v="2015-01-16T00:00:00"/>
    <n v="238.93379999999999"/>
    <n v="1"/>
    <n v="12.9"/>
    <n v="86507"/>
    <n v="9.4700000000000006"/>
    <x v="0"/>
  </r>
  <r>
    <n v="3226"/>
    <s v="Arthur Gold"/>
    <x v="3"/>
    <n v="0.02"/>
    <n v="4.28"/>
    <n v="0.94"/>
    <x v="1"/>
    <x v="0"/>
    <x v="2"/>
    <x v="2"/>
    <s v="Wrap Bag"/>
    <s v="Newell 336"/>
    <n v="0.56000000000000005"/>
    <s v="United States"/>
    <x v="0"/>
    <x v="34"/>
    <s v="Hendersonville"/>
    <n v="37075"/>
    <x v="13"/>
    <d v="2015-01-15T00:00:00"/>
    <n v="-105.126"/>
    <n v="4"/>
    <n v="17.89"/>
    <n v="86507"/>
    <n v="4.2600000000000007"/>
    <x v="0"/>
  </r>
  <r>
    <n v="152"/>
    <s v="Kent Kerr"/>
    <x v="0"/>
    <n v="0.09"/>
    <n v="2.88"/>
    <n v="0.7"/>
    <x v="1"/>
    <x v="1"/>
    <x v="2"/>
    <x v="2"/>
    <s v="Wrap Bag"/>
    <s v="Newell 335"/>
    <n v="0.56000000000000005"/>
    <s v="United States"/>
    <x v="0"/>
    <x v="34"/>
    <s v="Knoxville"/>
    <n v="37918"/>
    <x v="14"/>
    <d v="2015-01-16T00:00:00"/>
    <n v="-172.71799999999999"/>
    <n v="2"/>
    <n v="5.5"/>
    <n v="89520"/>
    <n v="2.79"/>
    <x v="0"/>
  </r>
  <r>
    <n v="2791"/>
    <s v="Dawn Larson"/>
    <x v="0"/>
    <n v="0.09"/>
    <n v="2.88"/>
    <n v="0.7"/>
    <x v="1"/>
    <x v="3"/>
    <x v="2"/>
    <x v="2"/>
    <s v="Wrap Bag"/>
    <s v="Newell 346"/>
    <n v="0.56000000000000005"/>
    <s v="United States"/>
    <x v="1"/>
    <x v="25"/>
    <s v="Madison Heights"/>
    <n v="48071"/>
    <x v="14"/>
    <d v="2015-01-15T00:00:00"/>
    <n v="4.8499999999999996"/>
    <n v="7"/>
    <n v="19.29"/>
    <n v="88758"/>
    <n v="2.79"/>
    <x v="1"/>
  </r>
  <r>
    <n v="428"/>
    <s v="Ernest Barber"/>
    <x v="1"/>
    <n v="0.02"/>
    <n v="15.28"/>
    <n v="1.99"/>
    <x v="1"/>
    <x v="3"/>
    <x v="1"/>
    <x v="1"/>
    <s v="Small Pack"/>
    <s v="Memorex 4.7GB DVD+R, 3/Pack"/>
    <n v="0.42"/>
    <s v="United States"/>
    <x v="2"/>
    <x v="26"/>
    <s v="Carson City"/>
    <n v="89701"/>
    <x v="14"/>
    <d v="2015-01-16T00:00:00"/>
    <n v="163.1574"/>
    <n v="15"/>
    <n v="236.46"/>
    <n v="88479"/>
    <n v="15.26"/>
    <x v="2"/>
  </r>
  <r>
    <n v="428"/>
    <s v="Ernest Barber"/>
    <x v="1"/>
    <n v="0"/>
    <n v="85.99"/>
    <n v="3.3"/>
    <x v="1"/>
    <x v="3"/>
    <x v="1"/>
    <x v="12"/>
    <s v="Small Pack"/>
    <s v="Accessory20"/>
    <n v="0.37"/>
    <s v="United States"/>
    <x v="2"/>
    <x v="26"/>
    <s v="Carson City"/>
    <n v="89701"/>
    <x v="14"/>
    <d v="2015-01-16T00:00:00"/>
    <n v="-302.22500000000002"/>
    <n v="1"/>
    <n v="73.819999999999993"/>
    <n v="88479"/>
    <n v="85.99"/>
    <x v="2"/>
  </r>
  <r>
    <n v="1212"/>
    <s v="Eileen Fletcher"/>
    <x v="1"/>
    <n v="0.08"/>
    <n v="4.91"/>
    <n v="4.97"/>
    <x v="1"/>
    <x v="3"/>
    <x v="2"/>
    <x v="5"/>
    <s v="Small Box"/>
    <s v="Pressboard Covers with Storage Hooks, 9 1/2&quot; x 11&quot;, Light Blue"/>
    <n v="0.38"/>
    <s v="United States"/>
    <x v="1"/>
    <x v="2"/>
    <s v="Gary"/>
    <n v="46404"/>
    <x v="14"/>
    <d v="2015-01-16T00:00:00"/>
    <n v="-99.762500000000003"/>
    <n v="12"/>
    <n v="58.95"/>
    <n v="88600"/>
    <n v="4.83"/>
    <x v="1"/>
  </r>
  <r>
    <n v="1212"/>
    <s v="Eileen Fletcher"/>
    <x v="1"/>
    <n v="0.01"/>
    <n v="3499.99"/>
    <n v="24.49"/>
    <x v="1"/>
    <x v="3"/>
    <x v="1"/>
    <x v="4"/>
    <s v="Large Box"/>
    <s v="Canon imageCLASS 2200 Advanced Copier"/>
    <n v="0.37"/>
    <s v="United States"/>
    <x v="1"/>
    <x v="2"/>
    <s v="Gary"/>
    <n v="46404"/>
    <x v="14"/>
    <d v="2015-01-16T00:00:00"/>
    <n v="-3061.82"/>
    <n v="1"/>
    <n v="3672.89"/>
    <n v="88600"/>
    <n v="3499.9799999999996"/>
    <x v="1"/>
  </r>
  <r>
    <n v="1213"/>
    <s v="Jeremy Pratt"/>
    <x v="1"/>
    <n v="0.03"/>
    <n v="5.84"/>
    <n v="1.2"/>
    <x v="1"/>
    <x v="3"/>
    <x v="2"/>
    <x v="2"/>
    <s v="Wrap Bag"/>
    <s v="Newell 312"/>
    <n v="0.55000000000000004"/>
    <s v="United States"/>
    <x v="1"/>
    <x v="2"/>
    <s v="Granger"/>
    <n v="46530"/>
    <x v="14"/>
    <d v="2015-01-17T00:00:00"/>
    <n v="-0.01"/>
    <n v="2"/>
    <n v="11.74"/>
    <n v="88600"/>
    <n v="5.81"/>
    <x v="1"/>
  </r>
  <r>
    <n v="1632"/>
    <s v="Lori Wolfe"/>
    <x v="1"/>
    <n v="0.08"/>
    <n v="8.09"/>
    <n v="7.96"/>
    <x v="2"/>
    <x v="2"/>
    <x v="0"/>
    <x v="11"/>
    <s v="Small Box"/>
    <s v="6&quot; Cubicle Wall Clock, Black"/>
    <n v="0.49"/>
    <s v="United States"/>
    <x v="0"/>
    <x v="0"/>
    <s v="Hattiesburg"/>
    <n v="39401"/>
    <x v="14"/>
    <d v="2015-01-16T00:00:00"/>
    <n v="15.984"/>
    <n v="6"/>
    <n v="48.25"/>
    <n v="90530"/>
    <n v="8.01"/>
    <x v="0"/>
  </r>
  <r>
    <n v="3035"/>
    <s v="Tina Evans"/>
    <x v="2"/>
    <n v="0.01"/>
    <n v="4.9800000000000004"/>
    <n v="4.75"/>
    <x v="1"/>
    <x v="2"/>
    <x v="2"/>
    <x v="7"/>
    <s v="Small Box"/>
    <s v="Hammermill CopyPlus Copy Paper (20Lb. and 84 Bright)"/>
    <n v="0.36"/>
    <s v="United States"/>
    <x v="1"/>
    <x v="10"/>
    <s v="Lombard"/>
    <n v="60148"/>
    <x v="14"/>
    <d v="2015-01-20T00:00:00"/>
    <n v="-75.900400000000005"/>
    <n v="10"/>
    <n v="52.93"/>
    <n v="89128"/>
    <n v="4.9700000000000006"/>
    <x v="1"/>
  </r>
  <r>
    <n v="3035"/>
    <s v="Tina Evans"/>
    <x v="2"/>
    <n v="0.04"/>
    <n v="6.35"/>
    <n v="1.02"/>
    <x v="1"/>
    <x v="2"/>
    <x v="2"/>
    <x v="7"/>
    <s v="Wrap Bag"/>
    <s v="Telephone Message Books with Fax/Mobile Section, 5 1/2&quot; x 3 3/16&quot;"/>
    <n v="0.39"/>
    <s v="United States"/>
    <x v="1"/>
    <x v="10"/>
    <s v="Lombard"/>
    <n v="60148"/>
    <x v="14"/>
    <d v="2015-01-20T00:00:00"/>
    <n v="52.170900000000003"/>
    <n v="12"/>
    <n v="75.61"/>
    <n v="89128"/>
    <n v="6.31"/>
    <x v="1"/>
  </r>
  <r>
    <n v="145"/>
    <s v="Rhonda Ivey"/>
    <x v="4"/>
    <n v="0.06"/>
    <n v="7.04"/>
    <n v="2.17"/>
    <x v="1"/>
    <x v="0"/>
    <x v="2"/>
    <x v="7"/>
    <s v="Wrap Bag"/>
    <s v="Wirebound Message Books, 2 7/8&quot; x 5&quot;, 3 Forms per Page"/>
    <n v="0.38"/>
    <s v="United States"/>
    <x v="3"/>
    <x v="28"/>
    <s v="West Mifflin"/>
    <n v="15122"/>
    <x v="14"/>
    <d v="2015-01-17T00:00:00"/>
    <n v="2.4851999999999999"/>
    <n v="2"/>
    <n v="14.65"/>
    <n v="91086"/>
    <n v="6.98"/>
    <x v="3"/>
  </r>
  <r>
    <n v="1402"/>
    <s v="Wesley Tate"/>
    <x v="3"/>
    <n v="0"/>
    <n v="8.6"/>
    <n v="6.19"/>
    <x v="1"/>
    <x v="3"/>
    <x v="2"/>
    <x v="5"/>
    <s v="Small Box"/>
    <s v="Avery Printable Repositionable Plastic Tabs"/>
    <n v="0.38"/>
    <s v="United States"/>
    <x v="1"/>
    <x v="10"/>
    <s v="Chicago"/>
    <n v="60653"/>
    <x v="14"/>
    <d v="2015-01-15T00:00:00"/>
    <n v="-42.8536"/>
    <n v="48"/>
    <n v="447.89"/>
    <n v="37729"/>
    <n v="8.6"/>
    <x v="1"/>
  </r>
  <r>
    <n v="1405"/>
    <s v="Crystal Floyd"/>
    <x v="3"/>
    <n v="0"/>
    <n v="8.6"/>
    <n v="6.19"/>
    <x v="1"/>
    <x v="3"/>
    <x v="2"/>
    <x v="5"/>
    <s v="Small Box"/>
    <s v="Avery Printable Repositionable Plastic Tabs"/>
    <n v="0.38"/>
    <s v="United States"/>
    <x v="1"/>
    <x v="25"/>
    <s v="Battle Creek"/>
    <n v="49017"/>
    <x v="14"/>
    <d v="2015-01-15T00:00:00"/>
    <n v="-33.211539999999999"/>
    <n v="12"/>
    <n v="111.97"/>
    <n v="86144"/>
    <n v="8.6"/>
    <x v="1"/>
  </r>
  <r>
    <n v="288"/>
    <s v="Patricia Cole Blair"/>
    <x v="0"/>
    <n v="0.09"/>
    <n v="28.48"/>
    <n v="1.99"/>
    <x v="1"/>
    <x v="0"/>
    <x v="1"/>
    <x v="1"/>
    <s v="Small Pack"/>
    <s v="Memorex 4.7GB DVD+RW, 3/Pack"/>
    <n v="0.4"/>
    <s v="United States"/>
    <x v="1"/>
    <x v="38"/>
    <s v="Wichita"/>
    <n v="67212"/>
    <x v="15"/>
    <d v="2015-01-19T00:00:00"/>
    <n v="132.68700000000001"/>
    <n v="7"/>
    <n v="192.3"/>
    <n v="89762"/>
    <n v="28.39"/>
    <x v="1"/>
  </r>
  <r>
    <n v="288"/>
    <s v="Patricia Cole Blair"/>
    <x v="0"/>
    <n v="0.08"/>
    <n v="65.989999999999995"/>
    <n v="4.99"/>
    <x v="2"/>
    <x v="0"/>
    <x v="1"/>
    <x v="12"/>
    <s v="Small Box"/>
    <s v="MicroTAC 650"/>
    <n v="0.57999999999999996"/>
    <s v="United States"/>
    <x v="1"/>
    <x v="38"/>
    <s v="Wichita"/>
    <n v="67212"/>
    <x v="15"/>
    <d v="2015-01-18T00:00:00"/>
    <n v="496.89"/>
    <n v="14"/>
    <n v="748.1"/>
    <n v="89762"/>
    <n v="65.91"/>
    <x v="1"/>
  </r>
  <r>
    <n v="1603"/>
    <s v="Alex Watkins"/>
    <x v="0"/>
    <n v="0.09"/>
    <n v="2.1800000000000002"/>
    <n v="0.78"/>
    <x v="1"/>
    <x v="0"/>
    <x v="2"/>
    <x v="14"/>
    <s v="Wrap Bag"/>
    <s v="Stockwell Push Pins"/>
    <n v="0.52"/>
    <s v="United States"/>
    <x v="3"/>
    <x v="11"/>
    <s v="Woodmere"/>
    <n v="11598"/>
    <x v="15"/>
    <d v="2015-01-18T00:00:00"/>
    <n v="2.4548000000000001"/>
    <n v="9"/>
    <n v="19.12"/>
    <n v="89679"/>
    <n v="2.0900000000000003"/>
    <x v="3"/>
  </r>
  <r>
    <n v="1603"/>
    <s v="Alex Watkins"/>
    <x v="0"/>
    <n v="0.05"/>
    <n v="179.29"/>
    <n v="29.21"/>
    <x v="0"/>
    <x v="0"/>
    <x v="0"/>
    <x v="0"/>
    <s v="Jumbo Box"/>
    <s v="Bevis Round Conference Table Top, X-Base"/>
    <n v="0.76"/>
    <s v="United States"/>
    <x v="3"/>
    <x v="11"/>
    <s v="Woodmere"/>
    <n v="11598"/>
    <x v="15"/>
    <d v="2015-01-18T00:00:00"/>
    <n v="-537.27977731999999"/>
    <n v="1"/>
    <n v="186.64"/>
    <n v="89679"/>
    <n v="179.23999999999998"/>
    <x v="3"/>
  </r>
  <r>
    <n v="2924"/>
    <s v="Courtney Nelson"/>
    <x v="0"/>
    <n v="0.02"/>
    <n v="110.98"/>
    <n v="13.99"/>
    <x v="1"/>
    <x v="1"/>
    <x v="0"/>
    <x v="11"/>
    <s v="Medium Box"/>
    <s v="Rubbermaid ClusterMat Chairmats, Mat Size- 66&quot; x 60&quot;, Lip 20&quot; x 11&quot; -90 Degree Angle"/>
    <n v="0.69"/>
    <s v="United States"/>
    <x v="3"/>
    <x v="36"/>
    <s v="Laurel"/>
    <n v="20707"/>
    <x v="15"/>
    <d v="2015-01-18T00:00:00"/>
    <n v="-106.3424"/>
    <n v="2"/>
    <n v="226.53"/>
    <n v="86591"/>
    <n v="110.96000000000001"/>
    <x v="3"/>
  </r>
  <r>
    <n v="2924"/>
    <s v="Courtney Nelson"/>
    <x v="0"/>
    <n v="0.01"/>
    <n v="8.01"/>
    <n v="2.87"/>
    <x v="1"/>
    <x v="1"/>
    <x v="2"/>
    <x v="7"/>
    <s v="Wrap Bag"/>
    <s v="TOPS Money Receipt Book, Consecutively Numbered in Red,"/>
    <n v="0.4"/>
    <s v="United States"/>
    <x v="3"/>
    <x v="36"/>
    <s v="Laurel"/>
    <n v="20707"/>
    <x v="15"/>
    <d v="2015-01-18T00:00:00"/>
    <n v="44.976799999999997"/>
    <n v="8"/>
    <n v="68.650000000000006"/>
    <n v="86591"/>
    <n v="8"/>
    <x v="3"/>
  </r>
  <r>
    <n v="202"/>
    <s v="Max Small"/>
    <x v="1"/>
    <n v="0.03"/>
    <n v="7.37"/>
    <n v="5.53"/>
    <x v="1"/>
    <x v="3"/>
    <x v="1"/>
    <x v="1"/>
    <s v="Small Pack"/>
    <s v="Imation 3.5&quot; Unformatted DS/HD Diskettes, 10/Box"/>
    <n v="0.69"/>
    <s v="United States"/>
    <x v="1"/>
    <x v="19"/>
    <s v="Bartlesville"/>
    <n v="74006"/>
    <x v="15"/>
    <d v="2015-01-18T00:00:00"/>
    <n v="-133.69999999999999"/>
    <n v="11"/>
    <n v="85.79"/>
    <n v="88972"/>
    <n v="7.34"/>
    <x v="1"/>
  </r>
  <r>
    <n v="665"/>
    <s v="Miriam Mueller"/>
    <x v="2"/>
    <n v="0.04"/>
    <n v="22.72"/>
    <n v="8.99"/>
    <x v="1"/>
    <x v="3"/>
    <x v="0"/>
    <x v="11"/>
    <s v="Small Pack"/>
    <s v="Executive Impressions 14&quot; Two-Color Numerals Wall Clock"/>
    <n v="0.44"/>
    <s v="United States"/>
    <x v="0"/>
    <x v="34"/>
    <s v="Murfreesboro"/>
    <n v="37130"/>
    <x v="15"/>
    <d v="2015-01-20T00:00:00"/>
    <n v="-678.49599999999998"/>
    <n v="9"/>
    <n v="202.41"/>
    <n v="88677"/>
    <n v="22.68"/>
    <x v="0"/>
  </r>
  <r>
    <n v="667"/>
    <s v="Allison Kirby"/>
    <x v="2"/>
    <n v="0.04"/>
    <n v="22.72"/>
    <n v="8.99"/>
    <x v="1"/>
    <x v="3"/>
    <x v="0"/>
    <x v="11"/>
    <s v="Small Pack"/>
    <s v="Executive Impressions 14&quot; Two-Color Numerals Wall Clock"/>
    <n v="0.44"/>
    <s v="United States"/>
    <x v="1"/>
    <x v="18"/>
    <s v="Dallas"/>
    <n v="75203"/>
    <x v="15"/>
    <d v="2015-01-20T00:00:00"/>
    <n v="70.028000000000006"/>
    <n v="37"/>
    <n v="832.14"/>
    <n v="22147"/>
    <n v="22.68"/>
    <x v="1"/>
  </r>
  <r>
    <n v="3385"/>
    <s v="Daniel Richmond"/>
    <x v="2"/>
    <n v="0.04"/>
    <n v="2.98"/>
    <n v="2.0299999999999998"/>
    <x v="2"/>
    <x v="3"/>
    <x v="2"/>
    <x v="2"/>
    <s v="Wrap Bag"/>
    <s v="Premium Writing Pencils, Soft, #2 by Central Association for the Blind"/>
    <n v="0.56999999999999995"/>
    <s v="United States"/>
    <x v="3"/>
    <x v="27"/>
    <s v="Boardman"/>
    <n v="44512"/>
    <x v="15"/>
    <d v="2015-01-16T00:00:00"/>
    <n v="-22.01"/>
    <n v="5"/>
    <n v="15.7"/>
    <n v="88745"/>
    <n v="2.94"/>
    <x v="3"/>
  </r>
  <r>
    <n v="3385"/>
    <s v="Daniel Richmond"/>
    <x v="2"/>
    <n v="0.01"/>
    <n v="125.99"/>
    <n v="8.99"/>
    <x v="1"/>
    <x v="3"/>
    <x v="1"/>
    <x v="12"/>
    <s v="Small Box"/>
    <s v="M70"/>
    <n v="0.59"/>
    <s v="United States"/>
    <x v="3"/>
    <x v="27"/>
    <s v="Boardman"/>
    <n v="44512"/>
    <x v="15"/>
    <d v="2015-01-21T00:00:00"/>
    <n v="426.46032000000002"/>
    <n v="6"/>
    <n v="680.65"/>
    <n v="88745"/>
    <n v="125.97999999999999"/>
    <x v="3"/>
  </r>
  <r>
    <n v="1697"/>
    <s v="Holly Osborne"/>
    <x v="4"/>
    <n v="0"/>
    <n v="13.43"/>
    <n v="5.5"/>
    <x v="1"/>
    <x v="2"/>
    <x v="2"/>
    <x v="6"/>
    <s v="Small Box"/>
    <s v="Fellowes Personal Hanging Folder Files, Navy"/>
    <n v="0.56999999999999995"/>
    <s v="United States"/>
    <x v="0"/>
    <x v="1"/>
    <s v="Hot Springs"/>
    <n v="71901"/>
    <x v="15"/>
    <d v="2015-01-17T00:00:00"/>
    <n v="-253.77799999999999"/>
    <n v="9"/>
    <n v="129.54"/>
    <n v="86338"/>
    <n v="13.43"/>
    <x v="0"/>
  </r>
  <r>
    <n v="3133"/>
    <s v="Kristine Singleton"/>
    <x v="4"/>
    <n v="0.1"/>
    <n v="5.81"/>
    <n v="8.49"/>
    <x v="1"/>
    <x v="3"/>
    <x v="2"/>
    <x v="5"/>
    <s v="Small Box"/>
    <s v="Fellowes Black Plastic Comb Bindings"/>
    <n v="0.39"/>
    <s v="United States"/>
    <x v="1"/>
    <x v="10"/>
    <s v="Naperville"/>
    <n v="60540"/>
    <x v="15"/>
    <d v="2015-01-17T00:00:00"/>
    <n v="-350.43950000000001"/>
    <n v="12"/>
    <n v="64.959999999999994"/>
    <n v="86789"/>
    <n v="5.71"/>
    <x v="1"/>
  </r>
  <r>
    <n v="3133"/>
    <s v="Kristine Singleton"/>
    <x v="4"/>
    <n v="0.03"/>
    <n v="1.81"/>
    <n v="0.75"/>
    <x v="1"/>
    <x v="3"/>
    <x v="2"/>
    <x v="14"/>
    <s v="Wrap Bag"/>
    <s v="Assorted Color Push Pins"/>
    <n v="0.52"/>
    <s v="United States"/>
    <x v="1"/>
    <x v="10"/>
    <s v="Naperville"/>
    <n v="60540"/>
    <x v="15"/>
    <d v="2015-01-17T00:00:00"/>
    <n v="4.2027999999999999"/>
    <n v="10"/>
    <n v="19.14"/>
    <n v="86789"/>
    <n v="1.78"/>
    <x v="1"/>
  </r>
  <r>
    <n v="3036"/>
    <s v="Edith Reynolds"/>
    <x v="3"/>
    <n v="0.02"/>
    <n v="12.99"/>
    <n v="14.37"/>
    <x v="1"/>
    <x v="2"/>
    <x v="0"/>
    <x v="11"/>
    <s v="Large Box"/>
    <s v="Tensor &quot;Hersey Kiss&quot; Styled Floor Lamp"/>
    <n v="0.73"/>
    <s v="United States"/>
    <x v="1"/>
    <x v="39"/>
    <s v="Mandan"/>
    <n v="58554"/>
    <x v="15"/>
    <d v="2015-01-18T00:00:00"/>
    <n v="-159.86000000000001"/>
    <n v="5"/>
    <n v="67.64"/>
    <n v="89129"/>
    <n v="12.97"/>
    <x v="1"/>
  </r>
  <r>
    <n v="3036"/>
    <s v="Edith Reynolds"/>
    <x v="3"/>
    <n v="0.05"/>
    <n v="35.44"/>
    <n v="7.5"/>
    <x v="1"/>
    <x v="2"/>
    <x v="2"/>
    <x v="7"/>
    <s v="Small Box"/>
    <s v="Xerox 1906"/>
    <n v="0.38"/>
    <s v="United States"/>
    <x v="1"/>
    <x v="39"/>
    <s v="Mandan"/>
    <n v="58554"/>
    <x v="15"/>
    <d v="2015-01-18T00:00:00"/>
    <n v="165.88980000000001"/>
    <n v="7"/>
    <n v="240.42"/>
    <n v="89129"/>
    <n v="35.39"/>
    <x v="1"/>
  </r>
  <r>
    <n v="3036"/>
    <s v="Edith Reynolds"/>
    <x v="3"/>
    <n v="0.02"/>
    <n v="12.98"/>
    <n v="3.14"/>
    <x v="1"/>
    <x v="2"/>
    <x v="2"/>
    <x v="16"/>
    <s v="Small Pack"/>
    <s v="Acme® 8&quot; Straight Scissors"/>
    <n v="0.6"/>
    <s v="United States"/>
    <x v="1"/>
    <x v="39"/>
    <s v="Mandan"/>
    <n v="58554"/>
    <x v="15"/>
    <d v="2015-01-19T00:00:00"/>
    <n v="75.010000000000005"/>
    <n v="14"/>
    <n v="184.4"/>
    <n v="89129"/>
    <n v="12.96"/>
    <x v="1"/>
  </r>
  <r>
    <n v="592"/>
    <s v="Eva Silverman"/>
    <x v="0"/>
    <n v="0.08"/>
    <n v="30.53"/>
    <n v="19.989999999999998"/>
    <x v="1"/>
    <x v="0"/>
    <x v="2"/>
    <x v="13"/>
    <s v="Small Box"/>
    <s v="Avery 4027 File Folder Labels for Dot Matrix Printers, 5000 Labels per Box, White"/>
    <n v="0.39"/>
    <s v="United States"/>
    <x v="1"/>
    <x v="10"/>
    <s v="Wilmette"/>
    <n v="60091"/>
    <x v="16"/>
    <d v="2015-01-17T00:00:00"/>
    <n v="-239.8656"/>
    <n v="10"/>
    <n v="285.87"/>
    <n v="86307"/>
    <n v="30.450000000000003"/>
    <x v="1"/>
  </r>
  <r>
    <n v="593"/>
    <s v="Joel Huffman"/>
    <x v="0"/>
    <n v="0.01"/>
    <n v="1.68"/>
    <n v="1.57"/>
    <x v="1"/>
    <x v="0"/>
    <x v="2"/>
    <x v="2"/>
    <s v="Wrap Bag"/>
    <s v="Newell 323"/>
    <n v="0.59"/>
    <s v="United States"/>
    <x v="1"/>
    <x v="10"/>
    <s v="Woodridge"/>
    <n v="60517"/>
    <x v="16"/>
    <d v="2015-01-19T00:00:00"/>
    <n v="-53.444000000000003"/>
    <n v="12"/>
    <n v="20.37"/>
    <n v="86307"/>
    <n v="1.67"/>
    <x v="1"/>
  </r>
  <r>
    <n v="1531"/>
    <s v="Jon Ayers"/>
    <x v="0"/>
    <n v="7.0000000000000007E-2"/>
    <n v="4.91"/>
    <n v="0.5"/>
    <x v="1"/>
    <x v="1"/>
    <x v="2"/>
    <x v="13"/>
    <s v="Small Box"/>
    <s v="Avery 508"/>
    <n v="0.36"/>
    <s v="United States"/>
    <x v="0"/>
    <x v="12"/>
    <s v="Palm Coast"/>
    <n v="32137"/>
    <x v="16"/>
    <d v="2015-01-18T00:00:00"/>
    <n v="-157.696"/>
    <n v="6"/>
    <n v="28.22"/>
    <n v="88852"/>
    <n v="4.84"/>
    <x v="0"/>
  </r>
  <r>
    <n v="210"/>
    <s v="Floyd Dale"/>
    <x v="2"/>
    <n v="0.05"/>
    <n v="1.86"/>
    <n v="2.58"/>
    <x v="1"/>
    <x v="2"/>
    <x v="2"/>
    <x v="14"/>
    <s v="Wrap Bag"/>
    <s v="Super Bands, 12/Pack"/>
    <n v="0.82"/>
    <s v="United States"/>
    <x v="3"/>
    <x v="11"/>
    <s v="Troy"/>
    <n v="12180"/>
    <x v="16"/>
    <d v="2015-01-21T00:00:00"/>
    <n v="-66.62"/>
    <n v="9"/>
    <n v="17.61"/>
    <n v="85965"/>
    <n v="1.81"/>
    <x v="3"/>
  </r>
  <r>
    <n v="366"/>
    <s v="Patrick Rosenthal"/>
    <x v="4"/>
    <n v="0.05"/>
    <n v="328.14"/>
    <n v="91.05"/>
    <x v="0"/>
    <x v="0"/>
    <x v="2"/>
    <x v="8"/>
    <s v="Jumbo Drum"/>
    <s v="Sanyo Counter Height Refrigerator with Crisper, 3.6 Cubic Foot, Stainless Steel/Black"/>
    <n v="0.56999999999999995"/>
    <s v="United States"/>
    <x v="3"/>
    <x v="40"/>
    <s v="Cranston"/>
    <n v="2910"/>
    <x v="16"/>
    <d v="2015-01-19T00:00:00"/>
    <n v="411.5172"/>
    <n v="6"/>
    <n v="1967.98"/>
    <n v="87347"/>
    <n v="328.09"/>
    <x v="3"/>
  </r>
  <r>
    <n v="744"/>
    <s v="Joy Maxwell"/>
    <x v="4"/>
    <n v="0.03"/>
    <n v="119.99"/>
    <n v="56.14"/>
    <x v="0"/>
    <x v="1"/>
    <x v="1"/>
    <x v="3"/>
    <s v="Jumbo Box"/>
    <s v="Hewlett-Packard 2600DN Business Color Inkjet Printer"/>
    <n v="0.39"/>
    <s v="United States"/>
    <x v="2"/>
    <x v="41"/>
    <s v="Oro Valley"/>
    <n v="85737"/>
    <x v="16"/>
    <d v="2015-01-19T00:00:00"/>
    <n v="1400.1"/>
    <n v="13"/>
    <n v="1545.58"/>
    <n v="87726"/>
    <n v="119.96"/>
    <x v="2"/>
  </r>
  <r>
    <n v="745"/>
    <s v="Mary Page"/>
    <x v="4"/>
    <n v="0.05"/>
    <n v="115.79"/>
    <n v="1.99"/>
    <x v="1"/>
    <x v="1"/>
    <x v="1"/>
    <x v="1"/>
    <s v="Small Pack"/>
    <s v="Verbatim DVD-R, 4.7GB, Spindle, WE, Blank, Ink Jet/Thermal, 20/Spindle"/>
    <n v="0.49"/>
    <s v="United States"/>
    <x v="2"/>
    <x v="41"/>
    <s v="Peoria"/>
    <n v="85345"/>
    <x v="16"/>
    <d v="2015-01-19T00:00:00"/>
    <n v="67.599999999999994"/>
    <n v="3"/>
    <n v="353.1"/>
    <n v="87726"/>
    <n v="115.74000000000001"/>
    <x v="2"/>
  </r>
  <r>
    <n v="1702"/>
    <s v="Sandra Berry"/>
    <x v="4"/>
    <n v="0.05"/>
    <n v="14.81"/>
    <n v="13.32"/>
    <x v="1"/>
    <x v="2"/>
    <x v="2"/>
    <x v="8"/>
    <s v="Small Box"/>
    <s v="Holmes Replacement Filter for HEPA Air Cleaner, Large Room"/>
    <n v="0.43"/>
    <s v="United States"/>
    <x v="0"/>
    <x v="0"/>
    <s v="Meridian"/>
    <n v="39301"/>
    <x v="16"/>
    <d v="2015-01-20T00:00:00"/>
    <n v="-220.05199999999999"/>
    <n v="3"/>
    <n v="45.28"/>
    <n v="90473"/>
    <n v="14.76"/>
    <x v="0"/>
  </r>
  <r>
    <n v="1702"/>
    <s v="Sandra Berry"/>
    <x v="4"/>
    <n v="0.05"/>
    <n v="4.2"/>
    <n v="2.2599999999999998"/>
    <x v="2"/>
    <x v="2"/>
    <x v="2"/>
    <x v="7"/>
    <s v="Wrap Bag"/>
    <s v="Important Message Pads, 50 4-1/4 x 5-1/2 Forms per Pad"/>
    <n v="0.36"/>
    <s v="United States"/>
    <x v="0"/>
    <x v="0"/>
    <s v="Meridian"/>
    <n v="39301"/>
    <x v="16"/>
    <d v="2015-01-19T00:00:00"/>
    <n v="20.393370000000001"/>
    <n v="3"/>
    <n v="13.57"/>
    <n v="90473"/>
    <n v="4.1500000000000004"/>
    <x v="0"/>
  </r>
  <r>
    <n v="1708"/>
    <s v="Lillian Day"/>
    <x v="4"/>
    <n v="0.05"/>
    <n v="5.68"/>
    <n v="1.39"/>
    <x v="1"/>
    <x v="0"/>
    <x v="2"/>
    <x v="15"/>
    <s v="Small Box"/>
    <s v="Staples Standard Envelopes"/>
    <n v="0.38"/>
    <s v="United States"/>
    <x v="3"/>
    <x v="27"/>
    <s v="Shaker Heights"/>
    <n v="44118"/>
    <x v="16"/>
    <d v="2015-01-18T00:00:00"/>
    <n v="38.281199999999998"/>
    <n v="10"/>
    <n v="55.48"/>
    <n v="88781"/>
    <n v="5.63"/>
    <x v="3"/>
  </r>
  <r>
    <n v="1719"/>
    <s v="Russell W Melton"/>
    <x v="4"/>
    <n v="0.06"/>
    <n v="16.48"/>
    <n v="1.99"/>
    <x v="1"/>
    <x v="3"/>
    <x v="1"/>
    <x v="1"/>
    <s v="Small Pack"/>
    <s v="Maxell DVD-RAM Discs"/>
    <n v="0.42"/>
    <s v="United States"/>
    <x v="0"/>
    <x v="16"/>
    <s v="Northport"/>
    <n v="35473"/>
    <x v="16"/>
    <d v="2015-01-19T00:00:00"/>
    <n v="-144.59200000000001"/>
    <n v="8"/>
    <n v="128.13"/>
    <n v="90786"/>
    <n v="16.420000000000002"/>
    <x v="0"/>
  </r>
  <r>
    <n v="1873"/>
    <s v="Lisa Kim"/>
    <x v="4"/>
    <n v="0.03"/>
    <n v="90.48"/>
    <n v="19.989999999999998"/>
    <x v="1"/>
    <x v="3"/>
    <x v="2"/>
    <x v="15"/>
    <s v="Small Box"/>
    <s v="Tyvek® Side-Opening Peel &amp; Seel® Expanding Envelopes"/>
    <n v="0.4"/>
    <s v="United States"/>
    <x v="0"/>
    <x v="12"/>
    <s v="Palm Beach Gardens"/>
    <n v="33403"/>
    <x v="16"/>
    <d v="2015-01-19T00:00:00"/>
    <n v="15.353999999999999"/>
    <n v="1"/>
    <n v="99.69"/>
    <n v="90099"/>
    <n v="90.45"/>
    <x v="0"/>
  </r>
  <r>
    <n v="1873"/>
    <s v="Lisa Kim"/>
    <x v="4"/>
    <n v="0.06"/>
    <n v="22.84"/>
    <n v="8.18"/>
    <x v="1"/>
    <x v="3"/>
    <x v="2"/>
    <x v="7"/>
    <s v="Small Box"/>
    <s v="Xerox 1991"/>
    <n v="0.39"/>
    <s v="United States"/>
    <x v="0"/>
    <x v="12"/>
    <s v="Palm Beach Gardens"/>
    <n v="33403"/>
    <x v="16"/>
    <d v="2015-01-17T00:00:00"/>
    <n v="-357.92399999999998"/>
    <n v="7"/>
    <n v="152.49"/>
    <n v="90099"/>
    <n v="22.78"/>
    <x v="0"/>
  </r>
  <r>
    <n v="2579"/>
    <s v="Marshall Sutherland"/>
    <x v="4"/>
    <n v="7.0000000000000007E-2"/>
    <n v="1.76"/>
    <n v="4.8600000000000003"/>
    <x v="1"/>
    <x v="2"/>
    <x v="0"/>
    <x v="11"/>
    <s v="Small Box"/>
    <s v="Regeneration Desk Collection"/>
    <n v="0.41"/>
    <s v="United States"/>
    <x v="0"/>
    <x v="16"/>
    <s v="Phenix City"/>
    <n v="36869"/>
    <x v="16"/>
    <d v="2015-01-17T00:00:00"/>
    <n v="0.58799999999999997"/>
    <n v="15"/>
    <n v="26.01"/>
    <n v="88297"/>
    <n v="1.69"/>
    <x v="0"/>
  </r>
  <r>
    <n v="2618"/>
    <s v="Amy Hamrick Melvin"/>
    <x v="4"/>
    <n v="0.1"/>
    <n v="7.64"/>
    <n v="1.39"/>
    <x v="1"/>
    <x v="3"/>
    <x v="2"/>
    <x v="15"/>
    <s v="Small Box"/>
    <s v="Security-Tint Envelopes"/>
    <n v="0.36"/>
    <s v="United States"/>
    <x v="3"/>
    <x v="11"/>
    <s v="New York City"/>
    <n v="10004"/>
    <x v="16"/>
    <d v="2015-01-19T00:00:00"/>
    <n v="16.12"/>
    <n v="18"/>
    <n v="130.11000000000001"/>
    <n v="46884"/>
    <n v="7.54"/>
    <x v="3"/>
  </r>
  <r>
    <n v="2618"/>
    <s v="Amy Hamrick Melvin"/>
    <x v="4"/>
    <n v="0"/>
    <n v="125.99"/>
    <n v="2.5"/>
    <x v="1"/>
    <x v="3"/>
    <x v="1"/>
    <x v="12"/>
    <s v="Small Box"/>
    <s v="6162"/>
    <n v="0.59"/>
    <s v="United States"/>
    <x v="3"/>
    <x v="11"/>
    <s v="New York City"/>
    <n v="10004"/>
    <x v="16"/>
    <d v="2015-01-19T00:00:00"/>
    <n v="-815.9008"/>
    <n v="3"/>
    <n v="337.34"/>
    <n v="46884"/>
    <n v="125.99"/>
    <x v="3"/>
  </r>
  <r>
    <n v="2618"/>
    <s v="Amy Hamrick Melvin"/>
    <x v="4"/>
    <n v="0.1"/>
    <n v="11.55"/>
    <n v="2.36"/>
    <x v="1"/>
    <x v="3"/>
    <x v="2"/>
    <x v="2"/>
    <s v="Wrap Bag"/>
    <s v="Newell 309"/>
    <n v="0.55000000000000004"/>
    <s v="United States"/>
    <x v="3"/>
    <x v="11"/>
    <s v="New York City"/>
    <n v="10004"/>
    <x v="16"/>
    <d v="2015-01-18T00:00:00"/>
    <n v="15.808"/>
    <n v="25"/>
    <n v="280.43"/>
    <n v="46884"/>
    <n v="11.450000000000001"/>
    <x v="3"/>
  </r>
  <r>
    <n v="2628"/>
    <s v="Danielle P Rao"/>
    <x v="4"/>
    <n v="0.02"/>
    <n v="30.53"/>
    <n v="19.989999999999998"/>
    <x v="2"/>
    <x v="3"/>
    <x v="2"/>
    <x v="13"/>
    <s v="Small Box"/>
    <s v="Avery 4027 File Folder Labels for Dot Matrix Printers, 5000 Labels per Box, White"/>
    <n v="0.39"/>
    <s v="United States"/>
    <x v="1"/>
    <x v="19"/>
    <s v="Moore"/>
    <n v="73160"/>
    <x v="16"/>
    <d v="2015-01-19T00:00:00"/>
    <n v="-54.63"/>
    <n v="14"/>
    <n v="448.47"/>
    <n v="85916"/>
    <n v="30.51"/>
    <x v="1"/>
  </r>
  <r>
    <n v="526"/>
    <s v="April Hu"/>
    <x v="3"/>
    <n v="0"/>
    <n v="1.88"/>
    <n v="1.49"/>
    <x v="1"/>
    <x v="2"/>
    <x v="2"/>
    <x v="5"/>
    <s v="Small Box"/>
    <s v="Staples® General Use 3-Ring Binders"/>
    <n v="0.37"/>
    <s v="United States"/>
    <x v="2"/>
    <x v="41"/>
    <s v="Mesa"/>
    <n v="85204"/>
    <x v="16"/>
    <d v="2015-01-18T00:00:00"/>
    <n v="-15.5595"/>
    <n v="13"/>
    <n v="25.39"/>
    <n v="90027"/>
    <n v="1.88"/>
    <x v="2"/>
  </r>
  <r>
    <n v="526"/>
    <s v="April Hu"/>
    <x v="3"/>
    <n v="0.06"/>
    <n v="5.78"/>
    <n v="5.67"/>
    <x v="1"/>
    <x v="2"/>
    <x v="2"/>
    <x v="7"/>
    <s v="Small Box"/>
    <s v="Xerox 1978"/>
    <n v="0.36"/>
    <s v="United States"/>
    <x v="2"/>
    <x v="41"/>
    <s v="Mesa"/>
    <n v="85204"/>
    <x v="16"/>
    <d v="2015-01-18T00:00:00"/>
    <n v="-108.19"/>
    <n v="15"/>
    <n v="87.27"/>
    <n v="90027"/>
    <n v="5.7200000000000006"/>
    <x v="2"/>
  </r>
  <r>
    <n v="2059"/>
    <s v="Nathan Newton"/>
    <x v="3"/>
    <n v="0.09"/>
    <n v="28.48"/>
    <n v="1.99"/>
    <x v="1"/>
    <x v="3"/>
    <x v="1"/>
    <x v="1"/>
    <s v="Small Pack"/>
    <s v="Memorex 4.7GB DVD+RW, 3/Pack"/>
    <n v="0.4"/>
    <s v="United States"/>
    <x v="0"/>
    <x v="9"/>
    <s v="High Point"/>
    <n v="27260"/>
    <x v="16"/>
    <d v="2015-01-18T00:00:00"/>
    <n v="-1250.7460000000001"/>
    <n v="13"/>
    <n v="336.92"/>
    <n v="88039"/>
    <n v="28.39"/>
    <x v="0"/>
  </r>
  <r>
    <n v="2725"/>
    <s v="Katharine Hudson"/>
    <x v="3"/>
    <n v="0.05"/>
    <n v="28.15"/>
    <n v="6.17"/>
    <x v="1"/>
    <x v="2"/>
    <x v="2"/>
    <x v="2"/>
    <s v="Small Pack"/>
    <s v="Boston Model 1800 Electric Pencil Sharpener, Gray"/>
    <n v="0.55000000000000004"/>
    <s v="United States"/>
    <x v="0"/>
    <x v="34"/>
    <s v="Clarksville"/>
    <n v="37042"/>
    <x v="16"/>
    <d v="2015-01-18T00:00:00"/>
    <n v="-66.248000000000005"/>
    <n v="10"/>
    <n v="282.38"/>
    <n v="88958"/>
    <n v="28.099999999999998"/>
    <x v="0"/>
  </r>
  <r>
    <n v="2443"/>
    <s v="Danny Richmond"/>
    <x v="1"/>
    <n v="0.05"/>
    <n v="58.1"/>
    <n v="1.49"/>
    <x v="1"/>
    <x v="3"/>
    <x v="2"/>
    <x v="5"/>
    <s v="Small Box"/>
    <s v="Avery Arch Ring Binders"/>
    <n v="0.38"/>
    <s v="United States"/>
    <x v="0"/>
    <x v="12"/>
    <s v="Miami"/>
    <n v="33142"/>
    <x v="17"/>
    <d v="2015-01-18T00:00:00"/>
    <n v="1633.9860000000001"/>
    <n v="13"/>
    <n v="739.06"/>
    <n v="89299"/>
    <n v="58.050000000000004"/>
    <x v="0"/>
  </r>
  <r>
    <n v="1971"/>
    <s v="Marsha Roy"/>
    <x v="4"/>
    <n v="0.02"/>
    <n v="11.58"/>
    <n v="5.72"/>
    <x v="1"/>
    <x v="3"/>
    <x v="2"/>
    <x v="15"/>
    <s v="Small Box"/>
    <s v="Peel &amp; Seel® Recycled Catalog Envelopes, Brown"/>
    <n v="0.35"/>
    <s v="United States"/>
    <x v="0"/>
    <x v="0"/>
    <s v="Tupelo"/>
    <n v="38801"/>
    <x v="17"/>
    <d v="2015-01-19T00:00:00"/>
    <n v="-259.75599999999997"/>
    <n v="3"/>
    <n v="35.479999999999997"/>
    <n v="91550"/>
    <n v="11.56"/>
    <x v="0"/>
  </r>
  <r>
    <n v="1972"/>
    <s v="Priscilla Brandon"/>
    <x v="4"/>
    <n v="0.05"/>
    <n v="350.99"/>
    <n v="39"/>
    <x v="0"/>
    <x v="3"/>
    <x v="0"/>
    <x v="9"/>
    <s v="Jumbo Drum"/>
    <s v="Global Leather Executive Chair"/>
    <n v="0.55000000000000004"/>
    <s v="United States"/>
    <x v="3"/>
    <x v="28"/>
    <s v="Willow Grove"/>
    <n v="19090"/>
    <x v="17"/>
    <d v="2015-01-20T00:00:00"/>
    <n v="1469.7275999999999"/>
    <n v="6"/>
    <n v="2130.04"/>
    <n v="91550"/>
    <n v="350.94"/>
    <x v="3"/>
  </r>
  <r>
    <n v="1972"/>
    <s v="Priscilla Brandon"/>
    <x v="4"/>
    <n v="0.04"/>
    <n v="15.99"/>
    <n v="9.4"/>
    <x v="2"/>
    <x v="3"/>
    <x v="1"/>
    <x v="3"/>
    <s v="Small Box"/>
    <s v="AT&amp;T Black Trimline Phone, Model 210"/>
    <n v="0.49"/>
    <s v="United States"/>
    <x v="3"/>
    <x v="28"/>
    <s v="Willow Grove"/>
    <n v="19090"/>
    <x v="17"/>
    <d v="2015-01-20T00:00:00"/>
    <n v="-83.553060000000002"/>
    <n v="5"/>
    <n v="82.8"/>
    <n v="91550"/>
    <n v="15.950000000000001"/>
    <x v="3"/>
  </r>
  <r>
    <n v="657"/>
    <s v="Derek McCormick"/>
    <x v="0"/>
    <n v="0.1"/>
    <n v="18.97"/>
    <n v="9.0299999999999994"/>
    <x v="1"/>
    <x v="1"/>
    <x v="2"/>
    <x v="7"/>
    <s v="Small Box"/>
    <s v="Computer Printout Paper with Letter-Trim Perforations"/>
    <n v="0.37"/>
    <s v="United States"/>
    <x v="3"/>
    <x v="35"/>
    <s v="Oxford"/>
    <n v="1540"/>
    <x v="18"/>
    <d v="2015-01-21T00:00:00"/>
    <n v="-24.204799999999999"/>
    <n v="1"/>
    <n v="19.73"/>
    <n v="91212"/>
    <n v="18.869999999999997"/>
    <x v="3"/>
  </r>
  <r>
    <n v="659"/>
    <s v="Marjorie Arthur"/>
    <x v="0"/>
    <n v="0"/>
    <n v="119.99"/>
    <n v="56.14"/>
    <x v="0"/>
    <x v="1"/>
    <x v="1"/>
    <x v="3"/>
    <s v="Jumbo Box"/>
    <s v="Hewlett-Packard 2600DN Business Color Inkjet Printer"/>
    <n v="0.39"/>
    <s v="United States"/>
    <x v="3"/>
    <x v="42"/>
    <s v="South Burlington"/>
    <n v="5403"/>
    <x v="18"/>
    <d v="2015-01-20T00:00:00"/>
    <n v="-126.05777999999999"/>
    <n v="5"/>
    <n v="615.54"/>
    <n v="91212"/>
    <n v="119.99"/>
    <x v="3"/>
  </r>
  <r>
    <n v="3095"/>
    <s v="Milton Lindsay"/>
    <x v="0"/>
    <n v="0.09"/>
    <n v="207.48"/>
    <n v="0.99"/>
    <x v="1"/>
    <x v="1"/>
    <x v="2"/>
    <x v="8"/>
    <s v="Small Box"/>
    <s v="Kensington 7 Outlet MasterPiece Power Center with Fax/Phone Line Protection"/>
    <n v="0.55000000000000004"/>
    <s v="United States"/>
    <x v="3"/>
    <x v="27"/>
    <s v="Hamilton"/>
    <n v="45011"/>
    <x v="18"/>
    <d v="2015-01-21T00:00:00"/>
    <n v="683.9556"/>
    <n v="5"/>
    <n v="991.24"/>
    <n v="86220"/>
    <n v="207.39"/>
    <x v="3"/>
  </r>
  <r>
    <n v="259"/>
    <s v="Edward Pugh"/>
    <x v="2"/>
    <n v="0.09"/>
    <n v="2.88"/>
    <n v="0.7"/>
    <x v="1"/>
    <x v="1"/>
    <x v="2"/>
    <x v="2"/>
    <s v="Wrap Bag"/>
    <s v="Newell 340"/>
    <n v="0.56000000000000005"/>
    <s v="United States"/>
    <x v="2"/>
    <x v="43"/>
    <s v="Santa Fe"/>
    <n v="87505"/>
    <x v="18"/>
    <d v="2015-01-19T00:00:00"/>
    <n v="5.7531999999999996"/>
    <n v="10"/>
    <n v="26.38"/>
    <n v="85857"/>
    <n v="2.79"/>
    <x v="2"/>
  </r>
  <r>
    <n v="3155"/>
    <s v="Julian Keith Mayer"/>
    <x v="0"/>
    <n v="0.02"/>
    <n v="60.22"/>
    <n v="3.5"/>
    <x v="1"/>
    <x v="3"/>
    <x v="2"/>
    <x v="8"/>
    <s v="Small Box"/>
    <s v="Fellowes Smart Surge Ten-Outlet Protector, Platinum"/>
    <n v="0.56999999999999995"/>
    <s v="United States"/>
    <x v="0"/>
    <x v="12"/>
    <s v="Sanford"/>
    <n v="32771"/>
    <x v="19"/>
    <d v="2015-01-21T00:00:00"/>
    <n v="-193.91399999999999"/>
    <n v="9"/>
    <n v="541.76"/>
    <n v="86898"/>
    <n v="60.199999999999996"/>
    <x v="0"/>
  </r>
  <r>
    <n v="32"/>
    <s v="Matthew Berman"/>
    <x v="4"/>
    <n v="0.09"/>
    <n v="125.99"/>
    <n v="7.69"/>
    <x v="2"/>
    <x v="3"/>
    <x v="1"/>
    <x v="12"/>
    <s v="Small Box"/>
    <s v="StarTAC 3000"/>
    <n v="0.59"/>
    <s v="United States"/>
    <x v="2"/>
    <x v="14"/>
    <s v="Grants Pass"/>
    <n v="97526"/>
    <x v="19"/>
    <d v="2015-01-22T00:00:00"/>
    <n v="209.99700000000001"/>
    <n v="8"/>
    <n v="783.55"/>
    <n v="89202"/>
    <n v="125.89999999999999"/>
    <x v="2"/>
  </r>
  <r>
    <n v="493"/>
    <s v="Douglas Buck"/>
    <x v="3"/>
    <n v="0.02"/>
    <n v="6.48"/>
    <n v="6.6"/>
    <x v="1"/>
    <x v="1"/>
    <x v="2"/>
    <x v="7"/>
    <s v="Small Box"/>
    <s v="Xerox 21"/>
    <n v="0.37"/>
    <s v="United States"/>
    <x v="2"/>
    <x v="4"/>
    <s v="Seatac"/>
    <n v="98158"/>
    <x v="19"/>
    <d v="2015-01-22T00:00:00"/>
    <n v="-92.05"/>
    <n v="10"/>
    <n v="66.709999999999994"/>
    <n v="88906"/>
    <n v="6.4600000000000009"/>
    <x v="2"/>
  </r>
  <r>
    <n v="493"/>
    <s v="Douglas Buck"/>
    <x v="3"/>
    <n v="0.04"/>
    <n v="17.149999999999999"/>
    <n v="4.96"/>
    <x v="1"/>
    <x v="1"/>
    <x v="2"/>
    <x v="6"/>
    <s v="Small Box"/>
    <s v="Advantus Rolling Storage Box"/>
    <n v="0.57999999999999996"/>
    <s v="United States"/>
    <x v="2"/>
    <x v="4"/>
    <s v="Seatac"/>
    <n v="98158"/>
    <x v="19"/>
    <d v="2015-01-21T00:00:00"/>
    <n v="6.11"/>
    <n v="5"/>
    <n v="87.16"/>
    <n v="88906"/>
    <n v="17.11"/>
    <x v="2"/>
  </r>
  <r>
    <n v="524"/>
    <s v="Gina McKnight"/>
    <x v="3"/>
    <n v="0.03"/>
    <n v="1270.99"/>
    <n v="19.989999999999998"/>
    <x v="1"/>
    <x v="1"/>
    <x v="2"/>
    <x v="5"/>
    <s v="Small Box"/>
    <s v="Fellowes PB500 Electric Punch Plastic Comb Binding Machine with Manual Bind"/>
    <n v="0.35"/>
    <s v="United States"/>
    <x v="0"/>
    <x v="34"/>
    <s v="Farragut"/>
    <n v="37922"/>
    <x v="19"/>
    <d v="2015-01-22T00:00:00"/>
    <n v="363.55200000000002"/>
    <n v="2"/>
    <n v="2589.0100000000002"/>
    <n v="91127"/>
    <n v="1270.96"/>
    <x v="0"/>
  </r>
  <r>
    <n v="524"/>
    <s v="Gina McKnight"/>
    <x v="3"/>
    <n v="7.0000000000000007E-2"/>
    <n v="2036.48"/>
    <n v="14.7"/>
    <x v="0"/>
    <x v="1"/>
    <x v="1"/>
    <x v="3"/>
    <s v="Jumbo Drum"/>
    <s v="Lexmark 4227 Plus Dot Matrix Printer"/>
    <n v="0.55000000000000004"/>
    <s v="United States"/>
    <x v="0"/>
    <x v="34"/>
    <s v="Farragut"/>
    <n v="37922"/>
    <x v="19"/>
    <d v="2015-01-22T00:00:00"/>
    <n v="-11.536"/>
    <n v="1"/>
    <n v="1893.93"/>
    <n v="91127"/>
    <n v="2036.41"/>
    <x v="0"/>
  </r>
  <r>
    <n v="549"/>
    <s v="Dennis Boykin Townsend"/>
    <x v="3"/>
    <n v="0.02"/>
    <n v="7.1"/>
    <n v="6.05"/>
    <x v="1"/>
    <x v="3"/>
    <x v="2"/>
    <x v="5"/>
    <s v="Small Box"/>
    <s v="Wilson Jones Hanging View Binder, White, 1&quot;"/>
    <n v="0.39"/>
    <s v="United States"/>
    <x v="2"/>
    <x v="43"/>
    <s v="Roswell"/>
    <n v="88201"/>
    <x v="19"/>
    <d v="2015-01-20T00:00:00"/>
    <n v="-66.378"/>
    <n v="9"/>
    <n v="66.319999999999993"/>
    <n v="90908"/>
    <n v="7.08"/>
    <x v="2"/>
  </r>
  <r>
    <n v="2464"/>
    <s v="Joe George"/>
    <x v="3"/>
    <n v="0.05"/>
    <n v="6.28"/>
    <n v="5.36"/>
    <x v="1"/>
    <x v="1"/>
    <x v="2"/>
    <x v="5"/>
    <s v="Small Box"/>
    <s v="GBC Standard Plastic Binding Systems' Combs"/>
    <n v="0.4"/>
    <s v="United States"/>
    <x v="0"/>
    <x v="17"/>
    <s v="Bossier City"/>
    <n v="71111"/>
    <x v="19"/>
    <d v="2015-01-23T00:00:00"/>
    <n v="1.278"/>
    <n v="6"/>
    <n v="38.04"/>
    <n v="88714"/>
    <n v="6.23"/>
    <x v="0"/>
  </r>
  <r>
    <n v="2464"/>
    <s v="Joe George"/>
    <x v="3"/>
    <n v="0.04"/>
    <n v="3.08"/>
    <n v="0.99"/>
    <x v="1"/>
    <x v="1"/>
    <x v="2"/>
    <x v="13"/>
    <s v="Small Box"/>
    <s v="Avery 481"/>
    <n v="0.37"/>
    <s v="United States"/>
    <x v="0"/>
    <x v="17"/>
    <s v="Bossier City"/>
    <n v="71111"/>
    <x v="19"/>
    <d v="2015-01-21T00:00:00"/>
    <n v="424.29"/>
    <n v="14"/>
    <n v="42.53"/>
    <n v="88714"/>
    <n v="3.04"/>
    <x v="0"/>
  </r>
  <r>
    <n v="1473"/>
    <s v="Paul Puckett"/>
    <x v="0"/>
    <n v="0.04"/>
    <n v="9.7799999999999994"/>
    <n v="1.99"/>
    <x v="2"/>
    <x v="2"/>
    <x v="1"/>
    <x v="1"/>
    <s v="Small Pack"/>
    <s v="Memorex Slim 80 Minute CD-R, 10/Pack"/>
    <n v="0.43"/>
    <s v="United States"/>
    <x v="3"/>
    <x v="27"/>
    <s v="Wooster"/>
    <n v="44691"/>
    <x v="20"/>
    <d v="2015-01-22T00:00:00"/>
    <n v="61.292700000000004"/>
    <n v="9"/>
    <n v="88.83"/>
    <n v="87076"/>
    <n v="9.74"/>
    <x v="3"/>
  </r>
  <r>
    <n v="1788"/>
    <s v="Valerie Siegel"/>
    <x v="0"/>
    <n v="0.04"/>
    <n v="205.99"/>
    <n v="8.99"/>
    <x v="1"/>
    <x v="1"/>
    <x v="1"/>
    <x v="12"/>
    <s v="Small Box"/>
    <s v="TimeportP7382"/>
    <n v="0.56000000000000005"/>
    <s v="United States"/>
    <x v="0"/>
    <x v="5"/>
    <s v="Woodstock"/>
    <n v="30188"/>
    <x v="20"/>
    <d v="2015-01-22T00:00:00"/>
    <n v="960.98400000000004"/>
    <n v="6"/>
    <n v="1008.53"/>
    <n v="88256"/>
    <n v="205.95000000000002"/>
    <x v="0"/>
  </r>
  <r>
    <n v="263"/>
    <s v="Carlos Hess"/>
    <x v="1"/>
    <n v="0.05"/>
    <n v="31.76"/>
    <n v="45.51"/>
    <x v="0"/>
    <x v="0"/>
    <x v="0"/>
    <x v="0"/>
    <s v="Jumbo Box"/>
    <s v="Hon iLevel™ Computer Training Table"/>
    <n v="0.65"/>
    <s v="United States"/>
    <x v="3"/>
    <x v="27"/>
    <s v="Cleveland Heights"/>
    <n v="44106"/>
    <x v="20"/>
    <d v="2015-01-23T00:00:00"/>
    <n v="-2177.9860960000001"/>
    <n v="9"/>
    <n v="304.33999999999997"/>
    <n v="86297"/>
    <n v="31.71"/>
    <x v="3"/>
  </r>
  <r>
    <n v="2423"/>
    <s v="Nicholas Wallace"/>
    <x v="2"/>
    <n v="0.04"/>
    <n v="100.98"/>
    <n v="7.18"/>
    <x v="1"/>
    <x v="2"/>
    <x v="1"/>
    <x v="1"/>
    <s v="Small Box"/>
    <s v="Logitech Cordless Elite Duo"/>
    <n v="0.4"/>
    <s v="United States"/>
    <x v="1"/>
    <x v="18"/>
    <s v="Hurst"/>
    <n v="76053"/>
    <x v="20"/>
    <d v="2015-01-26T00:00:00"/>
    <n v="269.94"/>
    <n v="4"/>
    <n v="414.91"/>
    <n v="89054"/>
    <n v="100.94"/>
    <x v="1"/>
  </r>
  <r>
    <n v="2882"/>
    <s v="Andrew Gonzalez"/>
    <x v="2"/>
    <n v="0.02"/>
    <n v="43.98"/>
    <n v="1.99"/>
    <x v="1"/>
    <x v="1"/>
    <x v="1"/>
    <x v="1"/>
    <s v="Small Pack"/>
    <s v="Memorex 80 Minute CD-R Spindle, 100/Pack"/>
    <n v="0.44"/>
    <s v="United States"/>
    <x v="0"/>
    <x v="9"/>
    <s v="Charlotte"/>
    <n v="28206"/>
    <x v="20"/>
    <d v="2015-01-25T00:00:00"/>
    <n v="333.76049999999998"/>
    <n v="40"/>
    <n v="1724.01"/>
    <n v="50917"/>
    <n v="43.959999999999994"/>
    <x v="0"/>
  </r>
  <r>
    <n v="1402"/>
    <s v="Wesley Tate"/>
    <x v="4"/>
    <n v="0.04"/>
    <n v="30.73"/>
    <n v="4"/>
    <x v="1"/>
    <x v="2"/>
    <x v="1"/>
    <x v="1"/>
    <s v="Small Box"/>
    <s v="Fellowes 17-key keypad for PS/2 interface"/>
    <n v="0.75"/>
    <s v="United States"/>
    <x v="1"/>
    <x v="10"/>
    <s v="Chicago"/>
    <n v="60653"/>
    <x v="20"/>
    <d v="2015-01-22T00:00:00"/>
    <n v="-20.79"/>
    <n v="48"/>
    <n v="1420.84"/>
    <n v="43079"/>
    <n v="30.69"/>
    <x v="1"/>
  </r>
  <r>
    <n v="1405"/>
    <s v="Crystal Floyd"/>
    <x v="4"/>
    <n v="0.04"/>
    <n v="30.73"/>
    <n v="4"/>
    <x v="1"/>
    <x v="2"/>
    <x v="1"/>
    <x v="1"/>
    <s v="Small Box"/>
    <s v="Fellowes 17-key keypad for PS/2 interface"/>
    <n v="0.75"/>
    <s v="United States"/>
    <x v="1"/>
    <x v="25"/>
    <s v="Battle Creek"/>
    <n v="49017"/>
    <x v="20"/>
    <d v="2015-01-22T00:00:00"/>
    <n v="-20.79"/>
    <n v="12"/>
    <n v="355.21"/>
    <n v="86145"/>
    <n v="30.69"/>
    <x v="1"/>
  </r>
  <r>
    <n v="2796"/>
    <s v="Cindy McLeod"/>
    <x v="4"/>
    <n v="0.02"/>
    <n v="30.44"/>
    <n v="1.49"/>
    <x v="1"/>
    <x v="3"/>
    <x v="2"/>
    <x v="5"/>
    <s v="Small Box"/>
    <s v="Premier Elliptical Ring Binder, Black"/>
    <n v="0.37"/>
    <s v="United States"/>
    <x v="1"/>
    <x v="20"/>
    <s v="Sioux City"/>
    <n v="51106"/>
    <x v="20"/>
    <d v="2015-01-23T00:00:00"/>
    <n v="266.76089999999999"/>
    <n v="12"/>
    <n v="386.61"/>
    <n v="87553"/>
    <n v="30.42"/>
    <x v="1"/>
  </r>
  <r>
    <n v="2797"/>
    <s v="Cameron Kendall"/>
    <x v="4"/>
    <n v="0.02"/>
    <n v="4.91"/>
    <n v="0.5"/>
    <x v="1"/>
    <x v="3"/>
    <x v="2"/>
    <x v="13"/>
    <s v="Small Box"/>
    <s v="Avery 508"/>
    <n v="0.36"/>
    <s v="United States"/>
    <x v="3"/>
    <x v="28"/>
    <s v="Pittsburgh"/>
    <n v="15122"/>
    <x v="20"/>
    <d v="2015-01-22T00:00:00"/>
    <n v="29.883900000000001"/>
    <n v="9"/>
    <n v="43.31"/>
    <n v="87553"/>
    <n v="4.8900000000000006"/>
    <x v="3"/>
  </r>
  <r>
    <n v="2855"/>
    <s v="Vicki Womble"/>
    <x v="4"/>
    <n v="0.08"/>
    <n v="7.84"/>
    <n v="4.71"/>
    <x v="1"/>
    <x v="3"/>
    <x v="2"/>
    <x v="5"/>
    <s v="Small Box"/>
    <s v="XtraLife® ClearVue™ Slant-D® Ring Binders by Cardinal"/>
    <n v="0.35"/>
    <s v="United States"/>
    <x v="2"/>
    <x v="4"/>
    <s v="Des Moines"/>
    <n v="98198"/>
    <x v="20"/>
    <d v="2015-01-22T00:00:00"/>
    <n v="-12.87678"/>
    <n v="10"/>
    <n v="76.16"/>
    <n v="87316"/>
    <n v="7.76"/>
    <x v="2"/>
  </r>
  <r>
    <n v="2855"/>
    <s v="Vicki Womble"/>
    <x v="4"/>
    <n v="0.03"/>
    <n v="105.34"/>
    <n v="24.49"/>
    <x v="1"/>
    <x v="3"/>
    <x v="0"/>
    <x v="11"/>
    <s v="Large Box"/>
    <s v="Deflect-o DuraMat Antistatic Studded Beveled Mat for Medium Pile Carpeting"/>
    <n v="0.61"/>
    <s v="United States"/>
    <x v="2"/>
    <x v="4"/>
    <s v="Des Moines"/>
    <n v="98198"/>
    <x v="20"/>
    <d v="2015-01-22T00:00:00"/>
    <n v="618.13080000000002"/>
    <n v="10"/>
    <n v="1038.1400000000001"/>
    <n v="87316"/>
    <n v="105.31"/>
    <x v="2"/>
  </r>
  <r>
    <n v="584"/>
    <s v="Timothy Currie"/>
    <x v="3"/>
    <n v="0.04"/>
    <n v="15.51"/>
    <n v="17.78"/>
    <x v="1"/>
    <x v="3"/>
    <x v="2"/>
    <x v="6"/>
    <s v="Small Box"/>
    <s v="Tenex File Box, Personal Filing Tote with Lid, Black"/>
    <n v="0.59"/>
    <s v="United States"/>
    <x v="3"/>
    <x v="35"/>
    <s v="Woburn"/>
    <n v="1801"/>
    <x v="20"/>
    <d v="2015-01-23T00:00:00"/>
    <n v="-266.22000000000003"/>
    <n v="7"/>
    <n v="116.93"/>
    <n v="88646"/>
    <n v="15.47"/>
    <x v="3"/>
  </r>
  <r>
    <n v="1709"/>
    <s v="Dennis Bowen"/>
    <x v="3"/>
    <n v="0.01"/>
    <n v="14.28"/>
    <n v="2.99"/>
    <x v="1"/>
    <x v="1"/>
    <x v="2"/>
    <x v="5"/>
    <s v="Small Box"/>
    <s v="Avery Premier Heavy-Duty Binder with Round Locking Rings"/>
    <n v="0.39"/>
    <s v="United States"/>
    <x v="3"/>
    <x v="28"/>
    <s v="Pottstown"/>
    <n v="19464"/>
    <x v="20"/>
    <d v="2015-01-22T00:00:00"/>
    <n v="21.003499999999999"/>
    <n v="2"/>
    <n v="30.44"/>
    <n v="88782"/>
    <n v="14.27"/>
    <x v="3"/>
  </r>
  <r>
    <n v="1727"/>
    <s v="Juanita Ballard"/>
    <x v="3"/>
    <n v="0.1"/>
    <n v="14.98"/>
    <n v="7.69"/>
    <x v="2"/>
    <x v="0"/>
    <x v="2"/>
    <x v="6"/>
    <s v="Small Box"/>
    <s v="Super Decoflex Portable Personal File"/>
    <n v="0.56999999999999995"/>
    <s v="United States"/>
    <x v="3"/>
    <x v="27"/>
    <s v="Kent"/>
    <n v="44240"/>
    <x v="20"/>
    <d v="2015-01-23T00:00:00"/>
    <n v="-76.900000000000006"/>
    <n v="8"/>
    <n v="114.81"/>
    <n v="87194"/>
    <n v="14.88"/>
    <x v="3"/>
  </r>
  <r>
    <n v="1928"/>
    <s v="Gregory R Snow"/>
    <x v="3"/>
    <n v="0.1"/>
    <n v="1889.99"/>
    <n v="19.989999999999998"/>
    <x v="1"/>
    <x v="2"/>
    <x v="2"/>
    <x v="5"/>
    <s v="Small Box"/>
    <s v="Ibico EPK-21 Electric Binding System"/>
    <n v="0.36"/>
    <s v="United States"/>
    <x v="0"/>
    <x v="23"/>
    <s v="Greer"/>
    <n v="29651"/>
    <x v="20"/>
    <d v="2015-01-21T00:00:00"/>
    <n v="-42.545999999999999"/>
    <n v="1"/>
    <n v="1786.04"/>
    <n v="88580"/>
    <n v="1889.89"/>
    <x v="0"/>
  </r>
  <r>
    <n v="1989"/>
    <s v="David Weaver"/>
    <x v="3"/>
    <n v="0.04"/>
    <n v="355.98"/>
    <n v="58.92"/>
    <x v="0"/>
    <x v="2"/>
    <x v="0"/>
    <x v="9"/>
    <s v="Jumbo Drum"/>
    <s v="Hon 4700 Series Mobuis™ Mid-Back Task Chairs with Adjustable Arms"/>
    <n v="0.64"/>
    <s v="United States"/>
    <x v="2"/>
    <x v="15"/>
    <s v="Holladay"/>
    <n v="84117"/>
    <x v="20"/>
    <d v="2015-01-22T00:00:00"/>
    <n v="882.93"/>
    <n v="8"/>
    <n v="2748.21"/>
    <n v="90000"/>
    <n v="355.94"/>
    <x v="2"/>
  </r>
  <r>
    <n v="1989"/>
    <s v="David Weaver"/>
    <x v="3"/>
    <n v="0.09"/>
    <n v="19.98"/>
    <n v="8.68"/>
    <x v="1"/>
    <x v="2"/>
    <x v="2"/>
    <x v="7"/>
    <s v="Small Box"/>
    <s v="Southworth 25% Cotton Premium Laser Paper and Envelopes"/>
    <n v="0.37"/>
    <s v="United States"/>
    <x v="2"/>
    <x v="15"/>
    <s v="Holladay"/>
    <n v="84117"/>
    <x v="20"/>
    <d v="2015-01-22T00:00:00"/>
    <n v="6.6803999999999997"/>
    <n v="5"/>
    <n v="93.19"/>
    <n v="90000"/>
    <n v="19.89"/>
    <x v="2"/>
  </r>
  <r>
    <n v="3229"/>
    <s v="Sharon Kessler"/>
    <x v="3"/>
    <n v="0.01"/>
    <n v="24.95"/>
    <n v="2.99"/>
    <x v="1"/>
    <x v="0"/>
    <x v="2"/>
    <x v="5"/>
    <s v="Small Box"/>
    <s v="Large Capacity Hanging Post Binders"/>
    <n v="0.39"/>
    <s v="United States"/>
    <x v="1"/>
    <x v="30"/>
    <s v="Superior"/>
    <n v="54880"/>
    <x v="20"/>
    <d v="2015-01-22T00:00:00"/>
    <n v="261.38580000000002"/>
    <n v="15"/>
    <n v="378.82"/>
    <n v="87435"/>
    <n v="24.939999999999998"/>
    <x v="1"/>
  </r>
  <r>
    <n v="3230"/>
    <s v="Monica Stuart"/>
    <x v="3"/>
    <n v="0"/>
    <n v="15.98"/>
    <n v="8.99"/>
    <x v="1"/>
    <x v="0"/>
    <x v="1"/>
    <x v="1"/>
    <s v="Small Pack"/>
    <s v="Imation 3.5&quot; DS/HD IBM Formatted Diskettes, 50/Pack"/>
    <n v="0.64"/>
    <s v="United States"/>
    <x v="1"/>
    <x v="30"/>
    <s v="Waukesha"/>
    <n v="53186"/>
    <x v="20"/>
    <d v="2015-01-23T00:00:00"/>
    <n v="-135.46"/>
    <n v="9"/>
    <n v="152.18"/>
    <n v="87435"/>
    <n v="15.98"/>
    <x v="1"/>
  </r>
  <r>
    <n v="151"/>
    <s v="Geoffrey Zhu"/>
    <x v="0"/>
    <n v="0.09"/>
    <n v="32.979999999999997"/>
    <n v="5.5"/>
    <x v="1"/>
    <x v="2"/>
    <x v="1"/>
    <x v="1"/>
    <s v="Small Box"/>
    <s v="PC Concepts 116 Key Quantum 3000 Keyboard"/>
    <n v="0.75"/>
    <s v="United States"/>
    <x v="0"/>
    <x v="34"/>
    <s v="Kingsport"/>
    <n v="37664"/>
    <x v="21"/>
    <d v="2015-01-23T00:00:00"/>
    <n v="-20.257999999999999"/>
    <n v="2"/>
    <n v="62.46"/>
    <n v="89521"/>
    <n v="32.889999999999993"/>
    <x v="0"/>
  </r>
  <r>
    <n v="1438"/>
    <s v="Jean Weiss Diaz"/>
    <x v="0"/>
    <n v="0.01"/>
    <n v="80.98"/>
    <n v="35"/>
    <x v="1"/>
    <x v="3"/>
    <x v="2"/>
    <x v="6"/>
    <s v="Large Box"/>
    <s v="Carina 42&quot;Hx23 3/4&quot;W Media Storage Unit"/>
    <n v="0.83"/>
    <s v="United States"/>
    <x v="3"/>
    <x v="27"/>
    <s v="Elyria"/>
    <n v="44035"/>
    <x v="21"/>
    <d v="2015-01-24T00:00:00"/>
    <n v="-409.37360000000001"/>
    <n v="3"/>
    <n v="267.83"/>
    <n v="90120"/>
    <n v="80.97"/>
    <x v="3"/>
  </r>
  <r>
    <n v="1959"/>
    <s v="Bonnie Matthews Rowland"/>
    <x v="0"/>
    <n v="0"/>
    <n v="20.28"/>
    <n v="14.39"/>
    <x v="1"/>
    <x v="3"/>
    <x v="0"/>
    <x v="11"/>
    <s v="Small Box"/>
    <s v="Career Cubicle Clock, 8 1/4&quot;, Black"/>
    <n v="0.47"/>
    <s v="United States"/>
    <x v="0"/>
    <x v="12"/>
    <s v="Miami"/>
    <n v="33916"/>
    <x v="21"/>
    <d v="2015-01-22T00:00:00"/>
    <n v="-66.247299999999996"/>
    <n v="9"/>
    <n v="206.04"/>
    <n v="28225"/>
    <n v="20.28"/>
    <x v="0"/>
  </r>
  <r>
    <n v="1764"/>
    <s v="Michele Bradshaw"/>
    <x v="1"/>
    <n v="0"/>
    <n v="115.99"/>
    <n v="5.92"/>
    <x v="1"/>
    <x v="1"/>
    <x v="1"/>
    <x v="12"/>
    <s v="Small Box"/>
    <s v="8890"/>
    <n v="0.57999999999999996"/>
    <s v="United States"/>
    <x v="0"/>
    <x v="12"/>
    <s v="Dunedin"/>
    <n v="34698"/>
    <x v="21"/>
    <d v="2015-01-22T00:00:00"/>
    <n v="-16.771999999999998"/>
    <n v="11"/>
    <n v="1160.42"/>
    <n v="89775"/>
    <n v="115.99"/>
    <x v="0"/>
  </r>
  <r>
    <n v="2456"/>
    <s v="Joan Beach"/>
    <x v="1"/>
    <n v="7.0000000000000007E-2"/>
    <n v="179.99"/>
    <n v="19.989999999999998"/>
    <x v="1"/>
    <x v="2"/>
    <x v="1"/>
    <x v="1"/>
    <s v="Small Box"/>
    <s v="Motorola SB4200 Cable Modem"/>
    <n v="0.48"/>
    <s v="United States"/>
    <x v="0"/>
    <x v="16"/>
    <s v="Mobile"/>
    <n v="36608"/>
    <x v="21"/>
    <d v="2015-01-23T00:00:00"/>
    <n v="733.28219999999999"/>
    <n v="7"/>
    <n v="1188.6300000000001"/>
    <n v="89218"/>
    <n v="179.92000000000002"/>
    <x v="0"/>
  </r>
  <r>
    <n v="2456"/>
    <s v="Joan Beach"/>
    <x v="1"/>
    <n v="0.02"/>
    <n v="92.23"/>
    <n v="39.61"/>
    <x v="2"/>
    <x v="2"/>
    <x v="0"/>
    <x v="11"/>
    <s v="Medium Box"/>
    <s v="Deflect-o RollaMat Studded, Beveled Mat for Medium Pile Carpeting"/>
    <n v="0.67"/>
    <s v="United States"/>
    <x v="0"/>
    <x v="16"/>
    <s v="Mobile"/>
    <n v="36608"/>
    <x v="21"/>
    <d v="2015-01-23T00:00:00"/>
    <n v="-905.99040000000002"/>
    <n v="11"/>
    <n v="1009.93"/>
    <n v="89218"/>
    <n v="92.210000000000008"/>
    <x v="0"/>
  </r>
  <r>
    <n v="2457"/>
    <s v="Yvonne Collier"/>
    <x v="1"/>
    <n v="0.02"/>
    <n v="15.22"/>
    <n v="9.73"/>
    <x v="1"/>
    <x v="2"/>
    <x v="2"/>
    <x v="5"/>
    <s v="Small Box"/>
    <s v="GBC Twin Loop™ Wire Binding Elements, 9/16&quot; Spine, Black"/>
    <n v="0.36"/>
    <s v="United States"/>
    <x v="1"/>
    <x v="7"/>
    <s v="Lino Lakes"/>
    <n v="55014"/>
    <x v="21"/>
    <d v="2015-01-22T00:00:00"/>
    <n v="-21.63242"/>
    <n v="9"/>
    <n v="140.69999999999999"/>
    <n v="89218"/>
    <n v="15.200000000000001"/>
    <x v="1"/>
  </r>
  <r>
    <n v="2209"/>
    <s v="Sharon Thomas"/>
    <x v="2"/>
    <n v="0.06"/>
    <n v="6.98"/>
    <n v="1.6"/>
    <x v="1"/>
    <x v="2"/>
    <x v="2"/>
    <x v="7"/>
    <s v="Wrap Bag"/>
    <s v="Adams Phone Message Book, Professional, 400 Message Capacity, 5 3/6” x 11”"/>
    <n v="0.38"/>
    <s v="United States"/>
    <x v="0"/>
    <x v="5"/>
    <s v="College Park"/>
    <n v="30337"/>
    <x v="21"/>
    <d v="2015-01-29T00:00:00"/>
    <n v="-98.055999999999997"/>
    <n v="12"/>
    <n v="83.93"/>
    <n v="88030"/>
    <n v="6.9200000000000008"/>
    <x v="0"/>
  </r>
  <r>
    <n v="2896"/>
    <s v="Anna Ellis"/>
    <x v="2"/>
    <n v="0.02"/>
    <n v="880.98"/>
    <n v="44.55"/>
    <x v="0"/>
    <x v="2"/>
    <x v="0"/>
    <x v="10"/>
    <s v="Jumbo Box"/>
    <s v="Riverside Palais Royal Lawyers Bookcase, Royale Cherry Finish"/>
    <n v="0.62"/>
    <s v="United States"/>
    <x v="1"/>
    <x v="7"/>
    <s v="Mankato"/>
    <n v="56001"/>
    <x v="21"/>
    <d v="2015-01-26T00:00:00"/>
    <n v="4861.0637999999999"/>
    <n v="8"/>
    <n v="7045.02"/>
    <n v="86925"/>
    <n v="880.96"/>
    <x v="1"/>
  </r>
  <r>
    <n v="2422"/>
    <s v="Arlene Wiggins Dalton"/>
    <x v="4"/>
    <n v="0.09"/>
    <n v="3.89"/>
    <n v="7.01"/>
    <x v="2"/>
    <x v="2"/>
    <x v="2"/>
    <x v="5"/>
    <s v="Small Box"/>
    <s v="Avery Binder Labels"/>
    <n v="0.37"/>
    <s v="United States"/>
    <x v="1"/>
    <x v="18"/>
    <s v="Huntsville"/>
    <n v="77340"/>
    <x v="21"/>
    <d v="2015-01-24T00:00:00"/>
    <n v="-154.30699999999999"/>
    <n v="10"/>
    <n v="42.56"/>
    <n v="89055"/>
    <n v="3.8000000000000003"/>
    <x v="1"/>
  </r>
  <r>
    <n v="2873"/>
    <s v="Benjamin Gunter"/>
    <x v="4"/>
    <n v="7.0000000000000007E-2"/>
    <n v="2.89"/>
    <n v="0.5"/>
    <x v="1"/>
    <x v="0"/>
    <x v="2"/>
    <x v="13"/>
    <s v="Small Box"/>
    <s v="Avery 498"/>
    <n v="0.38"/>
    <s v="United States"/>
    <x v="0"/>
    <x v="12"/>
    <s v="Hialeah"/>
    <n v="33012"/>
    <x v="21"/>
    <d v="2015-01-24T00:00:00"/>
    <n v="441.59399999999999"/>
    <n v="12"/>
    <n v="33.020000000000003"/>
    <n v="89872"/>
    <n v="2.8200000000000003"/>
    <x v="0"/>
  </r>
  <r>
    <n v="2873"/>
    <s v="Benjamin Gunter"/>
    <x v="4"/>
    <n v="0"/>
    <n v="217.85"/>
    <n v="29.1"/>
    <x v="0"/>
    <x v="0"/>
    <x v="0"/>
    <x v="0"/>
    <s v="Jumbo Box"/>
    <s v="Chromcraft Bull-Nose Wood Round Conference Table Top, Wood Base"/>
    <n v="0.68"/>
    <s v="United States"/>
    <x v="0"/>
    <x v="12"/>
    <s v="Hialeah"/>
    <n v="33012"/>
    <x v="21"/>
    <d v="2015-01-23T00:00:00"/>
    <n v="394.17"/>
    <n v="10"/>
    <n v="2273.1"/>
    <n v="89872"/>
    <n v="217.85"/>
    <x v="0"/>
  </r>
  <r>
    <n v="3350"/>
    <s v="Amy York"/>
    <x v="4"/>
    <n v="0.01"/>
    <n v="73.98"/>
    <n v="12.14"/>
    <x v="1"/>
    <x v="0"/>
    <x v="1"/>
    <x v="1"/>
    <s v="Small Box"/>
    <s v="Keytronic 105-Key Spanish Keyboard"/>
    <n v="0.67"/>
    <s v="United States"/>
    <x v="2"/>
    <x v="4"/>
    <s v="Parkland"/>
    <n v="98444"/>
    <x v="22"/>
    <d v="2015-01-25T00:00:00"/>
    <n v="-29.0656"/>
    <n v="5"/>
    <n v="384.22"/>
    <n v="91296"/>
    <n v="73.97"/>
    <x v="2"/>
  </r>
  <r>
    <n v="1692"/>
    <s v="Rhonda Schroeder"/>
    <x v="3"/>
    <n v="0"/>
    <n v="6.84"/>
    <n v="8.3699999999999992"/>
    <x v="1"/>
    <x v="1"/>
    <x v="2"/>
    <x v="16"/>
    <s v="Small Pack"/>
    <s v="Acme Design Line 8&quot; Stainless Steel Bent Scissors w/Champagne Handles, 3-1/8&quot; Cut"/>
    <n v="0.57999999999999996"/>
    <s v="United States"/>
    <x v="1"/>
    <x v="38"/>
    <s v="Newton"/>
    <n v="67114"/>
    <x v="22"/>
    <d v="2015-01-24T00:00:00"/>
    <n v="-123.1816"/>
    <n v="5"/>
    <n v="37.89"/>
    <n v="90189"/>
    <n v="6.84"/>
    <x v="1"/>
  </r>
  <r>
    <n v="1693"/>
    <s v="Melinda Thornton"/>
    <x v="3"/>
    <n v="7.0000000000000007E-2"/>
    <n v="30.98"/>
    <n v="5.76"/>
    <x v="1"/>
    <x v="1"/>
    <x v="2"/>
    <x v="7"/>
    <s v="Small Box"/>
    <s v="IBM Multi-Purpose Copy Paper, 8 1/2 x 11&quot;, Case"/>
    <n v="0.4"/>
    <s v="United States"/>
    <x v="0"/>
    <x v="21"/>
    <s v="Reston"/>
    <n v="20190"/>
    <x v="22"/>
    <d v="2015-01-25T00:00:00"/>
    <n v="-28.797999999999998"/>
    <n v="11"/>
    <n v="343.79"/>
    <n v="90189"/>
    <n v="30.91"/>
    <x v="0"/>
  </r>
  <r>
    <n v="604"/>
    <s v="Lindsay P Ashley"/>
    <x v="0"/>
    <n v="0.03"/>
    <n v="1.88"/>
    <n v="1.49"/>
    <x v="1"/>
    <x v="2"/>
    <x v="2"/>
    <x v="5"/>
    <s v="Small Box"/>
    <s v="Staples® General Use 3-Ring Binders"/>
    <n v="0.37"/>
    <s v="United States"/>
    <x v="2"/>
    <x v="8"/>
    <s v="Los Angeles"/>
    <n v="90045"/>
    <x v="23"/>
    <d v="2015-01-25T00:00:00"/>
    <n v="-15.099500000000001"/>
    <n v="52"/>
    <n v="102.32"/>
    <n v="34882"/>
    <n v="1.8499999999999999"/>
    <x v="2"/>
  </r>
  <r>
    <n v="830"/>
    <s v="Douglas Sutton"/>
    <x v="1"/>
    <n v="0.01"/>
    <n v="14.42"/>
    <n v="6.75"/>
    <x v="1"/>
    <x v="3"/>
    <x v="2"/>
    <x v="8"/>
    <s v="Medium Box"/>
    <s v="Holmes Odor Grabber"/>
    <n v="0.52"/>
    <s v="United States"/>
    <x v="2"/>
    <x v="3"/>
    <s v="Wheat Ridge"/>
    <n v="80033"/>
    <x v="23"/>
    <d v="2015-01-24T00:00:00"/>
    <n v="-13.826000000000001"/>
    <n v="6"/>
    <n v="89.91"/>
    <n v="90270"/>
    <n v="14.41"/>
    <x v="2"/>
  </r>
  <r>
    <n v="997"/>
    <s v="Phillip Pollard"/>
    <x v="2"/>
    <n v="0.08"/>
    <n v="67.84"/>
    <n v="0.99"/>
    <x v="1"/>
    <x v="0"/>
    <x v="2"/>
    <x v="8"/>
    <s v="Small Box"/>
    <s v="Fellowes Command Center 5-outlet power strip"/>
    <n v="0.57999999999999996"/>
    <s v="United States"/>
    <x v="3"/>
    <x v="33"/>
    <s v="Bayonne"/>
    <n v="7002"/>
    <x v="23"/>
    <d v="2015-01-29T00:00:00"/>
    <n v="-23.634399999999999"/>
    <n v="1"/>
    <n v="63.66"/>
    <n v="89431"/>
    <n v="67.760000000000005"/>
    <x v="3"/>
  </r>
  <r>
    <n v="1281"/>
    <s v="Pauline Denton"/>
    <x v="2"/>
    <n v="0.03"/>
    <n v="199.99"/>
    <n v="24.49"/>
    <x v="2"/>
    <x v="0"/>
    <x v="1"/>
    <x v="4"/>
    <s v="Large Box"/>
    <s v="Canon PC-428 Personal Copier"/>
    <n v="0.46"/>
    <s v="United States"/>
    <x v="1"/>
    <x v="2"/>
    <s v="Vincennes"/>
    <n v="47591"/>
    <x v="23"/>
    <d v="2015-01-26T00:00:00"/>
    <n v="727.73609999999996"/>
    <n v="5"/>
    <n v="1054.69"/>
    <n v="89112"/>
    <n v="199.96"/>
    <x v="1"/>
  </r>
  <r>
    <n v="1282"/>
    <s v="Dana Sharpe"/>
    <x v="2"/>
    <n v="0.03"/>
    <n v="199.99"/>
    <n v="24.49"/>
    <x v="2"/>
    <x v="0"/>
    <x v="1"/>
    <x v="4"/>
    <s v="Large Box"/>
    <s v="Canon PC-428 Personal Copier"/>
    <n v="0.46"/>
    <s v="United States"/>
    <x v="3"/>
    <x v="28"/>
    <s v="Philadelphia"/>
    <n v="19134"/>
    <x v="23"/>
    <d v="2015-01-26T00:00:00"/>
    <n v="393.42"/>
    <n v="21"/>
    <n v="4429.6899999999996"/>
    <n v="29319"/>
    <n v="199.96"/>
    <x v="3"/>
  </r>
  <r>
    <n v="1690"/>
    <s v="Neil Bailey"/>
    <x v="2"/>
    <n v="0.05"/>
    <n v="115.99"/>
    <n v="5.26"/>
    <x v="1"/>
    <x v="3"/>
    <x v="1"/>
    <x v="12"/>
    <s v="Small Box"/>
    <s v="636"/>
    <n v="0.56999999999999995"/>
    <s v="United States"/>
    <x v="3"/>
    <x v="28"/>
    <s v="Harrisburg"/>
    <n v="17112"/>
    <x v="23"/>
    <d v="2015-01-28T00:00:00"/>
    <n v="616.53570000000002"/>
    <n v="9"/>
    <n v="893.53"/>
    <n v="91076"/>
    <n v="115.94"/>
    <x v="3"/>
  </r>
  <r>
    <n v="2613"/>
    <s v="Anthony Stanley"/>
    <x v="2"/>
    <n v="0.02"/>
    <n v="50.98"/>
    <n v="13.66"/>
    <x v="2"/>
    <x v="3"/>
    <x v="2"/>
    <x v="8"/>
    <s v="Small Box"/>
    <s v="Eureka The Boss® Cordless Rechargeable Stick Vac"/>
    <n v="0.57999999999999996"/>
    <s v="United States"/>
    <x v="3"/>
    <x v="33"/>
    <s v="Fords"/>
    <n v="8863"/>
    <x v="23"/>
    <d v="2015-01-24T00:00:00"/>
    <n v="-25.76"/>
    <n v="1"/>
    <n v="68.45"/>
    <n v="86119"/>
    <n v="50.959999999999994"/>
    <x v="3"/>
  </r>
  <r>
    <n v="3089"/>
    <s v="Sandy Cannon"/>
    <x v="2"/>
    <n v="7.0000000000000007E-2"/>
    <n v="49.43"/>
    <n v="19.989999999999998"/>
    <x v="1"/>
    <x v="3"/>
    <x v="2"/>
    <x v="8"/>
    <s v="Small Box"/>
    <s v="Eureka Hand Vacuum, Bagless"/>
    <n v="0.56999999999999995"/>
    <s v="United States"/>
    <x v="1"/>
    <x v="38"/>
    <s v="Leawood"/>
    <n v="66209"/>
    <x v="23"/>
    <d v="2015-01-29T00:00:00"/>
    <n v="-122.77"/>
    <n v="6"/>
    <n v="281.82"/>
    <n v="91219"/>
    <n v="49.36"/>
    <x v="1"/>
  </r>
  <r>
    <n v="2283"/>
    <s v="Nancy Holden"/>
    <x v="4"/>
    <n v="0.01"/>
    <n v="11.7"/>
    <n v="6.96"/>
    <x v="1"/>
    <x v="2"/>
    <x v="2"/>
    <x v="8"/>
    <s v="Medium Box"/>
    <s v="Harmony HEPA Quiet Air Purifiers"/>
    <n v="0.5"/>
    <s v="United States"/>
    <x v="1"/>
    <x v="30"/>
    <s v="Franklin"/>
    <n v="53132"/>
    <x v="23"/>
    <d v="2015-01-26T00:00:00"/>
    <n v="-28.954000000000001"/>
    <n v="6"/>
    <n v="76.87"/>
    <n v="85947"/>
    <n v="11.69"/>
    <x v="1"/>
  </r>
  <r>
    <n v="275"/>
    <s v="Roger Blalock Cassidy"/>
    <x v="3"/>
    <n v="0.09"/>
    <n v="15.28"/>
    <n v="10.91"/>
    <x v="1"/>
    <x v="3"/>
    <x v="2"/>
    <x v="5"/>
    <s v="Small Box"/>
    <s v="Recycled Premium Regency Composition Covers"/>
    <n v="0.36"/>
    <s v="United States"/>
    <x v="3"/>
    <x v="22"/>
    <s v="Fairfield"/>
    <n v="6824"/>
    <x v="23"/>
    <d v="2015-01-25T00:00:00"/>
    <n v="-51.75"/>
    <n v="4"/>
    <n v="61.52"/>
    <n v="89292"/>
    <n v="15.19"/>
    <x v="3"/>
  </r>
  <r>
    <n v="1653"/>
    <s v="Charles Cline"/>
    <x v="3"/>
    <n v="0"/>
    <n v="101.41"/>
    <n v="35"/>
    <x v="2"/>
    <x v="3"/>
    <x v="2"/>
    <x v="6"/>
    <s v="Large Box"/>
    <s v="Tennsco Regal Shelving Units"/>
    <n v="0.82"/>
    <s v="United States"/>
    <x v="2"/>
    <x v="8"/>
    <s v="Thousand Oaks"/>
    <n v="91360"/>
    <x v="23"/>
    <d v="2015-01-25T00:00:00"/>
    <n v="-457.73"/>
    <n v="10"/>
    <n v="1104.32"/>
    <n v="89885"/>
    <n v="101.41"/>
    <x v="2"/>
  </r>
  <r>
    <n v="1653"/>
    <s v="Charles Cline"/>
    <x v="3"/>
    <n v="0.1"/>
    <n v="95.99"/>
    <n v="4.9000000000000004"/>
    <x v="1"/>
    <x v="3"/>
    <x v="1"/>
    <x v="12"/>
    <s v="Small Box"/>
    <s v="T60"/>
    <n v="0.56000000000000005"/>
    <s v="United States"/>
    <x v="2"/>
    <x v="8"/>
    <s v="Thousand Oaks"/>
    <n v="91360"/>
    <x v="23"/>
    <d v="2015-01-25T00:00:00"/>
    <n v="-268.66399999999999"/>
    <n v="2"/>
    <n v="149.80000000000001"/>
    <n v="89885"/>
    <n v="95.89"/>
    <x v="2"/>
  </r>
  <r>
    <n v="1389"/>
    <s v="Jean Khan"/>
    <x v="0"/>
    <n v="0.06"/>
    <n v="1.74"/>
    <n v="4.08"/>
    <x v="1"/>
    <x v="3"/>
    <x v="0"/>
    <x v="11"/>
    <s v="Small Pack"/>
    <s v="Eldon Regeneration Recycled Desk Accessories, Smoke"/>
    <n v="0.53"/>
    <s v="United States"/>
    <x v="2"/>
    <x v="8"/>
    <s v="Menlo Park"/>
    <n v="94025"/>
    <x v="24"/>
    <d v="2015-01-26T00:00:00"/>
    <n v="-11.0732"/>
    <n v="1"/>
    <n v="2.77"/>
    <n v="88726"/>
    <n v="1.68"/>
    <x v="2"/>
  </r>
  <r>
    <n v="156"/>
    <s v="Diana Xu"/>
    <x v="1"/>
    <n v="0.03"/>
    <n v="10.89"/>
    <n v="4.5"/>
    <x v="1"/>
    <x v="3"/>
    <x v="2"/>
    <x v="8"/>
    <s v="Small Box"/>
    <s v="Belkin 6 Outlet Metallic Surge Strip"/>
    <n v="0.59"/>
    <s v="United States"/>
    <x v="2"/>
    <x v="3"/>
    <s v="Fort Collins"/>
    <n v="80525"/>
    <x v="24"/>
    <d v="2015-01-26T00:00:00"/>
    <n v="-18.64"/>
    <n v="3"/>
    <n v="33.82"/>
    <n v="87672"/>
    <n v="10.860000000000001"/>
    <x v="2"/>
  </r>
  <r>
    <n v="1997"/>
    <s v="Harriet Bowman"/>
    <x v="3"/>
    <n v="0.1"/>
    <n v="125.99"/>
    <n v="8.99"/>
    <x v="1"/>
    <x v="1"/>
    <x v="1"/>
    <x v="12"/>
    <s v="Small Box"/>
    <s v="5170i"/>
    <n v="0.56999999999999995"/>
    <s v="United States"/>
    <x v="0"/>
    <x v="23"/>
    <s v="Hilton Head Island"/>
    <n v="29915"/>
    <x v="24"/>
    <d v="2015-01-28T00:00:00"/>
    <n v="17.652000000000001"/>
    <n v="4"/>
    <n v="408.66"/>
    <n v="90333"/>
    <n v="125.89"/>
    <x v="0"/>
  </r>
  <r>
    <n v="1360"/>
    <s v="Arlene Gibbons"/>
    <x v="1"/>
    <n v="0.03"/>
    <n v="14.34"/>
    <n v="5"/>
    <x v="1"/>
    <x v="1"/>
    <x v="0"/>
    <x v="11"/>
    <s v="Small Pack"/>
    <s v="Nu-Dell Leatherette Frames"/>
    <n v="0.49"/>
    <s v="United States"/>
    <x v="1"/>
    <x v="20"/>
    <s v="Muscatine"/>
    <n v="52761"/>
    <x v="25"/>
    <d v="2015-01-27T00:00:00"/>
    <n v="82.310100000000006"/>
    <n v="8"/>
    <n v="119.29"/>
    <n v="89595"/>
    <n v="14.31"/>
    <x v="1"/>
  </r>
  <r>
    <n v="1361"/>
    <s v="Kristina Collier"/>
    <x v="1"/>
    <n v="0.01"/>
    <n v="2.89"/>
    <n v="0.5"/>
    <x v="1"/>
    <x v="1"/>
    <x v="2"/>
    <x v="13"/>
    <s v="Small Box"/>
    <s v="Avery 498"/>
    <n v="0.38"/>
    <s v="United States"/>
    <x v="1"/>
    <x v="25"/>
    <s v="Allen Park"/>
    <n v="48101"/>
    <x v="25"/>
    <d v="2015-01-28T00:00:00"/>
    <n v="1.2236"/>
    <n v="1"/>
    <n v="3.08"/>
    <n v="89595"/>
    <n v="2.8800000000000003"/>
    <x v="1"/>
  </r>
  <r>
    <n v="3154"/>
    <s v="Faye Manning"/>
    <x v="1"/>
    <n v="0.08"/>
    <n v="150.97999999999999"/>
    <n v="13.99"/>
    <x v="2"/>
    <x v="3"/>
    <x v="1"/>
    <x v="3"/>
    <s v="Medium Box"/>
    <s v="Canon MP41DH Printing Calculator"/>
    <n v="0.38"/>
    <s v="United States"/>
    <x v="0"/>
    <x v="12"/>
    <s v="Saint Petersburg"/>
    <n v="33710"/>
    <x v="25"/>
    <d v="2015-01-27T00:00:00"/>
    <n v="-3.948"/>
    <n v="8"/>
    <n v="1183.82"/>
    <n v="86899"/>
    <n v="150.89999999999998"/>
    <x v="0"/>
  </r>
  <r>
    <n v="3155"/>
    <s v="Julian Keith Mayer"/>
    <x v="1"/>
    <n v="0.03"/>
    <n v="25.98"/>
    <n v="14.36"/>
    <x v="0"/>
    <x v="3"/>
    <x v="0"/>
    <x v="9"/>
    <s v="Jumbo Drum"/>
    <s v="Global Stack Chair without Arms, Black"/>
    <n v="0.6"/>
    <s v="United States"/>
    <x v="0"/>
    <x v="12"/>
    <s v="Sanford"/>
    <n v="32771"/>
    <x v="25"/>
    <d v="2015-01-27T00:00:00"/>
    <n v="57.545999999999999"/>
    <n v="4"/>
    <n v="107.66"/>
    <n v="86899"/>
    <n v="25.95"/>
    <x v="0"/>
  </r>
  <r>
    <n v="3155"/>
    <s v="Julian Keith Mayer"/>
    <x v="1"/>
    <n v="0.1"/>
    <n v="32.479999999999997"/>
    <n v="35"/>
    <x v="1"/>
    <x v="3"/>
    <x v="2"/>
    <x v="6"/>
    <s v="Large Box"/>
    <s v="Fellowes Neat Ideas® Storage Cubes"/>
    <n v="0.81"/>
    <s v="United States"/>
    <x v="0"/>
    <x v="12"/>
    <s v="Sanford"/>
    <n v="32771"/>
    <x v="25"/>
    <d v="2015-01-27T00:00:00"/>
    <n v="-333.42540000000002"/>
    <n v="10"/>
    <n v="318.83"/>
    <n v="86899"/>
    <n v="32.379999999999995"/>
    <x v="0"/>
  </r>
  <r>
    <n v="1129"/>
    <s v="Pam Patton"/>
    <x v="2"/>
    <n v="0.02"/>
    <n v="4.9800000000000004"/>
    <n v="6.07"/>
    <x v="1"/>
    <x v="2"/>
    <x v="2"/>
    <x v="7"/>
    <s v="Small Box"/>
    <s v="Xerox 1897"/>
    <n v="0.36"/>
    <s v="United States"/>
    <x v="3"/>
    <x v="35"/>
    <s v="Boston"/>
    <n v="2118"/>
    <x v="25"/>
    <d v="2015-01-28T00:00:00"/>
    <n v="-46.92"/>
    <n v="19"/>
    <n v="105.5"/>
    <n v="57794"/>
    <n v="4.9600000000000009"/>
    <x v="3"/>
  </r>
  <r>
    <n v="1133"/>
    <s v="Marjorie Owens"/>
    <x v="2"/>
    <n v="0.02"/>
    <n v="4.9800000000000004"/>
    <n v="6.07"/>
    <x v="1"/>
    <x v="2"/>
    <x v="2"/>
    <x v="7"/>
    <s v="Small Box"/>
    <s v="Xerox 1897"/>
    <n v="0.36"/>
    <s v="United States"/>
    <x v="1"/>
    <x v="18"/>
    <s v="Farmers Branch"/>
    <n v="75234"/>
    <x v="25"/>
    <d v="2015-01-28T00:00:00"/>
    <n v="-46.92"/>
    <n v="5"/>
    <n v="27.76"/>
    <n v="88105"/>
    <n v="4.9600000000000009"/>
    <x v="1"/>
  </r>
  <r>
    <n v="2795"/>
    <s v="Harry Burns"/>
    <x v="2"/>
    <n v="0.04"/>
    <n v="3.57"/>
    <n v="4.17"/>
    <x v="1"/>
    <x v="3"/>
    <x v="2"/>
    <x v="2"/>
    <s v="Small Pack"/>
    <s v="Barrel Sharpener"/>
    <n v="0.59"/>
    <s v="United States"/>
    <x v="1"/>
    <x v="20"/>
    <s v="Mason City"/>
    <n v="50401"/>
    <x v="25"/>
    <d v="2015-01-28T00:00:00"/>
    <n v="-69.91"/>
    <n v="8"/>
    <n v="30.9"/>
    <n v="87556"/>
    <n v="3.53"/>
    <x v="1"/>
  </r>
  <r>
    <n v="2795"/>
    <s v="Harry Burns"/>
    <x v="2"/>
    <n v="0.05"/>
    <n v="200.99"/>
    <n v="4.2"/>
    <x v="1"/>
    <x v="3"/>
    <x v="1"/>
    <x v="12"/>
    <s v="Small Box"/>
    <s v="2160i"/>
    <n v="0.59"/>
    <s v="United States"/>
    <x v="1"/>
    <x v="20"/>
    <s v="Mason City"/>
    <n v="50401"/>
    <x v="25"/>
    <d v="2015-01-30T00:00:00"/>
    <n v="1630.5252"/>
    <n v="14"/>
    <n v="2363.08"/>
    <n v="87556"/>
    <n v="200.94"/>
    <x v="1"/>
  </r>
  <r>
    <n v="2795"/>
    <s v="Harry Burns"/>
    <x v="2"/>
    <n v="7.0000000000000007E-2"/>
    <n v="195.99"/>
    <n v="8.99"/>
    <x v="1"/>
    <x v="3"/>
    <x v="1"/>
    <x v="12"/>
    <s v="Small Box"/>
    <s v="A1228"/>
    <n v="0.57999999999999996"/>
    <s v="United States"/>
    <x v="1"/>
    <x v="20"/>
    <s v="Mason City"/>
    <n v="50401"/>
    <x v="25"/>
    <d v="2015-01-26T00:00:00"/>
    <n v="-457.16"/>
    <n v="2"/>
    <n v="328.45"/>
    <n v="87556"/>
    <n v="195.92000000000002"/>
    <x v="1"/>
  </r>
  <r>
    <n v="3000"/>
    <s v="Priscilla Allen"/>
    <x v="2"/>
    <n v="0.01"/>
    <n v="10.14"/>
    <n v="2.27"/>
    <x v="1"/>
    <x v="1"/>
    <x v="2"/>
    <x v="7"/>
    <s v="Wrap Bag"/>
    <s v="Staples Wirebound Steno Books, 6&quot; x 9&quot;, 12/Pack"/>
    <n v="0.36"/>
    <s v="United States"/>
    <x v="1"/>
    <x v="25"/>
    <s v="Pontiac"/>
    <n v="48342"/>
    <x v="25"/>
    <d v="2015-01-28T00:00:00"/>
    <n v="28.152000000000001"/>
    <n v="4"/>
    <n v="40.799999999999997"/>
    <n v="87042"/>
    <n v="10.130000000000001"/>
    <x v="1"/>
  </r>
  <r>
    <n v="3307"/>
    <s v="Edwin Blackburn"/>
    <x v="2"/>
    <n v="7.0000000000000007E-2"/>
    <n v="16.739999999999998"/>
    <n v="7.04"/>
    <x v="1"/>
    <x v="0"/>
    <x v="2"/>
    <x v="6"/>
    <s v="Small Box"/>
    <s v="Rogers® Profile Extra Capacity Storage Tub"/>
    <n v="0.81"/>
    <s v="United States"/>
    <x v="3"/>
    <x v="35"/>
    <s v="Agawam"/>
    <n v="1001"/>
    <x v="25"/>
    <d v="2015-02-02T00:00:00"/>
    <n v="-114.2"/>
    <n v="5"/>
    <n v="80.58"/>
    <n v="90462"/>
    <n v="16.669999999999998"/>
    <x v="3"/>
  </r>
  <r>
    <n v="3311"/>
    <s v="Jackie Flynn"/>
    <x v="2"/>
    <n v="0.06"/>
    <n v="6.45"/>
    <n v="1.34"/>
    <x v="1"/>
    <x v="0"/>
    <x v="2"/>
    <x v="7"/>
    <s v="Wrap Bag"/>
    <s v="Wirebound Four 2-3/4 x 5 Forms per Page, 400 Sets per Book"/>
    <n v="0.36"/>
    <s v="United States"/>
    <x v="3"/>
    <x v="35"/>
    <s v="Winchester"/>
    <n v="1890"/>
    <x v="25"/>
    <d v="2015-01-31T00:00:00"/>
    <n v="39.426600000000001"/>
    <n v="9"/>
    <n v="57.14"/>
    <n v="90462"/>
    <n v="6.3900000000000006"/>
    <x v="3"/>
  </r>
  <r>
    <n v="3314"/>
    <s v="Billy Hale"/>
    <x v="2"/>
    <n v="0.05"/>
    <n v="122.99"/>
    <n v="70.2"/>
    <x v="0"/>
    <x v="0"/>
    <x v="0"/>
    <x v="9"/>
    <s v="Jumbo Drum"/>
    <s v="Global High-Back Leather Tilter, Burgundy"/>
    <n v="0.74"/>
    <s v="United States"/>
    <x v="3"/>
    <x v="33"/>
    <s v="Fort Lee"/>
    <n v="7024"/>
    <x v="25"/>
    <d v="2015-01-30T00:00:00"/>
    <n v="-722.23"/>
    <n v="4"/>
    <n v="498.31"/>
    <n v="90462"/>
    <n v="122.94"/>
    <x v="3"/>
  </r>
  <r>
    <n v="1946"/>
    <s v="Teresa Wallace"/>
    <x v="4"/>
    <n v="0.08"/>
    <n v="90.98"/>
    <n v="56.2"/>
    <x v="1"/>
    <x v="1"/>
    <x v="0"/>
    <x v="11"/>
    <s v="Medium Box"/>
    <s v="Eldon ClusterMat Chair Mat with Cordless Antistatic Protection"/>
    <n v="0.74"/>
    <s v="United States"/>
    <x v="3"/>
    <x v="28"/>
    <s v="Mount Lebanon"/>
    <n v="15228"/>
    <x v="25"/>
    <d v="2015-01-28T00:00:00"/>
    <n v="-1920.9336000000001"/>
    <n v="12"/>
    <n v="1058.3599999999999"/>
    <n v="86331"/>
    <n v="90.9"/>
    <x v="3"/>
  </r>
  <r>
    <n v="1946"/>
    <s v="Teresa Wallace"/>
    <x v="4"/>
    <n v="7.0000000000000007E-2"/>
    <n v="5.98"/>
    <n v="5.35"/>
    <x v="1"/>
    <x v="1"/>
    <x v="2"/>
    <x v="7"/>
    <s v="Small Box"/>
    <s v="Xerox 1947"/>
    <n v="0.4"/>
    <s v="United States"/>
    <x v="3"/>
    <x v="28"/>
    <s v="Mount Lebanon"/>
    <n v="15228"/>
    <x v="25"/>
    <d v="2015-01-28T00:00:00"/>
    <n v="-37.175199999999997"/>
    <n v="3"/>
    <n v="18.309999999999999"/>
    <n v="86331"/>
    <n v="5.91"/>
    <x v="3"/>
  </r>
  <r>
    <n v="3361"/>
    <s v="Oscar Kenney"/>
    <x v="4"/>
    <n v="0.04"/>
    <n v="7.96"/>
    <n v="4.95"/>
    <x v="1"/>
    <x v="2"/>
    <x v="0"/>
    <x v="11"/>
    <s v="Small Box"/>
    <s v="Staples Plastic Wall Frames"/>
    <n v="0.41"/>
    <s v="United States"/>
    <x v="1"/>
    <x v="30"/>
    <s v="West Bend"/>
    <n v="53095"/>
    <x v="25"/>
    <d v="2015-01-26T00:00:00"/>
    <n v="-7.73"/>
    <n v="15"/>
    <n v="116.11"/>
    <n v="91436"/>
    <n v="7.92"/>
    <x v="1"/>
  </r>
  <r>
    <n v="2264"/>
    <s v="Helen Dickerson"/>
    <x v="3"/>
    <n v="0.09"/>
    <n v="207.48"/>
    <n v="0.99"/>
    <x v="1"/>
    <x v="3"/>
    <x v="2"/>
    <x v="8"/>
    <s v="Small Box"/>
    <s v="Kensington 7 Outlet MasterPiece Power Center with Fax/Phone Line Protection"/>
    <n v="0.55000000000000004"/>
    <s v="United States"/>
    <x v="1"/>
    <x v="6"/>
    <s v="Joplin"/>
    <n v="64804"/>
    <x v="25"/>
    <d v="2015-01-29T00:00:00"/>
    <n v="359.83"/>
    <n v="3"/>
    <n v="577.75"/>
    <n v="86611"/>
    <n v="207.39"/>
    <x v="1"/>
  </r>
  <r>
    <n v="483"/>
    <s v="Edgar McKenzie"/>
    <x v="0"/>
    <n v="0.03"/>
    <n v="11.97"/>
    <n v="4.9800000000000004"/>
    <x v="1"/>
    <x v="3"/>
    <x v="2"/>
    <x v="8"/>
    <s v="Small Box"/>
    <s v="Staples 6 Outlet Surge"/>
    <n v="0.57999999999999996"/>
    <s v="United States"/>
    <x v="1"/>
    <x v="10"/>
    <s v="Oswego"/>
    <n v="60543"/>
    <x v="26"/>
    <d v="2015-01-28T00:00:00"/>
    <n v="-18.190000000000001"/>
    <n v="6"/>
    <n v="73.180000000000007"/>
    <n v="90353"/>
    <n v="11.940000000000001"/>
    <x v="1"/>
  </r>
  <r>
    <n v="2979"/>
    <s v="Lloyd Dolan"/>
    <x v="0"/>
    <n v="0.09"/>
    <n v="2.94"/>
    <n v="0.7"/>
    <x v="1"/>
    <x v="3"/>
    <x v="2"/>
    <x v="2"/>
    <s v="Wrap Bag"/>
    <s v="Newell 338"/>
    <n v="0.57999999999999996"/>
    <s v="United States"/>
    <x v="1"/>
    <x v="39"/>
    <s v="Dickinson"/>
    <n v="58601"/>
    <x v="26"/>
    <d v="2015-01-28T00:00:00"/>
    <n v="6.3840000000000003"/>
    <n v="9"/>
    <n v="25.22"/>
    <n v="86544"/>
    <n v="2.85"/>
    <x v="1"/>
  </r>
  <r>
    <n v="2980"/>
    <s v="Joanna Kenney"/>
    <x v="0"/>
    <n v="0.03"/>
    <n v="43.98"/>
    <n v="8.99"/>
    <x v="1"/>
    <x v="3"/>
    <x v="2"/>
    <x v="2"/>
    <s v="Small Pack"/>
    <s v="Boston 1645 Deluxe Heavier-Duty Electric Pencil Sharpener"/>
    <n v="0.57999999999999996"/>
    <s v="United States"/>
    <x v="3"/>
    <x v="27"/>
    <s v="Sandusky"/>
    <n v="44870"/>
    <x v="26"/>
    <d v="2015-01-29T00:00:00"/>
    <n v="274.0788"/>
    <n v="10"/>
    <n v="454.4"/>
    <n v="86544"/>
    <n v="43.949999999999996"/>
    <x v="3"/>
  </r>
  <r>
    <n v="2980"/>
    <s v="Joanna Kenney"/>
    <x v="0"/>
    <n v="0.06"/>
    <n v="1.1399999999999999"/>
    <n v="0.7"/>
    <x v="1"/>
    <x v="3"/>
    <x v="2"/>
    <x v="14"/>
    <s v="Wrap Bag"/>
    <s v="OIC Thumb-Tacks"/>
    <n v="0.38"/>
    <s v="United States"/>
    <x v="3"/>
    <x v="27"/>
    <s v="Sandusky"/>
    <n v="44870"/>
    <x v="26"/>
    <d v="2015-01-30T00:00:00"/>
    <n v="-3.782"/>
    <n v="13"/>
    <n v="14.53"/>
    <n v="86544"/>
    <n v="1.0799999999999998"/>
    <x v="3"/>
  </r>
  <r>
    <n v="2254"/>
    <s v="Jeff Meadows"/>
    <x v="2"/>
    <n v="0.1"/>
    <n v="6.3"/>
    <n v="0.5"/>
    <x v="1"/>
    <x v="3"/>
    <x v="2"/>
    <x v="13"/>
    <s v="Small Box"/>
    <s v="Avery 48"/>
    <n v="0.39"/>
    <s v="United States"/>
    <x v="0"/>
    <x v="32"/>
    <s v="Paducah"/>
    <n v="42003"/>
    <x v="26"/>
    <d v="2015-02-01T00:00:00"/>
    <n v="-464.28199999999998"/>
    <n v="12"/>
    <n v="68.72"/>
    <n v="89278"/>
    <n v="6.2"/>
    <x v="0"/>
  </r>
  <r>
    <n v="2178"/>
    <s v="Judy Hall"/>
    <x v="4"/>
    <n v="0.08"/>
    <n v="2.94"/>
    <n v="0.96"/>
    <x v="1"/>
    <x v="0"/>
    <x v="2"/>
    <x v="2"/>
    <s v="Wrap Bag"/>
    <s v="Newell 343"/>
    <n v="0.57999999999999996"/>
    <s v="United States"/>
    <x v="3"/>
    <x v="35"/>
    <s v="Worcester"/>
    <n v="1610"/>
    <x v="26"/>
    <d v="2015-01-29T00:00:00"/>
    <n v="-1.18"/>
    <n v="9"/>
    <n v="25.35"/>
    <n v="89465"/>
    <n v="2.86"/>
    <x v="3"/>
  </r>
  <r>
    <n v="3347"/>
    <s v="Carrie McIntosh"/>
    <x v="4"/>
    <n v="0.02"/>
    <n v="110.99"/>
    <n v="2.5"/>
    <x v="1"/>
    <x v="1"/>
    <x v="1"/>
    <x v="12"/>
    <s v="Small Box"/>
    <s v="T18"/>
    <n v="0.56999999999999995"/>
    <s v="United States"/>
    <x v="0"/>
    <x v="12"/>
    <s v="Royal Palm Beach"/>
    <n v="33411"/>
    <x v="26"/>
    <d v="2015-01-29T00:00:00"/>
    <n v="-39.808999999999997"/>
    <n v="1"/>
    <n v="94.3"/>
    <n v="89356"/>
    <n v="110.97"/>
    <x v="0"/>
  </r>
  <r>
    <n v="129"/>
    <s v="Kara Allison"/>
    <x v="3"/>
    <n v="0.02"/>
    <n v="1.74"/>
    <n v="4.08"/>
    <x v="1"/>
    <x v="0"/>
    <x v="0"/>
    <x v="11"/>
    <s v="Small Pack"/>
    <s v="Eldon Regeneration Recycled Desk Accessories, Smoke"/>
    <n v="0.53"/>
    <s v="United States"/>
    <x v="1"/>
    <x v="10"/>
    <s v="Alton"/>
    <n v="62002"/>
    <x v="26"/>
    <d v="2015-01-28T00:00:00"/>
    <n v="-37.39"/>
    <n v="5"/>
    <n v="10.23"/>
    <n v="86693"/>
    <n v="1.72"/>
    <x v="1"/>
  </r>
  <r>
    <n v="898"/>
    <s v="Harriet Hodges"/>
    <x v="3"/>
    <n v="0.02"/>
    <n v="12.53"/>
    <n v="0.49"/>
    <x v="1"/>
    <x v="0"/>
    <x v="2"/>
    <x v="13"/>
    <s v="Small Box"/>
    <s v="Round Specialty Laser Printer Labels"/>
    <n v="0.38"/>
    <s v="United States"/>
    <x v="3"/>
    <x v="11"/>
    <s v="New York City"/>
    <n v="10039"/>
    <x v="26"/>
    <d v="2015-01-27T00:00:00"/>
    <n v="263.39999999999998"/>
    <n v="47"/>
    <n v="594.44000000000005"/>
    <n v="9606"/>
    <n v="12.51"/>
    <x v="3"/>
  </r>
  <r>
    <n v="898"/>
    <s v="Harriet Hodges"/>
    <x v="3"/>
    <n v="7.0000000000000007E-2"/>
    <n v="5.18"/>
    <n v="2.04"/>
    <x v="2"/>
    <x v="0"/>
    <x v="2"/>
    <x v="7"/>
    <s v="Wrap Bag"/>
    <s v="Array® Memo Cubes"/>
    <n v="0.36"/>
    <s v="United States"/>
    <x v="3"/>
    <x v="11"/>
    <s v="New York City"/>
    <n v="10039"/>
    <x v="26"/>
    <d v="2015-01-29T00:00:00"/>
    <n v="37.31"/>
    <n v="44"/>
    <n v="228.5"/>
    <n v="9606"/>
    <n v="5.1099999999999994"/>
    <x v="3"/>
  </r>
  <r>
    <n v="899"/>
    <s v="Jordan Berry"/>
    <x v="3"/>
    <n v="0.02"/>
    <n v="12.53"/>
    <n v="0.49"/>
    <x v="1"/>
    <x v="0"/>
    <x v="2"/>
    <x v="13"/>
    <s v="Small Box"/>
    <s v="Round Specialty Laser Printer Labels"/>
    <n v="0.38"/>
    <s v="United States"/>
    <x v="3"/>
    <x v="28"/>
    <s v="Altoona"/>
    <n v="16602"/>
    <x v="26"/>
    <d v="2015-01-27T00:00:00"/>
    <n v="104.7213"/>
    <n v="12"/>
    <n v="151.77000000000001"/>
    <n v="86264"/>
    <n v="12.51"/>
    <x v="3"/>
  </r>
  <r>
    <n v="899"/>
    <s v="Jordan Berry"/>
    <x v="3"/>
    <n v="7.0000000000000007E-2"/>
    <n v="5.18"/>
    <n v="2.04"/>
    <x v="2"/>
    <x v="0"/>
    <x v="2"/>
    <x v="7"/>
    <s v="Wrap Bag"/>
    <s v="Array® Memo Cubes"/>
    <n v="0.36"/>
    <s v="United States"/>
    <x v="3"/>
    <x v="28"/>
    <s v="Altoona"/>
    <n v="16602"/>
    <x v="26"/>
    <d v="2015-01-29T00:00:00"/>
    <n v="37.31"/>
    <n v="11"/>
    <n v="57.13"/>
    <n v="86264"/>
    <n v="5.1099999999999994"/>
    <x v="3"/>
  </r>
  <r>
    <n v="1351"/>
    <s v="Janet McCullough"/>
    <x v="3"/>
    <n v="0.1"/>
    <n v="110.99"/>
    <n v="8.99"/>
    <x v="2"/>
    <x v="2"/>
    <x v="1"/>
    <x v="12"/>
    <s v="Small Box"/>
    <s v="LX 677"/>
    <n v="0.56999999999999995"/>
    <s v="United States"/>
    <x v="0"/>
    <x v="12"/>
    <s v="Coconut Creek"/>
    <n v="33063"/>
    <x v="26"/>
    <d v="2015-01-29T00:00:00"/>
    <n v="3285.48"/>
    <n v="7"/>
    <n v="627.78"/>
    <n v="88232"/>
    <n v="110.89"/>
    <x v="0"/>
  </r>
  <r>
    <n v="2281"/>
    <s v="Monica Harvey"/>
    <x v="3"/>
    <n v="0.08"/>
    <n v="205.99"/>
    <n v="2.5"/>
    <x v="1"/>
    <x v="2"/>
    <x v="1"/>
    <x v="12"/>
    <s v="Small Box"/>
    <s v="V70"/>
    <n v="0.59"/>
    <s v="United States"/>
    <x v="1"/>
    <x v="30"/>
    <s v="Eau Claire"/>
    <n v="54703"/>
    <x v="26"/>
    <d v="2015-01-28T00:00:00"/>
    <n v="997.38144"/>
    <n v="10"/>
    <n v="1610.84"/>
    <n v="85948"/>
    <n v="205.91"/>
    <x v="1"/>
  </r>
  <r>
    <n v="53"/>
    <s v="Sidney Russell Austin"/>
    <x v="0"/>
    <n v="7.0000000000000007E-2"/>
    <n v="3502.14"/>
    <n v="8.73"/>
    <x v="0"/>
    <x v="3"/>
    <x v="1"/>
    <x v="3"/>
    <s v="Jumbo Box"/>
    <s v="Okidata Pacemark 4410N Wide Format Dot Matrix Printer"/>
    <n v="0.56999999999999995"/>
    <s v="United States"/>
    <x v="2"/>
    <x v="4"/>
    <s v="Redmond"/>
    <n v="98052"/>
    <x v="27"/>
    <d v="2015-01-30T00:00:00"/>
    <n v="-6923.5991999999997"/>
    <n v="1"/>
    <n v="3267.55"/>
    <n v="88425"/>
    <n v="3502.0699999999997"/>
    <x v="2"/>
  </r>
  <r>
    <n v="3266"/>
    <s v="Edgar Kumar"/>
    <x v="0"/>
    <n v="0"/>
    <n v="122.99"/>
    <n v="70.2"/>
    <x v="0"/>
    <x v="3"/>
    <x v="0"/>
    <x v="9"/>
    <s v="Jumbo Drum"/>
    <s v="Global High-Back Leather Tilter, Burgundy"/>
    <n v="0.74"/>
    <s v="United States"/>
    <x v="3"/>
    <x v="29"/>
    <s v="Sanford"/>
    <n v="4073"/>
    <x v="27"/>
    <d v="2015-01-29T00:00:00"/>
    <n v="-1764.29"/>
    <n v="14"/>
    <n v="1794.88"/>
    <n v="89836"/>
    <n v="122.99"/>
    <x v="3"/>
  </r>
  <r>
    <n v="3269"/>
    <s v="Billie Stern"/>
    <x v="0"/>
    <n v="0.01"/>
    <n v="60.97"/>
    <n v="4.5"/>
    <x v="2"/>
    <x v="3"/>
    <x v="2"/>
    <x v="8"/>
    <s v="Small Box"/>
    <s v="Tripp Lite Isotel 6 Outlet Surge Protector with Fax/Modem Protection"/>
    <n v="0.56000000000000005"/>
    <s v="United States"/>
    <x v="3"/>
    <x v="33"/>
    <s v="North Plainfield"/>
    <n v="7060"/>
    <x v="27"/>
    <d v="2015-01-30T00:00:00"/>
    <n v="527.87760000000003"/>
    <n v="12"/>
    <n v="765.04"/>
    <n v="89836"/>
    <n v="60.96"/>
    <x v="3"/>
  </r>
  <r>
    <n v="24"/>
    <s v="Edna Thomas"/>
    <x v="1"/>
    <n v="0.06"/>
    <n v="55.48"/>
    <n v="14.3"/>
    <x v="1"/>
    <x v="3"/>
    <x v="2"/>
    <x v="7"/>
    <s v="Small Box"/>
    <s v="Xerox 194"/>
    <n v="0.37"/>
    <s v="United States"/>
    <x v="2"/>
    <x v="8"/>
    <s v="Laguna Niguel"/>
    <n v="92677"/>
    <x v="27"/>
    <d v="2015-01-29T00:00:00"/>
    <n v="-28.296800000000001"/>
    <n v="1"/>
    <n v="67.489999999999995"/>
    <n v="87651"/>
    <n v="55.419999999999995"/>
    <x v="2"/>
  </r>
  <r>
    <n v="24"/>
    <s v="Edna Thomas"/>
    <x v="1"/>
    <n v="0.02"/>
    <n v="1.68"/>
    <n v="1.57"/>
    <x v="1"/>
    <x v="3"/>
    <x v="2"/>
    <x v="2"/>
    <s v="Wrap Bag"/>
    <s v="Newell 323"/>
    <n v="0.59"/>
    <s v="United States"/>
    <x v="2"/>
    <x v="8"/>
    <s v="Laguna Niguel"/>
    <n v="92677"/>
    <x v="27"/>
    <d v="2015-01-30T00:00:00"/>
    <n v="-5.3071999999999999"/>
    <n v="1"/>
    <n v="2.25"/>
    <n v="87651"/>
    <n v="1.66"/>
    <x v="2"/>
  </r>
  <r>
    <n v="744"/>
    <s v="Joy Maxwell"/>
    <x v="2"/>
    <n v="0.02"/>
    <n v="59.98"/>
    <n v="3.99"/>
    <x v="1"/>
    <x v="3"/>
    <x v="2"/>
    <x v="8"/>
    <s v="Small Box"/>
    <s v="Belkin 8 Outlet SurgeMaster II Gold Surge Protector"/>
    <n v="0.56999999999999995"/>
    <s v="United States"/>
    <x v="2"/>
    <x v="41"/>
    <s v="Oro Valley"/>
    <n v="85737"/>
    <x v="27"/>
    <d v="2015-02-06T00:00:00"/>
    <n v="-54.622"/>
    <n v="1"/>
    <n v="63.48"/>
    <n v="87725"/>
    <n v="59.959999999999994"/>
    <x v="2"/>
  </r>
  <r>
    <n v="744"/>
    <s v="Joy Maxwell"/>
    <x v="2"/>
    <n v="0.03"/>
    <n v="5.18"/>
    <n v="5.74"/>
    <x v="1"/>
    <x v="3"/>
    <x v="2"/>
    <x v="5"/>
    <s v="Small Box"/>
    <s v="Wilson Jones Impact Binders"/>
    <n v="0.36"/>
    <s v="United States"/>
    <x v="2"/>
    <x v="41"/>
    <s v="Oro Valley"/>
    <n v="85737"/>
    <x v="27"/>
    <d v="2015-02-01T00:00:00"/>
    <n v="-126.81417999999999"/>
    <n v="9"/>
    <n v="47.64"/>
    <n v="87725"/>
    <n v="5.1499999999999995"/>
    <x v="2"/>
  </r>
  <r>
    <n v="553"/>
    <s v="Kristine Connolly"/>
    <x v="4"/>
    <n v="0"/>
    <n v="6.88"/>
    <n v="2"/>
    <x v="2"/>
    <x v="2"/>
    <x v="2"/>
    <x v="7"/>
    <s v="Wrap Bag"/>
    <s v="Adams Phone Message Book, 200 Message Capacity, 8 1/16” x 11”"/>
    <n v="0.39"/>
    <s v="United States"/>
    <x v="2"/>
    <x v="8"/>
    <s v="Los Angeles"/>
    <n v="90008"/>
    <x v="27"/>
    <d v="2015-01-29T00:00:00"/>
    <n v="34.067999999999998"/>
    <n v="36"/>
    <n v="267.52999999999997"/>
    <n v="17155"/>
    <n v="6.88"/>
    <x v="2"/>
  </r>
  <r>
    <n v="556"/>
    <s v="Kristina Sanders"/>
    <x v="4"/>
    <n v="0"/>
    <n v="6.88"/>
    <n v="2"/>
    <x v="2"/>
    <x v="2"/>
    <x v="2"/>
    <x v="7"/>
    <s v="Wrap Bag"/>
    <s v="Adams Phone Message Book, 200 Message Capacity, 8 1/16” x 11”"/>
    <n v="0.39"/>
    <s v="United States"/>
    <x v="2"/>
    <x v="15"/>
    <s v="Provo"/>
    <n v="84604"/>
    <x v="27"/>
    <d v="2015-01-29T00:00:00"/>
    <n v="46.147199999999998"/>
    <n v="9"/>
    <n v="66.88"/>
    <n v="86189"/>
    <n v="6.88"/>
    <x v="2"/>
  </r>
  <r>
    <n v="556"/>
    <s v="Kristina Sanders"/>
    <x v="4"/>
    <n v="0.03"/>
    <n v="32.479999999999997"/>
    <n v="35"/>
    <x v="2"/>
    <x v="2"/>
    <x v="2"/>
    <x v="6"/>
    <s v="Large Box"/>
    <s v="Fellowes Neat Ideas® Storage Cubes"/>
    <n v="0.81"/>
    <s v="United States"/>
    <x v="2"/>
    <x v="15"/>
    <s v="Provo"/>
    <n v="84604"/>
    <x v="27"/>
    <d v="2015-01-28T00:00:00"/>
    <n v="-1116.3348000000001"/>
    <n v="8"/>
    <n v="274.91000000000003"/>
    <n v="86189"/>
    <n v="32.449999999999996"/>
    <x v="2"/>
  </r>
  <r>
    <n v="1875"/>
    <s v="Martin Kirk"/>
    <x v="0"/>
    <n v="0.09"/>
    <n v="95.99"/>
    <n v="4.9000000000000004"/>
    <x v="1"/>
    <x v="1"/>
    <x v="1"/>
    <x v="12"/>
    <s v="Small Box"/>
    <s v="T60"/>
    <n v="0.56000000000000005"/>
    <s v="United States"/>
    <x v="0"/>
    <x v="21"/>
    <s v="Chesapeake"/>
    <n v="23320"/>
    <x v="28"/>
    <d v="2015-01-31T00:00:00"/>
    <n v="34.302"/>
    <n v="4"/>
    <n v="320.75"/>
    <n v="90899"/>
    <n v="95.899999999999991"/>
    <x v="0"/>
  </r>
  <r>
    <n v="2265"/>
    <s v="James Davenport"/>
    <x v="0"/>
    <n v="0.1"/>
    <n v="7.45"/>
    <n v="6.28"/>
    <x v="1"/>
    <x v="3"/>
    <x v="2"/>
    <x v="5"/>
    <s v="Small Box"/>
    <s v="Acco Four Pocket Poly Ring Binder with Label Holder, Smoke, 1&quot;"/>
    <n v="0.4"/>
    <s v="United States"/>
    <x v="1"/>
    <x v="6"/>
    <s v="Kansas City"/>
    <n v="64130"/>
    <x v="28"/>
    <d v="2015-02-01T00:00:00"/>
    <n v="-69.873999999999995"/>
    <n v="8"/>
    <n v="59.4"/>
    <n v="86612"/>
    <n v="7.3500000000000005"/>
    <x v="1"/>
  </r>
  <r>
    <n v="2265"/>
    <s v="James Davenport"/>
    <x v="0"/>
    <n v="0.01"/>
    <n v="6.48"/>
    <n v="7.86"/>
    <x v="1"/>
    <x v="3"/>
    <x v="2"/>
    <x v="7"/>
    <s v="Small Box"/>
    <s v="Xerox 213"/>
    <n v="0.37"/>
    <s v="United States"/>
    <x v="1"/>
    <x v="6"/>
    <s v="Kansas City"/>
    <n v="64130"/>
    <x v="28"/>
    <d v="2015-01-31T00:00:00"/>
    <n v="-135.74"/>
    <n v="10"/>
    <n v="66.459999999999994"/>
    <n v="86612"/>
    <n v="6.4700000000000006"/>
    <x v="1"/>
  </r>
  <r>
    <n v="699"/>
    <s v="Jenny Gold"/>
    <x v="4"/>
    <n v="7.0000000000000007E-2"/>
    <n v="5.0199999999999996"/>
    <n v="5.14"/>
    <x v="1"/>
    <x v="1"/>
    <x v="1"/>
    <x v="1"/>
    <s v="Small Pack"/>
    <s v="Imation 3.5, DISKETTE 44766 HGHLD3.52HD/FM, 10/Pack"/>
    <n v="0.79"/>
    <s v="United States"/>
    <x v="2"/>
    <x v="8"/>
    <s v="Los Angeles"/>
    <n v="90041"/>
    <x v="28"/>
    <d v="2015-01-31T00:00:00"/>
    <n v="-168.72"/>
    <n v="42"/>
    <n v="210.1"/>
    <n v="32420"/>
    <n v="4.9499999999999993"/>
    <x v="2"/>
  </r>
  <r>
    <n v="699"/>
    <s v="Jenny Gold"/>
    <x v="4"/>
    <n v="7.0000000000000007E-2"/>
    <n v="280.98"/>
    <n v="57"/>
    <x v="0"/>
    <x v="1"/>
    <x v="0"/>
    <x v="9"/>
    <s v="Jumbo Drum"/>
    <s v="Hon 2090 “Pillow Soft” Series Mid Back Swivel/Tilt Chairs"/>
    <n v="0.78"/>
    <s v="United States"/>
    <x v="2"/>
    <x v="8"/>
    <s v="Los Angeles"/>
    <n v="90041"/>
    <x v="28"/>
    <d v="2015-01-31T00:00:00"/>
    <n v="-439.62"/>
    <n v="23"/>
    <n v="6499.87"/>
    <n v="32420"/>
    <n v="280.91000000000003"/>
    <x v="2"/>
  </r>
  <r>
    <n v="2061"/>
    <s v="Marianne Carey"/>
    <x v="4"/>
    <n v="0.02"/>
    <n v="240.98"/>
    <n v="60.2"/>
    <x v="0"/>
    <x v="3"/>
    <x v="0"/>
    <x v="10"/>
    <s v="Jumbo Box"/>
    <s v="Atlantic Metals Mobile 2-Shelf Bookcases, Custom Colors"/>
    <n v="0.56000000000000005"/>
    <s v="United States"/>
    <x v="1"/>
    <x v="13"/>
    <s v="North Platte"/>
    <n v="69101"/>
    <x v="28"/>
    <d v="2015-01-31T00:00:00"/>
    <n v="-272.71319999999997"/>
    <n v="1"/>
    <n v="260.66000000000003"/>
    <n v="87146"/>
    <n v="240.95999999999998"/>
    <x v="1"/>
  </r>
  <r>
    <n v="2062"/>
    <s v="Alfred Singh"/>
    <x v="4"/>
    <n v="0.02"/>
    <n v="420.98"/>
    <n v="19.989999999999998"/>
    <x v="1"/>
    <x v="3"/>
    <x v="2"/>
    <x v="5"/>
    <s v="Small Box"/>
    <s v="GBC DocuBind 200 Manual Binding Machine"/>
    <n v="0.35"/>
    <s v="United States"/>
    <x v="0"/>
    <x v="21"/>
    <s v="Mechanicsville"/>
    <n v="23111"/>
    <x v="28"/>
    <d v="2015-02-01T00:00:00"/>
    <n v="-162.69399999999999"/>
    <n v="10"/>
    <n v="4249.37"/>
    <n v="87146"/>
    <n v="420.96000000000004"/>
    <x v="0"/>
  </r>
  <r>
    <n v="767"/>
    <s v="Jeffrey Mueller"/>
    <x v="0"/>
    <n v="0.1"/>
    <n v="31.78"/>
    <n v="1.99"/>
    <x v="1"/>
    <x v="3"/>
    <x v="1"/>
    <x v="1"/>
    <s v="Small Pack"/>
    <s v="Memorex 4.7GB DVD-RAM, 3/Pack"/>
    <n v="0.42"/>
    <s v="United States"/>
    <x v="1"/>
    <x v="10"/>
    <s v="Rock Island"/>
    <n v="61201"/>
    <x v="29"/>
    <d v="2015-02-01T00:00:00"/>
    <n v="232.2816"/>
    <n v="11"/>
    <n v="336.64"/>
    <n v="86279"/>
    <n v="31.68"/>
    <x v="1"/>
  </r>
  <r>
    <n v="550"/>
    <s v="Edna Monroe Talley"/>
    <x v="1"/>
    <n v="0.05"/>
    <n v="1.68"/>
    <n v="1.57"/>
    <x v="1"/>
    <x v="3"/>
    <x v="2"/>
    <x v="2"/>
    <s v="Wrap Bag"/>
    <s v="Newell 323"/>
    <n v="0.59"/>
    <s v="United States"/>
    <x v="1"/>
    <x v="18"/>
    <s v="Seguin"/>
    <n v="78155"/>
    <x v="29"/>
    <d v="2015-01-31T00:00:00"/>
    <n v="-33.340000000000003"/>
    <n v="11"/>
    <n v="18.75"/>
    <n v="90909"/>
    <n v="1.63"/>
    <x v="1"/>
  </r>
  <r>
    <n v="550"/>
    <s v="Edna Monroe Talley"/>
    <x v="1"/>
    <n v="0.1"/>
    <n v="218.75"/>
    <n v="69.64"/>
    <x v="0"/>
    <x v="3"/>
    <x v="0"/>
    <x v="0"/>
    <s v="Jumbo Box"/>
    <s v="BoxOffice By Design Rectangular and Half-Moon Meeting Room Tables"/>
    <n v="0.77"/>
    <s v="United States"/>
    <x v="1"/>
    <x v="18"/>
    <s v="Seguin"/>
    <n v="78155"/>
    <x v="29"/>
    <d v="2015-02-01T00:00:00"/>
    <n v="-201.27600000000001"/>
    <n v="1"/>
    <n v="188.51"/>
    <n v="90909"/>
    <n v="218.65"/>
    <x v="1"/>
  </r>
  <r>
    <n v="551"/>
    <s v="Peggy Chan"/>
    <x v="1"/>
    <n v="0"/>
    <n v="15.04"/>
    <n v="1.97"/>
    <x v="1"/>
    <x v="3"/>
    <x v="2"/>
    <x v="7"/>
    <s v="Wrap Bag"/>
    <s v="White GlueTop Scratch Pads"/>
    <n v="0.39"/>
    <s v="United States"/>
    <x v="1"/>
    <x v="18"/>
    <s v="Sherman"/>
    <n v="75090"/>
    <x v="29"/>
    <d v="2015-02-01T00:00:00"/>
    <n v="21.514199999999999"/>
    <n v="2"/>
    <n v="31.18"/>
    <n v="90909"/>
    <n v="15.04"/>
    <x v="1"/>
  </r>
  <r>
    <n v="1442"/>
    <s v="Rodney Field"/>
    <x v="2"/>
    <n v="0.02"/>
    <n v="15.99"/>
    <n v="13.18"/>
    <x v="2"/>
    <x v="3"/>
    <x v="2"/>
    <x v="5"/>
    <s v="Small Box"/>
    <s v="GBC Pre-Punched Binding Paper, Plastic, White, 8-1/2&quot; x 11&quot;"/>
    <n v="0.37"/>
    <s v="United States"/>
    <x v="1"/>
    <x v="6"/>
    <s v="Springfield"/>
    <n v="65807"/>
    <x v="29"/>
    <d v="2015-02-03T00:00:00"/>
    <n v="-76.992500000000007"/>
    <n v="7"/>
    <n v="123.03"/>
    <n v="89077"/>
    <n v="15.97"/>
    <x v="1"/>
  </r>
  <r>
    <n v="1442"/>
    <s v="Rodney Field"/>
    <x v="2"/>
    <n v="0.09"/>
    <n v="46.94"/>
    <n v="6.77"/>
    <x v="2"/>
    <x v="3"/>
    <x v="0"/>
    <x v="11"/>
    <s v="Small Box"/>
    <s v="Howard Miller 13&quot; Diameter Goldtone Round Wall Clock"/>
    <n v="0.44"/>
    <s v="United States"/>
    <x v="1"/>
    <x v="6"/>
    <s v="Springfield"/>
    <n v="65807"/>
    <x v="29"/>
    <d v="2015-01-30T00:00:00"/>
    <n v="297.96960000000001"/>
    <n v="10"/>
    <n v="431.84"/>
    <n v="89077"/>
    <n v="46.849999999999994"/>
    <x v="1"/>
  </r>
  <r>
    <n v="2775"/>
    <s v="Theodore Rubin"/>
    <x v="2"/>
    <n v="7.0000000000000007E-2"/>
    <n v="574.74"/>
    <n v="24.49"/>
    <x v="1"/>
    <x v="1"/>
    <x v="1"/>
    <x v="3"/>
    <s v="Large Box"/>
    <s v="Polycom ViaVideo™ Desktop Video Communications Unit"/>
    <n v="0.37"/>
    <s v="United States"/>
    <x v="1"/>
    <x v="10"/>
    <s v="Franklin Park"/>
    <n v="60131"/>
    <x v="29"/>
    <d v="2015-02-04T00:00:00"/>
    <n v="2860.9331999999999"/>
    <n v="8"/>
    <n v="4146.28"/>
    <n v="91229"/>
    <n v="574.66999999999996"/>
    <x v="1"/>
  </r>
  <r>
    <n v="256"/>
    <s v="Irene Li"/>
    <x v="0"/>
    <n v="0.03"/>
    <n v="8.34"/>
    <n v="2.64"/>
    <x v="1"/>
    <x v="2"/>
    <x v="2"/>
    <x v="16"/>
    <s v="Small Pack"/>
    <s v="Acme® Elite Stainless Steel Scissors"/>
    <n v="0.59"/>
    <s v="United States"/>
    <x v="3"/>
    <x v="28"/>
    <s v="Hanover"/>
    <n v="17331"/>
    <x v="30"/>
    <d v="2015-02-02T00:00:00"/>
    <n v="0.68400000000000005"/>
    <n v="4"/>
    <n v="34.64"/>
    <n v="86267"/>
    <n v="8.31"/>
    <x v="3"/>
  </r>
  <r>
    <n v="343"/>
    <s v="Lynn Epstein"/>
    <x v="0"/>
    <n v="0.03"/>
    <n v="15.23"/>
    <n v="27.75"/>
    <x v="0"/>
    <x v="3"/>
    <x v="0"/>
    <x v="0"/>
    <s v="Jumbo Box"/>
    <s v="Anderson Hickey Conga Table Tops &amp; Accessories"/>
    <n v="0.76"/>
    <s v="United States"/>
    <x v="3"/>
    <x v="29"/>
    <s v="Bangor"/>
    <n v="4401"/>
    <x v="30"/>
    <d v="2015-02-01T00:00:00"/>
    <n v="11.65095"/>
    <n v="7"/>
    <n v="111.86"/>
    <n v="88151"/>
    <n v="15.200000000000001"/>
    <x v="3"/>
  </r>
  <r>
    <n v="1723"/>
    <s v="Constance Flowers"/>
    <x v="2"/>
    <n v="0.1"/>
    <n v="49.99"/>
    <n v="19.989999999999998"/>
    <x v="2"/>
    <x v="3"/>
    <x v="1"/>
    <x v="1"/>
    <s v="Small Box"/>
    <s v="US Robotics 56K V.92 Internal PCI Faxmodem"/>
    <n v="0.45"/>
    <s v="United States"/>
    <x v="2"/>
    <x v="8"/>
    <s v="San Diego"/>
    <n v="92037"/>
    <x v="30"/>
    <d v="2015-02-05T00:00:00"/>
    <n v="13.507999999999999"/>
    <n v="46"/>
    <n v="2188.06"/>
    <n v="40101"/>
    <n v="49.89"/>
    <x v="2"/>
  </r>
  <r>
    <n v="2202"/>
    <s v="Laurie Howe"/>
    <x v="2"/>
    <n v="0.09"/>
    <n v="160.97999999999999"/>
    <n v="30"/>
    <x v="0"/>
    <x v="2"/>
    <x v="0"/>
    <x v="9"/>
    <s v="Jumbo Drum"/>
    <s v="Office Star - Mid Back Dual function Ergonomic High Back Chair with 2-Way Adjustable Arms"/>
    <n v="0.62"/>
    <s v="United States"/>
    <x v="1"/>
    <x v="7"/>
    <s v="Brooklyn Center"/>
    <n v="55429"/>
    <x v="30"/>
    <d v="2015-01-31T00:00:00"/>
    <n v="357.428"/>
    <n v="11"/>
    <n v="1635.38"/>
    <n v="86050"/>
    <n v="160.88999999999999"/>
    <x v="1"/>
  </r>
  <r>
    <n v="2202"/>
    <s v="Laurie Howe"/>
    <x v="2"/>
    <n v="0.09"/>
    <n v="6.3"/>
    <n v="0.5"/>
    <x v="1"/>
    <x v="2"/>
    <x v="2"/>
    <x v="13"/>
    <s v="Small Box"/>
    <s v="Avery 51"/>
    <n v="0.39"/>
    <s v="United States"/>
    <x v="1"/>
    <x v="7"/>
    <s v="Brooklyn Center"/>
    <n v="55429"/>
    <x v="30"/>
    <d v="2015-01-31T00:00:00"/>
    <n v="40.351199999999999"/>
    <n v="10"/>
    <n v="58.48"/>
    <n v="86050"/>
    <n v="6.21"/>
    <x v="1"/>
  </r>
  <r>
    <n v="2202"/>
    <s v="Laurie Howe"/>
    <x v="2"/>
    <n v="0"/>
    <n v="4.9800000000000004"/>
    <n v="0.8"/>
    <x v="1"/>
    <x v="2"/>
    <x v="2"/>
    <x v="7"/>
    <s v="Wrap Bag"/>
    <s v="Rediform S.O.S. Phone Message Books"/>
    <n v="0.36"/>
    <s v="United States"/>
    <x v="1"/>
    <x v="7"/>
    <s v="Brooklyn Center"/>
    <n v="55429"/>
    <x v="30"/>
    <d v="2015-02-07T00:00:00"/>
    <n v="27.634499999999999"/>
    <n v="8"/>
    <n v="40.049999999999997"/>
    <n v="86050"/>
    <n v="4.9800000000000004"/>
    <x v="1"/>
  </r>
  <r>
    <n v="2781"/>
    <s v="Kelly Byers"/>
    <x v="2"/>
    <n v="0.09"/>
    <n v="2.16"/>
    <n v="6.05"/>
    <x v="1"/>
    <x v="1"/>
    <x v="2"/>
    <x v="5"/>
    <s v="Small Box"/>
    <s v="Peel &amp; Stick Add-On Corner Pockets"/>
    <n v="0.37"/>
    <s v="United States"/>
    <x v="2"/>
    <x v="14"/>
    <s v="Woodburn"/>
    <n v="97071"/>
    <x v="30"/>
    <d v="2015-02-04T00:00:00"/>
    <n v="-37.789000000000001"/>
    <n v="2"/>
    <n v="5.48"/>
    <n v="87162"/>
    <n v="2.0700000000000003"/>
    <x v="2"/>
  </r>
  <r>
    <n v="2781"/>
    <s v="Kelly Byers"/>
    <x v="2"/>
    <n v="0.03"/>
    <n v="808.49"/>
    <n v="55.3"/>
    <x v="0"/>
    <x v="1"/>
    <x v="1"/>
    <x v="3"/>
    <s v="Jumbo Drum"/>
    <s v="Hewlett-Packard Business Color Inkjet 3000 [N, DTN] Series Printers"/>
    <n v="0.4"/>
    <s v="United States"/>
    <x v="2"/>
    <x v="14"/>
    <s v="Woodburn"/>
    <n v="97071"/>
    <x v="30"/>
    <d v="2015-02-07T00:00:00"/>
    <n v="7576.11"/>
    <n v="11"/>
    <n v="8201.33"/>
    <n v="87162"/>
    <n v="808.46"/>
    <x v="2"/>
  </r>
  <r>
    <n v="2781"/>
    <s v="Kelly Byers"/>
    <x v="2"/>
    <n v="0"/>
    <n v="6.48"/>
    <n v="8.19"/>
    <x v="1"/>
    <x v="1"/>
    <x v="2"/>
    <x v="7"/>
    <s v="Small Box"/>
    <s v="Xerox 217"/>
    <n v="0.37"/>
    <s v="United States"/>
    <x v="2"/>
    <x v="14"/>
    <s v="Woodburn"/>
    <n v="97071"/>
    <x v="30"/>
    <d v="2015-02-07T00:00:00"/>
    <n v="-43.26"/>
    <n v="3"/>
    <n v="22.67"/>
    <n v="87162"/>
    <n v="6.48"/>
    <x v="2"/>
  </r>
  <r>
    <n v="1238"/>
    <s v="April Bowers"/>
    <x v="4"/>
    <n v="0.01"/>
    <n v="160.97999999999999"/>
    <n v="30"/>
    <x v="0"/>
    <x v="3"/>
    <x v="0"/>
    <x v="9"/>
    <s v="Jumbo Drum"/>
    <s v="Office Star - Mid Back Dual function Ergonomic High Back Chair with 2-Way Adjustable Arms"/>
    <n v="0.62"/>
    <s v="United States"/>
    <x v="1"/>
    <x v="18"/>
    <s v="Cedar Hill"/>
    <n v="75104"/>
    <x v="30"/>
    <d v="2015-02-02T00:00:00"/>
    <n v="788.79"/>
    <n v="10"/>
    <n v="1634.67"/>
    <n v="86075"/>
    <n v="160.97"/>
    <x v="1"/>
  </r>
  <r>
    <n v="911"/>
    <s v="Marsha P Joyner"/>
    <x v="3"/>
    <n v="0.05"/>
    <n v="7.64"/>
    <n v="5.83"/>
    <x v="1"/>
    <x v="3"/>
    <x v="2"/>
    <x v="7"/>
    <s v="Wrap Bag"/>
    <s v="Rediform Wirebound &quot;Phone Memo&quot; Message Book, 11 x 5-3/4"/>
    <n v="0.36"/>
    <s v="United States"/>
    <x v="3"/>
    <x v="44"/>
    <s v="Wheeling"/>
    <n v="26003"/>
    <x v="30"/>
    <d v="2015-02-02T00:00:00"/>
    <n v="-21.018000000000001"/>
    <n v="2"/>
    <n v="16.600000000000001"/>
    <n v="90185"/>
    <n v="7.59"/>
    <x v="3"/>
  </r>
  <r>
    <n v="911"/>
    <s v="Marsha P Joyner"/>
    <x v="3"/>
    <n v="0.04"/>
    <n v="218.75"/>
    <n v="69.64"/>
    <x v="0"/>
    <x v="3"/>
    <x v="0"/>
    <x v="0"/>
    <s v="Jumbo Box"/>
    <s v="BoxOffice By Design Rectangular and Half-Moon Meeting Room Tables"/>
    <n v="0.72"/>
    <s v="United States"/>
    <x v="3"/>
    <x v="44"/>
    <s v="Wheeling"/>
    <n v="26003"/>
    <x v="30"/>
    <d v="2015-02-01T00:00:00"/>
    <n v="-655.52987499999995"/>
    <n v="10"/>
    <n v="2285.41"/>
    <n v="90185"/>
    <n v="218.71"/>
    <x v="3"/>
  </r>
  <r>
    <n v="2137"/>
    <s v="Crystal Crabtree"/>
    <x v="3"/>
    <n v="0"/>
    <n v="6.98"/>
    <n v="1.6"/>
    <x v="1"/>
    <x v="3"/>
    <x v="2"/>
    <x v="7"/>
    <s v="Wrap Bag"/>
    <s v="Adams Phone Message Book, Professional, 400 Message Capacity, 5 3/6” x 11”"/>
    <n v="0.38"/>
    <s v="United States"/>
    <x v="0"/>
    <x v="12"/>
    <s v="West Palm Beach"/>
    <n v="33407"/>
    <x v="30"/>
    <d v="2015-02-02T00:00:00"/>
    <n v="-343.86799999999999"/>
    <n v="9"/>
    <n v="64.48"/>
    <n v="86002"/>
    <n v="6.98"/>
    <x v="0"/>
  </r>
  <r>
    <n v="510"/>
    <s v="Gregory Rao"/>
    <x v="0"/>
    <n v="0.03"/>
    <n v="6.37"/>
    <n v="5.19"/>
    <x v="1"/>
    <x v="3"/>
    <x v="2"/>
    <x v="5"/>
    <s v="Small Box"/>
    <s v="C-Line Peel &amp; Stick Add-On Filing Pockets, 8-3/4 x 5-1/8, 10/Pack"/>
    <n v="0.38"/>
    <s v="United States"/>
    <x v="2"/>
    <x v="8"/>
    <s v="Manteca"/>
    <n v="95336"/>
    <x v="31"/>
    <d v="2015-02-02T00:00:00"/>
    <n v="-29.092700000000001"/>
    <n v="14"/>
    <n v="89.79"/>
    <n v="90059"/>
    <n v="6.34"/>
    <x v="2"/>
  </r>
  <r>
    <n v="2122"/>
    <s v="Carolyn Fisher"/>
    <x v="0"/>
    <n v="0.06"/>
    <n v="80.97"/>
    <n v="33.6"/>
    <x v="0"/>
    <x v="1"/>
    <x v="1"/>
    <x v="3"/>
    <s v="Jumbo Drum"/>
    <s v="Lexmark Z25 Color Inkjet Printer"/>
    <n v="0.37"/>
    <s v="United States"/>
    <x v="0"/>
    <x v="1"/>
    <s v="Sherwood"/>
    <n v="72116"/>
    <x v="31"/>
    <d v="2015-02-03T00:00:00"/>
    <n v="-15.1844"/>
    <n v="10"/>
    <n v="799.76"/>
    <n v="89664"/>
    <n v="80.91"/>
    <x v="0"/>
  </r>
  <r>
    <n v="1211"/>
    <s v="Debra Proctor"/>
    <x v="2"/>
    <n v="0.01"/>
    <n v="3.08"/>
    <n v="0.5"/>
    <x v="1"/>
    <x v="3"/>
    <x v="2"/>
    <x v="13"/>
    <s v="Small Box"/>
    <s v="Avery 497"/>
    <n v="0.37"/>
    <s v="United States"/>
    <x v="1"/>
    <x v="2"/>
    <s v="Fort Wayne"/>
    <n v="46806"/>
    <x v="31"/>
    <d v="2015-02-06T00:00:00"/>
    <n v="9.0045000000000002"/>
    <n v="4"/>
    <n v="13.05"/>
    <n v="88598"/>
    <n v="3.0700000000000003"/>
    <x v="1"/>
  </r>
  <r>
    <n v="1949"/>
    <s v="Dana Waller"/>
    <x v="2"/>
    <n v="0.05"/>
    <n v="424.21"/>
    <n v="110.2"/>
    <x v="0"/>
    <x v="0"/>
    <x v="0"/>
    <x v="0"/>
    <s v="Jumbo Box"/>
    <s v="Bush Advantage Collection® Racetrack Conference Table"/>
    <n v="0.67"/>
    <s v="United States"/>
    <x v="2"/>
    <x v="24"/>
    <s v="Bozeman"/>
    <n v="59715"/>
    <x v="31"/>
    <d v="2015-02-05T00:00:00"/>
    <n v="-213.40280000000001"/>
    <n v="12"/>
    <n v="4935.22"/>
    <n v="90415"/>
    <n v="424.15999999999997"/>
    <x v="2"/>
  </r>
  <r>
    <n v="2071"/>
    <s v="Victor Cherry"/>
    <x v="3"/>
    <n v="0.03"/>
    <n v="60.98"/>
    <n v="1.99"/>
    <x v="1"/>
    <x v="3"/>
    <x v="1"/>
    <x v="1"/>
    <s v="Small Pack"/>
    <s v="Imation 5.2GB DVD-RAM"/>
    <n v="0.5"/>
    <s v="United States"/>
    <x v="1"/>
    <x v="25"/>
    <s v="Farmington Hills"/>
    <n v="48336"/>
    <x v="31"/>
    <d v="2015-02-01T00:00:00"/>
    <n v="976.2672"/>
    <n v="23"/>
    <n v="1414.88"/>
    <n v="88555"/>
    <n v="60.949999999999996"/>
    <x v="1"/>
  </r>
  <r>
    <n v="2071"/>
    <s v="Victor Cherry"/>
    <x v="3"/>
    <n v="0.04"/>
    <n v="3.08"/>
    <n v="0.99"/>
    <x v="1"/>
    <x v="3"/>
    <x v="2"/>
    <x v="13"/>
    <s v="Small Box"/>
    <s v="Avery 481"/>
    <n v="0.37"/>
    <s v="United States"/>
    <x v="1"/>
    <x v="25"/>
    <s v="Farmington Hills"/>
    <n v="48336"/>
    <x v="31"/>
    <d v="2015-02-02T00:00:00"/>
    <n v="23.204699999999999"/>
    <n v="11"/>
    <n v="33.630000000000003"/>
    <n v="88555"/>
    <n v="3.04"/>
    <x v="1"/>
  </r>
  <r>
    <n v="2072"/>
    <s v="Malcolm S Lanier"/>
    <x v="3"/>
    <n v="0"/>
    <n v="10.31"/>
    <n v="1.79"/>
    <x v="1"/>
    <x v="3"/>
    <x v="2"/>
    <x v="7"/>
    <s v="Wrap Bag"/>
    <s v="Speediset Carbonless Redi-Letter® 7&quot; x 8 1/2&quot;"/>
    <n v="0.38"/>
    <s v="United States"/>
    <x v="1"/>
    <x v="25"/>
    <s v="Flint"/>
    <n v="48505"/>
    <x v="31"/>
    <d v="2015-02-03T00:00:00"/>
    <n v="167.46299999999999"/>
    <n v="23"/>
    <n v="242.7"/>
    <n v="88555"/>
    <n v="10.31"/>
    <x v="1"/>
  </r>
  <r>
    <n v="397"/>
    <s v="Denise Carver"/>
    <x v="0"/>
    <n v="0.1"/>
    <n v="154.13"/>
    <n v="69"/>
    <x v="1"/>
    <x v="3"/>
    <x v="0"/>
    <x v="0"/>
    <s v="Large Box"/>
    <s v="Laminate Occasional Tables"/>
    <n v="0.68"/>
    <s v="United States"/>
    <x v="3"/>
    <x v="27"/>
    <s v="Cuyahoga Falls"/>
    <n v="44221"/>
    <x v="32"/>
    <d v="2015-02-03T00:00:00"/>
    <n v="-372.48597100000001"/>
    <n v="8"/>
    <n v="1216.32"/>
    <n v="89319"/>
    <n v="154.03"/>
    <x v="3"/>
  </r>
  <r>
    <n v="2555"/>
    <s v="Karl Knowles"/>
    <x v="0"/>
    <n v="0"/>
    <n v="12.97"/>
    <n v="1.49"/>
    <x v="1"/>
    <x v="2"/>
    <x v="2"/>
    <x v="5"/>
    <s v="Small Box"/>
    <s v="Mead 1st Gear 2&quot; Zipper Binder, Asst. Colors"/>
    <n v="0.35"/>
    <s v="United States"/>
    <x v="1"/>
    <x v="30"/>
    <s v="Madison"/>
    <n v="53711"/>
    <x v="32"/>
    <d v="2015-02-03T00:00:00"/>
    <n v="180.23490000000001"/>
    <n v="19"/>
    <n v="261.20999999999998"/>
    <n v="86529"/>
    <n v="12.97"/>
    <x v="1"/>
  </r>
  <r>
    <n v="2555"/>
    <s v="Karl Knowles"/>
    <x v="0"/>
    <n v="0.06"/>
    <n v="4.91"/>
    <n v="0.5"/>
    <x v="1"/>
    <x v="2"/>
    <x v="2"/>
    <x v="13"/>
    <s v="Small Box"/>
    <s v="Avery 508"/>
    <n v="0.36"/>
    <s v="United States"/>
    <x v="1"/>
    <x v="30"/>
    <s v="Madison"/>
    <n v="53711"/>
    <x v="32"/>
    <d v="2015-02-02T00:00:00"/>
    <n v="29.525099999999998"/>
    <n v="9"/>
    <n v="42.79"/>
    <n v="86529"/>
    <n v="4.8500000000000005"/>
    <x v="1"/>
  </r>
  <r>
    <n v="68"/>
    <s v="Scott Bunn"/>
    <x v="1"/>
    <n v="0.09"/>
    <n v="122.99"/>
    <n v="70.2"/>
    <x v="0"/>
    <x v="3"/>
    <x v="0"/>
    <x v="9"/>
    <s v="Jumbo Drum"/>
    <s v="Global High-Back Leather Tilter, Burgundy"/>
    <n v="0.74"/>
    <s v="United States"/>
    <x v="3"/>
    <x v="11"/>
    <s v="New York City"/>
    <n v="10177"/>
    <x v="32"/>
    <d v="2015-02-04T00:00:00"/>
    <n v="-2426.5500000000002"/>
    <n v="49"/>
    <n v="5718.85"/>
    <n v="55713"/>
    <n v="122.89999999999999"/>
    <x v="3"/>
  </r>
  <r>
    <n v="70"/>
    <s v="Annette Boone"/>
    <x v="1"/>
    <n v="0.09"/>
    <n v="122.99"/>
    <n v="70.2"/>
    <x v="0"/>
    <x v="3"/>
    <x v="0"/>
    <x v="9"/>
    <s v="Jumbo Drum"/>
    <s v="Global High-Back Leather Tilter, Burgundy"/>
    <n v="0.74"/>
    <s v="United States"/>
    <x v="3"/>
    <x v="42"/>
    <s v="Burlington"/>
    <n v="5401"/>
    <x v="32"/>
    <d v="2015-02-04T00:00:00"/>
    <n v="-2426.5500000000002"/>
    <n v="12"/>
    <n v="1400.53"/>
    <n v="87947"/>
    <n v="122.89999999999999"/>
    <x v="3"/>
  </r>
  <r>
    <n v="894"/>
    <s v="Gail Rankin Cole"/>
    <x v="2"/>
    <n v="0.02"/>
    <n v="1.1399999999999999"/>
    <n v="0.7"/>
    <x v="1"/>
    <x v="3"/>
    <x v="2"/>
    <x v="14"/>
    <s v="Wrap Bag"/>
    <s v="OIC Thumb-Tacks"/>
    <n v="0.38"/>
    <s v="United States"/>
    <x v="3"/>
    <x v="31"/>
    <s v="Washington"/>
    <n v="20024"/>
    <x v="32"/>
    <d v="2015-02-02T00:00:00"/>
    <n v="-0.49"/>
    <n v="38"/>
    <n v="44.85"/>
    <n v="38529"/>
    <n v="1.1199999999999999"/>
    <x v="3"/>
  </r>
  <r>
    <n v="2498"/>
    <s v="Arlene Long"/>
    <x v="4"/>
    <n v="0.09"/>
    <n v="6.28"/>
    <n v="5.41"/>
    <x v="1"/>
    <x v="0"/>
    <x v="0"/>
    <x v="11"/>
    <s v="Small Box"/>
    <s v="Eldon® 200 Class™ Desk Accessories"/>
    <n v="0.53"/>
    <s v="United States"/>
    <x v="2"/>
    <x v="8"/>
    <s v="San Diego"/>
    <n v="92024"/>
    <x v="32"/>
    <d v="2015-02-04T00:00:00"/>
    <n v="-61.59"/>
    <n v="56"/>
    <n v="355.4"/>
    <n v="54567"/>
    <n v="6.19"/>
    <x v="2"/>
  </r>
  <r>
    <n v="2500"/>
    <s v="Kevin Smith"/>
    <x v="4"/>
    <n v="0.09"/>
    <n v="6.28"/>
    <n v="5.41"/>
    <x v="1"/>
    <x v="0"/>
    <x v="0"/>
    <x v="11"/>
    <s v="Small Box"/>
    <s v="Eldon® 200 Class™ Desk Accessories"/>
    <n v="0.53"/>
    <s v="United States"/>
    <x v="1"/>
    <x v="10"/>
    <s v="Lake In The Hills"/>
    <n v="60102"/>
    <x v="32"/>
    <d v="2015-02-04T00:00:00"/>
    <n v="-32.026800000000001"/>
    <n v="14"/>
    <n v="88.85"/>
    <n v="88320"/>
    <n v="6.19"/>
    <x v="1"/>
  </r>
  <r>
    <n v="84"/>
    <s v="Helen Stein"/>
    <x v="3"/>
    <n v="0"/>
    <n v="8.09"/>
    <n v="7.96"/>
    <x v="1"/>
    <x v="1"/>
    <x v="0"/>
    <x v="11"/>
    <s v="Small Box"/>
    <s v="6&quot; Cubicle Wall Clock, Black"/>
    <n v="0.49"/>
    <s v="United States"/>
    <x v="3"/>
    <x v="27"/>
    <s v="Cincinnati"/>
    <n v="45231"/>
    <x v="32"/>
    <d v="2015-02-03T00:00:00"/>
    <n v="-144.56"/>
    <n v="11"/>
    <n v="90.98"/>
    <n v="87364"/>
    <n v="8.09"/>
    <x v="3"/>
  </r>
  <r>
    <n v="1412"/>
    <s v="Marc Ray"/>
    <x v="3"/>
    <n v="0.08"/>
    <n v="3.38"/>
    <n v="0.85"/>
    <x v="1"/>
    <x v="3"/>
    <x v="2"/>
    <x v="2"/>
    <s v="Wrap Bag"/>
    <s v="Avery Hi-Liter® Fluorescent Desk Style Markers"/>
    <n v="0.48"/>
    <s v="United States"/>
    <x v="2"/>
    <x v="8"/>
    <s v="Mountain View"/>
    <n v="94043"/>
    <x v="32"/>
    <d v="2015-02-04T00:00:00"/>
    <n v="20.453600000000002"/>
    <n v="12"/>
    <n v="38.81"/>
    <n v="87087"/>
    <n v="3.3"/>
    <x v="2"/>
  </r>
  <r>
    <n v="1413"/>
    <s v="Pamela Wiley"/>
    <x v="3"/>
    <n v="0.02"/>
    <n v="16.48"/>
    <n v="1.99"/>
    <x v="2"/>
    <x v="3"/>
    <x v="1"/>
    <x v="1"/>
    <s v="Small Pack"/>
    <s v="Maxell DVD-RAM Discs"/>
    <n v="0.42"/>
    <s v="United States"/>
    <x v="3"/>
    <x v="35"/>
    <s v="Boston"/>
    <n v="2113"/>
    <x v="32"/>
    <d v="2015-02-04T00:00:00"/>
    <n v="69.61"/>
    <n v="27"/>
    <n v="484.56"/>
    <n v="45539"/>
    <n v="16.46"/>
    <x v="3"/>
  </r>
  <r>
    <n v="3196"/>
    <s v="Rick Foster Hawkins"/>
    <x v="3"/>
    <n v="0.03"/>
    <n v="200.97"/>
    <n v="15.59"/>
    <x v="0"/>
    <x v="2"/>
    <x v="1"/>
    <x v="3"/>
    <s v="Jumbo Drum"/>
    <s v="Hewlett-Packard Deskjet 6122 Color Inkjet Printer"/>
    <n v="0.36"/>
    <s v="United States"/>
    <x v="2"/>
    <x v="8"/>
    <s v="San Francisco"/>
    <n v="94109"/>
    <x v="32"/>
    <d v="2015-02-03T00:00:00"/>
    <n v="1951.3"/>
    <n v="43"/>
    <n v="8717.75"/>
    <n v="24294"/>
    <n v="200.94"/>
    <x v="2"/>
  </r>
  <r>
    <n v="3197"/>
    <s v="Wallace Pugh"/>
    <x v="3"/>
    <n v="0.03"/>
    <n v="200.97"/>
    <n v="15.59"/>
    <x v="0"/>
    <x v="2"/>
    <x v="1"/>
    <x v="3"/>
    <s v="Jumbo Drum"/>
    <s v="Hewlett-Packard Deskjet 6122 Color Inkjet Printer"/>
    <n v="0.36"/>
    <s v="United States"/>
    <x v="1"/>
    <x v="10"/>
    <s v="Northbrook"/>
    <n v="60062"/>
    <x v="32"/>
    <d v="2015-02-03T00:00:00"/>
    <n v="1538.7828"/>
    <n v="11"/>
    <n v="2230.12"/>
    <n v="90850"/>
    <n v="200.94"/>
    <x v="1"/>
  </r>
  <r>
    <n v="2486"/>
    <s v="Jack Horn"/>
    <x v="2"/>
    <n v="0"/>
    <n v="180.98"/>
    <n v="30"/>
    <x v="0"/>
    <x v="0"/>
    <x v="0"/>
    <x v="9"/>
    <s v="Jumbo Drum"/>
    <s v="Office Star - Ergonomic Mid Back Chair with 2-Way Adjustable Arms"/>
    <n v="0.69"/>
    <s v="United States"/>
    <x v="0"/>
    <x v="5"/>
    <s v="Statesboro"/>
    <n v="30458"/>
    <x v="33"/>
    <d v="2015-02-05T00:00:00"/>
    <n v="9.2040000000000006"/>
    <n v="11"/>
    <n v="2084.16"/>
    <n v="91416"/>
    <n v="180.98"/>
    <x v="0"/>
  </r>
  <r>
    <n v="3053"/>
    <s v="Robin Tyler"/>
    <x v="4"/>
    <n v="0.06"/>
    <n v="125.99"/>
    <n v="2.5"/>
    <x v="1"/>
    <x v="3"/>
    <x v="1"/>
    <x v="12"/>
    <s v="Small Box"/>
    <s v="i2000"/>
    <n v="0.6"/>
    <s v="United States"/>
    <x v="0"/>
    <x v="32"/>
    <s v="Murray"/>
    <n v="42071"/>
    <x v="33"/>
    <d v="2015-02-05T00:00:00"/>
    <n v="402.06599999999997"/>
    <n v="11"/>
    <n v="1173.76"/>
    <n v="86662"/>
    <n v="125.92999999999999"/>
    <x v="0"/>
  </r>
  <r>
    <n v="603"/>
    <s v="Gretchen Ball"/>
    <x v="3"/>
    <n v="0.02"/>
    <n v="35.99"/>
    <n v="5"/>
    <x v="1"/>
    <x v="2"/>
    <x v="1"/>
    <x v="12"/>
    <s v="Small Box"/>
    <s v="Accessory27"/>
    <n v="0.85"/>
    <s v="United States"/>
    <x v="2"/>
    <x v="3"/>
    <s v="Pueblo"/>
    <n v="81001"/>
    <x v="33"/>
    <d v="2015-02-05T00:00:00"/>
    <n v="-120.934"/>
    <n v="7"/>
    <n v="227.79"/>
    <n v="87020"/>
    <n v="35.97"/>
    <x v="2"/>
  </r>
  <r>
    <n v="3151"/>
    <s v="Glenda Hunter"/>
    <x v="0"/>
    <n v="0.01"/>
    <n v="3502.14"/>
    <n v="8.73"/>
    <x v="0"/>
    <x v="3"/>
    <x v="1"/>
    <x v="3"/>
    <s v="Jumbo Box"/>
    <s v="Okidata Pacemark 4410N Wide Format Dot Matrix Printer"/>
    <n v="0.56999999999999995"/>
    <s v="United States"/>
    <x v="2"/>
    <x v="8"/>
    <s v="Twentynine Palms"/>
    <n v="92277"/>
    <x v="34"/>
    <d v="2015-02-05T00:00:00"/>
    <n v="-4075.9339920000002"/>
    <n v="1"/>
    <n v="3501.79"/>
    <n v="88544"/>
    <n v="3502.1299999999997"/>
    <x v="2"/>
  </r>
  <r>
    <n v="3151"/>
    <s v="Glenda Hunter"/>
    <x v="0"/>
    <n v="0.06"/>
    <n v="15.73"/>
    <n v="7.42"/>
    <x v="1"/>
    <x v="3"/>
    <x v="2"/>
    <x v="16"/>
    <s v="Small Pack"/>
    <s v="Acme Galleria® Hot Forged Steel Scissors with Colored Handles"/>
    <n v="0.56000000000000005"/>
    <s v="United States"/>
    <x v="2"/>
    <x v="8"/>
    <s v="Twentynine Palms"/>
    <n v="92277"/>
    <x v="34"/>
    <d v="2015-02-05T00:00:00"/>
    <n v="-18.558800000000002"/>
    <n v="4"/>
    <n v="63.04"/>
    <n v="88544"/>
    <n v="15.67"/>
    <x v="2"/>
  </r>
  <r>
    <n v="3351"/>
    <s v="Nathan Wyatt"/>
    <x v="0"/>
    <n v="0.1"/>
    <n v="10.89"/>
    <n v="4.5"/>
    <x v="1"/>
    <x v="0"/>
    <x v="2"/>
    <x v="8"/>
    <s v="Small Box"/>
    <s v="Belkin 6 Outlet Metallic Surge Strip"/>
    <n v="0.59"/>
    <s v="United States"/>
    <x v="2"/>
    <x v="4"/>
    <s v="Pasco"/>
    <n v="99301"/>
    <x v="34"/>
    <d v="2015-02-06T00:00:00"/>
    <n v="-19.2972"/>
    <n v="17"/>
    <n v="178.68"/>
    <n v="91297"/>
    <n v="10.790000000000001"/>
    <x v="2"/>
  </r>
  <r>
    <n v="960"/>
    <s v="Phillip Chappell"/>
    <x v="2"/>
    <n v="0.03"/>
    <n v="2.94"/>
    <n v="0.96"/>
    <x v="1"/>
    <x v="2"/>
    <x v="2"/>
    <x v="2"/>
    <s v="Wrap Bag"/>
    <s v="Newell 343"/>
    <n v="0.57999999999999996"/>
    <s v="United States"/>
    <x v="2"/>
    <x v="8"/>
    <s v="Redondo Beach"/>
    <n v="90278"/>
    <x v="34"/>
    <d v="2015-02-08T00:00:00"/>
    <n v="-4.2"/>
    <n v="1"/>
    <n v="3.51"/>
    <n v="89401"/>
    <n v="2.91"/>
    <x v="2"/>
  </r>
  <r>
    <n v="962"/>
    <s v="Yvonne Clarke"/>
    <x v="2"/>
    <n v="0.03"/>
    <n v="2.94"/>
    <n v="0.96"/>
    <x v="1"/>
    <x v="2"/>
    <x v="2"/>
    <x v="2"/>
    <s v="Wrap Bag"/>
    <s v="Newell 343"/>
    <n v="0.57999999999999996"/>
    <s v="United States"/>
    <x v="1"/>
    <x v="10"/>
    <s v="Chicago"/>
    <n v="60610"/>
    <x v="34"/>
    <d v="2015-02-08T00:00:00"/>
    <n v="-4.2"/>
    <n v="2"/>
    <n v="7.01"/>
    <n v="17636"/>
    <n v="2.91"/>
    <x v="1"/>
  </r>
  <r>
    <n v="1213"/>
    <s v="Jeremy Pratt"/>
    <x v="2"/>
    <n v="7.0000000000000007E-2"/>
    <n v="29.89"/>
    <n v="1.99"/>
    <x v="2"/>
    <x v="3"/>
    <x v="1"/>
    <x v="1"/>
    <s v="Small Pack"/>
    <s v="Verbatim DVD-RAM, 5.2GB, Rewritable, Type 1, DS"/>
    <n v="0.5"/>
    <s v="United States"/>
    <x v="1"/>
    <x v="2"/>
    <s v="Granger"/>
    <n v="46530"/>
    <x v="34"/>
    <d v="2015-02-09T00:00:00"/>
    <n v="258.6189"/>
    <n v="13"/>
    <n v="374.81"/>
    <n v="88599"/>
    <n v="29.82"/>
    <x v="1"/>
  </r>
  <r>
    <n v="1213"/>
    <s v="Jeremy Pratt"/>
    <x v="2"/>
    <n v="0.03"/>
    <n v="8.34"/>
    <n v="4.82"/>
    <x v="1"/>
    <x v="3"/>
    <x v="2"/>
    <x v="7"/>
    <s v="Small Box"/>
    <s v="Southworth 25% Cotton Antique Laid Paper &amp; Envelopes"/>
    <n v="0.4"/>
    <s v="United States"/>
    <x v="1"/>
    <x v="2"/>
    <s v="Granger"/>
    <n v="46530"/>
    <x v="34"/>
    <d v="2015-02-08T00:00:00"/>
    <n v="-6.71"/>
    <n v="5"/>
    <n v="43.27"/>
    <n v="88599"/>
    <n v="8.31"/>
    <x v="1"/>
  </r>
  <r>
    <n v="2203"/>
    <s v="Eddie Walker"/>
    <x v="2"/>
    <n v="0.08"/>
    <n v="145.44999999999999"/>
    <n v="17.850000000000001"/>
    <x v="0"/>
    <x v="2"/>
    <x v="1"/>
    <x v="3"/>
    <s v="Jumbo Drum"/>
    <s v="Panasonic KX-P1150 Dot Matrix Printer"/>
    <n v="0.56000000000000005"/>
    <s v="United States"/>
    <x v="1"/>
    <x v="7"/>
    <s v="Brooklyn Park"/>
    <n v="55445"/>
    <x v="34"/>
    <d v="2015-02-04T00:00:00"/>
    <n v="751.58"/>
    <n v="8"/>
    <n v="1117.6600000000001"/>
    <n v="86051"/>
    <n v="145.36999999999998"/>
    <x v="1"/>
  </r>
  <r>
    <n v="2204"/>
    <s v="Oscar Ford"/>
    <x v="2"/>
    <n v="7.0000000000000007E-2"/>
    <n v="33.94"/>
    <n v="19.190000000000001"/>
    <x v="0"/>
    <x v="2"/>
    <x v="0"/>
    <x v="9"/>
    <s v="Jumbo Drum"/>
    <s v="Metal Folding Chairs, Beige, 4/Carton"/>
    <n v="0.57999999999999996"/>
    <s v="United States"/>
    <x v="1"/>
    <x v="7"/>
    <s v="Burnsville"/>
    <n v="55337"/>
    <x v="34"/>
    <d v="2015-02-08T00:00:00"/>
    <n v="-157.56"/>
    <n v="5"/>
    <n v="169.46"/>
    <n v="86051"/>
    <n v="33.869999999999997"/>
    <x v="1"/>
  </r>
  <r>
    <n v="689"/>
    <s v="Tommy Honeycutt"/>
    <x v="4"/>
    <n v="7.0000000000000007E-2"/>
    <n v="1.7"/>
    <n v="1.99"/>
    <x v="1"/>
    <x v="0"/>
    <x v="1"/>
    <x v="1"/>
    <s v="Small Pack"/>
    <s v="BASF Silver 74 Minute CD-R"/>
    <n v="0.51"/>
    <s v="United States"/>
    <x v="1"/>
    <x v="6"/>
    <s v="Saint Peters"/>
    <n v="63376"/>
    <x v="34"/>
    <d v="2015-02-05T00:00:00"/>
    <n v="-51.42"/>
    <n v="10"/>
    <n v="17.420000000000002"/>
    <n v="88502"/>
    <n v="1.63"/>
    <x v="1"/>
  </r>
  <r>
    <n v="1363"/>
    <s v="Earl Roy"/>
    <x v="4"/>
    <n v="0.05"/>
    <n v="12.97"/>
    <n v="1.49"/>
    <x v="1"/>
    <x v="1"/>
    <x v="2"/>
    <x v="5"/>
    <s v="Small Box"/>
    <s v="Mead 1st Gear 2&quot; Zipper Binder, Asst. Colors"/>
    <n v="0.35"/>
    <s v="United States"/>
    <x v="0"/>
    <x v="12"/>
    <s v="Casselberry"/>
    <n v="32707"/>
    <x v="34"/>
    <d v="2015-02-06T00:00:00"/>
    <n v="5.4660000000000002"/>
    <n v="2"/>
    <n v="26.37"/>
    <n v="89993"/>
    <n v="12.92"/>
    <x v="0"/>
  </r>
  <r>
    <n v="1363"/>
    <s v="Earl Roy"/>
    <x v="4"/>
    <n v="0.06"/>
    <n v="5.81"/>
    <n v="3.37"/>
    <x v="1"/>
    <x v="1"/>
    <x v="2"/>
    <x v="14"/>
    <s v="Wrap Bag"/>
    <s v="Advantus Push Pins, Aluminum Head"/>
    <n v="0.54"/>
    <s v="United States"/>
    <x v="0"/>
    <x v="12"/>
    <s v="Casselberry"/>
    <n v="32707"/>
    <x v="34"/>
    <d v="2015-02-06T00:00:00"/>
    <n v="-149.1182"/>
    <n v="9"/>
    <n v="53.44"/>
    <n v="89993"/>
    <n v="5.75"/>
    <x v="0"/>
  </r>
  <r>
    <n v="1499"/>
    <s v="Charlotte L Doyle"/>
    <x v="4"/>
    <n v="0.05"/>
    <n v="2.16"/>
    <n v="6.05"/>
    <x v="1"/>
    <x v="2"/>
    <x v="2"/>
    <x v="5"/>
    <s v="Small Box"/>
    <s v="Peel &amp; Stick Add-On Corner Pockets"/>
    <n v="0.37"/>
    <s v="United States"/>
    <x v="0"/>
    <x v="12"/>
    <s v="Coral Gables"/>
    <n v="33134"/>
    <x v="34"/>
    <d v="2015-02-05T00:00:00"/>
    <n v="-298.88600000000002"/>
    <n v="8"/>
    <n v="18.59"/>
    <n v="90731"/>
    <n v="2.1100000000000003"/>
    <x v="0"/>
  </r>
  <r>
    <n v="1499"/>
    <s v="Charlotte L Doyle"/>
    <x v="4"/>
    <n v="0.03"/>
    <n v="6.48"/>
    <n v="6.6"/>
    <x v="1"/>
    <x v="2"/>
    <x v="2"/>
    <x v="7"/>
    <s v="Small Box"/>
    <s v="Xerox 21"/>
    <n v="0.37"/>
    <s v="United States"/>
    <x v="0"/>
    <x v="12"/>
    <s v="Coral Gables"/>
    <n v="33134"/>
    <x v="34"/>
    <d v="2015-02-05T00:00:00"/>
    <n v="-145.852"/>
    <n v="9"/>
    <n v="58.83"/>
    <n v="90731"/>
    <n v="6.45"/>
    <x v="0"/>
  </r>
  <r>
    <n v="1499"/>
    <s v="Charlotte L Doyle"/>
    <x v="4"/>
    <n v="0.08"/>
    <n v="146.05000000000001"/>
    <n v="80.2"/>
    <x v="0"/>
    <x v="2"/>
    <x v="0"/>
    <x v="0"/>
    <s v="Jumbo Box"/>
    <s v="BPI Conference Tables"/>
    <n v="0.71"/>
    <s v="United States"/>
    <x v="0"/>
    <x v="12"/>
    <s v="Coral Gables"/>
    <n v="33134"/>
    <x v="34"/>
    <d v="2015-02-05T00:00:00"/>
    <n v="-27.951000000000001"/>
    <n v="11"/>
    <n v="1557.66"/>
    <n v="90731"/>
    <n v="145.97"/>
    <x v="0"/>
  </r>
  <r>
    <n v="2286"/>
    <s v="Larry Langston"/>
    <x v="4"/>
    <n v="0"/>
    <n v="4.91"/>
    <n v="0.5"/>
    <x v="1"/>
    <x v="3"/>
    <x v="2"/>
    <x v="13"/>
    <s v="Small Box"/>
    <s v="Avery 493"/>
    <n v="0.36"/>
    <s v="United States"/>
    <x v="0"/>
    <x v="23"/>
    <s v="Spartanburg"/>
    <n v="29301"/>
    <x v="34"/>
    <d v="2015-02-06T00:00:00"/>
    <n v="99.197999999999993"/>
    <n v="12"/>
    <n v="61.87"/>
    <n v="90145"/>
    <n v="4.91"/>
    <x v="0"/>
  </r>
  <r>
    <n v="2286"/>
    <s v="Larry Langston"/>
    <x v="4"/>
    <n v="0.01"/>
    <n v="7.28"/>
    <n v="11.15"/>
    <x v="1"/>
    <x v="3"/>
    <x v="2"/>
    <x v="7"/>
    <s v="Small Box"/>
    <s v="Array® Parchment Paper, Assorted Colors"/>
    <n v="0.37"/>
    <s v="United States"/>
    <x v="0"/>
    <x v="23"/>
    <s v="Spartanburg"/>
    <n v="29301"/>
    <x v="34"/>
    <d v="2015-02-05T00:00:00"/>
    <n v="136.03139999999999"/>
    <n v="6"/>
    <n v="48.88"/>
    <n v="90145"/>
    <n v="7.2700000000000005"/>
    <x v="0"/>
  </r>
  <r>
    <n v="2286"/>
    <s v="Larry Langston"/>
    <x v="4"/>
    <n v="0.1"/>
    <n v="6.68"/>
    <n v="6.93"/>
    <x v="1"/>
    <x v="3"/>
    <x v="2"/>
    <x v="7"/>
    <s v="Small Box"/>
    <s v="HP Office Paper (20Lb. and 87 Bright)"/>
    <n v="0.37"/>
    <s v="United States"/>
    <x v="0"/>
    <x v="23"/>
    <s v="Spartanburg"/>
    <n v="29301"/>
    <x v="34"/>
    <d v="2015-02-07T00:00:00"/>
    <n v="-100.072"/>
    <n v="3"/>
    <n v="21.56"/>
    <n v="90145"/>
    <n v="6.58"/>
    <x v="0"/>
  </r>
  <r>
    <n v="2290"/>
    <s v="Glen Robertson"/>
    <x v="4"/>
    <n v="7.0000000000000007E-2"/>
    <n v="80.98"/>
    <n v="7.18"/>
    <x v="1"/>
    <x v="3"/>
    <x v="1"/>
    <x v="1"/>
    <s v="Small Box"/>
    <s v="Logitech Cordless Navigator Duo"/>
    <n v="0.48"/>
    <s v="United States"/>
    <x v="1"/>
    <x v="7"/>
    <s v="Coon Rapids"/>
    <n v="55433"/>
    <x v="34"/>
    <d v="2015-02-06T00:00:00"/>
    <n v="779.47230000000002"/>
    <n v="15"/>
    <n v="1129.67"/>
    <n v="88164"/>
    <n v="80.910000000000011"/>
    <x v="1"/>
  </r>
  <r>
    <n v="3042"/>
    <s v="Tara Gold"/>
    <x v="4"/>
    <n v="7.0000000000000007E-2"/>
    <n v="14.48"/>
    <n v="6.46"/>
    <x v="1"/>
    <x v="0"/>
    <x v="2"/>
    <x v="5"/>
    <s v="Small Box"/>
    <s v="GBC White Gloss Covers, Plain Front"/>
    <n v="0.38"/>
    <s v="United States"/>
    <x v="1"/>
    <x v="38"/>
    <s v="Hutchinson"/>
    <n v="67501"/>
    <x v="34"/>
    <d v="2015-02-05T00:00:00"/>
    <n v="67.864000000000004"/>
    <n v="12"/>
    <n v="171.33"/>
    <n v="86101"/>
    <n v="14.41"/>
    <x v="1"/>
  </r>
  <r>
    <n v="1776"/>
    <s v="Charlotte Patterson"/>
    <x v="3"/>
    <n v="0.08"/>
    <n v="5.78"/>
    <n v="5.67"/>
    <x v="1"/>
    <x v="1"/>
    <x v="2"/>
    <x v="7"/>
    <s v="Small Box"/>
    <s v="Xerox 1978"/>
    <n v="0.36"/>
    <s v="United States"/>
    <x v="1"/>
    <x v="2"/>
    <s v="Terre Haute"/>
    <n v="47802"/>
    <x v="34"/>
    <d v="2015-02-05T00:00:00"/>
    <n v="-53.898000000000003"/>
    <n v="19"/>
    <n v="106.57"/>
    <n v="89941"/>
    <n v="5.7"/>
    <x v="1"/>
  </r>
  <r>
    <n v="2947"/>
    <s v="Kathy Turner"/>
    <x v="3"/>
    <n v="0.01"/>
    <n v="7.64"/>
    <n v="1.39"/>
    <x v="1"/>
    <x v="1"/>
    <x v="2"/>
    <x v="15"/>
    <s v="Small Box"/>
    <s v="Security-Tint Envelopes"/>
    <n v="0.36"/>
    <s v="United States"/>
    <x v="3"/>
    <x v="11"/>
    <s v="Depew"/>
    <n v="14043"/>
    <x v="34"/>
    <d v="2015-02-07T00:00:00"/>
    <n v="112.1181"/>
    <n v="20"/>
    <n v="162.49"/>
    <n v="87511"/>
    <n v="7.63"/>
    <x v="3"/>
  </r>
  <r>
    <n v="234"/>
    <s v="Don Cameron"/>
    <x v="0"/>
    <n v="0.06"/>
    <n v="279.81"/>
    <n v="23.19"/>
    <x v="0"/>
    <x v="0"/>
    <x v="2"/>
    <x v="8"/>
    <s v="Jumbo Drum"/>
    <s v="Sanyo 2.5 Cubic Foot Mid-Size Office Refrigerators"/>
    <n v="0.59"/>
    <s v="United States"/>
    <x v="1"/>
    <x v="20"/>
    <s v="Newton"/>
    <n v="50208"/>
    <x v="35"/>
    <d v="2015-02-06T00:00:00"/>
    <n v="1103.9724000000001"/>
    <n v="6"/>
    <n v="1599.96"/>
    <n v="90236"/>
    <n v="279.75"/>
    <x v="1"/>
  </r>
  <r>
    <n v="2359"/>
    <s v="Annie Horne"/>
    <x v="0"/>
    <n v="0"/>
    <n v="7.28"/>
    <n v="1.77"/>
    <x v="1"/>
    <x v="2"/>
    <x v="2"/>
    <x v="7"/>
    <s v="Wrap Bag"/>
    <s v="Post-it® “Important Message” Note Pad, Neon Colors, 50 Sheets/Pad"/>
    <n v="0.37"/>
    <s v="United States"/>
    <x v="0"/>
    <x v="12"/>
    <s v="Fort Myers"/>
    <n v="33917"/>
    <x v="35"/>
    <d v="2015-02-05T00:00:00"/>
    <n v="167.16"/>
    <n v="7"/>
    <n v="53.42"/>
    <n v="88265"/>
    <n v="7.28"/>
    <x v="0"/>
  </r>
  <r>
    <n v="672"/>
    <s v="Brian Leach"/>
    <x v="2"/>
    <n v="7.0000000000000007E-2"/>
    <n v="2.88"/>
    <n v="1.01"/>
    <x v="1"/>
    <x v="0"/>
    <x v="2"/>
    <x v="2"/>
    <s v="Wrap Bag"/>
    <s v="Sanford Colorific Colored Pencils, 12/Box"/>
    <n v="0.55000000000000004"/>
    <s v="United States"/>
    <x v="1"/>
    <x v="20"/>
    <s v="Newton"/>
    <n v="50208"/>
    <x v="35"/>
    <d v="2015-02-09T00:00:00"/>
    <n v="9.59"/>
    <n v="12"/>
    <n v="34.97"/>
    <n v="88173"/>
    <n v="2.81"/>
    <x v="1"/>
  </r>
  <r>
    <n v="672"/>
    <s v="Brian Leach"/>
    <x v="2"/>
    <n v="0.1"/>
    <n v="195.99"/>
    <n v="3.99"/>
    <x v="1"/>
    <x v="0"/>
    <x v="1"/>
    <x v="12"/>
    <s v="Small Box"/>
    <s v="R380"/>
    <n v="0.57999999999999996"/>
    <s v="United States"/>
    <x v="1"/>
    <x v="20"/>
    <s v="Newton"/>
    <n v="50208"/>
    <x v="35"/>
    <d v="2015-02-12T00:00:00"/>
    <n v="-655.42399999999998"/>
    <n v="2"/>
    <n v="308.86"/>
    <n v="88173"/>
    <n v="195.89000000000001"/>
    <x v="1"/>
  </r>
  <r>
    <n v="1427"/>
    <s v="Stacy Gould"/>
    <x v="2"/>
    <n v="0.09"/>
    <n v="125.99"/>
    <n v="2.5"/>
    <x v="1"/>
    <x v="2"/>
    <x v="1"/>
    <x v="12"/>
    <s v="Small Box"/>
    <s v="i2000"/>
    <n v="0.6"/>
    <s v="United States"/>
    <x v="1"/>
    <x v="25"/>
    <s v="Bay City"/>
    <n v="48708"/>
    <x v="35"/>
    <d v="2015-02-09T00:00:00"/>
    <n v="1258.7877000000001"/>
    <n v="18"/>
    <n v="1824.33"/>
    <n v="90905"/>
    <n v="125.89999999999999"/>
    <x v="1"/>
  </r>
  <r>
    <n v="1816"/>
    <s v="Danielle Schneider"/>
    <x v="2"/>
    <n v="0.01"/>
    <n v="10.48"/>
    <n v="2.89"/>
    <x v="1"/>
    <x v="1"/>
    <x v="2"/>
    <x v="2"/>
    <s v="Small Pack"/>
    <s v="Staples Battery-Operated Desktop Pencil Sharpener"/>
    <n v="0.6"/>
    <s v="United States"/>
    <x v="1"/>
    <x v="25"/>
    <s v="Canton"/>
    <n v="48187"/>
    <x v="35"/>
    <d v="2015-02-07T00:00:00"/>
    <n v="60.561599999999999"/>
    <n v="19"/>
    <n v="202.38"/>
    <n v="85990"/>
    <n v="10.47"/>
    <x v="1"/>
  </r>
  <r>
    <n v="1821"/>
    <s v="Vanessa Boyer"/>
    <x v="2"/>
    <n v="0.01"/>
    <n v="10.48"/>
    <n v="2.89"/>
    <x v="1"/>
    <x v="1"/>
    <x v="2"/>
    <x v="2"/>
    <s v="Small Pack"/>
    <s v="Staples Battery-Operated Desktop Pencil Sharpener"/>
    <n v="0.6"/>
    <s v="United States"/>
    <x v="3"/>
    <x v="11"/>
    <s v="New York City"/>
    <n v="10177"/>
    <x v="35"/>
    <d v="2015-02-07T00:00:00"/>
    <n v="40.92"/>
    <n v="76"/>
    <n v="809.51"/>
    <n v="34435"/>
    <n v="10.47"/>
    <x v="3"/>
  </r>
  <r>
    <n v="980"/>
    <s v="Howard Burnett"/>
    <x v="4"/>
    <n v="0"/>
    <n v="37.76"/>
    <n v="12.9"/>
    <x v="1"/>
    <x v="3"/>
    <x v="2"/>
    <x v="6"/>
    <s v="Small Box"/>
    <s v="Companion Letter/Legal File, Black"/>
    <n v="0.56999999999999995"/>
    <s v="United States"/>
    <x v="3"/>
    <x v="42"/>
    <s v="South Burlington"/>
    <n v="5403"/>
    <x v="35"/>
    <d v="2015-02-06T00:00:00"/>
    <n v="93.846800000000002"/>
    <n v="12"/>
    <n v="477.2"/>
    <n v="87258"/>
    <n v="37.76"/>
    <x v="3"/>
  </r>
  <r>
    <n v="2094"/>
    <s v="Vernon Hirsch Singleton"/>
    <x v="4"/>
    <n v="0.08"/>
    <n v="400.98"/>
    <n v="42.52"/>
    <x v="0"/>
    <x v="3"/>
    <x v="0"/>
    <x v="0"/>
    <s v="Jumbo Box"/>
    <s v="Bretford CR8500 Series Meeting Room Furniture"/>
    <n v="0.71"/>
    <s v="United States"/>
    <x v="2"/>
    <x v="8"/>
    <s v="Chico"/>
    <n v="95928"/>
    <x v="35"/>
    <d v="2015-02-06T00:00:00"/>
    <n v="3031.9724000000001"/>
    <n v="20"/>
    <n v="7840.04"/>
    <n v="86629"/>
    <n v="400.90000000000003"/>
    <x v="2"/>
  </r>
  <r>
    <n v="2282"/>
    <s v="Jimmy Waters"/>
    <x v="4"/>
    <n v="0.04"/>
    <n v="5.98"/>
    <n v="5.79"/>
    <x v="1"/>
    <x v="2"/>
    <x v="2"/>
    <x v="7"/>
    <s v="Small Box"/>
    <s v="Xerox 1903"/>
    <n v="0.36"/>
    <s v="United States"/>
    <x v="1"/>
    <x v="30"/>
    <s v="Fitchburg"/>
    <n v="53713"/>
    <x v="35"/>
    <d v="2015-02-07T00:00:00"/>
    <n v="-36.030799999999999"/>
    <n v="14"/>
    <n v="86.12"/>
    <n v="85950"/>
    <n v="5.94"/>
    <x v="1"/>
  </r>
  <r>
    <n v="2747"/>
    <s v="Brian Grady"/>
    <x v="4"/>
    <n v="0.08"/>
    <n v="9.98"/>
    <n v="12.52"/>
    <x v="1"/>
    <x v="3"/>
    <x v="0"/>
    <x v="11"/>
    <s v="Small Box"/>
    <s v="Eldon® Expressions™ Wood and Plastic Desk Accessories, Oak"/>
    <n v="0.56999999999999995"/>
    <s v="United States"/>
    <x v="3"/>
    <x v="11"/>
    <s v="New York City"/>
    <n v="10115"/>
    <x v="35"/>
    <d v="2015-02-07T00:00:00"/>
    <n v="-102.93"/>
    <n v="15"/>
    <n v="150.24"/>
    <n v="35200"/>
    <n v="9.9"/>
    <x v="3"/>
  </r>
  <r>
    <n v="2803"/>
    <s v="Catherine Dorsey Burnett"/>
    <x v="4"/>
    <n v="7.0000000000000007E-2"/>
    <n v="500.98"/>
    <n v="28.14"/>
    <x v="0"/>
    <x v="0"/>
    <x v="1"/>
    <x v="3"/>
    <s v="Jumbo Drum"/>
    <s v="Hewlett-Packard cp1700 [D, PS] Series Color Inkjet Printers"/>
    <n v="0.38"/>
    <s v="United States"/>
    <x v="2"/>
    <x v="8"/>
    <s v="East Los Angeles"/>
    <n v="90022"/>
    <x v="35"/>
    <d v="2015-02-06T00:00:00"/>
    <n v="2699.9838"/>
    <n v="10"/>
    <n v="3913.02"/>
    <n v="86227"/>
    <n v="500.91"/>
    <x v="2"/>
  </r>
  <r>
    <n v="2803"/>
    <s v="Catherine Dorsey Burnett"/>
    <x v="4"/>
    <n v="0.1"/>
    <n v="178.47"/>
    <n v="19.989999999999998"/>
    <x v="1"/>
    <x v="0"/>
    <x v="2"/>
    <x v="6"/>
    <s v="Small Box"/>
    <s v="Hot File® 7-Pocket, Floor Stand"/>
    <n v="0.55000000000000004"/>
    <s v="United States"/>
    <x v="2"/>
    <x v="8"/>
    <s v="East Los Angeles"/>
    <n v="90022"/>
    <x v="35"/>
    <d v="2015-02-07T00:00:00"/>
    <n v="-170.98"/>
    <n v="1"/>
    <n v="180.14"/>
    <n v="86227"/>
    <n v="178.37"/>
    <x v="2"/>
  </r>
  <r>
    <n v="1117"/>
    <s v="Samantha Koch"/>
    <x v="3"/>
    <n v="0.06"/>
    <n v="64.650000000000006"/>
    <n v="35"/>
    <x v="1"/>
    <x v="2"/>
    <x v="2"/>
    <x v="6"/>
    <s v="Large Box"/>
    <s v="Space Solutions Commercial Steel Shelving"/>
    <n v="0.8"/>
    <s v="United States"/>
    <x v="2"/>
    <x v="41"/>
    <s v="Tucson"/>
    <n v="85705"/>
    <x v="35"/>
    <d v="2015-02-06T00:00:00"/>
    <n v="-139.28720000000001"/>
    <n v="4"/>
    <n v="277.60000000000002"/>
    <n v="86768"/>
    <n v="64.59"/>
    <x v="2"/>
  </r>
  <r>
    <n v="2498"/>
    <s v="Arlene Long"/>
    <x v="3"/>
    <n v="0.08"/>
    <n v="1.68"/>
    <n v="1.57"/>
    <x v="1"/>
    <x v="0"/>
    <x v="2"/>
    <x v="2"/>
    <s v="Wrap Bag"/>
    <s v="Newell 323"/>
    <n v="0.59"/>
    <s v="United States"/>
    <x v="2"/>
    <x v="8"/>
    <s v="San Diego"/>
    <n v="92024"/>
    <x v="35"/>
    <d v="2015-02-06T00:00:00"/>
    <n v="-46.25"/>
    <n v="88"/>
    <n v="148.36000000000001"/>
    <n v="20007"/>
    <n v="1.5999999999999999"/>
    <x v="2"/>
  </r>
  <r>
    <n v="421"/>
    <s v="Scott Feldman"/>
    <x v="0"/>
    <n v="0.09"/>
    <n v="999.99"/>
    <n v="13.99"/>
    <x v="1"/>
    <x v="0"/>
    <x v="1"/>
    <x v="3"/>
    <s v="Medium Box"/>
    <s v="Polycom Soundstation EX Audio-Conferencing Telephone, Black"/>
    <n v="0.36"/>
    <s v="United States"/>
    <x v="3"/>
    <x v="33"/>
    <s v="Elizabeth"/>
    <n v="7201"/>
    <x v="36"/>
    <d v="2015-02-08T00:00:00"/>
    <n v="-2531.4825000000001"/>
    <n v="1"/>
    <n v="919.09"/>
    <n v="87700"/>
    <n v="999.9"/>
    <x v="3"/>
  </r>
  <r>
    <n v="1020"/>
    <s v="Julie Porter"/>
    <x v="0"/>
    <n v="7.0000000000000007E-2"/>
    <n v="4.13"/>
    <n v="5.04"/>
    <x v="1"/>
    <x v="0"/>
    <x v="2"/>
    <x v="5"/>
    <s v="Small Box"/>
    <s v="ACCOHIDE® 3-Ring Binder, Blue, 1&quot;"/>
    <n v="0.38"/>
    <s v="United States"/>
    <x v="1"/>
    <x v="38"/>
    <s v="Pittsburg"/>
    <n v="66762"/>
    <x v="36"/>
    <d v="2015-02-07T00:00:00"/>
    <n v="-76.424400000000006"/>
    <n v="20"/>
    <n v="79.06"/>
    <n v="88634"/>
    <n v="4.0599999999999996"/>
    <x v="1"/>
  </r>
  <r>
    <n v="1020"/>
    <s v="Julie Porter"/>
    <x v="0"/>
    <n v="0"/>
    <n v="4.4800000000000004"/>
    <n v="2.5"/>
    <x v="1"/>
    <x v="0"/>
    <x v="2"/>
    <x v="15"/>
    <s v="Small Box"/>
    <s v="Ampad #10 Peel &amp; Seel® Holiday Envelopes"/>
    <n v="0.37"/>
    <s v="United States"/>
    <x v="1"/>
    <x v="38"/>
    <s v="Pittsburg"/>
    <n v="66762"/>
    <x v="36"/>
    <d v="2015-02-08T00:00:00"/>
    <n v="8.7319999999999993"/>
    <n v="14"/>
    <n v="65.14"/>
    <n v="88634"/>
    <n v="4.4800000000000004"/>
    <x v="1"/>
  </r>
  <r>
    <n v="1533"/>
    <s v="Nicole Reid"/>
    <x v="1"/>
    <n v="0.02"/>
    <n v="4.8899999999999997"/>
    <n v="4.93"/>
    <x v="1"/>
    <x v="3"/>
    <x v="1"/>
    <x v="1"/>
    <s v="Small Pack"/>
    <s v="Maxell 3.5&quot; DS/HD IBM-Formatted Diskettes, 10/Pack"/>
    <n v="0.66"/>
    <s v="United States"/>
    <x v="1"/>
    <x v="6"/>
    <s v="University City"/>
    <n v="63130"/>
    <x v="36"/>
    <d v="2015-02-07T00:00:00"/>
    <n v="-56.445999999999998"/>
    <n v="14"/>
    <n v="74.010000000000005"/>
    <n v="91328"/>
    <n v="4.87"/>
    <x v="1"/>
  </r>
  <r>
    <n v="1533"/>
    <s v="Nicole Reid"/>
    <x v="1"/>
    <n v="7.0000000000000007E-2"/>
    <n v="10.06"/>
    <n v="2.06"/>
    <x v="1"/>
    <x v="3"/>
    <x v="2"/>
    <x v="7"/>
    <s v="Wrap Bag"/>
    <s v="Riverleaf Stik-Withit® Designer Note Cubes®"/>
    <n v="0.39"/>
    <s v="United States"/>
    <x v="1"/>
    <x v="6"/>
    <s v="University City"/>
    <n v="63130"/>
    <x v="36"/>
    <d v="2015-02-07T00:00:00"/>
    <n v="33.189"/>
    <n v="5"/>
    <n v="48.1"/>
    <n v="91328"/>
    <n v="9.99"/>
    <x v="1"/>
  </r>
  <r>
    <n v="1927"/>
    <s v="Earl Alston"/>
    <x v="1"/>
    <n v="0.02"/>
    <n v="259.70999999999998"/>
    <n v="66.67"/>
    <x v="0"/>
    <x v="2"/>
    <x v="0"/>
    <x v="0"/>
    <s v="Jumbo Box"/>
    <s v="Bevis Round Bullnose 29&quot; High Table Top"/>
    <n v="0.65"/>
    <s v="United States"/>
    <x v="0"/>
    <x v="23"/>
    <s v="Greenville"/>
    <n v="29611"/>
    <x v="36"/>
    <d v="2015-02-06T00:00:00"/>
    <n v="-14.448"/>
    <n v="8"/>
    <n v="1757.15"/>
    <n v="88579"/>
    <n v="259.69"/>
    <x v="0"/>
  </r>
  <r>
    <n v="2135"/>
    <s v="Melvin Kendall"/>
    <x v="1"/>
    <n v="0.01"/>
    <n v="28.99"/>
    <n v="8.59"/>
    <x v="1"/>
    <x v="2"/>
    <x v="1"/>
    <x v="12"/>
    <s v="Medium Box"/>
    <s v="SouthWestern Bell FA970 Digital Answering Machine with Time/Day Stamp"/>
    <n v="0.56000000000000005"/>
    <s v="United States"/>
    <x v="2"/>
    <x v="43"/>
    <s v="Clovis"/>
    <n v="88101"/>
    <x v="36"/>
    <d v="2015-02-07T00:00:00"/>
    <n v="196.52328"/>
    <n v="21"/>
    <n v="556.61"/>
    <n v="91583"/>
    <n v="28.979999999999997"/>
    <x v="2"/>
  </r>
  <r>
    <n v="2486"/>
    <s v="Jack Horn"/>
    <x v="1"/>
    <n v="0.02"/>
    <n v="71.37"/>
    <n v="69"/>
    <x v="1"/>
    <x v="0"/>
    <x v="0"/>
    <x v="0"/>
    <s v="Large Box"/>
    <s v="Lesro Sheffield Collection Coffee Table, End Table, Center Table, Corner Table"/>
    <n v="0.68"/>
    <s v="United States"/>
    <x v="0"/>
    <x v="5"/>
    <s v="Statesboro"/>
    <n v="30458"/>
    <x v="36"/>
    <d v="2015-02-07T00:00:00"/>
    <n v="-439.90800000000002"/>
    <n v="4"/>
    <n v="237.62"/>
    <n v="91414"/>
    <n v="71.350000000000009"/>
    <x v="0"/>
  </r>
  <r>
    <n v="2486"/>
    <s v="Jack Horn"/>
    <x v="1"/>
    <n v="0.03"/>
    <n v="205.99"/>
    <n v="8.99"/>
    <x v="2"/>
    <x v="0"/>
    <x v="1"/>
    <x v="12"/>
    <s v="Small Box"/>
    <s v="StarTAC 8000"/>
    <n v="0.6"/>
    <s v="United States"/>
    <x v="0"/>
    <x v="5"/>
    <s v="Statesboro"/>
    <n v="30458"/>
    <x v="36"/>
    <d v="2015-02-08T00:00:00"/>
    <n v="1087.7159999999999"/>
    <n v="1"/>
    <n v="176.42"/>
    <n v="91414"/>
    <n v="205.96"/>
    <x v="0"/>
  </r>
  <r>
    <n v="389"/>
    <s v="Joel Buckley"/>
    <x v="2"/>
    <n v="0.03"/>
    <n v="160.97999999999999"/>
    <n v="30"/>
    <x v="0"/>
    <x v="3"/>
    <x v="0"/>
    <x v="9"/>
    <s v="Jumbo Drum"/>
    <s v="Office Star - Mid Back Dual function Ergonomic High Back Chair with 2-Way Adjustable Arms"/>
    <n v="0.62"/>
    <s v="United States"/>
    <x v="1"/>
    <x v="13"/>
    <s v="Lincoln"/>
    <n v="68502"/>
    <x v="36"/>
    <d v="2015-02-10T00:00:00"/>
    <n v="1273.2086999999999"/>
    <n v="11"/>
    <n v="1845.23"/>
    <n v="90338"/>
    <n v="160.94999999999999"/>
    <x v="1"/>
  </r>
  <r>
    <n v="1607"/>
    <s v="Kathleen Huang Hall"/>
    <x v="2"/>
    <n v="0.1"/>
    <n v="5.68"/>
    <n v="3.6"/>
    <x v="2"/>
    <x v="2"/>
    <x v="2"/>
    <x v="16"/>
    <s v="Small Pack"/>
    <s v="Acme® Preferred Stainless Steel Scissors"/>
    <n v="0.56000000000000005"/>
    <s v="United States"/>
    <x v="3"/>
    <x v="11"/>
    <s v="Freeport"/>
    <n v="11520"/>
    <x v="36"/>
    <d v="2015-02-10T00:00:00"/>
    <n v="-33.2956"/>
    <n v="21"/>
    <n v="118.35"/>
    <n v="87995"/>
    <n v="5.58"/>
    <x v="3"/>
  </r>
  <r>
    <n v="2270"/>
    <s v="Kristine Holden"/>
    <x v="2"/>
    <n v="0.01"/>
    <n v="20.48"/>
    <n v="6.32"/>
    <x v="1"/>
    <x v="0"/>
    <x v="2"/>
    <x v="8"/>
    <s v="Small Box"/>
    <s v="Kensington 6 Outlet Guardian Standard Surge Protector"/>
    <n v="0.57999999999999996"/>
    <s v="United States"/>
    <x v="0"/>
    <x v="23"/>
    <s v="Mauldin"/>
    <n v="29662"/>
    <x v="36"/>
    <d v="2015-02-08T00:00:00"/>
    <n v="711.24480000000005"/>
    <n v="18"/>
    <n v="375.03"/>
    <n v="89572"/>
    <n v="20.47"/>
    <x v="0"/>
  </r>
  <r>
    <n v="2270"/>
    <s v="Kristine Holden"/>
    <x v="2"/>
    <n v="0.09"/>
    <n v="1.86"/>
    <n v="2.58"/>
    <x v="1"/>
    <x v="0"/>
    <x v="2"/>
    <x v="14"/>
    <s v="Wrap Bag"/>
    <s v="Super Bands, 12/Pack"/>
    <n v="0.82"/>
    <s v="United States"/>
    <x v="0"/>
    <x v="23"/>
    <s v="Mauldin"/>
    <n v="29662"/>
    <x v="36"/>
    <d v="2015-02-11T00:00:00"/>
    <n v="-1084.8469631999999"/>
    <n v="12"/>
    <n v="22.11"/>
    <n v="89572"/>
    <n v="1.77"/>
    <x v="0"/>
  </r>
  <r>
    <n v="2270"/>
    <s v="Kristine Holden"/>
    <x v="2"/>
    <n v="0.08"/>
    <n v="205.99"/>
    <n v="2.5"/>
    <x v="1"/>
    <x v="0"/>
    <x v="1"/>
    <x v="12"/>
    <s v="Small Box"/>
    <s v="V70"/>
    <n v="0.59"/>
    <s v="United States"/>
    <x v="0"/>
    <x v="23"/>
    <s v="Mauldin"/>
    <n v="29662"/>
    <x v="36"/>
    <d v="2015-02-11T00:00:00"/>
    <n v="-156.77199999999999"/>
    <n v="17"/>
    <n v="2875.35"/>
    <n v="89572"/>
    <n v="205.91"/>
    <x v="0"/>
  </r>
  <r>
    <n v="697"/>
    <s v="Adam G Sawyer"/>
    <x v="0"/>
    <n v="0.08"/>
    <n v="14.81"/>
    <n v="13.32"/>
    <x v="1"/>
    <x v="3"/>
    <x v="2"/>
    <x v="8"/>
    <s v="Small Box"/>
    <s v="Holmes Replacement Filter for HEPA Air Cleaner, Large Room"/>
    <n v="0.43"/>
    <s v="United States"/>
    <x v="1"/>
    <x v="2"/>
    <s v="East Chicago"/>
    <n v="46312"/>
    <x v="37"/>
    <d v="2015-02-09T00:00:00"/>
    <n v="-131.6172"/>
    <n v="20"/>
    <n v="292.18"/>
    <n v="89849"/>
    <n v="14.73"/>
    <x v="1"/>
  </r>
  <r>
    <n v="698"/>
    <s v="Nelson Hensley"/>
    <x v="0"/>
    <n v="0.08"/>
    <n v="14.81"/>
    <n v="13.32"/>
    <x v="1"/>
    <x v="3"/>
    <x v="2"/>
    <x v="8"/>
    <s v="Small Box"/>
    <s v="Holmes Replacement Filter for HEPA Air Cleaner, Large Room"/>
    <n v="0.43"/>
    <s v="United States"/>
    <x v="2"/>
    <x v="4"/>
    <s v="Seattle"/>
    <n v="98105"/>
    <x v="37"/>
    <d v="2015-02-09T00:00:00"/>
    <n v="-253.11"/>
    <n v="79"/>
    <n v="1154.1199999999999"/>
    <n v="53410"/>
    <n v="14.73"/>
    <x v="2"/>
  </r>
  <r>
    <n v="2626"/>
    <s v="Lillian Fischer"/>
    <x v="1"/>
    <n v="0.1"/>
    <n v="41.94"/>
    <n v="2.99"/>
    <x v="1"/>
    <x v="1"/>
    <x v="2"/>
    <x v="5"/>
    <s v="Small Box"/>
    <s v="Avery Trapezoid Extra Heavy Duty 4&quot; Binders"/>
    <n v="0.35"/>
    <s v="United States"/>
    <x v="2"/>
    <x v="8"/>
    <s v="Menlo Park"/>
    <n v="94025"/>
    <x v="37"/>
    <d v="2015-02-08T00:00:00"/>
    <n v="164.08199999999999"/>
    <n v="6"/>
    <n v="237.8"/>
    <n v="90927"/>
    <n v="41.839999999999996"/>
    <x v="2"/>
  </r>
  <r>
    <n v="3351"/>
    <s v="Nathan Wyatt"/>
    <x v="1"/>
    <n v="0.06"/>
    <n v="6.7"/>
    <n v="1.56"/>
    <x v="2"/>
    <x v="0"/>
    <x v="2"/>
    <x v="2"/>
    <s v="Wrap Bag"/>
    <s v="Turquoise Lead Holder with Pocket Clip"/>
    <n v="0.52"/>
    <s v="United States"/>
    <x v="2"/>
    <x v="4"/>
    <s v="Pasco"/>
    <n v="99301"/>
    <x v="37"/>
    <d v="2015-02-09T00:00:00"/>
    <n v="40.6556"/>
    <n v="12"/>
    <n v="79.39"/>
    <n v="91298"/>
    <n v="6.6400000000000006"/>
    <x v="2"/>
  </r>
  <r>
    <n v="1121"/>
    <s v="Tonya Proctor"/>
    <x v="2"/>
    <n v="0.04"/>
    <n v="19.98"/>
    <n v="8.68"/>
    <x v="1"/>
    <x v="1"/>
    <x v="2"/>
    <x v="7"/>
    <s v="Small Box"/>
    <s v="Southworth 25% Cotton Premium Laser Paper and Envelopes"/>
    <n v="0.37"/>
    <s v="United States"/>
    <x v="2"/>
    <x v="8"/>
    <s v="Temecula"/>
    <n v="92592"/>
    <x v="37"/>
    <d v="2015-02-14T00:00:00"/>
    <n v="108"/>
    <n v="8"/>
    <n v="168.04"/>
    <n v="86767"/>
    <n v="19.940000000000001"/>
    <x v="2"/>
  </r>
  <r>
    <n v="1121"/>
    <s v="Tonya Proctor"/>
    <x v="2"/>
    <n v="0.08"/>
    <n v="125.99"/>
    <n v="7.69"/>
    <x v="1"/>
    <x v="1"/>
    <x v="1"/>
    <x v="12"/>
    <s v="Small Box"/>
    <s v="Timeport L7089"/>
    <n v="0.57999999999999996"/>
    <s v="United States"/>
    <x v="2"/>
    <x v="8"/>
    <s v="Temecula"/>
    <n v="92592"/>
    <x v="37"/>
    <d v="2015-02-09T00:00:00"/>
    <n v="377.154"/>
    <n v="7"/>
    <n v="703.46"/>
    <n v="86767"/>
    <n v="125.91"/>
    <x v="2"/>
  </r>
  <r>
    <n v="1723"/>
    <s v="Constance Flowers"/>
    <x v="4"/>
    <n v="0.05"/>
    <n v="6.68"/>
    <n v="5.66"/>
    <x v="1"/>
    <x v="3"/>
    <x v="2"/>
    <x v="7"/>
    <s v="Small Box"/>
    <s v="Xerox 1923"/>
    <n v="0.37"/>
    <s v="United States"/>
    <x v="2"/>
    <x v="8"/>
    <s v="San Diego"/>
    <n v="92037"/>
    <x v="37"/>
    <d v="2015-02-09T00:00:00"/>
    <n v="-66.48"/>
    <n v="46"/>
    <n v="320.93"/>
    <n v="44002"/>
    <n v="6.63"/>
    <x v="2"/>
  </r>
  <r>
    <n v="1723"/>
    <s v="Constance Flowers"/>
    <x v="4"/>
    <n v="0.03"/>
    <n v="17.7"/>
    <n v="9.4700000000000006"/>
    <x v="1"/>
    <x v="3"/>
    <x v="2"/>
    <x v="6"/>
    <s v="Small Box"/>
    <s v="Portfile® Personal File Boxes"/>
    <n v="0.59"/>
    <s v="United States"/>
    <x v="2"/>
    <x v="8"/>
    <s v="San Diego"/>
    <n v="92037"/>
    <x v="37"/>
    <d v="2015-02-07T00:00:00"/>
    <n v="-52.33"/>
    <n v="14"/>
    <n v="261.85000000000002"/>
    <n v="44002"/>
    <n v="17.669999999999998"/>
    <x v="2"/>
  </r>
  <r>
    <n v="2813"/>
    <s v="Marjorie Burnette"/>
    <x v="4"/>
    <n v="7.0000000000000007E-2"/>
    <n v="30.56"/>
    <n v="2.99"/>
    <x v="1"/>
    <x v="3"/>
    <x v="2"/>
    <x v="5"/>
    <s v="Small Box"/>
    <s v="Surelock™ Post Binders"/>
    <n v="0.35"/>
    <s v="United States"/>
    <x v="0"/>
    <x v="34"/>
    <s v="Cleveland"/>
    <n v="37311"/>
    <x v="37"/>
    <d v="2015-02-07T00:00:00"/>
    <n v="-95.618600000000001"/>
    <n v="12"/>
    <n v="364.92"/>
    <n v="88819"/>
    <n v="30.49"/>
    <x v="0"/>
  </r>
  <r>
    <n v="1026"/>
    <s v="Eugene Kerr"/>
    <x v="3"/>
    <n v="0.08"/>
    <n v="65.989999999999995"/>
    <n v="5.92"/>
    <x v="1"/>
    <x v="0"/>
    <x v="1"/>
    <x v="12"/>
    <s v="Small Box"/>
    <s v="i500plus"/>
    <n v="0.57999999999999996"/>
    <s v="United States"/>
    <x v="3"/>
    <x v="11"/>
    <s v="Central Islip"/>
    <n v="11722"/>
    <x v="37"/>
    <d v="2015-02-07T00:00:00"/>
    <n v="624.40164000000004"/>
    <n v="22"/>
    <n v="1137.5999999999999"/>
    <n v="89005"/>
    <n v="65.91"/>
    <x v="3"/>
  </r>
  <r>
    <n v="3403"/>
    <s v="Tammy Buckley"/>
    <x v="1"/>
    <n v="0.1"/>
    <n v="105.98"/>
    <n v="13.99"/>
    <x v="2"/>
    <x v="1"/>
    <x v="0"/>
    <x v="11"/>
    <s v="Medium Box"/>
    <s v="Tenex 46&quot; x 60&quot; Computer Anti-Static Chairmat, Rectangular Shaped"/>
    <n v="0.65"/>
    <s v="United States"/>
    <x v="2"/>
    <x v="45"/>
    <s v="Cheyenne"/>
    <n v="82001"/>
    <x v="38"/>
    <d v="2015-02-11T00:00:00"/>
    <n v="349.48500000000001"/>
    <n v="5"/>
    <n v="506.5"/>
    <n v="87530"/>
    <n v="105.88000000000001"/>
    <x v="2"/>
  </r>
  <r>
    <n v="471"/>
    <s v="Ross Simpson"/>
    <x v="3"/>
    <n v="7.0000000000000007E-2"/>
    <n v="179.99"/>
    <n v="19.989999999999998"/>
    <x v="2"/>
    <x v="1"/>
    <x v="1"/>
    <x v="1"/>
    <s v="Small Box"/>
    <s v="Motorola SB4200 Cable Modem"/>
    <n v="0.48"/>
    <s v="United States"/>
    <x v="0"/>
    <x v="5"/>
    <s v="Atlanta"/>
    <n v="30318"/>
    <x v="38"/>
    <d v="2015-02-08T00:00:00"/>
    <n v="-568.53510000000006"/>
    <n v="4"/>
    <n v="718.03"/>
    <n v="3138"/>
    <n v="179.92000000000002"/>
    <x v="0"/>
  </r>
  <r>
    <n v="472"/>
    <s v="Donna Craven"/>
    <x v="3"/>
    <n v="7.0000000000000007E-2"/>
    <n v="179.99"/>
    <n v="19.989999999999998"/>
    <x v="2"/>
    <x v="1"/>
    <x v="1"/>
    <x v="1"/>
    <s v="Small Box"/>
    <s v="Motorola SB4200 Cable Modem"/>
    <n v="0.48"/>
    <s v="United States"/>
    <x v="3"/>
    <x v="36"/>
    <s v="Randallstown"/>
    <n v="21133"/>
    <x v="38"/>
    <d v="2015-02-08T00:00:00"/>
    <n v="-427.47"/>
    <n v="1"/>
    <n v="179.51"/>
    <n v="88023"/>
    <n v="179.92000000000002"/>
    <x v="3"/>
  </r>
  <r>
    <n v="2151"/>
    <s v="Melinda Rogers"/>
    <x v="1"/>
    <n v="0.08"/>
    <n v="5.74"/>
    <n v="5.01"/>
    <x v="1"/>
    <x v="3"/>
    <x v="2"/>
    <x v="5"/>
    <s v="Small Box"/>
    <s v="Binder Posts"/>
    <n v="0.39"/>
    <s v="United States"/>
    <x v="1"/>
    <x v="20"/>
    <s v="Dubuque"/>
    <n v="52001"/>
    <x v="39"/>
    <d v="2015-02-11T00:00:00"/>
    <n v="-6.9308199999999998"/>
    <n v="1"/>
    <n v="7.21"/>
    <n v="90405"/>
    <n v="5.66"/>
    <x v="1"/>
  </r>
  <r>
    <n v="1671"/>
    <s v="Mitchell Ross"/>
    <x v="2"/>
    <n v="0.1"/>
    <n v="4.13"/>
    <n v="0.99"/>
    <x v="1"/>
    <x v="0"/>
    <x v="2"/>
    <x v="13"/>
    <s v="Small Box"/>
    <s v="Avery 491"/>
    <n v="0.39"/>
    <s v="United States"/>
    <x v="0"/>
    <x v="21"/>
    <s v="Burke"/>
    <n v="22015"/>
    <x v="39"/>
    <d v="2015-02-13T00:00:00"/>
    <n v="-40.53"/>
    <n v="13"/>
    <n v="52.16"/>
    <n v="86724"/>
    <n v="4.03"/>
    <x v="0"/>
  </r>
  <r>
    <n v="1574"/>
    <s v="Sherry Hurley"/>
    <x v="4"/>
    <n v="7.0000000000000007E-2"/>
    <n v="20.95"/>
    <n v="5.99"/>
    <x v="1"/>
    <x v="1"/>
    <x v="1"/>
    <x v="1"/>
    <s v="Small Box"/>
    <s v="Fellowes Basic 104-Key Keyboard, Platinum"/>
    <n v="0.65"/>
    <s v="United States"/>
    <x v="0"/>
    <x v="9"/>
    <s v="Fayetteville"/>
    <n v="28314"/>
    <x v="39"/>
    <d v="2015-02-10T00:00:00"/>
    <n v="27.234000000000002"/>
    <n v="19"/>
    <n v="391.4"/>
    <n v="86966"/>
    <n v="20.88"/>
    <x v="0"/>
  </r>
  <r>
    <n v="2619"/>
    <s v="Brandon E Shepherd"/>
    <x v="3"/>
    <n v="0.1"/>
    <n v="30.98"/>
    <n v="8.99"/>
    <x v="1"/>
    <x v="3"/>
    <x v="2"/>
    <x v="2"/>
    <s v="Small Pack"/>
    <s v="Boston School Pro Electric Pencil Sharpener, 1670"/>
    <n v="0.57999999999999996"/>
    <s v="United States"/>
    <x v="1"/>
    <x v="46"/>
    <s v="Sioux Falls"/>
    <n v="57103"/>
    <x v="39"/>
    <d v="2015-02-11T00:00:00"/>
    <n v="-20.222799999999999"/>
    <n v="4"/>
    <n v="119.37"/>
    <n v="88015"/>
    <n v="30.88"/>
    <x v="1"/>
  </r>
  <r>
    <n v="491"/>
    <s v="Toni Swanson"/>
    <x v="0"/>
    <n v="0.01"/>
    <n v="4.9800000000000004"/>
    <n v="6.07"/>
    <x v="1"/>
    <x v="1"/>
    <x v="2"/>
    <x v="7"/>
    <s v="Small Box"/>
    <s v="Xerox 1897"/>
    <n v="0.36"/>
    <s v="United States"/>
    <x v="3"/>
    <x v="11"/>
    <s v="New York City"/>
    <n v="10154"/>
    <x v="40"/>
    <d v="2015-02-11T00:00:00"/>
    <n v="-69.069999999999993"/>
    <n v="41"/>
    <n v="217"/>
    <n v="10464"/>
    <n v="4.9700000000000006"/>
    <x v="3"/>
  </r>
  <r>
    <n v="494"/>
    <s v="Jimmy Alston Holder"/>
    <x v="0"/>
    <n v="0.01"/>
    <n v="4.9800000000000004"/>
    <n v="6.07"/>
    <x v="1"/>
    <x v="1"/>
    <x v="2"/>
    <x v="7"/>
    <s v="Small Box"/>
    <s v="Xerox 1897"/>
    <n v="0.36"/>
    <s v="United States"/>
    <x v="2"/>
    <x v="4"/>
    <s v="Seattle"/>
    <n v="98115"/>
    <x v="40"/>
    <d v="2015-02-11T00:00:00"/>
    <n v="-35.916400000000003"/>
    <n v="10"/>
    <n v="52.93"/>
    <n v="88907"/>
    <n v="4.9700000000000006"/>
    <x v="2"/>
  </r>
  <r>
    <n v="1267"/>
    <s v="Rosemary Branch"/>
    <x v="0"/>
    <n v="0.01"/>
    <n v="13.99"/>
    <n v="7.51"/>
    <x v="1"/>
    <x v="3"/>
    <x v="1"/>
    <x v="3"/>
    <s v="Medium Box"/>
    <s v="Sharp EL500L Fraction Calculator"/>
    <n v="0.39"/>
    <s v="United States"/>
    <x v="0"/>
    <x v="12"/>
    <s v="Boca Raton"/>
    <n v="33433"/>
    <x v="40"/>
    <d v="2015-02-11T00:00:00"/>
    <n v="533.74199999999996"/>
    <n v="2"/>
    <n v="29.85"/>
    <n v="89514"/>
    <n v="13.98"/>
    <x v="0"/>
  </r>
  <r>
    <n v="1361"/>
    <s v="Kristina Collier"/>
    <x v="0"/>
    <n v="0.01"/>
    <n v="6.48"/>
    <n v="6.22"/>
    <x v="2"/>
    <x v="1"/>
    <x v="2"/>
    <x v="7"/>
    <s v="Small Box"/>
    <s v="Xerox 1894"/>
    <n v="0.37"/>
    <s v="United States"/>
    <x v="1"/>
    <x v="25"/>
    <s v="Allen Park"/>
    <n v="48101"/>
    <x v="40"/>
    <d v="2015-02-11T00:00:00"/>
    <n v="-15.6312"/>
    <n v="9"/>
    <n v="69.459999999999994"/>
    <n v="89596"/>
    <n v="6.4700000000000006"/>
    <x v="1"/>
  </r>
  <r>
    <n v="1361"/>
    <s v="Kristina Collier"/>
    <x v="0"/>
    <n v="0.03"/>
    <n v="85.99"/>
    <n v="3.3"/>
    <x v="1"/>
    <x v="1"/>
    <x v="1"/>
    <x v="12"/>
    <s v="Small Pack"/>
    <s v="Accessory20"/>
    <n v="0.37"/>
    <s v="United States"/>
    <x v="1"/>
    <x v="25"/>
    <s v="Allen Park"/>
    <n v="48101"/>
    <x v="40"/>
    <d v="2015-02-12T00:00:00"/>
    <n v="790.54679999999996"/>
    <n v="16"/>
    <n v="1145.72"/>
    <n v="89596"/>
    <n v="85.96"/>
    <x v="1"/>
  </r>
  <r>
    <n v="2204"/>
    <s v="Oscar Ford"/>
    <x v="0"/>
    <n v="0.04"/>
    <n v="296.18"/>
    <n v="154.12"/>
    <x v="0"/>
    <x v="1"/>
    <x v="0"/>
    <x v="0"/>
    <s v="Jumbo Box"/>
    <s v="Hon 94000 Series Round Tables"/>
    <n v="0.76"/>
    <s v="United States"/>
    <x v="1"/>
    <x v="7"/>
    <s v="Burnsville"/>
    <n v="55337"/>
    <x v="40"/>
    <d v="2015-02-11T00:00:00"/>
    <n v="-87.998040000000003"/>
    <n v="20"/>
    <n v="5768.12"/>
    <n v="86053"/>
    <n v="296.14"/>
    <x v="1"/>
  </r>
  <r>
    <n v="1526"/>
    <s v="Larry Hall"/>
    <x v="1"/>
    <n v="0.04"/>
    <n v="11.34"/>
    <n v="5.01"/>
    <x v="1"/>
    <x v="2"/>
    <x v="2"/>
    <x v="7"/>
    <s v="Small Box"/>
    <s v="Xerox 188"/>
    <n v="0.36"/>
    <s v="United States"/>
    <x v="0"/>
    <x v="16"/>
    <s v="Birmingham"/>
    <n v="35211"/>
    <x v="40"/>
    <d v="2015-02-11T00:00:00"/>
    <n v="-189.22399999999999"/>
    <n v="10"/>
    <n v="115.53"/>
    <n v="86812"/>
    <n v="11.3"/>
    <x v="0"/>
  </r>
  <r>
    <n v="1338"/>
    <s v="Denise McIntosh"/>
    <x v="2"/>
    <n v="0.02"/>
    <n v="55.99"/>
    <n v="3.3"/>
    <x v="1"/>
    <x v="2"/>
    <x v="1"/>
    <x v="12"/>
    <s v="Small Pack"/>
    <s v="Accessory24"/>
    <n v="0.59"/>
    <s v="United States"/>
    <x v="1"/>
    <x v="10"/>
    <s v="Chicago"/>
    <n v="60623"/>
    <x v="40"/>
    <d v="2015-02-10T00:00:00"/>
    <n v="525.20039999999995"/>
    <n v="16"/>
    <n v="761.16"/>
    <n v="91244"/>
    <n v="55.97"/>
    <x v="1"/>
  </r>
  <r>
    <n v="1340"/>
    <s v="Marie Bass"/>
    <x v="2"/>
    <n v="0"/>
    <n v="22.38"/>
    <n v="15.1"/>
    <x v="2"/>
    <x v="2"/>
    <x v="2"/>
    <x v="5"/>
    <s v="Small Box"/>
    <s v="Avery Flip-Chart Easel Binder, Black"/>
    <n v="0.38"/>
    <s v="United States"/>
    <x v="3"/>
    <x v="11"/>
    <s v="New York City"/>
    <n v="10170"/>
    <x v="40"/>
    <d v="2015-02-17T00:00:00"/>
    <n v="-52.646999999999998"/>
    <n v="29"/>
    <n v="682.68"/>
    <n v="21636"/>
    <n v="22.38"/>
    <x v="3"/>
  </r>
  <r>
    <n v="1340"/>
    <s v="Marie Bass"/>
    <x v="2"/>
    <n v="7.0000000000000007E-2"/>
    <n v="5.98"/>
    <n v="4.6900000000000004"/>
    <x v="1"/>
    <x v="2"/>
    <x v="2"/>
    <x v="6"/>
    <s v="Small Box"/>
    <s v="Perma STOR-ALL™ Hanging File Box, 13 1/8&quot;W x 12 1/4&quot;D x 10 1/2&quot;H"/>
    <n v="0.68"/>
    <s v="United States"/>
    <x v="3"/>
    <x v="11"/>
    <s v="New York City"/>
    <n v="10170"/>
    <x v="40"/>
    <d v="2015-02-15T00:00:00"/>
    <n v="-24.44"/>
    <n v="11"/>
    <n v="73.44"/>
    <n v="21636"/>
    <n v="5.91"/>
    <x v="3"/>
  </r>
  <r>
    <n v="1340"/>
    <s v="Marie Bass"/>
    <x v="2"/>
    <n v="0.02"/>
    <n v="55.99"/>
    <n v="3.3"/>
    <x v="1"/>
    <x v="2"/>
    <x v="1"/>
    <x v="12"/>
    <s v="Small Pack"/>
    <s v="Accessory24"/>
    <n v="0.59"/>
    <s v="United States"/>
    <x v="3"/>
    <x v="11"/>
    <s v="New York City"/>
    <n v="10170"/>
    <x v="40"/>
    <d v="2015-02-10T00:00:00"/>
    <n v="366.50700000000001"/>
    <n v="63"/>
    <n v="2997.07"/>
    <n v="21636"/>
    <n v="55.97"/>
    <x v="3"/>
  </r>
  <r>
    <n v="1341"/>
    <s v="Edward Bynum"/>
    <x v="2"/>
    <n v="7.0000000000000007E-2"/>
    <n v="5.98"/>
    <n v="4.6900000000000004"/>
    <x v="1"/>
    <x v="2"/>
    <x v="2"/>
    <x v="6"/>
    <s v="Small Box"/>
    <s v="Perma STOR-ALL™ Hanging File Box, 13 1/8&quot;W x 12 1/4&quot;D x 10 1/2&quot;H"/>
    <n v="0.68"/>
    <s v="United States"/>
    <x v="3"/>
    <x v="28"/>
    <s v="Chambersburg"/>
    <n v="17201"/>
    <x v="40"/>
    <d v="2015-02-15T00:00:00"/>
    <n v="-12.7088"/>
    <n v="3"/>
    <n v="20.03"/>
    <n v="91244"/>
    <n v="5.91"/>
    <x v="3"/>
  </r>
  <r>
    <n v="3004"/>
    <s v="Maurice Everett"/>
    <x v="2"/>
    <n v="0.08"/>
    <n v="6.48"/>
    <n v="6.81"/>
    <x v="1"/>
    <x v="3"/>
    <x v="2"/>
    <x v="7"/>
    <s v="Small Box"/>
    <s v="Xerox 1930"/>
    <n v="0.36"/>
    <s v="United States"/>
    <x v="2"/>
    <x v="8"/>
    <s v="Los Angeles"/>
    <n v="90049"/>
    <x v="40"/>
    <d v="2015-02-15T00:00:00"/>
    <n v="-94.59"/>
    <n v="58"/>
    <n v="382.33"/>
    <n v="54949"/>
    <n v="6.4"/>
    <x v="2"/>
  </r>
  <r>
    <n v="3004"/>
    <s v="Maurice Everett"/>
    <x v="2"/>
    <n v="0.09"/>
    <n v="20.98"/>
    <n v="53.03"/>
    <x v="0"/>
    <x v="3"/>
    <x v="2"/>
    <x v="6"/>
    <s v="Jumbo Drum"/>
    <s v="Tennsco Lockers, Gray"/>
    <n v="0.78"/>
    <s v="United States"/>
    <x v="2"/>
    <x v="8"/>
    <s v="Los Angeles"/>
    <n v="90049"/>
    <x v="40"/>
    <d v="2015-02-17T00:00:00"/>
    <n v="-293.74"/>
    <n v="13"/>
    <n v="356.61"/>
    <n v="54949"/>
    <n v="20.89"/>
    <x v="2"/>
  </r>
  <r>
    <n v="3006"/>
    <s v="Thomas Spence"/>
    <x v="2"/>
    <n v="0.08"/>
    <n v="6.48"/>
    <n v="6.81"/>
    <x v="1"/>
    <x v="3"/>
    <x v="2"/>
    <x v="7"/>
    <s v="Small Box"/>
    <s v="Xerox 1930"/>
    <n v="0.36"/>
    <s v="United States"/>
    <x v="2"/>
    <x v="37"/>
    <s v="Idaho Falls"/>
    <n v="83402"/>
    <x v="40"/>
    <d v="2015-02-15T00:00:00"/>
    <n v="-49.186799999999998"/>
    <n v="14"/>
    <n v="92.29"/>
    <n v="91388"/>
    <n v="6.4"/>
    <x v="2"/>
  </r>
  <r>
    <n v="3006"/>
    <s v="Thomas Spence"/>
    <x v="2"/>
    <n v="0.09"/>
    <n v="20.98"/>
    <n v="53.03"/>
    <x v="0"/>
    <x v="3"/>
    <x v="2"/>
    <x v="6"/>
    <s v="Jumbo Drum"/>
    <s v="Tennsco Lockers, Gray"/>
    <n v="0.78"/>
    <s v="United States"/>
    <x v="2"/>
    <x v="37"/>
    <s v="Idaho Falls"/>
    <n v="83402"/>
    <x v="40"/>
    <d v="2015-02-17T00:00:00"/>
    <n v="-152.7448"/>
    <n v="3"/>
    <n v="82.29"/>
    <n v="91388"/>
    <n v="20.89"/>
    <x v="2"/>
  </r>
  <r>
    <n v="1132"/>
    <s v="Michael Robbins"/>
    <x v="4"/>
    <n v="0.06"/>
    <n v="6.37"/>
    <n v="5.19"/>
    <x v="1"/>
    <x v="3"/>
    <x v="2"/>
    <x v="5"/>
    <s v="Small Box"/>
    <s v="C-Line Peel &amp; Stick Add-On Filing Pockets, 8-3/4 x 5-1/8, 10/Pack"/>
    <n v="0.38"/>
    <s v="United States"/>
    <x v="1"/>
    <x v="18"/>
    <s v="Euless"/>
    <n v="76039"/>
    <x v="40"/>
    <d v="2015-02-11T00:00:00"/>
    <n v="-48.219499999999996"/>
    <n v="6"/>
    <n v="37.700000000000003"/>
    <n v="88101"/>
    <n v="6.3100000000000005"/>
    <x v="1"/>
  </r>
  <r>
    <n v="2145"/>
    <s v="Kerry Hardy"/>
    <x v="4"/>
    <n v="0"/>
    <n v="20.28"/>
    <n v="14.39"/>
    <x v="1"/>
    <x v="3"/>
    <x v="0"/>
    <x v="11"/>
    <s v="Small Box"/>
    <s v="Career Cubicle Clock, 8 1/4&quot;, Black"/>
    <n v="0.47"/>
    <s v="United States"/>
    <x v="0"/>
    <x v="12"/>
    <s v="Fort Lauderdale"/>
    <n v="33311"/>
    <x v="40"/>
    <d v="2015-02-12T00:00:00"/>
    <n v="15.678000000000001"/>
    <n v="11"/>
    <n v="237.83"/>
    <n v="87072"/>
    <n v="20.28"/>
    <x v="0"/>
  </r>
  <r>
    <n v="1633"/>
    <s v="Gerald Raynor"/>
    <x v="3"/>
    <n v="0.03"/>
    <n v="5.98"/>
    <n v="3.85"/>
    <x v="1"/>
    <x v="2"/>
    <x v="1"/>
    <x v="1"/>
    <s v="Small Pack"/>
    <s v="Imation 3.5&quot; IBM-Formatted Diskettes, 10/Pack"/>
    <n v="0.68"/>
    <s v="United States"/>
    <x v="0"/>
    <x v="0"/>
    <s v="Horn Lake"/>
    <n v="38637"/>
    <x v="40"/>
    <d v="2015-02-12T00:00:00"/>
    <n v="-76.106800000000007"/>
    <n v="6"/>
    <n v="38.54"/>
    <n v="90531"/>
    <n v="5.95"/>
    <x v="0"/>
  </r>
  <r>
    <n v="2302"/>
    <s v="Beth Dolan"/>
    <x v="0"/>
    <n v="7.0000000000000007E-2"/>
    <n v="270.98"/>
    <n v="50"/>
    <x v="0"/>
    <x v="3"/>
    <x v="0"/>
    <x v="9"/>
    <s v="Jumbo Drum"/>
    <s v="Global Enterprise Series Seating High-Back Swivel/Tilt Chairs"/>
    <n v="0.77"/>
    <s v="United States"/>
    <x v="0"/>
    <x v="12"/>
    <s v="Panama City"/>
    <n v="32404"/>
    <x v="41"/>
    <d v="2015-02-13T00:00:00"/>
    <n v="27.725999999999999"/>
    <n v="9"/>
    <n v="2439.37"/>
    <n v="87695"/>
    <n v="270.91000000000003"/>
    <x v="0"/>
  </r>
  <r>
    <n v="2303"/>
    <s v="Joe Baldwin"/>
    <x v="0"/>
    <n v="7.0000000000000007E-2"/>
    <n v="270.98"/>
    <n v="50"/>
    <x v="0"/>
    <x v="3"/>
    <x v="0"/>
    <x v="9"/>
    <s v="Jumbo Drum"/>
    <s v="Global Enterprise Series Seating High-Back Swivel/Tilt Chairs"/>
    <n v="0.77"/>
    <s v="United States"/>
    <x v="3"/>
    <x v="11"/>
    <s v="New York City"/>
    <n v="10011"/>
    <x v="41"/>
    <d v="2015-02-13T00:00:00"/>
    <n v="-96.05"/>
    <n v="36"/>
    <n v="9757.48"/>
    <n v="47493"/>
    <n v="270.91000000000003"/>
    <x v="3"/>
  </r>
  <r>
    <n v="1354"/>
    <s v="Aaron Dillon"/>
    <x v="1"/>
    <n v="0.1"/>
    <n v="4.13"/>
    <n v="0.99"/>
    <x v="1"/>
    <x v="1"/>
    <x v="2"/>
    <x v="13"/>
    <s v="Small Box"/>
    <s v="Avery 491"/>
    <n v="0.39"/>
    <s v="United States"/>
    <x v="1"/>
    <x v="18"/>
    <s v="Weatherford"/>
    <n v="76086"/>
    <x v="41"/>
    <d v="2015-02-11T00:00:00"/>
    <n v="-1.0711999999999999"/>
    <n v="2"/>
    <n v="8.3000000000000007"/>
    <n v="91209"/>
    <n v="4.03"/>
    <x v="1"/>
  </r>
  <r>
    <n v="1354"/>
    <s v="Aaron Dillon"/>
    <x v="1"/>
    <n v="0.04"/>
    <n v="4.9800000000000004"/>
    <n v="0.49"/>
    <x v="1"/>
    <x v="1"/>
    <x v="2"/>
    <x v="13"/>
    <s v="Small Box"/>
    <s v="Avery White Multi-Purpose Labels"/>
    <n v="0.39"/>
    <s v="United States"/>
    <x v="1"/>
    <x v="18"/>
    <s v="Weatherford"/>
    <n v="76086"/>
    <x v="41"/>
    <d v="2015-02-13T00:00:00"/>
    <n v="4.4104000000000001"/>
    <n v="2"/>
    <n v="10.039999999999999"/>
    <n v="91209"/>
    <n v="4.9400000000000004"/>
    <x v="1"/>
  </r>
  <r>
    <n v="2072"/>
    <s v="Malcolm S Lanier"/>
    <x v="1"/>
    <n v="0.09"/>
    <n v="260.98"/>
    <n v="41.91"/>
    <x v="0"/>
    <x v="3"/>
    <x v="0"/>
    <x v="10"/>
    <s v="Jumbo Box"/>
    <s v="Atlantic Metals Mobile 3-Shelf Bookcases, Custom Colors"/>
    <n v="0.59"/>
    <s v="United States"/>
    <x v="1"/>
    <x v="25"/>
    <s v="Flint"/>
    <n v="48505"/>
    <x v="41"/>
    <d v="2015-02-13T00:00:00"/>
    <n v="1307.2692"/>
    <n v="14"/>
    <n v="3377.06"/>
    <n v="88556"/>
    <n v="260.89000000000004"/>
    <x v="1"/>
  </r>
  <r>
    <n v="2072"/>
    <s v="Malcolm S Lanier"/>
    <x v="1"/>
    <n v="0.01"/>
    <n v="10.52"/>
    <n v="7.94"/>
    <x v="1"/>
    <x v="3"/>
    <x v="0"/>
    <x v="11"/>
    <s v="Small Pack"/>
    <s v="Ultra Door Pull Handle"/>
    <n v="0.52"/>
    <s v="United States"/>
    <x v="1"/>
    <x v="25"/>
    <s v="Flint"/>
    <n v="48505"/>
    <x v="41"/>
    <d v="2015-02-13T00:00:00"/>
    <n v="-15.8184"/>
    <n v="11"/>
    <n v="123.93"/>
    <n v="88556"/>
    <n v="10.51"/>
    <x v="1"/>
  </r>
  <r>
    <n v="2072"/>
    <s v="Malcolm S Lanier"/>
    <x v="1"/>
    <n v="0.02"/>
    <n v="5.98"/>
    <n v="7.5"/>
    <x v="2"/>
    <x v="3"/>
    <x v="2"/>
    <x v="7"/>
    <s v="Small Box"/>
    <s v="Xerox 1920"/>
    <n v="0.4"/>
    <s v="United States"/>
    <x v="1"/>
    <x v="25"/>
    <s v="Flint"/>
    <n v="48505"/>
    <x v="41"/>
    <d v="2015-02-13T00:00:00"/>
    <n v="-55.8324"/>
    <n v="14"/>
    <n v="93.96"/>
    <n v="88556"/>
    <n v="5.9600000000000009"/>
    <x v="1"/>
  </r>
  <r>
    <n v="2489"/>
    <s v="Craig Liu"/>
    <x v="1"/>
    <n v="0.01"/>
    <n v="2036.48"/>
    <n v="14.7"/>
    <x v="0"/>
    <x v="1"/>
    <x v="1"/>
    <x v="3"/>
    <s v="Jumbo Drum"/>
    <s v="Lexmark 4227 Plus Dot Matrix Printer"/>
    <n v="0.55000000000000004"/>
    <s v="United States"/>
    <x v="2"/>
    <x v="8"/>
    <s v="Concord"/>
    <n v="94521"/>
    <x v="41"/>
    <d v="2015-02-13T00:00:00"/>
    <n v="-1596.7457999999999"/>
    <n v="2"/>
    <n v="3786.84"/>
    <n v="86883"/>
    <n v="2036.47"/>
    <x v="2"/>
  </r>
  <r>
    <n v="2778"/>
    <s v="Alison Jones"/>
    <x v="1"/>
    <n v="0.05"/>
    <n v="205.99"/>
    <n v="8.99"/>
    <x v="2"/>
    <x v="1"/>
    <x v="1"/>
    <x v="12"/>
    <s v="Small Box"/>
    <s v="Talkabout T8097"/>
    <n v="0.57999999999999996"/>
    <s v="United States"/>
    <x v="0"/>
    <x v="9"/>
    <s v="Wilmington"/>
    <n v="28403"/>
    <x v="41"/>
    <d v="2015-02-12T00:00:00"/>
    <n v="111.05249999999999"/>
    <n v="12"/>
    <n v="2118.9899999999998"/>
    <n v="87160"/>
    <n v="205.94"/>
    <x v="0"/>
  </r>
  <r>
    <n v="2778"/>
    <s v="Alison Jones"/>
    <x v="1"/>
    <n v="0.08"/>
    <n v="205.99"/>
    <n v="8.99"/>
    <x v="1"/>
    <x v="1"/>
    <x v="1"/>
    <x v="12"/>
    <s v="Small Box"/>
    <s v="TimeportP7382"/>
    <n v="0.56000000000000005"/>
    <s v="United States"/>
    <x v="0"/>
    <x v="9"/>
    <s v="Wilmington"/>
    <n v="28403"/>
    <x v="41"/>
    <d v="2015-02-12T00:00:00"/>
    <n v="-1963.752"/>
    <n v="5"/>
    <n v="837.64"/>
    <n v="87160"/>
    <n v="205.91"/>
    <x v="0"/>
  </r>
  <r>
    <n v="1815"/>
    <s v="Marvin Yang"/>
    <x v="4"/>
    <n v="0.06"/>
    <n v="90.97"/>
    <n v="14"/>
    <x v="0"/>
    <x v="2"/>
    <x v="1"/>
    <x v="3"/>
    <s v="Jumbo Drum"/>
    <s v="Lexmark Z54se Color Inkjet Printer"/>
    <n v="0.36"/>
    <s v="United States"/>
    <x v="0"/>
    <x v="0"/>
    <s v="Pearl"/>
    <n v="39208"/>
    <x v="41"/>
    <d v="2015-02-12T00:00:00"/>
    <n v="47.334000000000003"/>
    <n v="14"/>
    <n v="1263.3499999999999"/>
    <n v="90525"/>
    <n v="90.91"/>
    <x v="0"/>
  </r>
  <r>
    <n v="757"/>
    <s v="Neil Hogan"/>
    <x v="3"/>
    <n v="0.03"/>
    <n v="37.94"/>
    <n v="5.08"/>
    <x v="1"/>
    <x v="2"/>
    <x v="2"/>
    <x v="7"/>
    <s v="Wrap Bag"/>
    <s v="Snap-A-Way® Black Print Carbonless Ruled Speed Letter, Triplicate"/>
    <n v="0.38"/>
    <s v="United States"/>
    <x v="2"/>
    <x v="14"/>
    <s v="Tualatin"/>
    <n v="97062"/>
    <x v="41"/>
    <d v="2015-02-13T00:00:00"/>
    <n v="-7.5244"/>
    <n v="1"/>
    <n v="39.97"/>
    <n v="90258"/>
    <n v="37.909999999999997"/>
    <x v="2"/>
  </r>
  <r>
    <n v="16"/>
    <s v="Sarah Ramsey"/>
    <x v="1"/>
    <n v="0.04"/>
    <n v="2.98"/>
    <n v="1.58"/>
    <x v="1"/>
    <x v="0"/>
    <x v="2"/>
    <x v="14"/>
    <s v="Wrap Bag"/>
    <s v="Staples Gold Paper Clips"/>
    <n v="0.39"/>
    <s v="United States"/>
    <x v="3"/>
    <x v="11"/>
    <s v="Syracuse"/>
    <n v="13210"/>
    <x v="42"/>
    <d v="2015-02-15T00:00:00"/>
    <n v="2.63"/>
    <n v="6"/>
    <n v="18.8"/>
    <n v="86836"/>
    <n v="2.94"/>
    <x v="3"/>
  </r>
  <r>
    <n v="16"/>
    <s v="Sarah Ramsey"/>
    <x v="1"/>
    <n v="0.05"/>
    <n v="115.99"/>
    <n v="2.5"/>
    <x v="1"/>
    <x v="0"/>
    <x v="1"/>
    <x v="12"/>
    <s v="Small Box"/>
    <s v="StarTAC 7797"/>
    <n v="0.55000000000000004"/>
    <s v="United States"/>
    <x v="3"/>
    <x v="11"/>
    <s v="Syracuse"/>
    <n v="13210"/>
    <x v="42"/>
    <d v="2015-02-14T00:00:00"/>
    <n v="652.73310000000004"/>
    <n v="10"/>
    <n v="945.99"/>
    <n v="86836"/>
    <n v="115.94"/>
    <x v="3"/>
  </r>
  <r>
    <n v="190"/>
    <s v="Lloyd Norris"/>
    <x v="1"/>
    <n v="0.1"/>
    <n v="58.1"/>
    <n v="1.49"/>
    <x v="1"/>
    <x v="3"/>
    <x v="2"/>
    <x v="5"/>
    <s v="Small Box"/>
    <s v="Avery Arch Ring Binders"/>
    <n v="0.38"/>
    <s v="United States"/>
    <x v="1"/>
    <x v="10"/>
    <s v="Arlington Heights"/>
    <n v="60004"/>
    <x v="42"/>
    <d v="2015-02-13T00:00:00"/>
    <n v="113.6499"/>
    <n v="3"/>
    <n v="164.71"/>
    <n v="89092"/>
    <n v="58"/>
    <x v="1"/>
  </r>
  <r>
    <n v="191"/>
    <s v="Gerald Kearney"/>
    <x v="1"/>
    <n v="0.01"/>
    <n v="80.48"/>
    <n v="4.5"/>
    <x v="1"/>
    <x v="3"/>
    <x v="2"/>
    <x v="8"/>
    <s v="Small Box"/>
    <s v="APC 7 Outlet Network SurgeArrest Surge Protector"/>
    <n v="0.55000000000000004"/>
    <s v="United States"/>
    <x v="1"/>
    <x v="10"/>
    <s v="Aurora"/>
    <n v="60505"/>
    <x v="42"/>
    <d v="2015-02-15T00:00:00"/>
    <n v="-35.474400000000003"/>
    <n v="1"/>
    <n v="79.680000000000007"/>
    <n v="89092"/>
    <n v="80.47"/>
    <x v="1"/>
  </r>
  <r>
    <n v="3046"/>
    <s v="Andrew Pearce"/>
    <x v="1"/>
    <n v="0.05"/>
    <n v="120.98"/>
    <n v="30"/>
    <x v="0"/>
    <x v="0"/>
    <x v="0"/>
    <x v="9"/>
    <s v="Jumbo Drum"/>
    <s v="Hon Every-Day® Chair Series Swivel Task Chairs"/>
    <n v="0.64"/>
    <s v="United States"/>
    <x v="1"/>
    <x v="38"/>
    <s v="Leawood"/>
    <n v="66209"/>
    <x v="42"/>
    <d v="2015-02-14T00:00:00"/>
    <n v="-78.759200000000007"/>
    <n v="2"/>
    <n v="251.06"/>
    <n v="86103"/>
    <n v="120.93"/>
    <x v="1"/>
  </r>
  <r>
    <n v="954"/>
    <s v="Tony Chandler"/>
    <x v="2"/>
    <n v="0.1"/>
    <n v="7.31"/>
    <n v="0.49"/>
    <x v="1"/>
    <x v="0"/>
    <x v="2"/>
    <x v="13"/>
    <s v="Small Box"/>
    <s v="Self-Adhesive Address Labels for Typewriters by Universal"/>
    <n v="0.38"/>
    <s v="United States"/>
    <x v="1"/>
    <x v="18"/>
    <s v="Highland Village"/>
    <n v="75067"/>
    <x v="42"/>
    <d v="2015-02-21T00:00:00"/>
    <n v="19.064699999999998"/>
    <n v="4"/>
    <n v="27.63"/>
    <n v="90771"/>
    <n v="7.21"/>
    <x v="1"/>
  </r>
  <r>
    <n v="954"/>
    <s v="Tony Chandler"/>
    <x v="2"/>
    <n v="0.08"/>
    <n v="6.7"/>
    <n v="1.56"/>
    <x v="1"/>
    <x v="0"/>
    <x v="2"/>
    <x v="2"/>
    <s v="Wrap Bag"/>
    <s v="Turquoise Lead Holder with Pocket Clip"/>
    <n v="0.52"/>
    <s v="United States"/>
    <x v="1"/>
    <x v="18"/>
    <s v="Highland Village"/>
    <n v="75067"/>
    <x v="42"/>
    <d v="2015-02-12T00:00:00"/>
    <n v="10.56"/>
    <n v="5"/>
    <n v="31.21"/>
    <n v="90771"/>
    <n v="6.62"/>
    <x v="1"/>
  </r>
  <r>
    <n v="1743"/>
    <s v="Paige Jacobs"/>
    <x v="4"/>
    <n v="0"/>
    <n v="55.99"/>
    <n v="2.5"/>
    <x v="1"/>
    <x v="1"/>
    <x v="1"/>
    <x v="12"/>
    <s v="Small Pack"/>
    <s v="Accessory28"/>
    <n v="0.83"/>
    <s v="United States"/>
    <x v="1"/>
    <x v="18"/>
    <s v="Friendswood"/>
    <n v="77546"/>
    <x v="42"/>
    <d v="2015-02-14T00:00:00"/>
    <n v="-121.05808"/>
    <n v="1"/>
    <n v="52.1"/>
    <n v="91025"/>
    <n v="55.99"/>
    <x v="1"/>
  </r>
  <r>
    <n v="2553"/>
    <s v="Virginia McNeill"/>
    <x v="4"/>
    <n v="0.03"/>
    <n v="12.53"/>
    <n v="7.17"/>
    <x v="1"/>
    <x v="2"/>
    <x v="2"/>
    <x v="5"/>
    <s v="Small Box"/>
    <s v="GBC ProClick Spines for 32-Hole Punch"/>
    <n v="0.38"/>
    <s v="United States"/>
    <x v="1"/>
    <x v="30"/>
    <s v="Kenosha"/>
    <n v="53142"/>
    <x v="42"/>
    <d v="2015-02-13T00:00:00"/>
    <n v="-20.320499999999999"/>
    <n v="1"/>
    <n v="19.32"/>
    <n v="86528"/>
    <n v="12.5"/>
    <x v="1"/>
  </r>
  <r>
    <n v="3324"/>
    <s v="Leslie Jacobson"/>
    <x v="4"/>
    <n v="0.05"/>
    <n v="6.48"/>
    <n v="8.19"/>
    <x v="1"/>
    <x v="1"/>
    <x v="2"/>
    <x v="7"/>
    <s v="Small Box"/>
    <s v="Xerox 217"/>
    <n v="0.37"/>
    <s v="United States"/>
    <x v="2"/>
    <x v="41"/>
    <s v="El Mirage"/>
    <n v="85335"/>
    <x v="42"/>
    <d v="2015-02-15T00:00:00"/>
    <n v="-164.18"/>
    <n v="9"/>
    <n v="58.5"/>
    <n v="90985"/>
    <n v="6.4300000000000006"/>
    <x v="2"/>
  </r>
  <r>
    <n v="3369"/>
    <s v="Stacy Byrne"/>
    <x v="4"/>
    <n v="0.06"/>
    <n v="7.1"/>
    <n v="6.05"/>
    <x v="1"/>
    <x v="2"/>
    <x v="2"/>
    <x v="5"/>
    <s v="Small Box"/>
    <s v="Wilson Jones Hanging View Binder, White, 1&quot;"/>
    <n v="0.39"/>
    <s v="United States"/>
    <x v="3"/>
    <x v="27"/>
    <s v="Westerville"/>
    <n v="43081"/>
    <x v="42"/>
    <d v="2015-02-13T00:00:00"/>
    <n v="-42.170499999999997"/>
    <n v="4"/>
    <n v="29.99"/>
    <n v="90500"/>
    <n v="7.04"/>
    <x v="3"/>
  </r>
  <r>
    <n v="1298"/>
    <s v="Herbert Beard"/>
    <x v="3"/>
    <n v="0.04"/>
    <n v="150.97999999999999"/>
    <n v="13.99"/>
    <x v="1"/>
    <x v="2"/>
    <x v="1"/>
    <x v="3"/>
    <s v="Medium Box"/>
    <s v="Canon MP41DH Printing Calculator"/>
    <n v="0.38"/>
    <s v="United States"/>
    <x v="1"/>
    <x v="18"/>
    <s v="Sulphur Springs"/>
    <n v="75482"/>
    <x v="42"/>
    <d v="2015-02-15T00:00:00"/>
    <n v="606.05460000000005"/>
    <n v="6"/>
    <n v="878.34"/>
    <n v="90662"/>
    <n v="150.94"/>
    <x v="1"/>
  </r>
  <r>
    <n v="1298"/>
    <s v="Herbert Beard"/>
    <x v="3"/>
    <n v="0.04"/>
    <n v="176.19"/>
    <n v="11.87"/>
    <x v="1"/>
    <x v="2"/>
    <x v="2"/>
    <x v="6"/>
    <s v="Small Box"/>
    <s v="Fellowes High-Stak® Drawer Files"/>
    <n v="0.62"/>
    <s v="United States"/>
    <x v="1"/>
    <x v="18"/>
    <s v="Sulphur Springs"/>
    <n v="75482"/>
    <x v="42"/>
    <d v="2015-02-14T00:00:00"/>
    <n v="320.10000000000002"/>
    <n v="4"/>
    <n v="676.57"/>
    <n v="90662"/>
    <n v="176.15"/>
    <x v="1"/>
  </r>
  <r>
    <n v="2020"/>
    <s v="Erika Jordan"/>
    <x v="0"/>
    <n v="0.02"/>
    <n v="120.98"/>
    <n v="58.64"/>
    <x v="0"/>
    <x v="2"/>
    <x v="0"/>
    <x v="10"/>
    <s v="Jumbo Box"/>
    <s v="O'Sullivan Living Dimensions 2-Shelf Bookcases"/>
    <n v="0.75"/>
    <s v="United States"/>
    <x v="3"/>
    <x v="28"/>
    <s v="Plum"/>
    <n v="15239"/>
    <x v="43"/>
    <d v="2015-02-15T00:00:00"/>
    <n v="-1330.5"/>
    <n v="11"/>
    <n v="1370.99"/>
    <n v="86933"/>
    <n v="120.96000000000001"/>
    <x v="3"/>
  </r>
  <r>
    <n v="3342"/>
    <s v="Paul Tate"/>
    <x v="0"/>
    <n v="0.03"/>
    <n v="194.3"/>
    <n v="11.54"/>
    <x v="1"/>
    <x v="2"/>
    <x v="0"/>
    <x v="11"/>
    <s v="Large Box"/>
    <s v="Electrix Halogen Magnifier Lamp"/>
    <n v="0.59"/>
    <s v="United States"/>
    <x v="3"/>
    <x v="31"/>
    <s v="Washington"/>
    <n v="20006"/>
    <x v="43"/>
    <d v="2015-02-15T00:00:00"/>
    <n v="2861.01"/>
    <n v="42"/>
    <n v="8549.0400000000009"/>
    <n v="21572"/>
    <n v="194.27"/>
    <x v="3"/>
  </r>
  <r>
    <n v="3344"/>
    <s v="Jim Hinson"/>
    <x v="0"/>
    <n v="0.03"/>
    <n v="194.3"/>
    <n v="11.54"/>
    <x v="1"/>
    <x v="2"/>
    <x v="0"/>
    <x v="11"/>
    <s v="Large Box"/>
    <s v="Electrix Halogen Magnifier Lamp"/>
    <n v="0.59"/>
    <s v="United States"/>
    <x v="1"/>
    <x v="25"/>
    <s v="Rochester Hills"/>
    <n v="48307"/>
    <x v="43"/>
    <d v="2015-02-15T00:00:00"/>
    <n v="1544.9306999999999"/>
    <n v="11"/>
    <n v="2239.0300000000002"/>
    <n v="89928"/>
    <n v="194.27"/>
    <x v="1"/>
  </r>
  <r>
    <n v="1554"/>
    <s v="Joan Floyd"/>
    <x v="1"/>
    <n v="0.03"/>
    <n v="124.49"/>
    <n v="51.94"/>
    <x v="0"/>
    <x v="1"/>
    <x v="0"/>
    <x v="0"/>
    <s v="Jumbo Box"/>
    <s v="Bevis 36 x 72 Conference Tables"/>
    <n v="0.63"/>
    <s v="United States"/>
    <x v="0"/>
    <x v="0"/>
    <s v="Gulfport"/>
    <n v="39503"/>
    <x v="43"/>
    <d v="2015-02-14T00:00:00"/>
    <n v="-4.0179999999999998"/>
    <n v="7"/>
    <n v="894.88"/>
    <n v="87487"/>
    <n v="124.46"/>
    <x v="0"/>
  </r>
  <r>
    <n v="2897"/>
    <s v="Betty Giles"/>
    <x v="1"/>
    <n v="0.05"/>
    <n v="80.97"/>
    <n v="30.06"/>
    <x v="0"/>
    <x v="2"/>
    <x v="1"/>
    <x v="3"/>
    <s v="Jumbo Box"/>
    <s v="Hewlett-Packard Deskjet 940 REFURBISHED Color Inkjet Printer"/>
    <n v="0.4"/>
    <s v="United States"/>
    <x v="1"/>
    <x v="7"/>
    <s v="Maple Grove"/>
    <n v="55369"/>
    <x v="43"/>
    <d v="2015-02-14T00:00:00"/>
    <n v="565.17999999999995"/>
    <n v="11"/>
    <n v="904.25"/>
    <n v="86926"/>
    <n v="80.92"/>
    <x v="1"/>
  </r>
  <r>
    <n v="2897"/>
    <s v="Betty Giles"/>
    <x v="1"/>
    <n v="0"/>
    <n v="6.48"/>
    <n v="10.050000000000001"/>
    <x v="1"/>
    <x v="2"/>
    <x v="2"/>
    <x v="7"/>
    <s v="Small Box"/>
    <s v="Xerox 1997"/>
    <n v="0.37"/>
    <s v="United States"/>
    <x v="1"/>
    <x v="7"/>
    <s v="Maple Grove"/>
    <n v="55369"/>
    <x v="43"/>
    <d v="2015-02-15T00:00:00"/>
    <n v="-38.72"/>
    <n v="2"/>
    <n v="16.309999999999999"/>
    <n v="86926"/>
    <n v="6.48"/>
    <x v="1"/>
  </r>
  <r>
    <n v="2058"/>
    <s v="Louise Webster Sharma"/>
    <x v="4"/>
    <n v="7.0000000000000007E-2"/>
    <n v="5.98"/>
    <n v="5.46"/>
    <x v="1"/>
    <x v="3"/>
    <x v="2"/>
    <x v="7"/>
    <s v="Small Box"/>
    <s v="Xerox 1983"/>
    <n v="0.36"/>
    <s v="United States"/>
    <x v="0"/>
    <x v="9"/>
    <s v="Hickory"/>
    <n v="28601"/>
    <x v="43"/>
    <d v="2015-02-15T00:00:00"/>
    <n v="46.65"/>
    <n v="5"/>
    <n v="32.76"/>
    <n v="88040"/>
    <n v="5.91"/>
    <x v="0"/>
  </r>
  <r>
    <n v="3170"/>
    <s v="Lawrence Haas"/>
    <x v="4"/>
    <n v="0.1"/>
    <n v="7.28"/>
    <n v="5.47"/>
    <x v="1"/>
    <x v="3"/>
    <x v="2"/>
    <x v="7"/>
    <s v="Small Box"/>
    <s v="Southworth Structures Collection™"/>
    <n v="0.35"/>
    <s v="United States"/>
    <x v="0"/>
    <x v="12"/>
    <s v="Port Saint Lucie"/>
    <n v="34952"/>
    <x v="43"/>
    <d v="2015-02-13T00:00:00"/>
    <n v="167.334"/>
    <n v="12"/>
    <n v="83.14"/>
    <n v="86489"/>
    <n v="7.1800000000000006"/>
    <x v="0"/>
  </r>
  <r>
    <n v="2190"/>
    <s v="Marvin Patrick"/>
    <x v="0"/>
    <n v="0.05"/>
    <n v="16.98"/>
    <n v="7.78"/>
    <x v="1"/>
    <x v="2"/>
    <x v="2"/>
    <x v="2"/>
    <s v="Small Pack"/>
    <s v="Stanley Bostitch Contemporary Electric Pencil Sharpeners"/>
    <n v="0.56999999999999995"/>
    <s v="United States"/>
    <x v="1"/>
    <x v="25"/>
    <s v="Detroit"/>
    <n v="48227"/>
    <x v="44"/>
    <d v="2015-02-16T00:00:00"/>
    <n v="-47.28"/>
    <n v="45"/>
    <n v="761.67"/>
    <n v="41636"/>
    <n v="16.93"/>
    <x v="1"/>
  </r>
  <r>
    <n v="2190"/>
    <s v="Marvin Patrick"/>
    <x v="0"/>
    <n v="0.03"/>
    <n v="115.99"/>
    <n v="4.2300000000000004"/>
    <x v="1"/>
    <x v="2"/>
    <x v="1"/>
    <x v="12"/>
    <s v="Small Box"/>
    <s v="282"/>
    <n v="0.56000000000000005"/>
    <s v="United States"/>
    <x v="1"/>
    <x v="25"/>
    <s v="Detroit"/>
    <n v="48227"/>
    <x v="44"/>
    <d v="2015-02-16T00:00:00"/>
    <n v="722.24099999999999"/>
    <n v="49"/>
    <n v="5014.07"/>
    <n v="41636"/>
    <n v="115.96"/>
    <x v="1"/>
  </r>
  <r>
    <n v="2193"/>
    <s v="Donald Melton"/>
    <x v="0"/>
    <n v="0.05"/>
    <n v="16.98"/>
    <n v="7.78"/>
    <x v="1"/>
    <x v="2"/>
    <x v="2"/>
    <x v="2"/>
    <s v="Small Pack"/>
    <s v="Stanley Bostitch Contemporary Electric Pencil Sharpeners"/>
    <n v="0.56999999999999995"/>
    <s v="United States"/>
    <x v="0"/>
    <x v="9"/>
    <s v="New Bern"/>
    <n v="28560"/>
    <x v="44"/>
    <d v="2015-02-16T00:00:00"/>
    <n v="-161"/>
    <n v="11"/>
    <n v="186.19"/>
    <n v="90685"/>
    <n v="16.93"/>
    <x v="0"/>
  </r>
  <r>
    <n v="2193"/>
    <s v="Donald Melton"/>
    <x v="0"/>
    <n v="0.03"/>
    <n v="115.99"/>
    <n v="4.2300000000000004"/>
    <x v="1"/>
    <x v="2"/>
    <x v="1"/>
    <x v="12"/>
    <s v="Small Box"/>
    <s v="282"/>
    <n v="0.56000000000000005"/>
    <s v="United States"/>
    <x v="0"/>
    <x v="9"/>
    <s v="New Bern"/>
    <n v="28560"/>
    <x v="44"/>
    <d v="2015-02-16T00:00:00"/>
    <n v="848.3646"/>
    <n v="12"/>
    <n v="1227.94"/>
    <n v="90685"/>
    <n v="115.96"/>
    <x v="0"/>
  </r>
  <r>
    <n v="2358"/>
    <s v="Danielle Baird"/>
    <x v="0"/>
    <n v="0.05"/>
    <n v="2.08"/>
    <n v="2.56"/>
    <x v="1"/>
    <x v="2"/>
    <x v="2"/>
    <x v="16"/>
    <s v="Small Pack"/>
    <s v="Kleencut® Forged Office Shears by Acme United Corporation"/>
    <n v="0.55000000000000004"/>
    <s v="United States"/>
    <x v="0"/>
    <x v="12"/>
    <s v="Fort Lauderdale"/>
    <n v="33311"/>
    <x v="44"/>
    <d v="2015-02-16T00:00:00"/>
    <n v="-1045.0160000000001"/>
    <n v="19"/>
    <n v="40.93"/>
    <n v="88268"/>
    <n v="2.0300000000000002"/>
    <x v="0"/>
  </r>
  <r>
    <n v="2490"/>
    <s v="Pauline Finch"/>
    <x v="0"/>
    <n v="0.09"/>
    <n v="348.21"/>
    <n v="40.19"/>
    <x v="0"/>
    <x v="2"/>
    <x v="0"/>
    <x v="0"/>
    <s v="Jumbo Box"/>
    <s v="Bretford CR4500 Series Slim Rectangular Table"/>
    <n v="0.62"/>
    <s v="United States"/>
    <x v="2"/>
    <x v="8"/>
    <s v="Costa Mesa"/>
    <n v="92627"/>
    <x v="44"/>
    <d v="2015-02-16T00:00:00"/>
    <n v="-93.85"/>
    <n v="2"/>
    <n v="662.8"/>
    <n v="86884"/>
    <n v="348.12"/>
    <x v="2"/>
  </r>
  <r>
    <n v="2491"/>
    <s v="Sean N Boyer"/>
    <x v="0"/>
    <n v="0.09"/>
    <n v="348.21"/>
    <n v="40.19"/>
    <x v="0"/>
    <x v="2"/>
    <x v="0"/>
    <x v="0"/>
    <s v="Jumbo Box"/>
    <s v="Bretford CR4500 Series Slim Rectangular Table"/>
    <n v="0.62"/>
    <s v="United States"/>
    <x v="2"/>
    <x v="8"/>
    <s v="Los Angeles"/>
    <n v="90045"/>
    <x v="44"/>
    <d v="2015-02-16T00:00:00"/>
    <n v="-93.85"/>
    <n v="8"/>
    <n v="2651.21"/>
    <n v="48836"/>
    <n v="348.12"/>
    <x v="2"/>
  </r>
  <r>
    <n v="3069"/>
    <s v="Tiffany Merrill"/>
    <x v="0"/>
    <n v="0.09"/>
    <n v="1.82"/>
    <n v="0.83"/>
    <x v="1"/>
    <x v="1"/>
    <x v="2"/>
    <x v="2"/>
    <s v="Wrap Bag"/>
    <s v="Newell 307"/>
    <n v="0.56999999999999995"/>
    <s v="United States"/>
    <x v="1"/>
    <x v="7"/>
    <s v="Oakdale"/>
    <n v="55128"/>
    <x v="44"/>
    <d v="2015-02-15T00:00:00"/>
    <n v="-6.734"/>
    <n v="22"/>
    <n v="36.82"/>
    <n v="88192"/>
    <n v="1.73"/>
    <x v="1"/>
  </r>
  <r>
    <n v="3393"/>
    <s v="Irene Murphy"/>
    <x v="0"/>
    <n v="0.08"/>
    <n v="4.4800000000000004"/>
    <n v="2.5"/>
    <x v="1"/>
    <x v="1"/>
    <x v="2"/>
    <x v="15"/>
    <s v="Small Box"/>
    <s v="Ampad #10 Peel &amp; Seel® Holiday Envelopes"/>
    <n v="0.37"/>
    <s v="United States"/>
    <x v="2"/>
    <x v="4"/>
    <s v="Pullman"/>
    <n v="99163"/>
    <x v="44"/>
    <d v="2015-02-15T00:00:00"/>
    <n v="-3.2448000000000001"/>
    <n v="19"/>
    <n v="80.2"/>
    <n v="87909"/>
    <n v="4.4000000000000004"/>
    <x v="2"/>
  </r>
  <r>
    <n v="306"/>
    <s v="Thomas McAllister"/>
    <x v="1"/>
    <n v="0.01"/>
    <n v="8.33"/>
    <n v="1.99"/>
    <x v="1"/>
    <x v="0"/>
    <x v="1"/>
    <x v="1"/>
    <s v="Small Pack"/>
    <s v="80 Minute Slim Jewel Case CD-R , 10/Pack - Staples"/>
    <n v="0.52"/>
    <s v="United States"/>
    <x v="3"/>
    <x v="36"/>
    <s v="Pikesville"/>
    <n v="21208"/>
    <x v="44"/>
    <d v="2015-02-15T00:00:00"/>
    <n v="15.895200000000001"/>
    <n v="8"/>
    <n v="70.16"/>
    <n v="87057"/>
    <n v="8.32"/>
    <x v="3"/>
  </r>
  <r>
    <n v="306"/>
    <s v="Thomas McAllister"/>
    <x v="1"/>
    <n v="0.04"/>
    <n v="85.99"/>
    <n v="0.99"/>
    <x v="1"/>
    <x v="0"/>
    <x v="1"/>
    <x v="12"/>
    <s v="Wrap Bag"/>
    <s v="Accessory34"/>
    <n v="0.55000000000000004"/>
    <s v="United States"/>
    <x v="3"/>
    <x v="36"/>
    <s v="Pikesville"/>
    <n v="21208"/>
    <x v="44"/>
    <d v="2015-02-16T00:00:00"/>
    <n v="855.99329999999998"/>
    <n v="17"/>
    <n v="1240.57"/>
    <n v="87057"/>
    <n v="85.949999999999989"/>
    <x v="3"/>
  </r>
  <r>
    <n v="308"/>
    <s v="Glen Caldwell"/>
    <x v="1"/>
    <n v="0.01"/>
    <n v="8.33"/>
    <n v="1.99"/>
    <x v="1"/>
    <x v="0"/>
    <x v="1"/>
    <x v="1"/>
    <s v="Small Pack"/>
    <s v="80 Minute Slim Jewel Case CD-R , 10/Pack - Staples"/>
    <n v="0.52"/>
    <s v="United States"/>
    <x v="2"/>
    <x v="4"/>
    <s v="Seattle"/>
    <n v="98115"/>
    <x v="44"/>
    <d v="2015-02-15T00:00:00"/>
    <n v="10.74"/>
    <n v="32"/>
    <n v="280.62"/>
    <n v="37760"/>
    <n v="8.32"/>
    <x v="2"/>
  </r>
  <r>
    <n v="1156"/>
    <s v="Edith Forbes"/>
    <x v="1"/>
    <n v="0.06"/>
    <n v="175.99"/>
    <n v="8.99"/>
    <x v="1"/>
    <x v="1"/>
    <x v="1"/>
    <x v="12"/>
    <s v="Small Box"/>
    <s v="2180"/>
    <n v="0.56999999999999995"/>
    <s v="United States"/>
    <x v="3"/>
    <x v="35"/>
    <s v="Tewksbury"/>
    <n v="1876"/>
    <x v="44"/>
    <d v="2015-02-15T00:00:00"/>
    <n v="48.47148"/>
    <n v="7"/>
    <n v="1013.84"/>
    <n v="90855"/>
    <n v="175.93"/>
    <x v="3"/>
  </r>
  <r>
    <n v="1745"/>
    <s v="Herbert Holden"/>
    <x v="2"/>
    <n v="0.04"/>
    <n v="60.65"/>
    <n v="12.23"/>
    <x v="1"/>
    <x v="2"/>
    <x v="0"/>
    <x v="11"/>
    <s v="Medium Box"/>
    <s v="Tenex Traditional Chairmats for Medium Pile Carpet, Standard Lip, 36&quot; x 48&quot;"/>
    <n v="0.64"/>
    <s v="United States"/>
    <x v="0"/>
    <x v="5"/>
    <s v="Atlanta"/>
    <n v="30305"/>
    <x v="44"/>
    <d v="2015-02-16T00:00:00"/>
    <n v="116.5063"/>
    <n v="4"/>
    <n v="256.77"/>
    <n v="13408"/>
    <n v="60.61"/>
    <x v="0"/>
  </r>
  <r>
    <n v="1749"/>
    <s v="Sherri P Stephens"/>
    <x v="2"/>
    <n v="0.04"/>
    <n v="60.65"/>
    <n v="12.23"/>
    <x v="1"/>
    <x v="2"/>
    <x v="0"/>
    <x v="11"/>
    <s v="Medium Box"/>
    <s v="Tenex Traditional Chairmats for Medium Pile Carpet, Standard Lip, 36&quot; x 48&quot;"/>
    <n v="0.64"/>
    <s v="United States"/>
    <x v="1"/>
    <x v="19"/>
    <s v="Lawton"/>
    <n v="73505"/>
    <x v="44"/>
    <d v="2015-02-16T00:00:00"/>
    <n v="44.2911"/>
    <n v="1"/>
    <n v="64.19"/>
    <n v="87244"/>
    <n v="60.61"/>
    <x v="1"/>
  </r>
  <r>
    <n v="639"/>
    <s v="Lois Rowland"/>
    <x v="3"/>
    <n v="0"/>
    <n v="236.97"/>
    <n v="59.24"/>
    <x v="0"/>
    <x v="1"/>
    <x v="0"/>
    <x v="0"/>
    <s v="Jumbo Box"/>
    <s v="Chromcraft Rectangular Conference Tables"/>
    <n v="0.61"/>
    <s v="United States"/>
    <x v="2"/>
    <x v="8"/>
    <s v="Santa Maria"/>
    <n v="93454"/>
    <x v="44"/>
    <d v="2015-02-15T00:00:00"/>
    <n v="1192.04"/>
    <n v="9"/>
    <n v="1769.91"/>
    <n v="87952"/>
    <n v="236.97"/>
    <x v="2"/>
  </r>
  <r>
    <n v="640"/>
    <s v="Neal Wolfe"/>
    <x v="3"/>
    <n v="0"/>
    <n v="236.97"/>
    <n v="59.24"/>
    <x v="0"/>
    <x v="1"/>
    <x v="0"/>
    <x v="0"/>
    <s v="Jumbo Box"/>
    <s v="Chromcraft Rectangular Conference Tables"/>
    <n v="0.61"/>
    <s v="United States"/>
    <x v="2"/>
    <x v="4"/>
    <s v="Seattle"/>
    <n v="98119"/>
    <x v="44"/>
    <d v="2015-02-15T00:00:00"/>
    <n v="1192.04"/>
    <n v="34"/>
    <n v="6686.34"/>
    <n v="56452"/>
    <n v="236.97"/>
    <x v="2"/>
  </r>
  <r>
    <n v="1682"/>
    <s v="Julie Edwards"/>
    <x v="3"/>
    <n v="0.04"/>
    <n v="6.28"/>
    <n v="5.41"/>
    <x v="1"/>
    <x v="1"/>
    <x v="0"/>
    <x v="11"/>
    <s v="Small Box"/>
    <s v="Eldon® 200 Class™ Desk Accessories"/>
    <n v="0.53"/>
    <s v="United States"/>
    <x v="1"/>
    <x v="10"/>
    <s v="Chicago"/>
    <n v="60611"/>
    <x v="44"/>
    <d v="2015-02-16T00:00:00"/>
    <n v="-38.380000000000003"/>
    <n v="43"/>
    <n v="284.48"/>
    <n v="14115"/>
    <n v="6.24"/>
    <x v="1"/>
  </r>
  <r>
    <n v="1683"/>
    <s v="Wesley Corbett"/>
    <x v="3"/>
    <n v="0.04"/>
    <n v="6.28"/>
    <n v="5.41"/>
    <x v="1"/>
    <x v="1"/>
    <x v="0"/>
    <x v="11"/>
    <s v="Small Box"/>
    <s v="Eldon® 200 Class™ Desk Accessories"/>
    <n v="0.53"/>
    <s v="United States"/>
    <x v="1"/>
    <x v="18"/>
    <s v="Conroe"/>
    <n v="77301"/>
    <x v="44"/>
    <d v="2015-02-16T00:00:00"/>
    <n v="-19.957599999999999"/>
    <n v="11"/>
    <n v="72.77"/>
    <n v="90612"/>
    <n v="6.24"/>
    <x v="1"/>
  </r>
  <r>
    <n v="11"/>
    <s v="Marcus Dunlap"/>
    <x v="0"/>
    <n v="0.06"/>
    <n v="9.48"/>
    <n v="7.29"/>
    <x v="1"/>
    <x v="2"/>
    <x v="0"/>
    <x v="11"/>
    <s v="Small Pack"/>
    <s v="DAX Two-Tone Rosewood/Black Document Frame, Desktop, 5 x 7"/>
    <n v="0.45"/>
    <s v="United States"/>
    <x v="3"/>
    <x v="33"/>
    <s v="Roselle"/>
    <n v="7203"/>
    <x v="45"/>
    <d v="2015-02-17T00:00:00"/>
    <n v="-53.809600000000003"/>
    <n v="22"/>
    <n v="211.15"/>
    <n v="90192"/>
    <n v="9.42"/>
    <x v="3"/>
  </r>
  <r>
    <n v="596"/>
    <s v="Doris Fitzpatrick"/>
    <x v="0"/>
    <n v="0.03"/>
    <n v="3.8"/>
    <n v="1.49"/>
    <x v="1"/>
    <x v="1"/>
    <x v="2"/>
    <x v="5"/>
    <s v="Small Box"/>
    <s v="Durable Pressboard Binders"/>
    <n v="0.38"/>
    <s v="United States"/>
    <x v="1"/>
    <x v="2"/>
    <s v="Carmel"/>
    <n v="46032"/>
    <x v="45"/>
    <d v="2015-02-17T00:00:00"/>
    <n v="15.2745"/>
    <n v="6"/>
    <n v="24.27"/>
    <n v="86308"/>
    <n v="3.77"/>
    <x v="1"/>
  </r>
  <r>
    <n v="596"/>
    <s v="Doris Fitzpatrick"/>
    <x v="0"/>
    <n v="7.0000000000000007E-2"/>
    <n v="7.98"/>
    <n v="1.25"/>
    <x v="1"/>
    <x v="1"/>
    <x v="2"/>
    <x v="7"/>
    <s v="Wrap Bag"/>
    <s v="Adams Telephone Message Book w/Frequently-Called Numbers Space, 400 Messages per Book"/>
    <n v="0.35"/>
    <s v="United States"/>
    <x v="1"/>
    <x v="2"/>
    <s v="Carmel"/>
    <n v="46032"/>
    <x v="45"/>
    <d v="2015-02-17T00:00:00"/>
    <n v="26.585699999999999"/>
    <n v="5"/>
    <n v="38.53"/>
    <n v="86308"/>
    <n v="7.91"/>
    <x v="1"/>
  </r>
  <r>
    <n v="596"/>
    <s v="Doris Fitzpatrick"/>
    <x v="0"/>
    <n v="7.0000000000000007E-2"/>
    <n v="417.4"/>
    <n v="75.23"/>
    <x v="0"/>
    <x v="1"/>
    <x v="0"/>
    <x v="0"/>
    <s v="Jumbo Box"/>
    <s v="Bretford “Just In Time” Height-Adjustable Multi-Task Work Tables"/>
    <n v="0.79"/>
    <s v="United States"/>
    <x v="1"/>
    <x v="2"/>
    <s v="Carmel"/>
    <n v="46032"/>
    <x v="45"/>
    <d v="2015-02-16T00:00:00"/>
    <n v="-575.35199999999998"/>
    <n v="12"/>
    <n v="4910.72"/>
    <n v="86308"/>
    <n v="417.33"/>
    <x v="1"/>
  </r>
  <r>
    <n v="2260"/>
    <s v="Geoffrey H Wong"/>
    <x v="0"/>
    <n v="0.02"/>
    <n v="4.9800000000000004"/>
    <n v="0.49"/>
    <x v="1"/>
    <x v="3"/>
    <x v="2"/>
    <x v="13"/>
    <s v="Small Box"/>
    <s v="Avery White Multi-Purpose Labels"/>
    <n v="0.39"/>
    <s v="United States"/>
    <x v="0"/>
    <x v="5"/>
    <s v="Rome"/>
    <n v="30161"/>
    <x v="45"/>
    <d v="2015-02-16T00:00:00"/>
    <n v="-52.863999999999997"/>
    <n v="17"/>
    <n v="87.11"/>
    <n v="89601"/>
    <n v="4.9600000000000009"/>
    <x v="0"/>
  </r>
  <r>
    <n v="2260"/>
    <s v="Geoffrey H Wong"/>
    <x v="0"/>
    <n v="0.01"/>
    <n v="20.99"/>
    <n v="0.99"/>
    <x v="1"/>
    <x v="3"/>
    <x v="1"/>
    <x v="12"/>
    <s v="Small Pack"/>
    <s v="Accessory15"/>
    <n v="0.83"/>
    <s v="United States"/>
    <x v="0"/>
    <x v="5"/>
    <s v="Rome"/>
    <n v="30161"/>
    <x v="45"/>
    <d v="2015-02-16T00:00:00"/>
    <n v="45.378"/>
    <n v="9"/>
    <n v="170.46"/>
    <n v="89601"/>
    <n v="20.979999999999997"/>
    <x v="0"/>
  </r>
  <r>
    <n v="3211"/>
    <s v="Jonathan Crabtree"/>
    <x v="1"/>
    <n v="0.1"/>
    <n v="7.31"/>
    <n v="0.49"/>
    <x v="1"/>
    <x v="3"/>
    <x v="2"/>
    <x v="13"/>
    <s v="Small Box"/>
    <s v="Self-Adhesive Address Labels for Typewriters by Universal"/>
    <n v="0.38"/>
    <s v="United States"/>
    <x v="1"/>
    <x v="10"/>
    <s v="Addison"/>
    <n v="60101"/>
    <x v="45"/>
    <d v="2015-02-16T00:00:00"/>
    <n v="55.020600000000002"/>
    <n v="12"/>
    <n v="79.739999999999995"/>
    <n v="91522"/>
    <n v="7.21"/>
    <x v="1"/>
  </r>
  <r>
    <n v="3211"/>
    <s v="Jonathan Crabtree"/>
    <x v="1"/>
    <n v="0.1"/>
    <n v="20.99"/>
    <n v="2.5"/>
    <x v="1"/>
    <x v="3"/>
    <x v="1"/>
    <x v="12"/>
    <s v="Wrap Bag"/>
    <s v="Accessory37"/>
    <n v="0.81"/>
    <s v="United States"/>
    <x v="1"/>
    <x v="10"/>
    <s v="Addison"/>
    <n v="60101"/>
    <x v="45"/>
    <d v="2015-02-16T00:00:00"/>
    <n v="-43.65504"/>
    <n v="23"/>
    <n v="392.45"/>
    <n v="91522"/>
    <n v="20.889999999999997"/>
    <x v="1"/>
  </r>
  <r>
    <n v="393"/>
    <s v="Shawn Combs"/>
    <x v="2"/>
    <n v="7.0000000000000007E-2"/>
    <n v="9.7100000000000009"/>
    <n v="9.4499999999999993"/>
    <x v="1"/>
    <x v="3"/>
    <x v="2"/>
    <x v="6"/>
    <s v="Small Box"/>
    <s v="Filing/Storage Totes and Swivel Casters"/>
    <n v="0.6"/>
    <s v="United States"/>
    <x v="3"/>
    <x v="11"/>
    <s v="Auburn"/>
    <n v="13021"/>
    <x v="45"/>
    <d v="2015-02-22T00:00:00"/>
    <n v="-81.77"/>
    <n v="3"/>
    <n v="31.44"/>
    <n v="86382"/>
    <n v="9.64"/>
    <x v="3"/>
  </r>
  <r>
    <n v="651"/>
    <s v="Leah Clapp"/>
    <x v="2"/>
    <n v="0.04"/>
    <n v="880.98"/>
    <n v="44.55"/>
    <x v="0"/>
    <x v="1"/>
    <x v="0"/>
    <x v="10"/>
    <s v="Jumbo Box"/>
    <s v="Riverside Palais Royal Lawyers Bookcase, Royale Cherry Finish"/>
    <n v="0.62"/>
    <s v="United States"/>
    <x v="2"/>
    <x v="26"/>
    <s v="Las Vegas"/>
    <n v="89115"/>
    <x v="45"/>
    <d v="2015-02-19T00:00:00"/>
    <n v="4233.2587999999996"/>
    <n v="8"/>
    <n v="6901.25"/>
    <n v="91576"/>
    <n v="880.94"/>
    <x v="2"/>
  </r>
  <r>
    <n v="651"/>
    <s v="Leah Clapp"/>
    <x v="2"/>
    <n v="7.0000000000000007E-2"/>
    <n v="13.4"/>
    <n v="4.95"/>
    <x v="1"/>
    <x v="1"/>
    <x v="0"/>
    <x v="11"/>
    <s v="Small Pack"/>
    <s v="Electrix 20W Halogen Replacement Bulb for Zoom-In Desk Lamp"/>
    <n v="0.37"/>
    <s v="United States"/>
    <x v="2"/>
    <x v="26"/>
    <s v="Las Vegas"/>
    <n v="89115"/>
    <x v="45"/>
    <d v="2015-02-20T00:00:00"/>
    <n v="102.76860000000001"/>
    <n v="11"/>
    <n v="148.94"/>
    <n v="91576"/>
    <n v="13.33"/>
    <x v="2"/>
  </r>
  <r>
    <n v="651"/>
    <s v="Leah Clapp"/>
    <x v="2"/>
    <n v="0.01"/>
    <n v="15.99"/>
    <n v="11.28"/>
    <x v="1"/>
    <x v="1"/>
    <x v="1"/>
    <x v="3"/>
    <s v="Medium Box"/>
    <s v="210 Trimline Phone, White"/>
    <n v="0.38"/>
    <s v="United States"/>
    <x v="2"/>
    <x v="26"/>
    <s v="Las Vegas"/>
    <n v="89115"/>
    <x v="45"/>
    <d v="2015-02-22T00:00:00"/>
    <n v="-36.671543999999997"/>
    <n v="12"/>
    <n v="200.68"/>
    <n v="91576"/>
    <n v="15.98"/>
    <x v="2"/>
  </r>
  <r>
    <n v="2684"/>
    <s v="Edna Michael"/>
    <x v="2"/>
    <n v="0.09"/>
    <n v="8.74"/>
    <n v="1.39"/>
    <x v="2"/>
    <x v="0"/>
    <x v="2"/>
    <x v="15"/>
    <s v="Small Box"/>
    <s v="#10- 4 1/8&quot; x 9 1/2&quot; Recycled Envelopes"/>
    <n v="0.38"/>
    <s v="United States"/>
    <x v="0"/>
    <x v="12"/>
    <s v="Port Charlotte"/>
    <n v="33952"/>
    <x v="45"/>
    <d v="2015-02-20T00:00:00"/>
    <n v="23.616"/>
    <n v="1"/>
    <n v="11.78"/>
    <n v="89146"/>
    <n v="8.65"/>
    <x v="0"/>
  </r>
  <r>
    <n v="2684"/>
    <s v="Edna Michael"/>
    <x v="2"/>
    <n v="0.09"/>
    <n v="18.97"/>
    <n v="9.0299999999999994"/>
    <x v="1"/>
    <x v="0"/>
    <x v="2"/>
    <x v="7"/>
    <s v="Small Box"/>
    <s v="Computer Printout Paper with Letter-Trim Perforations"/>
    <n v="0.37"/>
    <s v="United States"/>
    <x v="0"/>
    <x v="12"/>
    <s v="Port Charlotte"/>
    <n v="33952"/>
    <x v="45"/>
    <d v="2015-02-20T00:00:00"/>
    <n v="-1748.0119999999999"/>
    <n v="1"/>
    <n v="20.96"/>
    <n v="89146"/>
    <n v="18.88"/>
    <x v="0"/>
  </r>
  <r>
    <n v="2951"/>
    <s v="Jordan Womble"/>
    <x v="4"/>
    <n v="7.0000000000000007E-2"/>
    <n v="42.98"/>
    <n v="4.62"/>
    <x v="2"/>
    <x v="3"/>
    <x v="2"/>
    <x v="8"/>
    <s v="Small Box"/>
    <s v="Belkin F9M820V08 8 Outlet Surge"/>
    <n v="0.56000000000000005"/>
    <s v="United States"/>
    <x v="1"/>
    <x v="38"/>
    <s v="Hays"/>
    <n v="67601"/>
    <x v="45"/>
    <d v="2015-02-17T00:00:00"/>
    <n v="565.38599999999997"/>
    <n v="19"/>
    <n v="819.4"/>
    <n v="91397"/>
    <n v="42.91"/>
    <x v="1"/>
  </r>
  <r>
    <n v="2951"/>
    <s v="Jordan Womble"/>
    <x v="4"/>
    <n v="0.03"/>
    <n v="89.99"/>
    <n v="42"/>
    <x v="0"/>
    <x v="3"/>
    <x v="0"/>
    <x v="9"/>
    <s v="Jumbo Drum"/>
    <s v="Global Leather Task Chair, Black"/>
    <n v="0.66"/>
    <s v="United States"/>
    <x v="1"/>
    <x v="38"/>
    <s v="Hays"/>
    <n v="67601"/>
    <x v="45"/>
    <d v="2015-02-18T00:00:00"/>
    <n v="-230.9528"/>
    <n v="19"/>
    <n v="1809.75"/>
    <n v="91397"/>
    <n v="89.96"/>
    <x v="1"/>
  </r>
  <r>
    <n v="2355"/>
    <s v="Clyde Burnett"/>
    <x v="3"/>
    <n v="0.1"/>
    <n v="78.69"/>
    <n v="19.989999999999998"/>
    <x v="1"/>
    <x v="1"/>
    <x v="0"/>
    <x v="11"/>
    <s v="Small Box"/>
    <s v="Howard Miller 12-3/4 Diameter Accuwave DS ™ Wall Clock"/>
    <n v="0.43"/>
    <s v="United States"/>
    <x v="2"/>
    <x v="8"/>
    <s v="Coachella"/>
    <n v="92236"/>
    <x v="45"/>
    <d v="2015-02-16T00:00:00"/>
    <n v="465.43950000000001"/>
    <n v="9"/>
    <n v="674.55"/>
    <n v="91304"/>
    <n v="78.59"/>
    <x v="2"/>
  </r>
  <r>
    <n v="1129"/>
    <s v="Pam Patton"/>
    <x v="2"/>
    <n v="0.04"/>
    <n v="8.6"/>
    <n v="6.19"/>
    <x v="1"/>
    <x v="2"/>
    <x v="2"/>
    <x v="5"/>
    <s v="Small Box"/>
    <s v="Avery Printable Repositionable Plastic Tabs"/>
    <n v="0.38"/>
    <s v="United States"/>
    <x v="3"/>
    <x v="35"/>
    <s v="Boston"/>
    <n v="2118"/>
    <x v="46"/>
    <d v="2015-02-23T00:00:00"/>
    <n v="-63.813499999999998"/>
    <n v="37"/>
    <n v="311.66000000000003"/>
    <n v="32037"/>
    <n v="8.56"/>
    <x v="3"/>
  </r>
  <r>
    <n v="1129"/>
    <s v="Pam Patton"/>
    <x v="2"/>
    <n v="7.0000000000000007E-2"/>
    <n v="699.99"/>
    <n v="24.49"/>
    <x v="1"/>
    <x v="2"/>
    <x v="1"/>
    <x v="4"/>
    <s v="Large Box"/>
    <s v="Canon Imageclass D680 Copier / Fax"/>
    <n v="0.54"/>
    <s v="United States"/>
    <x v="3"/>
    <x v="35"/>
    <s v="Boston"/>
    <n v="2118"/>
    <x v="46"/>
    <d v="2015-02-20T00:00:00"/>
    <n v="325.29000000000002"/>
    <n v="15"/>
    <n v="9862.51"/>
    <n v="32037"/>
    <n v="699.92"/>
    <x v="3"/>
  </r>
  <r>
    <n v="1132"/>
    <s v="Michael Robbins"/>
    <x v="2"/>
    <n v="0.04"/>
    <n v="8.6"/>
    <n v="6.19"/>
    <x v="1"/>
    <x v="2"/>
    <x v="2"/>
    <x v="5"/>
    <s v="Small Box"/>
    <s v="Avery Printable Repositionable Plastic Tabs"/>
    <n v="0.38"/>
    <s v="United States"/>
    <x v="1"/>
    <x v="18"/>
    <s v="Euless"/>
    <n v="76039"/>
    <x v="46"/>
    <d v="2015-02-23T00:00:00"/>
    <n v="-63.813499999999998"/>
    <n v="9"/>
    <n v="75.81"/>
    <n v="88102"/>
    <n v="8.56"/>
    <x v="1"/>
  </r>
  <r>
    <n v="1132"/>
    <s v="Michael Robbins"/>
    <x v="2"/>
    <n v="7.0000000000000007E-2"/>
    <n v="699.99"/>
    <n v="24.49"/>
    <x v="1"/>
    <x v="2"/>
    <x v="1"/>
    <x v="4"/>
    <s v="Large Box"/>
    <s v="Canon Imageclass D680 Copier / Fax"/>
    <n v="0.54"/>
    <s v="United States"/>
    <x v="1"/>
    <x v="18"/>
    <s v="Euless"/>
    <n v="76039"/>
    <x v="46"/>
    <d v="2015-02-20T00:00:00"/>
    <n v="325.29000000000002"/>
    <n v="4"/>
    <n v="2630"/>
    <n v="88102"/>
    <n v="699.92"/>
    <x v="1"/>
  </r>
  <r>
    <n v="1580"/>
    <s v="Ronnie Nolan"/>
    <x v="2"/>
    <n v="0.1"/>
    <n v="11.58"/>
    <n v="6.97"/>
    <x v="1"/>
    <x v="3"/>
    <x v="2"/>
    <x v="15"/>
    <s v="Small Box"/>
    <s v="Peel &amp; Seel® Recycled Catalog Envelopes, Brown"/>
    <n v="0.35"/>
    <s v="United States"/>
    <x v="3"/>
    <x v="29"/>
    <s v="Waterville"/>
    <n v="4901"/>
    <x v="46"/>
    <d v="2015-02-20T00:00:00"/>
    <n v="-8.3979999999999997"/>
    <n v="1"/>
    <n v="14.53"/>
    <n v="90934"/>
    <n v="11.48"/>
    <x v="3"/>
  </r>
  <r>
    <n v="1138"/>
    <s v="Malcolm Floyd"/>
    <x v="4"/>
    <n v="0.02"/>
    <n v="160.97999999999999"/>
    <n v="30"/>
    <x v="0"/>
    <x v="2"/>
    <x v="0"/>
    <x v="9"/>
    <s v="Jumbo Drum"/>
    <s v="Office Star - Mid Back Dual function Ergonomic High Back Chair with 2-Way Adjustable Arms"/>
    <n v="0.62"/>
    <s v="United States"/>
    <x v="1"/>
    <x v="18"/>
    <s v="The Colony"/>
    <n v="75056"/>
    <x v="46"/>
    <d v="2015-02-19T00:00:00"/>
    <n v="-51.116"/>
    <n v="1"/>
    <n v="192.49"/>
    <n v="86574"/>
    <n v="160.95999999999998"/>
    <x v="1"/>
  </r>
  <r>
    <n v="1228"/>
    <s v="Hazel Jennings"/>
    <x v="4"/>
    <n v="0"/>
    <n v="7.1"/>
    <n v="6.05"/>
    <x v="1"/>
    <x v="0"/>
    <x v="2"/>
    <x v="5"/>
    <s v="Small Box"/>
    <s v="Wilson Jones Hanging View Binder, White, 1&quot;"/>
    <n v="0.39"/>
    <s v="United States"/>
    <x v="3"/>
    <x v="28"/>
    <s v="Philadelphia"/>
    <n v="19140"/>
    <x v="46"/>
    <d v="2015-02-17T00:00:00"/>
    <n v="-60.145000000000003"/>
    <n v="28"/>
    <n v="208.83"/>
    <n v="55874"/>
    <n v="7.1"/>
    <x v="3"/>
  </r>
  <r>
    <n v="1228"/>
    <s v="Hazel Jennings"/>
    <x v="4"/>
    <n v="0.01"/>
    <n v="4.9800000000000004"/>
    <n v="4.62"/>
    <x v="2"/>
    <x v="0"/>
    <x v="1"/>
    <x v="1"/>
    <s v="Small Pack"/>
    <s v="Imation 3.5&quot;, DISKETTE 44766 HGHLD3.52HD/FM, 10/Pack"/>
    <n v="0.64"/>
    <s v="United States"/>
    <x v="3"/>
    <x v="28"/>
    <s v="Philadelphia"/>
    <n v="19140"/>
    <x v="46"/>
    <d v="2015-02-18T00:00:00"/>
    <n v="-111.72"/>
    <n v="41"/>
    <n v="228.3"/>
    <n v="55874"/>
    <n v="4.9700000000000006"/>
    <x v="3"/>
  </r>
  <r>
    <n v="1228"/>
    <s v="Hazel Jennings"/>
    <x v="4"/>
    <n v="0.06"/>
    <n v="5.68"/>
    <n v="1.39"/>
    <x v="1"/>
    <x v="0"/>
    <x v="2"/>
    <x v="15"/>
    <s v="Small Box"/>
    <s v="Staples Standard Envelopes"/>
    <n v="0.38"/>
    <s v="United States"/>
    <x v="3"/>
    <x v="28"/>
    <s v="Philadelphia"/>
    <n v="19140"/>
    <x v="46"/>
    <d v="2015-02-16T00:00:00"/>
    <n v="33.01"/>
    <n v="24"/>
    <n v="129.53"/>
    <n v="55874"/>
    <n v="5.62"/>
    <x v="3"/>
  </r>
  <r>
    <n v="1229"/>
    <s v="Patrick Byrne"/>
    <x v="4"/>
    <n v="0.01"/>
    <n v="4.9800000000000004"/>
    <n v="4.62"/>
    <x v="2"/>
    <x v="0"/>
    <x v="1"/>
    <x v="1"/>
    <s v="Small Pack"/>
    <s v="Imation 3.5&quot;, DISKETTE 44766 HGHLD3.52HD/FM, 10/Pack"/>
    <n v="0.64"/>
    <s v="United States"/>
    <x v="1"/>
    <x v="18"/>
    <s v="Sulphur Springs"/>
    <n v="75482"/>
    <x v="46"/>
    <d v="2015-02-18T00:00:00"/>
    <n v="-111.72"/>
    <n v="10"/>
    <n v="55.68"/>
    <n v="90378"/>
    <n v="4.9700000000000006"/>
    <x v="1"/>
  </r>
  <r>
    <n v="1625"/>
    <s v="Molly Browning"/>
    <x v="4"/>
    <n v="0"/>
    <n v="209.37"/>
    <n v="69"/>
    <x v="1"/>
    <x v="2"/>
    <x v="0"/>
    <x v="0"/>
    <s v="Large Box"/>
    <s v="Hon 2111 Invitation™ Series Corner Table"/>
    <n v="0.79"/>
    <s v="United States"/>
    <x v="3"/>
    <x v="11"/>
    <s v="Glen Cove"/>
    <n v="11542"/>
    <x v="46"/>
    <d v="2015-02-18T00:00:00"/>
    <n v="-263.11192907999998"/>
    <n v="11"/>
    <n v="1959.88"/>
    <n v="90601"/>
    <n v="209.37"/>
    <x v="3"/>
  </r>
  <r>
    <n v="3151"/>
    <s v="Glenda Hunter"/>
    <x v="3"/>
    <n v="0.05"/>
    <n v="25.99"/>
    <n v="5.37"/>
    <x v="2"/>
    <x v="3"/>
    <x v="2"/>
    <x v="2"/>
    <s v="Small Box"/>
    <s v="BOSTON® Ranger® #55 Pencil Sharpener, Black"/>
    <n v="0.56000000000000005"/>
    <s v="United States"/>
    <x v="2"/>
    <x v="8"/>
    <s v="Twentynine Palms"/>
    <n v="92277"/>
    <x v="46"/>
    <d v="2015-02-18T00:00:00"/>
    <n v="220.35720000000001"/>
    <n v="18"/>
    <n v="451.35"/>
    <n v="88545"/>
    <n v="25.939999999999998"/>
    <x v="2"/>
  </r>
  <r>
    <n v="936"/>
    <s v="Robyn Garner"/>
    <x v="0"/>
    <n v="0.05"/>
    <n v="6.04"/>
    <n v="2.14"/>
    <x v="2"/>
    <x v="3"/>
    <x v="2"/>
    <x v="7"/>
    <s v="Wrap Bag"/>
    <s v="Adams Telephone Message Books, 5 1/4” x 11”"/>
    <n v="0.38"/>
    <s v="United States"/>
    <x v="2"/>
    <x v="8"/>
    <s v="Redlands"/>
    <n v="92374"/>
    <x v="47"/>
    <d v="2015-02-19T00:00:00"/>
    <n v="-4.1399999999999997"/>
    <n v="1"/>
    <n v="8.41"/>
    <n v="90588"/>
    <n v="5.99"/>
    <x v="2"/>
  </r>
  <r>
    <n v="1305"/>
    <s v="Chris Pritchard"/>
    <x v="1"/>
    <n v="0.04"/>
    <n v="62.18"/>
    <n v="10.84"/>
    <x v="1"/>
    <x v="1"/>
    <x v="0"/>
    <x v="11"/>
    <s v="Medium Box"/>
    <s v="Deflect-o Glass Clear Studded Chair Mats"/>
    <n v="0.63"/>
    <s v="United States"/>
    <x v="2"/>
    <x v="15"/>
    <s v="West Valley City"/>
    <n v="84120"/>
    <x v="47"/>
    <d v="2015-02-19T00:00:00"/>
    <n v="125.8077"/>
    <n v="3"/>
    <n v="182.33"/>
    <n v="87002"/>
    <n v="62.14"/>
    <x v="2"/>
  </r>
  <r>
    <n v="2427"/>
    <s v="John Merritt"/>
    <x v="1"/>
    <n v="0.03"/>
    <n v="40.99"/>
    <n v="19.989999999999998"/>
    <x v="1"/>
    <x v="3"/>
    <x v="2"/>
    <x v="7"/>
    <s v="Small Box"/>
    <s v="White Dual Perf Computer Printout Paper, 2700 Sheets, 1 Part, Heavyweight, 20 lbs., 14 7/8 x 11"/>
    <n v="0.36"/>
    <s v="United States"/>
    <x v="1"/>
    <x v="18"/>
    <s v="Keller"/>
    <n v="76248"/>
    <x v="47"/>
    <d v="2015-02-18T00:00:00"/>
    <n v="395.30799999999999"/>
    <n v="21"/>
    <n v="885.65"/>
    <n v="90860"/>
    <n v="40.96"/>
    <x v="1"/>
  </r>
  <r>
    <n v="1065"/>
    <s v="Vicki Bond"/>
    <x v="0"/>
    <n v="0.01"/>
    <n v="15.99"/>
    <n v="13.18"/>
    <x v="1"/>
    <x v="3"/>
    <x v="2"/>
    <x v="5"/>
    <s v="Small Box"/>
    <s v="GBC Pre-Punched Binding Paper, Plastic, White, 8-1/2&quot; x 11&quot;"/>
    <n v="0.37"/>
    <s v="United States"/>
    <x v="1"/>
    <x v="10"/>
    <s v="Burbank"/>
    <n v="60459"/>
    <x v="48"/>
    <d v="2015-02-20T00:00:00"/>
    <n v="-99.43544"/>
    <n v="23"/>
    <n v="377.44"/>
    <n v="88899"/>
    <n v="15.98"/>
    <x v="1"/>
  </r>
  <r>
    <n v="3255"/>
    <s v="Maureen Whitley"/>
    <x v="0"/>
    <n v="0.06"/>
    <n v="47.98"/>
    <n v="3.61"/>
    <x v="1"/>
    <x v="2"/>
    <x v="1"/>
    <x v="1"/>
    <s v="Small Pack"/>
    <s v="DS/HD IBM Formatted Diskettes, 200/Pack - Staples"/>
    <n v="0.71"/>
    <s v="United States"/>
    <x v="0"/>
    <x v="12"/>
    <s v="Tamarac"/>
    <n v="33319"/>
    <x v="48"/>
    <d v="2015-02-20T00:00:00"/>
    <n v="596.80799999999999"/>
    <n v="2"/>
    <n v="97.96"/>
    <n v="90488"/>
    <n v="47.919999999999995"/>
    <x v="0"/>
  </r>
  <r>
    <n v="2141"/>
    <s v="Molly Webster"/>
    <x v="1"/>
    <n v="0.01"/>
    <n v="5.44"/>
    <n v="7.46"/>
    <x v="1"/>
    <x v="2"/>
    <x v="2"/>
    <x v="5"/>
    <s v="Small Box"/>
    <s v="Wilson Jones Custom Binder Spines &amp; Labels"/>
    <n v="0.36"/>
    <s v="United States"/>
    <x v="2"/>
    <x v="3"/>
    <s v="Durango"/>
    <n v="81301"/>
    <x v="48"/>
    <d v="2015-02-19T00:00:00"/>
    <n v="-18.478200000000001"/>
    <n v="3"/>
    <n v="19.68"/>
    <n v="87570"/>
    <n v="5.4300000000000006"/>
    <x v="2"/>
  </r>
  <r>
    <n v="2141"/>
    <s v="Molly Webster"/>
    <x v="1"/>
    <n v="0.02"/>
    <n v="549.99"/>
    <n v="49"/>
    <x v="0"/>
    <x v="2"/>
    <x v="1"/>
    <x v="4"/>
    <s v="Jumbo Drum"/>
    <s v="Sharp 1540cs Digital Laser Copier"/>
    <n v="0.35"/>
    <s v="United States"/>
    <x v="2"/>
    <x v="3"/>
    <s v="Durango"/>
    <n v="81301"/>
    <x v="48"/>
    <d v="2015-02-20T00:00:00"/>
    <n v="-381.84120000000001"/>
    <n v="18"/>
    <n v="9798.84"/>
    <n v="87570"/>
    <n v="549.97"/>
    <x v="2"/>
  </r>
  <r>
    <n v="2141"/>
    <s v="Molly Webster"/>
    <x v="1"/>
    <n v="0.03"/>
    <n v="22.01"/>
    <n v="5.53"/>
    <x v="2"/>
    <x v="2"/>
    <x v="2"/>
    <x v="2"/>
    <s v="Small Pack"/>
    <s v="Boston 16801 Nautilus™ Battery Pencil Sharpener"/>
    <n v="0.59"/>
    <s v="United States"/>
    <x v="2"/>
    <x v="3"/>
    <s v="Durango"/>
    <n v="81301"/>
    <x v="48"/>
    <d v="2015-02-19T00:00:00"/>
    <n v="12.5504"/>
    <n v="7"/>
    <n v="154.11000000000001"/>
    <n v="87570"/>
    <n v="21.98"/>
    <x v="2"/>
  </r>
  <r>
    <n v="2141"/>
    <s v="Molly Webster"/>
    <x v="1"/>
    <n v="0.09"/>
    <n v="34.76"/>
    <n v="8.2200000000000006"/>
    <x v="1"/>
    <x v="2"/>
    <x v="2"/>
    <x v="6"/>
    <s v="Small Box"/>
    <s v="Multi-Use Personal File Cart and Caster Set, Three Stacking Bins"/>
    <n v="0.56999999999999995"/>
    <s v="United States"/>
    <x v="2"/>
    <x v="3"/>
    <s v="Durango"/>
    <n v="81301"/>
    <x v="48"/>
    <d v="2015-02-20T00:00:00"/>
    <n v="45.3324"/>
    <n v="7"/>
    <n v="242.97"/>
    <n v="87570"/>
    <n v="34.669999999999995"/>
    <x v="2"/>
  </r>
  <r>
    <n v="91"/>
    <s v="Wallace Werner"/>
    <x v="4"/>
    <n v="0.05"/>
    <n v="5.18"/>
    <n v="2.04"/>
    <x v="1"/>
    <x v="2"/>
    <x v="2"/>
    <x v="7"/>
    <s v="Wrap Bag"/>
    <s v="Array® Memo Cubes"/>
    <n v="0.36"/>
    <s v="United States"/>
    <x v="2"/>
    <x v="8"/>
    <s v="Vallejo"/>
    <n v="94591"/>
    <x v="48"/>
    <d v="2015-02-20T00:00:00"/>
    <n v="34.010399999999997"/>
    <n v="10"/>
    <n v="53.54"/>
    <n v="87176"/>
    <n v="5.13"/>
    <x v="2"/>
  </r>
  <r>
    <n v="2521"/>
    <s v="Shawn Meyer"/>
    <x v="4"/>
    <n v="0"/>
    <n v="175.99"/>
    <n v="4.99"/>
    <x v="1"/>
    <x v="2"/>
    <x v="1"/>
    <x v="12"/>
    <s v="Small Box"/>
    <s v="5165"/>
    <n v="0.59"/>
    <s v="United States"/>
    <x v="1"/>
    <x v="18"/>
    <s v="Corsicana"/>
    <n v="75109"/>
    <x v="48"/>
    <d v="2015-02-21T00:00:00"/>
    <n v="1656.6555000000001"/>
    <n v="15"/>
    <n v="2400.9499999999998"/>
    <n v="87032"/>
    <n v="175.99"/>
    <x v="1"/>
  </r>
  <r>
    <n v="2498"/>
    <s v="Arlene Long"/>
    <x v="3"/>
    <n v="0.09"/>
    <n v="355.98"/>
    <n v="58.92"/>
    <x v="0"/>
    <x v="3"/>
    <x v="0"/>
    <x v="9"/>
    <s v="Jumbo Drum"/>
    <s v="Hon 4700 Series Mobuis™ Mid-Back Task Chairs with Adjustable Arms"/>
    <n v="0.64"/>
    <s v="United States"/>
    <x v="2"/>
    <x v="8"/>
    <s v="San Diego"/>
    <n v="92024"/>
    <x v="48"/>
    <d v="2015-02-20T00:00:00"/>
    <n v="1240.25"/>
    <n v="30"/>
    <n v="10554.63"/>
    <n v="16547"/>
    <n v="355.89000000000004"/>
    <x v="2"/>
  </r>
  <r>
    <n v="2498"/>
    <s v="Arlene Long"/>
    <x v="3"/>
    <n v="0.04"/>
    <n v="218.75"/>
    <n v="69.64"/>
    <x v="0"/>
    <x v="3"/>
    <x v="0"/>
    <x v="0"/>
    <s v="Jumbo Box"/>
    <s v="BoxOffice By Design Rectangular and Half-Moon Meeting Room Tables"/>
    <n v="0.77"/>
    <s v="United States"/>
    <x v="2"/>
    <x v="8"/>
    <s v="San Diego"/>
    <n v="92024"/>
    <x v="48"/>
    <d v="2015-02-18T00:00:00"/>
    <n v="-533.23199999999997"/>
    <n v="8"/>
    <n v="1749.64"/>
    <n v="16547"/>
    <n v="218.71"/>
    <x v="2"/>
  </r>
  <r>
    <n v="2499"/>
    <s v="Geoffrey Koch"/>
    <x v="3"/>
    <n v="0.09"/>
    <n v="355.98"/>
    <n v="58.92"/>
    <x v="0"/>
    <x v="3"/>
    <x v="0"/>
    <x v="9"/>
    <s v="Jumbo Drum"/>
    <s v="Hon 4700 Series Mobuis™ Mid-Back Task Chairs with Adjustable Arms"/>
    <n v="0.64"/>
    <s v="United States"/>
    <x v="1"/>
    <x v="10"/>
    <s v="Kankakee"/>
    <n v="60901"/>
    <x v="48"/>
    <d v="2015-02-20T00:00:00"/>
    <n v="1240.25"/>
    <n v="8"/>
    <n v="2814.57"/>
    <n v="88319"/>
    <n v="355.89000000000004"/>
    <x v="1"/>
  </r>
  <r>
    <n v="993"/>
    <s v="Gail Currin"/>
    <x v="1"/>
    <n v="0.05"/>
    <n v="4.28"/>
    <n v="5.17"/>
    <x v="1"/>
    <x v="0"/>
    <x v="2"/>
    <x v="7"/>
    <s v="Small Box"/>
    <s v="Xerox 1971"/>
    <n v="0.4"/>
    <s v="United States"/>
    <x v="2"/>
    <x v="8"/>
    <s v="Oxnard"/>
    <n v="93030"/>
    <x v="49"/>
    <d v="2015-02-19T00:00:00"/>
    <n v="-104.57"/>
    <n v="9"/>
    <n v="38.58"/>
    <n v="89432"/>
    <n v="4.2300000000000004"/>
    <x v="2"/>
  </r>
  <r>
    <n v="1303"/>
    <s v="Cindy Harvey"/>
    <x v="1"/>
    <n v="0.03"/>
    <n v="39.479999999999997"/>
    <n v="1.99"/>
    <x v="1"/>
    <x v="1"/>
    <x v="1"/>
    <x v="1"/>
    <s v="Small Pack"/>
    <s v="80 Minute CD-R Spindle, 100/Pack - Staples"/>
    <n v="0.54"/>
    <s v="United States"/>
    <x v="2"/>
    <x v="15"/>
    <s v="Tooele"/>
    <n v="84074"/>
    <x v="49"/>
    <d v="2015-02-21T00:00:00"/>
    <n v="317.08949999999999"/>
    <n v="12"/>
    <n v="459.55"/>
    <n v="87003"/>
    <n v="39.449999999999996"/>
    <x v="2"/>
  </r>
  <r>
    <n v="2828"/>
    <s v="Monica Howard"/>
    <x v="1"/>
    <n v="0.05"/>
    <n v="11.29"/>
    <n v="5.03"/>
    <x v="1"/>
    <x v="3"/>
    <x v="2"/>
    <x v="6"/>
    <s v="Small Box"/>
    <s v="X-Rack™ File for Hanging Folders"/>
    <n v="0.59"/>
    <s v="United States"/>
    <x v="2"/>
    <x v="8"/>
    <s v="El Centro"/>
    <n v="92243"/>
    <x v="49"/>
    <d v="2015-02-21T00:00:00"/>
    <n v="-35.26"/>
    <n v="8"/>
    <n v="90.46"/>
    <n v="87720"/>
    <n v="11.239999999999998"/>
    <x v="2"/>
  </r>
  <r>
    <n v="1303"/>
    <s v="Cindy Harvey"/>
    <x v="2"/>
    <n v="0.01"/>
    <n v="65.989999999999995"/>
    <n v="5.31"/>
    <x v="1"/>
    <x v="1"/>
    <x v="1"/>
    <x v="12"/>
    <s v="Small Box"/>
    <s v="3390"/>
    <n v="0.56999999999999995"/>
    <s v="United States"/>
    <x v="2"/>
    <x v="15"/>
    <s v="Tooele"/>
    <n v="84074"/>
    <x v="49"/>
    <d v="2015-02-26T00:00:00"/>
    <n v="250.36272"/>
    <n v="9"/>
    <n v="536.9"/>
    <n v="87005"/>
    <n v="65.97999999999999"/>
    <x v="2"/>
  </r>
  <r>
    <n v="2287"/>
    <s v="Samuel Newman"/>
    <x v="2"/>
    <n v="0.1"/>
    <n v="54.1"/>
    <n v="19.989999999999998"/>
    <x v="1"/>
    <x v="3"/>
    <x v="2"/>
    <x v="6"/>
    <s v="Small Box"/>
    <s v="Desktop 3-Pocket Hot File®"/>
    <n v="0.59"/>
    <s v="United States"/>
    <x v="0"/>
    <x v="23"/>
    <s v="Summerville"/>
    <n v="29483"/>
    <x v="49"/>
    <d v="2015-02-24T00:00:00"/>
    <n v="34.067999999999998"/>
    <n v="9"/>
    <n v="469.59"/>
    <n v="90147"/>
    <n v="54"/>
    <x v="0"/>
  </r>
  <r>
    <n v="1827"/>
    <s v="Vincent Hale"/>
    <x v="3"/>
    <n v="0"/>
    <n v="5.98"/>
    <n v="0.96"/>
    <x v="1"/>
    <x v="3"/>
    <x v="2"/>
    <x v="2"/>
    <s v="Wrap Bag"/>
    <s v="Newell 315"/>
    <n v="0.6"/>
    <s v="United States"/>
    <x v="1"/>
    <x v="20"/>
    <s v="Burlington"/>
    <n v="52601"/>
    <x v="49"/>
    <d v="2015-02-20T00:00:00"/>
    <n v="38.039700000000003"/>
    <n v="9"/>
    <n v="55.13"/>
    <n v="86956"/>
    <n v="5.98"/>
    <x v="1"/>
  </r>
  <r>
    <n v="1828"/>
    <s v="Stacey Lucas"/>
    <x v="3"/>
    <n v="0.02"/>
    <n v="5.98"/>
    <n v="5.46"/>
    <x v="1"/>
    <x v="3"/>
    <x v="2"/>
    <x v="7"/>
    <s v="Small Box"/>
    <s v="Xerox 1983"/>
    <n v="0.36"/>
    <s v="United States"/>
    <x v="1"/>
    <x v="20"/>
    <s v="Cedar Falls"/>
    <n v="50613"/>
    <x v="49"/>
    <d v="2015-02-20T00:00:00"/>
    <n v="-47.12"/>
    <n v="7"/>
    <n v="44.8"/>
    <n v="86956"/>
    <n v="5.9600000000000009"/>
    <x v="1"/>
  </r>
  <r>
    <n v="2052"/>
    <s v="Francis Kendall"/>
    <x v="3"/>
    <n v="7.0000000000000007E-2"/>
    <n v="31.78"/>
    <n v="1.99"/>
    <x v="1"/>
    <x v="2"/>
    <x v="1"/>
    <x v="1"/>
    <s v="Small Pack"/>
    <s v="Memorex 4.7GB DVD-RAM, 3/Pack"/>
    <n v="0.42"/>
    <s v="United States"/>
    <x v="2"/>
    <x v="43"/>
    <s v="Albuquerque"/>
    <n v="87105"/>
    <x v="49"/>
    <d v="2015-02-21T00:00:00"/>
    <n v="265.11180000000002"/>
    <n v="13"/>
    <n v="384.22"/>
    <n v="87234"/>
    <n v="31.71"/>
    <x v="2"/>
  </r>
  <r>
    <n v="2052"/>
    <s v="Francis Kendall"/>
    <x v="3"/>
    <n v="0"/>
    <n v="5.98"/>
    <n v="2.5"/>
    <x v="1"/>
    <x v="2"/>
    <x v="2"/>
    <x v="15"/>
    <s v="Small Box"/>
    <s v="Wausau Papers Astrobrights® Colored Envelopes"/>
    <n v="0.36"/>
    <s v="United States"/>
    <x v="2"/>
    <x v="43"/>
    <s v="Albuquerque"/>
    <n v="87105"/>
    <x v="49"/>
    <d v="2015-02-20T00:00:00"/>
    <n v="9.5608000000000004"/>
    <n v="5"/>
    <n v="31.64"/>
    <n v="87234"/>
    <n v="5.98"/>
    <x v="2"/>
  </r>
  <r>
    <n v="2052"/>
    <s v="Francis Kendall"/>
    <x v="3"/>
    <n v="0.1"/>
    <n v="35.99"/>
    <n v="1.1000000000000001"/>
    <x v="2"/>
    <x v="2"/>
    <x v="1"/>
    <x v="12"/>
    <s v="Small Box"/>
    <s v="Accessory35"/>
    <n v="0.55000000000000004"/>
    <s v="United States"/>
    <x v="2"/>
    <x v="43"/>
    <s v="Albuquerque"/>
    <n v="87105"/>
    <x v="49"/>
    <d v="2015-02-20T00:00:00"/>
    <n v="390.09840000000003"/>
    <n v="19"/>
    <n v="565.36"/>
    <n v="87234"/>
    <n v="35.89"/>
    <x v="2"/>
  </r>
  <r>
    <n v="2882"/>
    <s v="Andrew Gonzalez"/>
    <x v="1"/>
    <n v="0.03"/>
    <n v="4.0599999999999996"/>
    <n v="6.89"/>
    <x v="1"/>
    <x v="1"/>
    <x v="2"/>
    <x v="8"/>
    <s v="Small Box"/>
    <s v="Eureka Disposable Bags for Sanitaire® Vibra Groomer I® Upright Vac"/>
    <n v="0.6"/>
    <s v="United States"/>
    <x v="0"/>
    <x v="9"/>
    <s v="Charlotte"/>
    <n v="28206"/>
    <x v="50"/>
    <d v="2015-02-22T00:00:00"/>
    <n v="-246.27610000000001"/>
    <n v="37"/>
    <n v="159.88999999999999"/>
    <n v="55300"/>
    <n v="4.0299999999999994"/>
    <x v="0"/>
  </r>
  <r>
    <n v="2882"/>
    <s v="Andrew Gonzalez"/>
    <x v="1"/>
    <n v="0.01"/>
    <n v="3.75"/>
    <n v="0.5"/>
    <x v="1"/>
    <x v="1"/>
    <x v="2"/>
    <x v="13"/>
    <s v="Small Box"/>
    <s v="Avery 510"/>
    <n v="0.37"/>
    <s v="United States"/>
    <x v="0"/>
    <x v="9"/>
    <s v="Charlotte"/>
    <n v="28206"/>
    <x v="50"/>
    <d v="2015-02-21T00:00:00"/>
    <n v="55.194600000000001"/>
    <n v="48"/>
    <n v="180.48"/>
    <n v="55300"/>
    <n v="3.74"/>
    <x v="0"/>
  </r>
  <r>
    <n v="2882"/>
    <s v="Andrew Gonzalez"/>
    <x v="1"/>
    <n v="0.02"/>
    <n v="10.68"/>
    <n v="13.04"/>
    <x v="1"/>
    <x v="1"/>
    <x v="0"/>
    <x v="11"/>
    <s v="Large Box"/>
    <s v="Dana Swing-Arm Lamps"/>
    <n v="0.6"/>
    <s v="United States"/>
    <x v="0"/>
    <x v="9"/>
    <s v="Charlotte"/>
    <n v="28206"/>
    <x v="50"/>
    <d v="2015-02-22T00:00:00"/>
    <n v="-307.29649999999998"/>
    <n v="31"/>
    <n v="350.48"/>
    <n v="55300"/>
    <n v="10.66"/>
    <x v="0"/>
  </r>
  <r>
    <n v="2886"/>
    <s v="Gretchen McKinney"/>
    <x v="1"/>
    <n v="0.03"/>
    <n v="4.0599999999999996"/>
    <n v="6.89"/>
    <x v="1"/>
    <x v="1"/>
    <x v="2"/>
    <x v="8"/>
    <s v="Small Box"/>
    <s v="Eureka Disposable Bags for Sanitaire® Vibra Groomer I® Upright Vac"/>
    <n v="0.6"/>
    <s v="United States"/>
    <x v="3"/>
    <x v="27"/>
    <s v="Parma"/>
    <n v="44134"/>
    <x v="50"/>
    <d v="2015-02-22T00:00:00"/>
    <n v="-185.17"/>
    <n v="9"/>
    <n v="38.89"/>
    <n v="87630"/>
    <n v="4.0299999999999994"/>
    <x v="3"/>
  </r>
  <r>
    <n v="2886"/>
    <s v="Gretchen McKinney"/>
    <x v="1"/>
    <n v="0.01"/>
    <n v="3.75"/>
    <n v="0.5"/>
    <x v="1"/>
    <x v="1"/>
    <x v="2"/>
    <x v="13"/>
    <s v="Small Box"/>
    <s v="Avery 510"/>
    <n v="0.37"/>
    <s v="United States"/>
    <x v="3"/>
    <x v="27"/>
    <s v="Parma"/>
    <n v="44134"/>
    <x v="50"/>
    <d v="2015-02-21T00:00:00"/>
    <n v="31.1328"/>
    <n v="12"/>
    <n v="45.12"/>
    <n v="87630"/>
    <n v="3.74"/>
    <x v="3"/>
  </r>
  <r>
    <n v="2886"/>
    <s v="Gretchen McKinney"/>
    <x v="1"/>
    <n v="0.02"/>
    <n v="10.68"/>
    <n v="13.04"/>
    <x v="1"/>
    <x v="1"/>
    <x v="0"/>
    <x v="11"/>
    <s v="Large Box"/>
    <s v="Dana Swing-Arm Lamps"/>
    <n v="0.6"/>
    <s v="United States"/>
    <x v="3"/>
    <x v="27"/>
    <s v="Parma"/>
    <n v="44134"/>
    <x v="50"/>
    <d v="2015-02-22T00:00:00"/>
    <n v="-231.05"/>
    <n v="8"/>
    <n v="90.45"/>
    <n v="87630"/>
    <n v="10.66"/>
    <x v="3"/>
  </r>
  <r>
    <n v="3284"/>
    <s v="Michael Shaffer"/>
    <x v="1"/>
    <n v="0.05"/>
    <n v="19.23"/>
    <n v="6.15"/>
    <x v="2"/>
    <x v="3"/>
    <x v="0"/>
    <x v="11"/>
    <s v="Small Pack"/>
    <s v="Executive Impressions 13&quot; Clairmont Wall Clock"/>
    <n v="0.44"/>
    <s v="United States"/>
    <x v="0"/>
    <x v="12"/>
    <s v="Kissimmee"/>
    <n v="34741"/>
    <x v="50"/>
    <d v="2015-02-22T00:00:00"/>
    <n v="-2133.2779999999998"/>
    <n v="6"/>
    <n v="119.78"/>
    <n v="90751"/>
    <n v="19.18"/>
    <x v="0"/>
  </r>
  <r>
    <n v="233"/>
    <s v="Michele Bullard"/>
    <x v="4"/>
    <n v="7.0000000000000007E-2"/>
    <n v="5.81"/>
    <n v="8.49"/>
    <x v="1"/>
    <x v="0"/>
    <x v="2"/>
    <x v="5"/>
    <s v="Small Box"/>
    <s v="Fellowes Black Plastic Comb Bindings"/>
    <n v="0.39"/>
    <s v="United States"/>
    <x v="1"/>
    <x v="10"/>
    <s v="Orland Park"/>
    <n v="60462"/>
    <x v="50"/>
    <d v="2015-02-22T00:00:00"/>
    <n v="-243.23650000000001"/>
    <n v="10"/>
    <n v="58.8"/>
    <n v="90237"/>
    <n v="5.7399999999999993"/>
    <x v="1"/>
  </r>
  <r>
    <n v="233"/>
    <s v="Michele Bullard"/>
    <x v="4"/>
    <n v="0.04"/>
    <n v="9.65"/>
    <n v="6.22"/>
    <x v="1"/>
    <x v="0"/>
    <x v="0"/>
    <x v="11"/>
    <s v="Small Box"/>
    <s v="Eldon Expressions™ Desk Accessory, Wood Pencil Holder, Oak"/>
    <n v="0.55000000000000004"/>
    <s v="United States"/>
    <x v="1"/>
    <x v="10"/>
    <s v="Orland Park"/>
    <n v="60462"/>
    <x v="50"/>
    <d v="2015-02-21T00:00:00"/>
    <n v="-53.62"/>
    <n v="12"/>
    <n v="120.47"/>
    <n v="90237"/>
    <n v="9.6100000000000012"/>
    <x v="1"/>
  </r>
  <r>
    <n v="1485"/>
    <s v="Wayne Sutherland"/>
    <x v="3"/>
    <n v="0.04"/>
    <n v="11.5"/>
    <n v="7.19"/>
    <x v="1"/>
    <x v="2"/>
    <x v="2"/>
    <x v="5"/>
    <s v="Small Box"/>
    <s v="Ibico Covers for Plastic or Wire Binding Elements"/>
    <n v="0.4"/>
    <s v="United States"/>
    <x v="1"/>
    <x v="10"/>
    <s v="Downers Grove"/>
    <n v="60516"/>
    <x v="50"/>
    <d v="2015-02-23T00:00:00"/>
    <n v="-23.357880000000002"/>
    <n v="14"/>
    <n v="157.81"/>
    <n v="91236"/>
    <n v="11.46"/>
    <x v="1"/>
  </r>
  <r>
    <n v="1485"/>
    <s v="Wayne Sutherland"/>
    <x v="3"/>
    <n v="0.02"/>
    <n v="15.7"/>
    <n v="11.25"/>
    <x v="1"/>
    <x v="2"/>
    <x v="2"/>
    <x v="6"/>
    <s v="Small Box"/>
    <s v="Hanging Personal Folder File"/>
    <n v="0.6"/>
    <s v="United States"/>
    <x v="1"/>
    <x v="10"/>
    <s v="Downers Grove"/>
    <n v="60516"/>
    <x v="50"/>
    <d v="2015-02-21T00:00:00"/>
    <n v="-18.241599999999998"/>
    <n v="1"/>
    <n v="19.440000000000001"/>
    <n v="91236"/>
    <n v="15.68"/>
    <x v="1"/>
  </r>
  <r>
    <n v="1485"/>
    <s v="Wayne Sutherland"/>
    <x v="3"/>
    <n v="0.05"/>
    <n v="225.02"/>
    <n v="28.66"/>
    <x v="0"/>
    <x v="2"/>
    <x v="2"/>
    <x v="6"/>
    <s v="Jumbo Drum"/>
    <s v="Tennsco Double-Tier Lockers"/>
    <n v="0.72"/>
    <s v="United States"/>
    <x v="1"/>
    <x v="10"/>
    <s v="Downers Grove"/>
    <n v="60516"/>
    <x v="50"/>
    <d v="2015-02-22T00:00:00"/>
    <n v="1428.9104"/>
    <n v="21"/>
    <n v="4636.63"/>
    <n v="91236"/>
    <n v="224.97"/>
    <x v="1"/>
  </r>
  <r>
    <n v="181"/>
    <s v="Wesley Waller"/>
    <x v="0"/>
    <n v="0.02"/>
    <n v="49.99"/>
    <n v="19.989999999999998"/>
    <x v="1"/>
    <x v="0"/>
    <x v="1"/>
    <x v="1"/>
    <s v="Small Box"/>
    <s v="Zoom V.92 USB External Faxmodem"/>
    <n v="0.41"/>
    <s v="United States"/>
    <x v="2"/>
    <x v="8"/>
    <s v="San Francisco"/>
    <n v="94122"/>
    <x v="51"/>
    <d v="2015-02-21T00:00:00"/>
    <n v="-76.89"/>
    <n v="18"/>
    <n v="901.81"/>
    <n v="38087"/>
    <n v="49.97"/>
    <x v="2"/>
  </r>
  <r>
    <n v="184"/>
    <s v="Phillip Holmes"/>
    <x v="0"/>
    <n v="0.02"/>
    <n v="49.99"/>
    <n v="19.989999999999998"/>
    <x v="1"/>
    <x v="0"/>
    <x v="1"/>
    <x v="1"/>
    <s v="Small Box"/>
    <s v="Zoom V.92 USB External Faxmodem"/>
    <n v="0.41"/>
    <s v="United States"/>
    <x v="3"/>
    <x v="35"/>
    <s v="Arlington"/>
    <n v="2474"/>
    <x v="51"/>
    <d v="2015-02-21T00:00:00"/>
    <n v="-76.89"/>
    <n v="5"/>
    <n v="250.5"/>
    <n v="88360"/>
    <n v="49.97"/>
    <x v="3"/>
  </r>
  <r>
    <n v="2225"/>
    <s v="Sean McKenna"/>
    <x v="0"/>
    <n v="0"/>
    <n v="100.89"/>
    <n v="42"/>
    <x v="0"/>
    <x v="0"/>
    <x v="0"/>
    <x v="9"/>
    <s v="Jumbo Drum"/>
    <s v="Office Star Flex Back Scooter Chair with Aluminum Finish Frame"/>
    <n v="0.61"/>
    <s v="United States"/>
    <x v="2"/>
    <x v="43"/>
    <s v="Hobbs"/>
    <n v="88240"/>
    <x v="51"/>
    <d v="2015-02-22T00:00:00"/>
    <n v="1500.12"/>
    <n v="15"/>
    <n v="1608.11"/>
    <n v="89970"/>
    <n v="100.89"/>
    <x v="2"/>
  </r>
  <r>
    <n v="875"/>
    <s v="Erika Fink"/>
    <x v="1"/>
    <n v="0.04"/>
    <n v="4.37"/>
    <n v="5.15"/>
    <x v="1"/>
    <x v="0"/>
    <x v="2"/>
    <x v="8"/>
    <s v="Small Box"/>
    <s v="Eureka Sanitaire ® Multi-Pro Heavy-Duty Upright, Disposable Bags"/>
    <n v="0.59"/>
    <s v="United States"/>
    <x v="2"/>
    <x v="15"/>
    <s v="Salt Lake City"/>
    <n v="84106"/>
    <x v="51"/>
    <d v="2015-02-22T00:00:00"/>
    <n v="-74.479600000000005"/>
    <n v="18"/>
    <n v="78.59"/>
    <n v="89059"/>
    <n v="4.33"/>
    <x v="2"/>
  </r>
  <r>
    <n v="875"/>
    <s v="Erika Fink"/>
    <x v="1"/>
    <n v="0.09"/>
    <n v="155.99"/>
    <n v="8.99"/>
    <x v="1"/>
    <x v="0"/>
    <x v="1"/>
    <x v="12"/>
    <s v="Small Box"/>
    <s v="CF 688"/>
    <n v="0.57999999999999996"/>
    <s v="United States"/>
    <x v="2"/>
    <x v="15"/>
    <s v="Salt Lake City"/>
    <n v="84106"/>
    <x v="51"/>
    <d v="2015-02-23T00:00:00"/>
    <n v="-232.22056000000001"/>
    <n v="4"/>
    <n v="497.11"/>
    <n v="89059"/>
    <n v="155.9"/>
    <x v="2"/>
  </r>
  <r>
    <n v="2472"/>
    <s v="Ricky Sanders"/>
    <x v="2"/>
    <n v="0.1"/>
    <n v="4.91"/>
    <n v="0.5"/>
    <x v="2"/>
    <x v="2"/>
    <x v="2"/>
    <x v="13"/>
    <s v="Small Box"/>
    <s v="Avery 493"/>
    <n v="0.36"/>
    <s v="United States"/>
    <x v="1"/>
    <x v="10"/>
    <s v="Joliet"/>
    <n v="60432"/>
    <x v="51"/>
    <d v="2015-02-21T00:00:00"/>
    <n v="35.279699999999998"/>
    <n v="10"/>
    <n v="51.13"/>
    <n v="86514"/>
    <n v="4.8100000000000005"/>
    <x v="1"/>
  </r>
  <r>
    <n v="553"/>
    <s v="Kristine Connolly"/>
    <x v="3"/>
    <n v="7.0000000000000007E-2"/>
    <n v="2036.48"/>
    <n v="14.7"/>
    <x v="0"/>
    <x v="3"/>
    <x v="1"/>
    <x v="3"/>
    <s v="Jumbo Drum"/>
    <s v="Lexmark 4227 Plus Dot Matrix Printer"/>
    <n v="0.55000000000000004"/>
    <s v="United States"/>
    <x v="2"/>
    <x v="8"/>
    <s v="Los Angeles"/>
    <n v="90008"/>
    <x v="51"/>
    <d v="2015-02-21T00:00:00"/>
    <n v="4073.25"/>
    <n v="25"/>
    <n v="43046.2"/>
    <n v="2433"/>
    <n v="2036.41"/>
    <x v="2"/>
  </r>
  <r>
    <n v="555"/>
    <s v="Walter Young"/>
    <x v="3"/>
    <n v="7.0000000000000007E-2"/>
    <n v="2036.48"/>
    <n v="14.7"/>
    <x v="0"/>
    <x v="3"/>
    <x v="1"/>
    <x v="3"/>
    <s v="Jumbo Drum"/>
    <s v="Lexmark 4227 Plus Dot Matrix Printer"/>
    <n v="0.55000000000000004"/>
    <s v="United States"/>
    <x v="2"/>
    <x v="15"/>
    <s v="Pleasant Grove"/>
    <n v="84062"/>
    <x v="51"/>
    <d v="2015-02-21T00:00:00"/>
    <n v="6028.41"/>
    <n v="6"/>
    <n v="10331.09"/>
    <n v="86190"/>
    <n v="2036.41"/>
    <x v="2"/>
  </r>
  <r>
    <n v="3136"/>
    <s v="Lee Hancock"/>
    <x v="0"/>
    <n v="0.03"/>
    <n v="150.88999999999999"/>
    <n v="60.2"/>
    <x v="0"/>
    <x v="1"/>
    <x v="0"/>
    <x v="9"/>
    <s v="Jumbo Drum"/>
    <s v="Global Leather &amp; Oak Executive Chair, Burgundy"/>
    <n v="0.77"/>
    <s v="United States"/>
    <x v="3"/>
    <x v="29"/>
    <s v="Sanford"/>
    <n v="4073"/>
    <x v="52"/>
    <d v="2015-02-22T00:00:00"/>
    <n v="-677.87199999999996"/>
    <n v="23"/>
    <n v="3596.03"/>
    <n v="86791"/>
    <n v="150.85999999999999"/>
    <x v="3"/>
  </r>
  <r>
    <n v="32"/>
    <s v="Matthew Berman"/>
    <x v="1"/>
    <n v="0.08"/>
    <n v="34.99"/>
    <n v="7.73"/>
    <x v="1"/>
    <x v="3"/>
    <x v="2"/>
    <x v="2"/>
    <s v="Small Box"/>
    <s v="Hunt Boston® Vacuum Mount KS Pencil Sharpener"/>
    <n v="0.59"/>
    <s v="United States"/>
    <x v="2"/>
    <x v="14"/>
    <s v="Grants Pass"/>
    <n v="97526"/>
    <x v="52"/>
    <d v="2015-02-23T00:00:00"/>
    <n v="144.69"/>
    <n v="13"/>
    <n v="424.68"/>
    <n v="89199"/>
    <n v="34.910000000000004"/>
    <x v="2"/>
  </r>
  <r>
    <n v="1728"/>
    <s v="Carrie Lewis"/>
    <x v="1"/>
    <n v="0.04"/>
    <n v="55.48"/>
    <n v="6.79"/>
    <x v="1"/>
    <x v="3"/>
    <x v="2"/>
    <x v="7"/>
    <s v="Small Box"/>
    <s v="Eaton Premium Continuous-Feed Paper, 25% Cotton, Letter Size, White, 1000 Shts/Box"/>
    <n v="0.37"/>
    <s v="United States"/>
    <x v="3"/>
    <x v="27"/>
    <s v="Kettering"/>
    <n v="45429"/>
    <x v="52"/>
    <d v="2015-02-24T00:00:00"/>
    <n v="376.88490000000002"/>
    <n v="10"/>
    <n v="546.21"/>
    <n v="87195"/>
    <n v="55.44"/>
    <x v="3"/>
  </r>
  <r>
    <n v="1991"/>
    <s v="Paula Hubbard"/>
    <x v="4"/>
    <n v="0"/>
    <n v="47.9"/>
    <n v="5.86"/>
    <x v="1"/>
    <x v="2"/>
    <x v="2"/>
    <x v="7"/>
    <s v="Small Box"/>
    <s v="Xerox 1938"/>
    <n v="0.37"/>
    <s v="United States"/>
    <x v="2"/>
    <x v="15"/>
    <s v="Kearns"/>
    <n v="84118"/>
    <x v="52"/>
    <d v="2015-02-24T00:00:00"/>
    <n v="638.38109999999995"/>
    <n v="18"/>
    <n v="925.19"/>
    <n v="90002"/>
    <n v="47.9"/>
    <x v="2"/>
  </r>
  <r>
    <n v="236"/>
    <s v="Shawn McIntyre"/>
    <x v="3"/>
    <n v="0"/>
    <n v="442.14"/>
    <n v="14.7"/>
    <x v="0"/>
    <x v="3"/>
    <x v="1"/>
    <x v="3"/>
    <s v="Jumbo Drum"/>
    <s v="Okidata ML390 Turbo Dot Matrix Printers"/>
    <n v="0.56000000000000005"/>
    <s v="United States"/>
    <x v="2"/>
    <x v="3"/>
    <s v="Louisville"/>
    <n v="80027"/>
    <x v="52"/>
    <d v="2015-02-22T00:00:00"/>
    <n v="3294.8258999999998"/>
    <n v="10"/>
    <n v="4775.1099999999997"/>
    <n v="86621"/>
    <n v="442.14"/>
    <x v="2"/>
  </r>
  <r>
    <n v="829"/>
    <s v="Monica Law Thompson"/>
    <x v="3"/>
    <n v="0.01"/>
    <n v="5.18"/>
    <n v="2.04"/>
    <x v="1"/>
    <x v="3"/>
    <x v="2"/>
    <x v="7"/>
    <s v="Wrap Bag"/>
    <s v="Array® Memo Cubes"/>
    <n v="0.36"/>
    <s v="United States"/>
    <x v="0"/>
    <x v="1"/>
    <s v="Texarkana"/>
    <n v="71854"/>
    <x v="52"/>
    <d v="2015-02-24T00:00:00"/>
    <n v="-17.654"/>
    <n v="5"/>
    <n v="28.46"/>
    <n v="90271"/>
    <n v="5.17"/>
    <x v="0"/>
  </r>
  <r>
    <n v="2653"/>
    <s v="Leo Kane"/>
    <x v="3"/>
    <n v="0.05"/>
    <n v="4.9800000000000004"/>
    <n v="4.62"/>
    <x v="1"/>
    <x v="1"/>
    <x v="1"/>
    <x v="1"/>
    <s v="Small Pack"/>
    <s v="Imation 3.5&quot;, DISKETTE 44766 HGHLD3.52HD/FM, 10/Pack"/>
    <n v="0.64"/>
    <s v="United States"/>
    <x v="1"/>
    <x v="38"/>
    <s v="Derby"/>
    <n v="67037"/>
    <x v="52"/>
    <d v="2015-02-23T00:00:00"/>
    <n v="-98.35"/>
    <n v="7"/>
    <n v="34.32"/>
    <n v="89360"/>
    <n v="4.9300000000000006"/>
    <x v="1"/>
  </r>
  <r>
    <n v="2653"/>
    <s v="Leo Kane"/>
    <x v="3"/>
    <n v="0.02"/>
    <n v="34.229999999999997"/>
    <n v="5.0199999999999996"/>
    <x v="1"/>
    <x v="1"/>
    <x v="0"/>
    <x v="11"/>
    <s v="Small Box"/>
    <s v="Hand-Finished Solid Wood Document Frame"/>
    <n v="0.55000000000000004"/>
    <s v="United States"/>
    <x v="1"/>
    <x v="38"/>
    <s v="Derby"/>
    <n v="67037"/>
    <x v="52"/>
    <d v="2015-02-24T00:00:00"/>
    <n v="270.79050000000001"/>
    <n v="11"/>
    <n v="392.45"/>
    <n v="89360"/>
    <n v="34.209999999999994"/>
    <x v="1"/>
  </r>
  <r>
    <n v="2968"/>
    <s v="Miriam Bowman"/>
    <x v="3"/>
    <n v="0.08"/>
    <n v="9.68"/>
    <n v="2.0299999999999998"/>
    <x v="1"/>
    <x v="0"/>
    <x v="2"/>
    <x v="7"/>
    <s v="Wrap Bag"/>
    <s v="Wirebound Service Call Books, 5 1/2&quot; x 4&quot;"/>
    <n v="0.37"/>
    <s v="United States"/>
    <x v="0"/>
    <x v="12"/>
    <s v="Hollywood"/>
    <n v="33021"/>
    <x v="52"/>
    <d v="2015-02-24T00:00:00"/>
    <n v="-536.24199999999996"/>
    <n v="1"/>
    <n v="10.94"/>
    <n v="86085"/>
    <n v="9.6"/>
    <x v="0"/>
  </r>
  <r>
    <n v="2968"/>
    <s v="Miriam Bowman"/>
    <x v="3"/>
    <n v="0.04"/>
    <n v="150.97999999999999"/>
    <n v="16.010000000000002"/>
    <x v="0"/>
    <x v="0"/>
    <x v="0"/>
    <x v="0"/>
    <s v="Jumbo Box"/>
    <s v="Iceberg OfficeWorks 42&quot; Round Tables"/>
    <n v="0.7"/>
    <s v="United States"/>
    <x v="0"/>
    <x v="12"/>
    <s v="Hollywood"/>
    <n v="33021"/>
    <x v="52"/>
    <d v="2015-02-23T00:00:00"/>
    <n v="-125.86"/>
    <n v="5"/>
    <n v="731.38"/>
    <n v="86085"/>
    <n v="150.94"/>
    <x v="0"/>
  </r>
  <r>
    <n v="2697"/>
    <s v="Ricky W Clements"/>
    <x v="0"/>
    <n v="0.04"/>
    <n v="1.74"/>
    <n v="4.08"/>
    <x v="1"/>
    <x v="3"/>
    <x v="0"/>
    <x v="11"/>
    <s v="Small Pack"/>
    <s v="Eldon Regeneration Recycled Desk Accessories, Smoke"/>
    <n v="0.53"/>
    <s v="United States"/>
    <x v="0"/>
    <x v="16"/>
    <s v="Vestavia Hills"/>
    <n v="35216"/>
    <x v="53"/>
    <d v="2015-02-25T00:00:00"/>
    <n v="9.2520000000000007"/>
    <n v="16"/>
    <n v="29.08"/>
    <n v="87678"/>
    <n v="1.7"/>
    <x v="0"/>
  </r>
  <r>
    <n v="2697"/>
    <s v="Ricky W Clements"/>
    <x v="0"/>
    <n v="0.01"/>
    <n v="119.99"/>
    <n v="56.14"/>
    <x v="0"/>
    <x v="3"/>
    <x v="1"/>
    <x v="3"/>
    <s v="Jumbo Box"/>
    <s v="Hewlett-Packard 2600DN Business Color Inkjet Printer"/>
    <n v="0.39"/>
    <s v="United States"/>
    <x v="0"/>
    <x v="16"/>
    <s v="Vestavia Hills"/>
    <n v="35216"/>
    <x v="53"/>
    <d v="2015-02-24T00:00:00"/>
    <n v="-1197.0419999999999"/>
    <n v="21"/>
    <n v="2569.5700000000002"/>
    <n v="87678"/>
    <n v="119.97999999999999"/>
    <x v="0"/>
  </r>
  <r>
    <n v="2865"/>
    <s v="Roberta Mitchell"/>
    <x v="0"/>
    <n v="0.01"/>
    <n v="13.79"/>
    <n v="8.7799999999999994"/>
    <x v="1"/>
    <x v="3"/>
    <x v="0"/>
    <x v="11"/>
    <s v="Small Box"/>
    <s v="9-3/4 Diameter Round Wall Clock"/>
    <n v="0.43"/>
    <s v="United States"/>
    <x v="1"/>
    <x v="18"/>
    <s v="Paris"/>
    <n v="75460"/>
    <x v="53"/>
    <d v="2015-02-25T00:00:00"/>
    <n v="-36.770000000000003"/>
    <n v="4"/>
    <n v="56.68"/>
    <n v="90871"/>
    <n v="13.78"/>
    <x v="1"/>
  </r>
  <r>
    <n v="2865"/>
    <s v="Roberta Mitchell"/>
    <x v="0"/>
    <n v="0.04"/>
    <n v="33.29"/>
    <n v="8.74"/>
    <x v="1"/>
    <x v="3"/>
    <x v="2"/>
    <x v="6"/>
    <s v="Small Box"/>
    <s v="Fellowes Bases and Tops For Staxonsteel®/High-Stak® Systems"/>
    <n v="0.61"/>
    <s v="United States"/>
    <x v="1"/>
    <x v="18"/>
    <s v="Paris"/>
    <n v="75460"/>
    <x v="53"/>
    <d v="2015-02-24T00:00:00"/>
    <n v="87.03"/>
    <n v="8"/>
    <n v="273.33999999999997"/>
    <n v="90871"/>
    <n v="33.25"/>
    <x v="1"/>
  </r>
  <r>
    <n v="508"/>
    <s v="Cameron Owens"/>
    <x v="1"/>
    <n v="0.01"/>
    <n v="20.98"/>
    <n v="53.03"/>
    <x v="0"/>
    <x v="3"/>
    <x v="2"/>
    <x v="6"/>
    <s v="Jumbo Drum"/>
    <s v="Tennsco Lockers, Gray"/>
    <n v="0.78"/>
    <s v="United States"/>
    <x v="0"/>
    <x v="32"/>
    <s v="Covington"/>
    <n v="41011"/>
    <x v="53"/>
    <d v="2015-02-23T00:00:00"/>
    <n v="-282.08179999999999"/>
    <n v="5"/>
    <n v="123"/>
    <n v="87356"/>
    <n v="20.97"/>
    <x v="0"/>
  </r>
  <r>
    <n v="2892"/>
    <s v="Benjamin Porter"/>
    <x v="1"/>
    <n v="0.1"/>
    <n v="209.37"/>
    <n v="69"/>
    <x v="1"/>
    <x v="1"/>
    <x v="0"/>
    <x v="0"/>
    <s v="Large Box"/>
    <s v="Hon 2111 Invitation™ Series Corner Table"/>
    <n v="0.79"/>
    <s v="United States"/>
    <x v="1"/>
    <x v="25"/>
    <s v="Livonia"/>
    <n v="48154"/>
    <x v="53"/>
    <d v="2015-02-25T00:00:00"/>
    <n v="-165.59492040000001"/>
    <n v="11"/>
    <n v="2125.12"/>
    <n v="90011"/>
    <n v="209.27"/>
    <x v="1"/>
  </r>
  <r>
    <n v="2893"/>
    <s v="Kathryn Tate"/>
    <x v="1"/>
    <n v="7.0000000000000007E-2"/>
    <n v="4.9800000000000004"/>
    <n v="4.7"/>
    <x v="1"/>
    <x v="1"/>
    <x v="2"/>
    <x v="7"/>
    <s v="Small Box"/>
    <s v="Staples Copy Paper (20Lb. and 84 Bright)"/>
    <n v="0.38"/>
    <s v="United States"/>
    <x v="1"/>
    <x v="25"/>
    <s v="Madison Heights"/>
    <n v="48071"/>
    <x v="53"/>
    <d v="2015-02-24T00:00:00"/>
    <n v="-21.684000000000001"/>
    <n v="9"/>
    <n v="45.05"/>
    <n v="90011"/>
    <n v="4.91"/>
    <x v="1"/>
  </r>
  <r>
    <n v="247"/>
    <s v="Marshall Brandt Briggs"/>
    <x v="4"/>
    <n v="0.02"/>
    <n v="146.05000000000001"/>
    <n v="80.2"/>
    <x v="0"/>
    <x v="3"/>
    <x v="0"/>
    <x v="0"/>
    <s v="Jumbo Box"/>
    <s v="BPI Conference Tables"/>
    <n v="0.71"/>
    <s v="United States"/>
    <x v="0"/>
    <x v="34"/>
    <s v="Maryville"/>
    <n v="37804"/>
    <x v="53"/>
    <d v="2015-02-23T00:00:00"/>
    <n v="-101.19199999999999"/>
    <n v="5"/>
    <n v="798.69"/>
    <n v="89139"/>
    <n v="146.03"/>
    <x v="0"/>
  </r>
  <r>
    <n v="247"/>
    <s v="Marshall Brandt Briggs"/>
    <x v="4"/>
    <n v="0.06"/>
    <n v="65.989999999999995"/>
    <n v="5.92"/>
    <x v="1"/>
    <x v="3"/>
    <x v="1"/>
    <x v="12"/>
    <s v="Small Box"/>
    <s v="252"/>
    <n v="0.55000000000000004"/>
    <s v="United States"/>
    <x v="0"/>
    <x v="34"/>
    <s v="Maryville"/>
    <n v="37804"/>
    <x v="53"/>
    <d v="2015-02-24T00:00:00"/>
    <n v="-3.3319999999999999"/>
    <n v="14"/>
    <n v="792.11"/>
    <n v="89139"/>
    <n v="65.929999999999993"/>
    <x v="0"/>
  </r>
  <r>
    <n v="1649"/>
    <s v="Roy Hardison"/>
    <x v="0"/>
    <n v="0.03"/>
    <n v="48.58"/>
    <n v="3.99"/>
    <x v="2"/>
    <x v="3"/>
    <x v="2"/>
    <x v="8"/>
    <s v="Small Box"/>
    <s v="Belkin Premiere Surge Master II 8-outlet surge protector"/>
    <n v="0.56000000000000005"/>
    <s v="United States"/>
    <x v="3"/>
    <x v="11"/>
    <s v="Woodmere"/>
    <n v="11598"/>
    <x v="54"/>
    <d v="2015-02-26T00:00:00"/>
    <n v="100.1328"/>
    <n v="3"/>
    <n v="145.12"/>
    <n v="91041"/>
    <n v="48.55"/>
    <x v="3"/>
  </r>
  <r>
    <n v="1894"/>
    <s v="Maureen Herbert Hood"/>
    <x v="0"/>
    <n v="0"/>
    <n v="300.98"/>
    <n v="164.73"/>
    <x v="0"/>
    <x v="2"/>
    <x v="0"/>
    <x v="9"/>
    <s v="Jumbo Drum"/>
    <s v="Global Leather and Oak Executive Chair, Black"/>
    <n v="0.56000000000000005"/>
    <s v="United States"/>
    <x v="1"/>
    <x v="30"/>
    <s v="Appleton"/>
    <n v="54915"/>
    <x v="54"/>
    <d v="2015-02-25T00:00:00"/>
    <n v="2653.2914999999998"/>
    <n v="12"/>
    <n v="3845.35"/>
    <n v="91261"/>
    <n v="300.98"/>
    <x v="1"/>
  </r>
  <r>
    <n v="1894"/>
    <s v="Maureen Herbert Hood"/>
    <x v="0"/>
    <n v="0.09"/>
    <n v="2.94"/>
    <n v="0.96"/>
    <x v="1"/>
    <x v="2"/>
    <x v="2"/>
    <x v="2"/>
    <s v="Wrap Bag"/>
    <s v="Newell 343"/>
    <n v="0.57999999999999996"/>
    <s v="United States"/>
    <x v="1"/>
    <x v="30"/>
    <s v="Appleton"/>
    <n v="54915"/>
    <x v="54"/>
    <d v="2015-02-26T00:00:00"/>
    <n v="-1.84"/>
    <n v="1"/>
    <n v="3.77"/>
    <n v="91261"/>
    <n v="2.85"/>
    <x v="1"/>
  </r>
  <r>
    <n v="1919"/>
    <s v="Nathan Jenkins"/>
    <x v="1"/>
    <n v="0"/>
    <n v="195.99"/>
    <n v="8.99"/>
    <x v="1"/>
    <x v="2"/>
    <x v="1"/>
    <x v="12"/>
    <s v="Small Box"/>
    <s v="T28 WORLD"/>
    <n v="0.6"/>
    <s v="United States"/>
    <x v="0"/>
    <x v="1"/>
    <s v="Pine Bluff"/>
    <n v="71603"/>
    <x v="54"/>
    <d v="2015-02-25T00:00:00"/>
    <n v="114.88200000000001"/>
    <n v="5"/>
    <n v="882.93"/>
    <n v="85896"/>
    <n v="195.99"/>
    <x v="0"/>
  </r>
  <r>
    <n v="1127"/>
    <s v="Ray Grady"/>
    <x v="4"/>
    <n v="0.02"/>
    <n v="4.0599999999999996"/>
    <n v="6.89"/>
    <x v="1"/>
    <x v="1"/>
    <x v="2"/>
    <x v="8"/>
    <s v="Small Box"/>
    <s v="Eureka Disposable Bags for Sanitaire® Vibra Groomer I® Upright Vac"/>
    <n v="0.6"/>
    <s v="United States"/>
    <x v="1"/>
    <x v="18"/>
    <s v="Eagle Pass"/>
    <n v="78852"/>
    <x v="54"/>
    <d v="2015-02-26T00:00:00"/>
    <n v="-93.735200000000006"/>
    <n v="16"/>
    <n v="66.81"/>
    <n v="87221"/>
    <n v="4.04"/>
    <x v="1"/>
  </r>
  <r>
    <n v="961"/>
    <s v="Benjamin Chan"/>
    <x v="3"/>
    <n v="0.05"/>
    <n v="124.49"/>
    <n v="51.94"/>
    <x v="0"/>
    <x v="2"/>
    <x v="0"/>
    <x v="0"/>
    <s v="Jumbo Box"/>
    <s v="Bevis 36 x 72 Conference Tables"/>
    <n v="0.63"/>
    <s v="United States"/>
    <x v="2"/>
    <x v="8"/>
    <s v="Redwood City"/>
    <n v="94061"/>
    <x v="54"/>
    <d v="2015-02-24T00:00:00"/>
    <n v="-44.163600000000002"/>
    <n v="1"/>
    <n v="120.12"/>
    <n v="89402"/>
    <n v="124.44"/>
    <x v="2"/>
  </r>
  <r>
    <n v="2398"/>
    <s v="Julian F Wolfe"/>
    <x v="3"/>
    <n v="0.03"/>
    <n v="7.64"/>
    <n v="5.83"/>
    <x v="1"/>
    <x v="3"/>
    <x v="2"/>
    <x v="7"/>
    <s v="Wrap Bag"/>
    <s v="Rediform Wirebound &quot;Phone Memo&quot; Message Book, 11 x 5-3/4"/>
    <n v="0.36"/>
    <s v="United States"/>
    <x v="1"/>
    <x v="10"/>
    <s v="Hanover Park"/>
    <n v="60103"/>
    <x v="54"/>
    <d v="2015-02-26T00:00:00"/>
    <n v="-15.090400000000001"/>
    <n v="12"/>
    <n v="96.86"/>
    <n v="86373"/>
    <n v="7.6099999999999994"/>
    <x v="1"/>
  </r>
  <r>
    <n v="1193"/>
    <s v="Louis Parrish"/>
    <x v="1"/>
    <n v="0.05"/>
    <n v="52.4"/>
    <n v="16.11"/>
    <x v="1"/>
    <x v="1"/>
    <x v="2"/>
    <x v="5"/>
    <s v="Small Box"/>
    <s v="Ibico Laser Imprintable Binding System Covers"/>
    <n v="0.39"/>
    <s v="United States"/>
    <x v="3"/>
    <x v="31"/>
    <s v="Washington"/>
    <n v="20016"/>
    <x v="55"/>
    <d v="2015-02-27T00:00:00"/>
    <n v="592.52650000000006"/>
    <n v="85"/>
    <n v="4556.63"/>
    <n v="29350"/>
    <n v="52.35"/>
    <x v="3"/>
  </r>
  <r>
    <n v="1193"/>
    <s v="Louis Parrish"/>
    <x v="1"/>
    <n v="0.05"/>
    <n v="36.549999999999997"/>
    <n v="13.89"/>
    <x v="2"/>
    <x v="1"/>
    <x v="2"/>
    <x v="2"/>
    <s v="Wrap Bag"/>
    <s v="Dixon Ticonderoga Core-Lock Colored Pencils, 48-Color Set"/>
    <n v="0.41"/>
    <s v="United States"/>
    <x v="3"/>
    <x v="31"/>
    <s v="Washington"/>
    <n v="20016"/>
    <x v="55"/>
    <d v="2015-02-26T00:00:00"/>
    <n v="232.8"/>
    <n v="83"/>
    <n v="2948.61"/>
    <n v="29350"/>
    <n v="36.5"/>
    <x v="3"/>
  </r>
  <r>
    <n v="1199"/>
    <s v="Edward Lamm"/>
    <x v="1"/>
    <n v="0.1"/>
    <n v="15.14"/>
    <n v="4.53"/>
    <x v="1"/>
    <x v="1"/>
    <x v="2"/>
    <x v="6"/>
    <s v="Small Box"/>
    <s v="Eldon® Gobal File Keepers"/>
    <n v="0.81"/>
    <s v="United States"/>
    <x v="3"/>
    <x v="47"/>
    <s v="Nashua"/>
    <n v="3060"/>
    <x v="55"/>
    <d v="2015-02-28T00:00:00"/>
    <n v="-24.897600000000001"/>
    <n v="5"/>
    <n v="75.17"/>
    <n v="87585"/>
    <n v="15.040000000000001"/>
    <x v="3"/>
  </r>
  <r>
    <n v="1200"/>
    <s v="Beth English"/>
    <x v="1"/>
    <n v="0.05"/>
    <n v="52.4"/>
    <n v="16.11"/>
    <x v="1"/>
    <x v="1"/>
    <x v="2"/>
    <x v="5"/>
    <s v="Small Box"/>
    <s v="Ibico Laser Imprintable Binding System Covers"/>
    <n v="0.39"/>
    <s v="United States"/>
    <x v="3"/>
    <x v="33"/>
    <s v="Elmwood Park"/>
    <n v="7407"/>
    <x v="55"/>
    <d v="2015-02-27T00:00:00"/>
    <n v="776.77440000000001"/>
    <n v="21"/>
    <n v="1125.76"/>
    <n v="87585"/>
    <n v="52.35"/>
    <x v="3"/>
  </r>
  <r>
    <n v="1202"/>
    <s v="Faye Wolf"/>
    <x v="1"/>
    <n v="0.05"/>
    <n v="36.549999999999997"/>
    <n v="13.89"/>
    <x v="2"/>
    <x v="1"/>
    <x v="2"/>
    <x v="2"/>
    <s v="Wrap Bag"/>
    <s v="Dixon Ticonderoga Core-Lock Colored Pencils, 48-Color Set"/>
    <n v="0.41"/>
    <s v="United States"/>
    <x v="3"/>
    <x v="33"/>
    <s v="South Orange"/>
    <n v="7079"/>
    <x v="55"/>
    <d v="2015-02-26T00:00:00"/>
    <n v="344.54399999999998"/>
    <n v="21"/>
    <n v="746.03"/>
    <n v="87585"/>
    <n v="36.5"/>
    <x v="3"/>
  </r>
  <r>
    <n v="2361"/>
    <s v="Vincent Daniel"/>
    <x v="1"/>
    <n v="0.06"/>
    <n v="8.33"/>
    <n v="1.99"/>
    <x v="1"/>
    <x v="3"/>
    <x v="1"/>
    <x v="1"/>
    <s v="Small Pack"/>
    <s v="80 Minute Slim Jewel Case CD-R , 10/Pack - Staples"/>
    <n v="0.52"/>
    <s v="United States"/>
    <x v="0"/>
    <x v="12"/>
    <s v="Fruit Cove"/>
    <n v="32259"/>
    <x v="55"/>
    <d v="2015-02-26T00:00:00"/>
    <n v="-344.82"/>
    <n v="1"/>
    <n v="8.49"/>
    <n v="88266"/>
    <n v="8.27"/>
    <x v="0"/>
  </r>
  <r>
    <n v="851"/>
    <s v="Helen H Heller"/>
    <x v="2"/>
    <n v="0.1"/>
    <n v="50.98"/>
    <n v="22.24"/>
    <x v="1"/>
    <x v="3"/>
    <x v="0"/>
    <x v="11"/>
    <s v="Large Box"/>
    <s v="Dana Fluorescent Magnifying Lamp, White, 36&quot;"/>
    <n v="0.55000000000000004"/>
    <s v="United States"/>
    <x v="2"/>
    <x v="8"/>
    <s v="Hacienda Heights"/>
    <n v="91745"/>
    <x v="55"/>
    <d v="2015-02-27T00:00:00"/>
    <n v="98.12"/>
    <n v="6"/>
    <n v="300.63"/>
    <n v="88568"/>
    <n v="50.879999999999995"/>
    <x v="2"/>
  </r>
  <r>
    <n v="2980"/>
    <s v="Joanna Kenney"/>
    <x v="4"/>
    <n v="7.0000000000000007E-2"/>
    <n v="2.61"/>
    <n v="0.5"/>
    <x v="1"/>
    <x v="3"/>
    <x v="2"/>
    <x v="13"/>
    <s v="Small Box"/>
    <s v="Avery 494"/>
    <n v="0.39"/>
    <s v="United States"/>
    <x v="3"/>
    <x v="27"/>
    <s v="Sandusky"/>
    <n v="44870"/>
    <x v="55"/>
    <d v="2015-02-27T00:00:00"/>
    <n v="10.798500000000001"/>
    <n v="6"/>
    <n v="15.65"/>
    <n v="86547"/>
    <n v="2.54"/>
    <x v="3"/>
  </r>
  <r>
    <n v="868"/>
    <s v="Sharon Ellis"/>
    <x v="3"/>
    <n v="0.04"/>
    <n v="29.18"/>
    <n v="8.5500000000000007"/>
    <x v="2"/>
    <x v="3"/>
    <x v="0"/>
    <x v="11"/>
    <s v="Small Box"/>
    <s v="Deflect-o SuperTray™ Unbreakable Stackable Tray, Letter, Black"/>
    <n v="0.42"/>
    <s v="United States"/>
    <x v="1"/>
    <x v="7"/>
    <s v="Shoreview"/>
    <n v="55126"/>
    <x v="55"/>
    <d v="2015-02-27T00:00:00"/>
    <n v="201.7353"/>
    <n v="10"/>
    <n v="292.37"/>
    <n v="91194"/>
    <n v="29.14"/>
    <x v="1"/>
  </r>
  <r>
    <n v="868"/>
    <s v="Sharon Ellis"/>
    <x v="3"/>
    <n v="0"/>
    <n v="80.98"/>
    <n v="35"/>
    <x v="1"/>
    <x v="3"/>
    <x v="2"/>
    <x v="6"/>
    <s v="Large Box"/>
    <s v="Carina 42&quot;Hx23 3/4&quot;W Media Storage Unit"/>
    <n v="0.83"/>
    <s v="United States"/>
    <x v="1"/>
    <x v="7"/>
    <s v="Shoreview"/>
    <n v="55126"/>
    <x v="55"/>
    <d v="2015-02-27T00:00:00"/>
    <n v="-684.78"/>
    <n v="8"/>
    <n v="682.79"/>
    <n v="91194"/>
    <n v="80.98"/>
    <x v="1"/>
  </r>
  <r>
    <n v="907"/>
    <s v="Rachel Casey"/>
    <x v="0"/>
    <n v="0.09"/>
    <n v="35.99"/>
    <n v="5.99"/>
    <x v="1"/>
    <x v="2"/>
    <x v="1"/>
    <x v="12"/>
    <s v="Wrap Bag"/>
    <s v="Accessory41"/>
    <n v="0.38"/>
    <s v="United States"/>
    <x v="0"/>
    <x v="32"/>
    <s v="Henderson"/>
    <n v="42420"/>
    <x v="56"/>
    <d v="2015-02-27T00:00:00"/>
    <n v="114.3165"/>
    <n v="5"/>
    <n v="151.6"/>
    <n v="86459"/>
    <n v="35.9"/>
    <x v="0"/>
  </r>
  <r>
    <n v="1639"/>
    <s v="Marvin Rollins"/>
    <x v="0"/>
    <n v="0.08"/>
    <n v="55.48"/>
    <n v="6.79"/>
    <x v="1"/>
    <x v="2"/>
    <x v="2"/>
    <x v="7"/>
    <s v="Small Box"/>
    <s v="Eaton Premium Continuous-Feed Paper, 25% Cotton, Letter Size, White, 1000 Shts/Box"/>
    <n v="0.37"/>
    <s v="United States"/>
    <x v="3"/>
    <x v="22"/>
    <s v="Stamford"/>
    <n v="6901"/>
    <x v="56"/>
    <d v="2015-02-28T00:00:00"/>
    <n v="147.75659999999999"/>
    <n v="4"/>
    <n v="214.14"/>
    <n v="89705"/>
    <n v="55.4"/>
    <x v="3"/>
  </r>
  <r>
    <n v="2114"/>
    <s v="Paige Mason"/>
    <x v="0"/>
    <n v="7.0000000000000007E-2"/>
    <n v="226.67"/>
    <n v="28.16"/>
    <x v="0"/>
    <x v="3"/>
    <x v="0"/>
    <x v="9"/>
    <s v="Jumbo Drum"/>
    <s v="Hon GuestStacker Chair"/>
    <n v="0.59"/>
    <s v="United States"/>
    <x v="0"/>
    <x v="21"/>
    <s v="Norfolk"/>
    <n v="23518"/>
    <x v="56"/>
    <d v="2015-02-27T00:00:00"/>
    <n v="53.114400000000003"/>
    <n v="1"/>
    <n v="255.83"/>
    <n v="88405"/>
    <n v="226.6"/>
    <x v="0"/>
  </r>
  <r>
    <n v="2114"/>
    <s v="Paige Mason"/>
    <x v="0"/>
    <n v="0.08"/>
    <n v="20.98"/>
    <n v="53.03"/>
    <x v="0"/>
    <x v="3"/>
    <x v="2"/>
    <x v="6"/>
    <s v="Jumbo Drum"/>
    <s v="Tennsco Lockers, Gray"/>
    <n v="0.78"/>
    <s v="United States"/>
    <x v="0"/>
    <x v="21"/>
    <s v="Norfolk"/>
    <n v="23518"/>
    <x v="56"/>
    <d v="2015-02-28T00:00:00"/>
    <n v="8.7420000000000009"/>
    <n v="20"/>
    <n v="421.18"/>
    <n v="88405"/>
    <n v="20.900000000000002"/>
    <x v="0"/>
  </r>
  <r>
    <n v="2979"/>
    <s v="Lloyd Dolan"/>
    <x v="0"/>
    <n v="0.02"/>
    <n v="5.34"/>
    <n v="2.99"/>
    <x v="1"/>
    <x v="3"/>
    <x v="2"/>
    <x v="5"/>
    <s v="Small Box"/>
    <s v="Wilson Jones 14 Line Acrylic Coated Pressboard Data Binders"/>
    <n v="0.38"/>
    <s v="United States"/>
    <x v="1"/>
    <x v="39"/>
    <s v="Dickinson"/>
    <n v="58601"/>
    <x v="56"/>
    <d v="2015-02-28T00:00:00"/>
    <n v="5.2954999999999997"/>
    <n v="6"/>
    <n v="34.729999999999997"/>
    <n v="86545"/>
    <n v="5.32"/>
    <x v="1"/>
  </r>
  <r>
    <n v="2979"/>
    <s v="Lloyd Dolan"/>
    <x v="0"/>
    <n v="0.03"/>
    <n v="40.98"/>
    <n v="7.47"/>
    <x v="1"/>
    <x v="3"/>
    <x v="2"/>
    <x v="5"/>
    <s v="Small Box"/>
    <s v="Wilson Jones Ledger-Size, Piano-Hinge Binder, 2&quot;, Blue"/>
    <n v="0.37"/>
    <s v="United States"/>
    <x v="1"/>
    <x v="39"/>
    <s v="Dickinson"/>
    <n v="58601"/>
    <x v="56"/>
    <d v="2015-02-27T00:00:00"/>
    <n v="170.79570000000001"/>
    <n v="6"/>
    <n v="247.53"/>
    <n v="86545"/>
    <n v="40.949999999999996"/>
    <x v="1"/>
  </r>
  <r>
    <n v="573"/>
    <s v="Vanessa Winstead"/>
    <x v="1"/>
    <n v="0.08"/>
    <n v="415.88"/>
    <n v="11.37"/>
    <x v="1"/>
    <x v="3"/>
    <x v="2"/>
    <x v="6"/>
    <s v="Small Box"/>
    <s v="Deluxe Rollaway Locking File with Drawer"/>
    <n v="0.56999999999999995"/>
    <s v="United States"/>
    <x v="1"/>
    <x v="10"/>
    <s v="Pekin"/>
    <n v="61554"/>
    <x v="56"/>
    <d v="2015-02-27T00:00:00"/>
    <n v="-269.08440000000002"/>
    <n v="1"/>
    <n v="405.57"/>
    <n v="86556"/>
    <n v="415.8"/>
    <x v="1"/>
  </r>
  <r>
    <n v="1665"/>
    <s v="Elsie Pridgen"/>
    <x v="1"/>
    <n v="0.1"/>
    <n v="3.6"/>
    <n v="2.2000000000000002"/>
    <x v="1"/>
    <x v="1"/>
    <x v="2"/>
    <x v="7"/>
    <s v="Wrap Bag"/>
    <s v="Telephone Message Books with Fax/Mobile Section, 4 1/4&quot; x 6&quot;"/>
    <n v="0.39"/>
    <s v="United States"/>
    <x v="2"/>
    <x v="8"/>
    <s v="Laguna Hills"/>
    <n v="92653"/>
    <x v="56"/>
    <d v="2015-02-27T00:00:00"/>
    <n v="-8.2799999999999994"/>
    <n v="2"/>
    <n v="6.97"/>
    <n v="90678"/>
    <n v="3.5"/>
    <x v="2"/>
  </r>
  <r>
    <n v="865"/>
    <s v="Dana Burgess"/>
    <x v="2"/>
    <n v="0.04"/>
    <n v="6.48"/>
    <n v="5.16"/>
    <x v="2"/>
    <x v="3"/>
    <x v="2"/>
    <x v="7"/>
    <s v="Small Box"/>
    <s v="Xerox 1985"/>
    <n v="0.37"/>
    <s v="United States"/>
    <x v="1"/>
    <x v="2"/>
    <s v="East Chicago"/>
    <n v="46312"/>
    <x v="56"/>
    <d v="2015-03-02T00:00:00"/>
    <n v="-11.1332"/>
    <n v="12"/>
    <n v="86.79"/>
    <n v="90675"/>
    <n v="6.44"/>
    <x v="1"/>
  </r>
  <r>
    <n v="621"/>
    <s v="Heather Stern"/>
    <x v="4"/>
    <n v="0.1"/>
    <n v="6.88"/>
    <n v="2"/>
    <x v="1"/>
    <x v="2"/>
    <x v="2"/>
    <x v="7"/>
    <s v="Wrap Bag"/>
    <s v="Adams Phone Message Book, 200 Message Capacity, 8 1/16” x 11”"/>
    <n v="0.39"/>
    <s v="United States"/>
    <x v="3"/>
    <x v="22"/>
    <s v="Newington"/>
    <n v="6111"/>
    <x v="56"/>
    <d v="2015-02-27T00:00:00"/>
    <n v="18.420000000000002"/>
    <n v="5"/>
    <n v="31.46"/>
    <n v="91432"/>
    <n v="6.78"/>
    <x v="3"/>
  </r>
  <r>
    <n v="622"/>
    <s v="Hazel Khan"/>
    <x v="4"/>
    <n v="0.06"/>
    <n v="195.99"/>
    <n v="8.99"/>
    <x v="1"/>
    <x v="2"/>
    <x v="1"/>
    <x v="12"/>
    <s v="Small Box"/>
    <s v="T28 WORLD"/>
    <n v="0.6"/>
    <s v="United States"/>
    <x v="3"/>
    <x v="29"/>
    <s v="Auburn"/>
    <n v="4210"/>
    <x v="56"/>
    <d v="2015-02-28T00:00:00"/>
    <n v="349.47"/>
    <n v="6"/>
    <n v="948.97"/>
    <n v="91432"/>
    <n v="195.93"/>
    <x v="3"/>
  </r>
  <r>
    <n v="3063"/>
    <s v="Ann Steele"/>
    <x v="4"/>
    <n v="7.0000000000000007E-2"/>
    <n v="8.33"/>
    <n v="1.99"/>
    <x v="1"/>
    <x v="1"/>
    <x v="1"/>
    <x v="1"/>
    <s v="Small Pack"/>
    <s v="80 Minute Slim Jewel Case CD-R , 10/Pack - Staples"/>
    <n v="0.52"/>
    <s v="United States"/>
    <x v="2"/>
    <x v="4"/>
    <s v="Kirkland"/>
    <n v="98034"/>
    <x v="56"/>
    <d v="2015-02-28T00:00:00"/>
    <n v="11.95"/>
    <n v="6"/>
    <n v="50.28"/>
    <n v="88447"/>
    <n v="8.26"/>
    <x v="2"/>
  </r>
  <r>
    <n v="3063"/>
    <s v="Ann Steele"/>
    <x v="4"/>
    <n v="0.03"/>
    <n v="499.99"/>
    <n v="24.49"/>
    <x v="1"/>
    <x v="1"/>
    <x v="1"/>
    <x v="4"/>
    <s v="Large Box"/>
    <s v="Sharp AL-1530CS Digital Copier"/>
    <n v="0.36"/>
    <s v="United States"/>
    <x v="2"/>
    <x v="4"/>
    <s v="Kirkland"/>
    <n v="98034"/>
    <x v="56"/>
    <d v="2015-02-27T00:00:00"/>
    <n v="1773.6105"/>
    <n v="5"/>
    <n v="2570.4499999999998"/>
    <n v="88447"/>
    <n v="499.96000000000004"/>
    <x v="2"/>
  </r>
  <r>
    <n v="1916"/>
    <s v="Marcia Feldman"/>
    <x v="0"/>
    <n v="0.03"/>
    <n v="11.99"/>
    <n v="5.99"/>
    <x v="1"/>
    <x v="2"/>
    <x v="1"/>
    <x v="3"/>
    <s v="Medium Box"/>
    <s v="TI 30X Scientific Calculator"/>
    <n v="0.36"/>
    <s v="United States"/>
    <x v="0"/>
    <x v="1"/>
    <s v="Little Rock"/>
    <n v="72209"/>
    <x v="57"/>
    <d v="2015-02-28T00:00:00"/>
    <n v="-216.02979999999999"/>
    <n v="7"/>
    <n v="83.72"/>
    <n v="85893"/>
    <n v="11.96"/>
    <x v="0"/>
  </r>
  <r>
    <n v="1005"/>
    <s v="Lloyd Dickson"/>
    <x v="1"/>
    <n v="0.02"/>
    <n v="40.99"/>
    <n v="17.48"/>
    <x v="1"/>
    <x v="0"/>
    <x v="2"/>
    <x v="7"/>
    <s v="Small Box"/>
    <s v="Xerox 1893"/>
    <n v="0.36"/>
    <s v="United States"/>
    <x v="1"/>
    <x v="10"/>
    <s v="Buffalo Grove"/>
    <n v="60089"/>
    <x v="57"/>
    <d v="2015-02-28T00:00:00"/>
    <n v="551.09280000000001"/>
    <n v="23"/>
    <n v="950.43"/>
    <n v="90044"/>
    <n v="40.97"/>
    <x v="1"/>
  </r>
  <r>
    <n v="1044"/>
    <s v="Erin Ballard"/>
    <x v="1"/>
    <n v="0"/>
    <n v="6.68"/>
    <n v="5.66"/>
    <x v="1"/>
    <x v="2"/>
    <x v="2"/>
    <x v="7"/>
    <s v="Small Box"/>
    <s v="Xerox 1923"/>
    <n v="0.37"/>
    <s v="United States"/>
    <x v="2"/>
    <x v="8"/>
    <s v="Los Angeles"/>
    <n v="90004"/>
    <x v="57"/>
    <d v="2015-02-28T00:00:00"/>
    <n v="-76.94"/>
    <n v="90"/>
    <n v="617.4"/>
    <n v="47813"/>
    <n v="6.68"/>
    <x v="2"/>
  </r>
  <r>
    <n v="1047"/>
    <s v="Gayle Pearson"/>
    <x v="1"/>
    <n v="0"/>
    <n v="6.68"/>
    <n v="5.66"/>
    <x v="1"/>
    <x v="2"/>
    <x v="2"/>
    <x v="7"/>
    <s v="Small Box"/>
    <s v="Xerox 1923"/>
    <n v="0.37"/>
    <s v="United States"/>
    <x v="3"/>
    <x v="35"/>
    <s v="Boston"/>
    <n v="2109"/>
    <x v="57"/>
    <d v="2015-02-28T00:00:00"/>
    <n v="-40.008800000000001"/>
    <n v="23"/>
    <n v="157.78"/>
    <n v="89389"/>
    <n v="6.68"/>
    <x v="3"/>
  </r>
  <r>
    <n v="751"/>
    <s v="David Wrenn"/>
    <x v="2"/>
    <n v="0.06"/>
    <n v="130.97999999999999"/>
    <n v="54.74"/>
    <x v="0"/>
    <x v="3"/>
    <x v="0"/>
    <x v="10"/>
    <s v="Jumbo Box"/>
    <s v="O'Sullivan Elevations Bookcase, Cherry Finish"/>
    <n v="0.69"/>
    <s v="United States"/>
    <x v="0"/>
    <x v="32"/>
    <s v="Georgetown"/>
    <n v="40324"/>
    <x v="57"/>
    <d v="2015-03-06T00:00:00"/>
    <n v="14.76"/>
    <n v="3"/>
    <n v="411.64"/>
    <n v="91201"/>
    <n v="130.91999999999999"/>
    <x v="0"/>
  </r>
  <r>
    <n v="1754"/>
    <s v="Nelson Hong"/>
    <x v="2"/>
    <n v="0.04"/>
    <n v="8.5"/>
    <n v="1.99"/>
    <x v="1"/>
    <x v="1"/>
    <x v="1"/>
    <x v="1"/>
    <s v="Small Pack"/>
    <s v="Hewlett-Packard 4.7GB DVD+R Discs"/>
    <n v="0.49"/>
    <s v="United States"/>
    <x v="2"/>
    <x v="8"/>
    <s v="Torrance"/>
    <n v="90503"/>
    <x v="57"/>
    <d v="2015-02-28T00:00:00"/>
    <n v="43.275199999999998"/>
    <n v="14"/>
    <n v="118.57"/>
    <n v="90178"/>
    <n v="8.4600000000000009"/>
    <x v="2"/>
  </r>
  <r>
    <n v="1754"/>
    <s v="Nelson Hong"/>
    <x v="2"/>
    <n v="0.1"/>
    <n v="15.99"/>
    <n v="9.4"/>
    <x v="1"/>
    <x v="1"/>
    <x v="1"/>
    <x v="3"/>
    <s v="Small Box"/>
    <s v="AT&amp;T Black Trimline Phone, Model 210"/>
    <n v="0.49"/>
    <s v="United States"/>
    <x v="2"/>
    <x v="8"/>
    <s v="Torrance"/>
    <n v="90503"/>
    <x v="57"/>
    <d v="2015-02-27T00:00:00"/>
    <n v="-36.214619999999996"/>
    <n v="5"/>
    <n v="79.47"/>
    <n v="90178"/>
    <n v="15.89"/>
    <x v="2"/>
  </r>
  <r>
    <n v="1754"/>
    <s v="Nelson Hong"/>
    <x v="2"/>
    <n v="0.09"/>
    <n v="95.99"/>
    <n v="8.99"/>
    <x v="1"/>
    <x v="1"/>
    <x v="1"/>
    <x v="12"/>
    <s v="Small Box"/>
    <s v="600 Series Flip"/>
    <n v="0.56999999999999995"/>
    <s v="United States"/>
    <x v="2"/>
    <x v="8"/>
    <s v="Torrance"/>
    <n v="90503"/>
    <x v="57"/>
    <d v="2015-03-03T00:00:00"/>
    <n v="7.0329600000000001"/>
    <n v="8"/>
    <n v="627.28"/>
    <n v="90178"/>
    <n v="95.899999999999991"/>
    <x v="2"/>
  </r>
  <r>
    <n v="2466"/>
    <s v="Gilbert Godfrey"/>
    <x v="4"/>
    <n v="0.04"/>
    <n v="2.08"/>
    <n v="1.49"/>
    <x v="1"/>
    <x v="3"/>
    <x v="2"/>
    <x v="5"/>
    <s v="Small Box"/>
    <s v="Economy Binders"/>
    <n v="0.36"/>
    <s v="United States"/>
    <x v="1"/>
    <x v="25"/>
    <s v="Sault Sainte Marie"/>
    <n v="49783"/>
    <x v="57"/>
    <d v="2015-02-28T00:00:00"/>
    <n v="-3.71956"/>
    <n v="7"/>
    <n v="14.77"/>
    <n v="88136"/>
    <n v="2.04"/>
    <x v="1"/>
  </r>
  <r>
    <n v="2466"/>
    <s v="Gilbert Godfrey"/>
    <x v="4"/>
    <n v="0.02"/>
    <n v="53.98"/>
    <n v="5.5"/>
    <x v="2"/>
    <x v="3"/>
    <x v="1"/>
    <x v="1"/>
    <s v="Small Box"/>
    <s v="Nu-Form 106-Key Ergonomic Keyboard w/ Touchpad"/>
    <n v="0.62"/>
    <s v="United States"/>
    <x v="1"/>
    <x v="25"/>
    <s v="Sault Sainte Marie"/>
    <n v="49783"/>
    <x v="57"/>
    <d v="2015-02-28T00:00:00"/>
    <n v="101.97199999999999"/>
    <n v="8"/>
    <n v="438.33"/>
    <n v="88136"/>
    <n v="53.959999999999994"/>
    <x v="1"/>
  </r>
  <r>
    <n v="2466"/>
    <s v="Gilbert Godfrey"/>
    <x v="4"/>
    <n v="0.05"/>
    <n v="4.9800000000000004"/>
    <n v="5.0199999999999996"/>
    <x v="1"/>
    <x v="3"/>
    <x v="2"/>
    <x v="7"/>
    <s v="Small Box"/>
    <s v="Xerox 1989"/>
    <n v="0.38"/>
    <s v="United States"/>
    <x v="1"/>
    <x v="25"/>
    <s v="Sault Sainte Marie"/>
    <n v="49783"/>
    <x v="57"/>
    <d v="2015-02-27T00:00:00"/>
    <n v="-16.634799999999998"/>
    <n v="7"/>
    <n v="38.11"/>
    <n v="88136"/>
    <n v="4.9300000000000006"/>
    <x v="1"/>
  </r>
  <r>
    <n v="972"/>
    <s v="Gregory Holden"/>
    <x v="2"/>
    <n v="0.03"/>
    <n v="284.98"/>
    <n v="69.55"/>
    <x v="0"/>
    <x v="3"/>
    <x v="0"/>
    <x v="9"/>
    <s v="Jumbo Drum"/>
    <s v="Global Commerce™ Series High-Back Swivel/Tilt Chairs"/>
    <n v="0.6"/>
    <s v="United States"/>
    <x v="2"/>
    <x v="8"/>
    <s v="Riverside"/>
    <n v="92503"/>
    <x v="58"/>
    <d v="2015-03-05T00:00:00"/>
    <n v="-116.584"/>
    <n v="2"/>
    <n v="619.38"/>
    <n v="87259"/>
    <n v="284.95000000000005"/>
    <x v="2"/>
  </r>
  <r>
    <n v="972"/>
    <s v="Gregory Holden"/>
    <x v="2"/>
    <n v="0"/>
    <n v="12.99"/>
    <n v="14.37"/>
    <x v="1"/>
    <x v="3"/>
    <x v="0"/>
    <x v="11"/>
    <s v="Large Box"/>
    <s v="Tensor &quot;Hersey Kiss&quot; Styled Floor Lamp"/>
    <n v="0.73"/>
    <s v="United States"/>
    <x v="2"/>
    <x v="8"/>
    <s v="Riverside"/>
    <n v="92503"/>
    <x v="58"/>
    <d v="2015-02-28T00:00:00"/>
    <n v="12.896100000000001"/>
    <n v="1"/>
    <n v="18.690000000000001"/>
    <n v="87259"/>
    <n v="12.99"/>
    <x v="2"/>
  </r>
  <r>
    <n v="2220"/>
    <s v="Jennifer Stanton"/>
    <x v="2"/>
    <n v="0.09"/>
    <n v="14.2"/>
    <n v="5.3"/>
    <x v="1"/>
    <x v="1"/>
    <x v="0"/>
    <x v="11"/>
    <s v="Wrap Bag"/>
    <s v="Coloredge Poster Frame"/>
    <n v="0.46"/>
    <s v="United States"/>
    <x v="0"/>
    <x v="12"/>
    <s v="Winter Garden"/>
    <n v="34787"/>
    <x v="58"/>
    <d v="2015-03-01T00:00:00"/>
    <n v="-324.73"/>
    <n v="4"/>
    <n v="55.08"/>
    <n v="91036"/>
    <n v="14.11"/>
    <x v="0"/>
  </r>
  <r>
    <n v="3075"/>
    <s v="Gordon Brandt"/>
    <x v="2"/>
    <n v="0.06"/>
    <n v="19.23"/>
    <n v="6.15"/>
    <x v="1"/>
    <x v="3"/>
    <x v="0"/>
    <x v="11"/>
    <s v="Small Pack"/>
    <s v="Executive Impressions 13&quot; Clairmont Wall Clock"/>
    <n v="0.44"/>
    <s v="United States"/>
    <x v="2"/>
    <x v="8"/>
    <s v="Los Angeles"/>
    <n v="90061"/>
    <x v="58"/>
    <d v="2015-02-28T00:00:00"/>
    <n v="-25.38"/>
    <n v="4"/>
    <n v="84.6"/>
    <n v="14756"/>
    <n v="19.170000000000002"/>
    <x v="2"/>
  </r>
  <r>
    <n v="3098"/>
    <s v="Lorraine Boykin"/>
    <x v="2"/>
    <n v="0.06"/>
    <n v="2.89"/>
    <n v="0.5"/>
    <x v="1"/>
    <x v="1"/>
    <x v="2"/>
    <x v="13"/>
    <s v="Small Box"/>
    <s v="Avery 498"/>
    <n v="0.38"/>
    <s v="United States"/>
    <x v="3"/>
    <x v="11"/>
    <s v="Shirley"/>
    <n v="11967"/>
    <x v="58"/>
    <d v="2015-02-28T00:00:00"/>
    <n v="9.6117000000000008"/>
    <n v="5"/>
    <n v="13.93"/>
    <n v="89316"/>
    <n v="2.83"/>
    <x v="3"/>
  </r>
  <r>
    <n v="3355"/>
    <s v="Glenda Simon"/>
    <x v="2"/>
    <n v="0.1"/>
    <n v="120.98"/>
    <n v="9.07"/>
    <x v="1"/>
    <x v="3"/>
    <x v="2"/>
    <x v="5"/>
    <s v="Small Box"/>
    <s v="GBC VeloBinder Electric Binding Machine"/>
    <n v="0.35"/>
    <s v="United States"/>
    <x v="2"/>
    <x v="8"/>
    <s v="Camarillo"/>
    <n v="93010"/>
    <x v="58"/>
    <d v="2015-03-09T00:00:00"/>
    <n v="379.3965"/>
    <n v="5"/>
    <n v="549.85"/>
    <n v="88587"/>
    <n v="120.88000000000001"/>
    <x v="2"/>
  </r>
  <r>
    <n v="3355"/>
    <s v="Glenda Simon"/>
    <x v="2"/>
    <n v="0.08"/>
    <n v="8.32"/>
    <n v="2.38"/>
    <x v="2"/>
    <x v="3"/>
    <x v="1"/>
    <x v="1"/>
    <s v="Small Pack"/>
    <s v="Imation 3.5 IBM Formatted Diskettes, 10/Box"/>
    <n v="0.74"/>
    <s v="United States"/>
    <x v="2"/>
    <x v="8"/>
    <s v="Camarillo"/>
    <n v="93010"/>
    <x v="58"/>
    <d v="2015-03-04T00:00:00"/>
    <n v="-41.83"/>
    <n v="6"/>
    <n v="48.99"/>
    <n v="88587"/>
    <n v="8.24"/>
    <x v="2"/>
  </r>
  <r>
    <n v="3355"/>
    <s v="Glenda Simon"/>
    <x v="2"/>
    <n v="0.1"/>
    <n v="125.99"/>
    <n v="4.2"/>
    <x v="1"/>
    <x v="3"/>
    <x v="1"/>
    <x v="12"/>
    <s v="Small Box"/>
    <s v="V3682"/>
    <n v="0.59"/>
    <s v="United States"/>
    <x v="2"/>
    <x v="8"/>
    <s v="Camarillo"/>
    <n v="93010"/>
    <x v="58"/>
    <d v="2015-02-28T00:00:00"/>
    <n v="372.40199999999999"/>
    <n v="7"/>
    <n v="681.42"/>
    <n v="88587"/>
    <n v="125.89"/>
    <x v="2"/>
  </r>
  <r>
    <n v="2587"/>
    <s v="Eugene H Walsh"/>
    <x v="4"/>
    <n v="0.01"/>
    <n v="6.48"/>
    <n v="6.57"/>
    <x v="2"/>
    <x v="2"/>
    <x v="2"/>
    <x v="7"/>
    <s v="Small Box"/>
    <s v="Xerox 20"/>
    <n v="0.37"/>
    <s v="United States"/>
    <x v="1"/>
    <x v="30"/>
    <s v="Manitowoc"/>
    <n v="54220"/>
    <x v="58"/>
    <d v="2015-02-28T00:00:00"/>
    <n v="-46.5244"/>
    <n v="18"/>
    <n v="127.83"/>
    <n v="91166"/>
    <n v="6.4700000000000006"/>
    <x v="1"/>
  </r>
  <r>
    <n v="2861"/>
    <s v="Dwight Robinson"/>
    <x v="4"/>
    <n v="0.05"/>
    <n v="20.99"/>
    <n v="4.8099999999999996"/>
    <x v="1"/>
    <x v="3"/>
    <x v="1"/>
    <x v="12"/>
    <s v="Medium Box"/>
    <s v="1726 Digital Answering Machine"/>
    <n v="0.57999999999999996"/>
    <s v="United States"/>
    <x v="1"/>
    <x v="38"/>
    <s v="Hays"/>
    <n v="67601"/>
    <x v="58"/>
    <d v="2015-02-28T00:00:00"/>
    <n v="4.9017600000000003"/>
    <n v="11"/>
    <n v="199.43"/>
    <n v="88280"/>
    <n v="20.939999999999998"/>
    <x v="1"/>
  </r>
  <r>
    <n v="2923"/>
    <s v="Lynne Griffith"/>
    <x v="4"/>
    <n v="0"/>
    <n v="6.37"/>
    <n v="5.19"/>
    <x v="1"/>
    <x v="1"/>
    <x v="2"/>
    <x v="5"/>
    <s v="Small Box"/>
    <s v="C-Line Peel &amp; Stick Add-On Filing Pockets, 8-3/4 x 5-1/8, 10/Pack"/>
    <n v="0.38"/>
    <s v="United States"/>
    <x v="3"/>
    <x v="36"/>
    <s v="Hagerstown"/>
    <n v="21740"/>
    <x v="58"/>
    <d v="2015-03-02T00:00:00"/>
    <n v="-27.1492"/>
    <n v="15"/>
    <n v="99.75"/>
    <n v="86592"/>
    <n v="6.37"/>
    <x v="3"/>
  </r>
  <r>
    <n v="3151"/>
    <s v="Glenda Hunter"/>
    <x v="4"/>
    <n v="0.04"/>
    <n v="17.239999999999998"/>
    <n v="3.26"/>
    <x v="1"/>
    <x v="2"/>
    <x v="2"/>
    <x v="16"/>
    <s v="Small Pack"/>
    <s v="Fiskars 8&quot; Scissors, 2/Pack"/>
    <n v="0.56000000000000005"/>
    <s v="United States"/>
    <x v="2"/>
    <x v="8"/>
    <s v="Twentynine Palms"/>
    <n v="92277"/>
    <x v="58"/>
    <d v="2015-02-28T00:00:00"/>
    <n v="47.73"/>
    <n v="7"/>
    <n v="119.6"/>
    <n v="88546"/>
    <n v="17.2"/>
    <x v="2"/>
  </r>
  <r>
    <n v="719"/>
    <s v="Stephen Lam"/>
    <x v="3"/>
    <n v="0"/>
    <n v="8.5"/>
    <n v="1.99"/>
    <x v="1"/>
    <x v="3"/>
    <x v="1"/>
    <x v="1"/>
    <s v="Small Pack"/>
    <s v="Hewlett-Packard 4.7GB DVD+R Discs"/>
    <n v="0.49"/>
    <s v="United States"/>
    <x v="2"/>
    <x v="26"/>
    <s v="Pahrump"/>
    <n v="89041"/>
    <x v="58"/>
    <d v="2015-03-02T00:00:00"/>
    <n v="71.735600000000005"/>
    <n v="14"/>
    <n v="122.25"/>
    <n v="89344"/>
    <n v="8.5"/>
    <x v="2"/>
  </r>
  <r>
    <n v="719"/>
    <s v="Stephen Lam"/>
    <x v="3"/>
    <n v="0.03"/>
    <n v="95.43"/>
    <n v="19.989999999999998"/>
    <x v="1"/>
    <x v="3"/>
    <x v="2"/>
    <x v="6"/>
    <s v="Small Box"/>
    <s v="Fellowes Stor/Drawer® Steel Plus™ Storage Drawers"/>
    <n v="0.79"/>
    <s v="United States"/>
    <x v="2"/>
    <x v="26"/>
    <s v="Pahrump"/>
    <n v="89041"/>
    <x v="58"/>
    <d v="2015-03-02T00:00:00"/>
    <n v="-79.320800000000006"/>
    <n v="2"/>
    <n v="206.09"/>
    <n v="89344"/>
    <n v="95.4"/>
    <x v="2"/>
  </r>
  <r>
    <n v="1482"/>
    <s v="Michael Tanner"/>
    <x v="3"/>
    <n v="0.05"/>
    <n v="9.65"/>
    <n v="6.22"/>
    <x v="1"/>
    <x v="3"/>
    <x v="0"/>
    <x v="11"/>
    <s v="Small Box"/>
    <s v="Eldon Expressions™ Desk Accessory, Wood Pencil Holder, Oak"/>
    <n v="0.55000000000000004"/>
    <s v="United States"/>
    <x v="1"/>
    <x v="25"/>
    <s v="Bay City"/>
    <n v="48708"/>
    <x v="58"/>
    <d v="2015-02-28T00:00:00"/>
    <n v="-14.6432"/>
    <n v="15"/>
    <n v="151.34"/>
    <n v="91363"/>
    <n v="9.6"/>
    <x v="1"/>
  </r>
  <r>
    <n v="2908"/>
    <s v="Robyn Lyon"/>
    <x v="3"/>
    <n v="0.05"/>
    <n v="34.979999999999997"/>
    <n v="7.53"/>
    <x v="2"/>
    <x v="2"/>
    <x v="1"/>
    <x v="1"/>
    <s v="Small Box"/>
    <s v="Fellowes EZ Multi-Media Keyboard"/>
    <n v="0.76"/>
    <s v="United States"/>
    <x v="3"/>
    <x v="27"/>
    <s v="Garfield Heights"/>
    <n v="44125"/>
    <x v="58"/>
    <d v="2015-03-03T00:00:00"/>
    <n v="-32.666400000000003"/>
    <n v="16"/>
    <n v="581.08000000000004"/>
    <n v="88157"/>
    <n v="34.93"/>
    <x v="3"/>
  </r>
  <r>
    <n v="2908"/>
    <s v="Robyn Lyon"/>
    <x v="3"/>
    <n v="0"/>
    <n v="3.14"/>
    <n v="1.92"/>
    <x v="1"/>
    <x v="2"/>
    <x v="2"/>
    <x v="16"/>
    <s v="Wrap Bag"/>
    <s v="Serrated Blade or Curved Handle Hand Letter Openers"/>
    <n v="0.84"/>
    <s v="United States"/>
    <x v="3"/>
    <x v="27"/>
    <s v="Garfield Heights"/>
    <n v="44125"/>
    <x v="58"/>
    <d v="2015-03-02T00:00:00"/>
    <n v="-13.135199999999999"/>
    <n v="8"/>
    <n v="27.53"/>
    <n v="88157"/>
    <n v="3.14"/>
    <x v="3"/>
  </r>
  <r>
    <n v="2931"/>
    <s v="Faye Hanna"/>
    <x v="3"/>
    <n v="0.1"/>
    <n v="11.55"/>
    <n v="2.36"/>
    <x v="1"/>
    <x v="0"/>
    <x v="2"/>
    <x v="2"/>
    <s v="Wrap Bag"/>
    <s v="Newell 309"/>
    <n v="0.55000000000000004"/>
    <s v="United States"/>
    <x v="2"/>
    <x v="8"/>
    <s v="El Dorado Hills"/>
    <n v="95630"/>
    <x v="58"/>
    <d v="2015-02-28T00:00:00"/>
    <n v="69.767200000000003"/>
    <n v="12"/>
    <n v="135.77000000000001"/>
    <n v="87619"/>
    <n v="11.450000000000001"/>
    <x v="2"/>
  </r>
  <r>
    <n v="946"/>
    <s v="Denise Parks"/>
    <x v="0"/>
    <n v="0.09"/>
    <n v="90.98"/>
    <n v="56.2"/>
    <x v="2"/>
    <x v="2"/>
    <x v="0"/>
    <x v="11"/>
    <s v="Medium Box"/>
    <s v="Eldon ClusterMat Chair Mat with Cordless Antistatic Protection"/>
    <n v="0.74"/>
    <s v="United States"/>
    <x v="3"/>
    <x v="29"/>
    <s v="Auburn"/>
    <n v="4210"/>
    <x v="59"/>
    <d v="2015-03-02T00:00:00"/>
    <n v="-1570.32"/>
    <n v="20"/>
    <n v="1782.44"/>
    <n v="86566"/>
    <n v="90.89"/>
    <x v="3"/>
  </r>
  <r>
    <n v="1014"/>
    <s v="Theresa Winters"/>
    <x v="0"/>
    <n v="0.09"/>
    <n v="28.48"/>
    <n v="1.99"/>
    <x v="1"/>
    <x v="2"/>
    <x v="1"/>
    <x v="1"/>
    <s v="Small Pack"/>
    <s v="Memorex 4.7GB DVD+RW, 3/Pack"/>
    <n v="0.4"/>
    <s v="United States"/>
    <x v="0"/>
    <x v="1"/>
    <s v="Bryant"/>
    <n v="72022"/>
    <x v="59"/>
    <d v="2015-03-02T00:00:00"/>
    <n v="-17.149999999999999"/>
    <n v="6"/>
    <n v="160.16999999999999"/>
    <n v="88387"/>
    <n v="28.39"/>
    <x v="0"/>
  </r>
  <r>
    <n v="1014"/>
    <s v="Theresa Winters"/>
    <x v="0"/>
    <n v="0"/>
    <n v="2.08"/>
    <n v="5.33"/>
    <x v="1"/>
    <x v="2"/>
    <x v="0"/>
    <x v="11"/>
    <s v="Small Box"/>
    <s v="Eldon® Wave Desk Accessories"/>
    <n v="0.43"/>
    <s v="United States"/>
    <x v="0"/>
    <x v="1"/>
    <s v="Bryant"/>
    <n v="72022"/>
    <x v="59"/>
    <d v="2015-03-03T00:00:00"/>
    <n v="-29.54"/>
    <n v="3"/>
    <n v="7.47"/>
    <n v="88387"/>
    <n v="2.08"/>
    <x v="0"/>
  </r>
  <r>
    <n v="1014"/>
    <s v="Theresa Winters"/>
    <x v="0"/>
    <n v="0.06"/>
    <n v="45.99"/>
    <n v="4.99"/>
    <x v="2"/>
    <x v="2"/>
    <x v="1"/>
    <x v="12"/>
    <s v="Small Box"/>
    <s v="KF 788"/>
    <n v="0.56000000000000005"/>
    <s v="United States"/>
    <x v="0"/>
    <x v="1"/>
    <s v="Bryant"/>
    <n v="72022"/>
    <x v="59"/>
    <d v="2015-03-02T00:00:00"/>
    <n v="-329.78399999999999"/>
    <n v="10"/>
    <n v="370.81"/>
    <n v="88387"/>
    <n v="45.93"/>
    <x v="0"/>
  </r>
  <r>
    <n v="1279"/>
    <s v="Josephine Rao"/>
    <x v="0"/>
    <n v="7.0000000000000007E-2"/>
    <n v="40.98"/>
    <n v="7.47"/>
    <x v="1"/>
    <x v="3"/>
    <x v="2"/>
    <x v="5"/>
    <s v="Small Box"/>
    <s v="Wilson Jones Ledger-Size, Piano-Hinge Binder, 2&quot;, Blue"/>
    <n v="0.37"/>
    <s v="United States"/>
    <x v="1"/>
    <x v="2"/>
    <s v="Hammond"/>
    <n v="46324"/>
    <x v="59"/>
    <d v="2015-03-02T00:00:00"/>
    <n v="54.901499999999999"/>
    <n v="2"/>
    <n v="81.900000000000006"/>
    <n v="90114"/>
    <n v="40.909999999999997"/>
    <x v="1"/>
  </r>
  <r>
    <n v="1280"/>
    <s v="Harold Albright"/>
    <x v="0"/>
    <n v="7.0000000000000007E-2"/>
    <n v="40.98"/>
    <n v="7.47"/>
    <x v="1"/>
    <x v="3"/>
    <x v="2"/>
    <x v="5"/>
    <s v="Small Box"/>
    <s v="Wilson Jones Ledger-Size, Piano-Hinge Binder, 2&quot;, Blue"/>
    <n v="0.37"/>
    <s v="United States"/>
    <x v="2"/>
    <x v="4"/>
    <s v="Seattle"/>
    <n v="98119"/>
    <x v="59"/>
    <d v="2015-03-02T00:00:00"/>
    <n v="54.901499999999999"/>
    <n v="8"/>
    <n v="327.61"/>
    <n v="19042"/>
    <n v="40.909999999999997"/>
    <x v="2"/>
  </r>
  <r>
    <n v="2718"/>
    <s v="Caroline Stone"/>
    <x v="0"/>
    <n v="0.1"/>
    <n v="6.74"/>
    <n v="1.72"/>
    <x v="1"/>
    <x v="1"/>
    <x v="2"/>
    <x v="7"/>
    <s v="Wrap Bag"/>
    <s v="Memo Book, 100 Message Capacity, 5 3/8” x 11”"/>
    <n v="0.35"/>
    <s v="United States"/>
    <x v="1"/>
    <x v="10"/>
    <s v="Lansing"/>
    <n v="60438"/>
    <x v="59"/>
    <d v="2015-03-03T00:00:00"/>
    <n v="65.41"/>
    <n v="15"/>
    <n v="98.17"/>
    <n v="89394"/>
    <n v="6.6400000000000006"/>
    <x v="1"/>
  </r>
  <r>
    <n v="1561"/>
    <s v="Edwin Coley"/>
    <x v="1"/>
    <n v="0.02"/>
    <n v="11.34"/>
    <n v="11.25"/>
    <x v="1"/>
    <x v="3"/>
    <x v="2"/>
    <x v="7"/>
    <s v="Small Box"/>
    <s v="Staples 1 Part Blank Computer Paper"/>
    <n v="0.36"/>
    <s v="United States"/>
    <x v="1"/>
    <x v="18"/>
    <s v="Mansfield"/>
    <n v="76063"/>
    <x v="59"/>
    <d v="2015-03-02T00:00:00"/>
    <n v="-155.21"/>
    <n v="9"/>
    <n v="105.75"/>
    <n v="88093"/>
    <n v="11.32"/>
    <x v="1"/>
  </r>
  <r>
    <n v="1764"/>
    <s v="Michele Bradshaw"/>
    <x v="1"/>
    <n v="0.06"/>
    <n v="19.98"/>
    <n v="10.49"/>
    <x v="1"/>
    <x v="1"/>
    <x v="0"/>
    <x v="11"/>
    <s v="Small Box"/>
    <s v="12-1/2 Diameter Round Wall Clock"/>
    <n v="0.49"/>
    <s v="United States"/>
    <x v="0"/>
    <x v="12"/>
    <s v="Dunedin"/>
    <n v="34698"/>
    <x v="59"/>
    <d v="2015-03-03T00:00:00"/>
    <n v="514.17719999999997"/>
    <n v="5"/>
    <n v="103.37"/>
    <n v="89776"/>
    <n v="19.920000000000002"/>
    <x v="0"/>
  </r>
  <r>
    <n v="1764"/>
    <s v="Michele Bradshaw"/>
    <x v="1"/>
    <n v="0.08"/>
    <n v="1.76"/>
    <n v="4.8600000000000003"/>
    <x v="1"/>
    <x v="1"/>
    <x v="0"/>
    <x v="11"/>
    <s v="Small Box"/>
    <s v="Regeneration Desk Collection"/>
    <n v="0.41"/>
    <s v="United States"/>
    <x v="0"/>
    <x v="12"/>
    <s v="Dunedin"/>
    <n v="34698"/>
    <x v="59"/>
    <d v="2015-03-02T00:00:00"/>
    <n v="235.65600000000001"/>
    <n v="23"/>
    <n v="40.22"/>
    <n v="89776"/>
    <n v="1.68"/>
    <x v="0"/>
  </r>
  <r>
    <n v="1917"/>
    <s v="Tracy Buckley"/>
    <x v="1"/>
    <n v="0.08"/>
    <n v="22.23"/>
    <n v="3.63"/>
    <x v="1"/>
    <x v="2"/>
    <x v="0"/>
    <x v="11"/>
    <s v="Small Pack"/>
    <s v="Executive Impressions 14&quot; Contract Wall Clock"/>
    <n v="0.52"/>
    <s v="United States"/>
    <x v="0"/>
    <x v="1"/>
    <s v="North Little Rock"/>
    <n v="72113"/>
    <x v="59"/>
    <d v="2015-03-03T00:00:00"/>
    <n v="-29.61"/>
    <n v="10"/>
    <n v="210.33"/>
    <n v="85897"/>
    <n v="22.150000000000002"/>
    <x v="0"/>
  </r>
  <r>
    <n v="2437"/>
    <s v="Judith Shepherd"/>
    <x v="2"/>
    <n v="0.09"/>
    <n v="90.97"/>
    <n v="14"/>
    <x v="0"/>
    <x v="2"/>
    <x v="1"/>
    <x v="3"/>
    <s v="Jumbo Drum"/>
    <s v="Lexmark Z54se Color Inkjet Printer"/>
    <n v="0.36"/>
    <s v="United States"/>
    <x v="1"/>
    <x v="30"/>
    <s v="Muskego"/>
    <n v="53150"/>
    <x v="59"/>
    <d v="2015-03-03T00:00:00"/>
    <n v="35.29"/>
    <n v="3"/>
    <n v="260"/>
    <n v="90301"/>
    <n v="90.88"/>
    <x v="1"/>
  </r>
  <r>
    <n v="2454"/>
    <s v="Donna Braun"/>
    <x v="4"/>
    <n v="0.06"/>
    <n v="3499.99"/>
    <n v="24.49"/>
    <x v="2"/>
    <x v="3"/>
    <x v="1"/>
    <x v="4"/>
    <s v="Large Box"/>
    <s v="Canon imageCLASS 2200 Advanced Copier"/>
    <n v="0.37"/>
    <s v="United States"/>
    <x v="0"/>
    <x v="16"/>
    <s v="Hoover"/>
    <n v="35244"/>
    <x v="59"/>
    <d v="2015-03-04T00:00:00"/>
    <n v="-68.432000000000002"/>
    <n v="1"/>
    <n v="3550.28"/>
    <n v="89219"/>
    <n v="3499.93"/>
    <x v="0"/>
  </r>
  <r>
    <n v="1882"/>
    <s v="Anita Kent"/>
    <x v="3"/>
    <n v="0.09"/>
    <n v="5.78"/>
    <n v="5.67"/>
    <x v="1"/>
    <x v="2"/>
    <x v="2"/>
    <x v="7"/>
    <s v="Small Box"/>
    <s v="Xerox 1978"/>
    <n v="0.36"/>
    <s v="United States"/>
    <x v="3"/>
    <x v="33"/>
    <s v="Linden"/>
    <n v="7036"/>
    <x v="59"/>
    <d v="2015-03-03T00:00:00"/>
    <n v="-7.96"/>
    <n v="1"/>
    <n v="11.35"/>
    <n v="87378"/>
    <n v="5.69"/>
    <x v="3"/>
  </r>
  <r>
    <n v="1885"/>
    <s v="Jacob Hirsch"/>
    <x v="3"/>
    <n v="0.05"/>
    <n v="535.64"/>
    <n v="14.7"/>
    <x v="0"/>
    <x v="2"/>
    <x v="1"/>
    <x v="3"/>
    <s v="Jumbo Drum"/>
    <s v="Epson LQ-870 Dot Matrix Printer"/>
    <n v="0.59"/>
    <s v="United States"/>
    <x v="3"/>
    <x v="40"/>
    <s v="Barrington"/>
    <n v="2806"/>
    <x v="59"/>
    <d v="2015-03-03T00:00:00"/>
    <n v="4407.4399999999996"/>
    <n v="15"/>
    <n v="7029.1"/>
    <n v="87378"/>
    <n v="535.59"/>
    <x v="3"/>
  </r>
  <r>
    <n v="3187"/>
    <s v="Sidney Gilliam"/>
    <x v="1"/>
    <n v="0.08"/>
    <n v="170.98"/>
    <n v="35.89"/>
    <x v="0"/>
    <x v="0"/>
    <x v="0"/>
    <x v="10"/>
    <s v="Jumbo Box"/>
    <s v="Rush Hierlooms Collection 1&quot; Thick Stackable Bookcases"/>
    <n v="0.66"/>
    <s v="United States"/>
    <x v="0"/>
    <x v="12"/>
    <s v="Riverview"/>
    <n v="33569"/>
    <x v="60"/>
    <d v="2015-03-04T00:00:00"/>
    <n v="-119.812"/>
    <n v="1"/>
    <n v="199.48"/>
    <n v="89025"/>
    <n v="170.89999999999998"/>
    <x v="0"/>
  </r>
  <r>
    <n v="64"/>
    <s v="Lynn Morrow"/>
    <x v="3"/>
    <n v="0"/>
    <n v="3.69"/>
    <n v="0.5"/>
    <x v="1"/>
    <x v="0"/>
    <x v="2"/>
    <x v="13"/>
    <s v="Small Box"/>
    <s v="Avery 501"/>
    <n v="0.38"/>
    <s v="United States"/>
    <x v="0"/>
    <x v="21"/>
    <s v="Salem"/>
    <n v="24153"/>
    <x v="60"/>
    <d v="2015-03-04T00:00:00"/>
    <n v="-37.5291"/>
    <n v="1"/>
    <n v="4"/>
    <n v="87406"/>
    <n v="3.69"/>
    <x v="0"/>
  </r>
  <r>
    <n v="64"/>
    <s v="Lynn Morrow"/>
    <x v="3"/>
    <n v="0.02"/>
    <n v="175.99"/>
    <n v="4.99"/>
    <x v="2"/>
    <x v="0"/>
    <x v="1"/>
    <x v="12"/>
    <s v="Small Box"/>
    <s v="5165"/>
    <n v="0.59"/>
    <s v="United States"/>
    <x v="0"/>
    <x v="21"/>
    <s v="Salem"/>
    <n v="24153"/>
    <x v="60"/>
    <d v="2015-03-02T00:00:00"/>
    <n v="101.49"/>
    <n v="4"/>
    <n v="589.79999999999995"/>
    <n v="87406"/>
    <n v="175.97"/>
    <x v="0"/>
  </r>
  <r>
    <n v="2877"/>
    <s v="Shannon Aldridge"/>
    <x v="3"/>
    <n v="0"/>
    <n v="8.33"/>
    <n v="1.99"/>
    <x v="2"/>
    <x v="1"/>
    <x v="1"/>
    <x v="1"/>
    <s v="Small Pack"/>
    <s v="80 Minute Slim Jewel Case CD-R , 10/Pack - Staples"/>
    <n v="0.52"/>
    <s v="United States"/>
    <x v="3"/>
    <x v="27"/>
    <s v="North Olmsted"/>
    <n v="44070"/>
    <x v="60"/>
    <d v="2015-03-04T00:00:00"/>
    <n v="74.181899999999999"/>
    <n v="12"/>
    <n v="107.51"/>
    <n v="91492"/>
    <n v="8.33"/>
    <x v="3"/>
  </r>
  <r>
    <n v="2878"/>
    <s v="Susan Carroll Berman"/>
    <x v="3"/>
    <n v="0"/>
    <n v="8.33"/>
    <n v="1.99"/>
    <x v="2"/>
    <x v="1"/>
    <x v="1"/>
    <x v="1"/>
    <s v="Small Pack"/>
    <s v="80 Minute Slim Jewel Case CD-R , 10/Pack - Staples"/>
    <n v="0.52"/>
    <s v="United States"/>
    <x v="2"/>
    <x v="4"/>
    <s v="Seattle"/>
    <n v="98107"/>
    <x v="60"/>
    <d v="2015-03-04T00:00:00"/>
    <n v="82.31"/>
    <n v="47"/>
    <n v="421.08"/>
    <n v="54369"/>
    <n v="8.33"/>
    <x v="2"/>
  </r>
  <r>
    <n v="3067"/>
    <s v="Carole Miller"/>
    <x v="3"/>
    <n v="0.06"/>
    <n v="355.98"/>
    <n v="58.92"/>
    <x v="0"/>
    <x v="1"/>
    <x v="0"/>
    <x v="9"/>
    <s v="Jumbo Drum"/>
    <s v="Hon 4700 Series Mobuis™ Mid-Back Task Chairs with Adjustable Arms"/>
    <n v="0.64"/>
    <s v="United States"/>
    <x v="3"/>
    <x v="27"/>
    <s v="Austintown"/>
    <n v="44515"/>
    <x v="60"/>
    <d v="2015-03-03T00:00:00"/>
    <n v="1660.92"/>
    <n v="14"/>
    <n v="5086.08"/>
    <n v="91376"/>
    <n v="355.92"/>
    <x v="3"/>
  </r>
  <r>
    <n v="1686"/>
    <s v="Lynn O'Donnell"/>
    <x v="2"/>
    <n v="0.08"/>
    <n v="2.08"/>
    <n v="5.33"/>
    <x v="1"/>
    <x v="3"/>
    <x v="0"/>
    <x v="11"/>
    <s v="Small Box"/>
    <s v="Eldon® Wave Desk Accessories"/>
    <n v="0.43"/>
    <s v="United States"/>
    <x v="1"/>
    <x v="10"/>
    <s v="Elgin"/>
    <n v="60123"/>
    <x v="61"/>
    <d v="2015-03-10T00:00:00"/>
    <n v="-129.01"/>
    <n v="9"/>
    <n v="19.670000000000002"/>
    <n v="86973"/>
    <n v="2"/>
    <x v="1"/>
  </r>
  <r>
    <n v="428"/>
    <s v="Ernest Barber"/>
    <x v="3"/>
    <n v="0.05"/>
    <n v="10.98"/>
    <n v="4.8"/>
    <x v="1"/>
    <x v="3"/>
    <x v="2"/>
    <x v="15"/>
    <s v="Small Box"/>
    <s v="Manila Recycled Extra-Heavyweight Clasp Envelopes, 6&quot; x 9&quot;"/>
    <n v="0.36"/>
    <s v="United States"/>
    <x v="2"/>
    <x v="26"/>
    <s v="Carson City"/>
    <n v="89701"/>
    <x v="61"/>
    <d v="2015-03-05T00:00:00"/>
    <n v="90.62"/>
    <n v="22"/>
    <n v="243.11"/>
    <n v="88480"/>
    <n v="10.93"/>
    <x v="2"/>
  </r>
  <r>
    <n v="568"/>
    <s v="Peter McConnell"/>
    <x v="0"/>
    <n v="0.02"/>
    <n v="280.98"/>
    <n v="57"/>
    <x v="0"/>
    <x v="1"/>
    <x v="0"/>
    <x v="9"/>
    <s v="Jumbo Drum"/>
    <s v="Hon 2090 “Pillow Soft” Series Mid Back Swivel/Tilt Chairs"/>
    <n v="0.78"/>
    <s v="United States"/>
    <x v="0"/>
    <x v="0"/>
    <s v="Columbus"/>
    <n v="39701"/>
    <x v="62"/>
    <d v="2015-03-05T00:00:00"/>
    <n v="1141.7940000000001"/>
    <n v="4"/>
    <n v="1128.74"/>
    <n v="88879"/>
    <n v="280.96000000000004"/>
    <x v="0"/>
  </r>
  <r>
    <n v="3133"/>
    <s v="Kristine Singleton"/>
    <x v="0"/>
    <n v="0.08"/>
    <n v="5.4"/>
    <n v="7.78"/>
    <x v="1"/>
    <x v="3"/>
    <x v="2"/>
    <x v="5"/>
    <s v="Small Box"/>
    <s v="3M Organizer Strips"/>
    <n v="0.37"/>
    <s v="United States"/>
    <x v="1"/>
    <x v="10"/>
    <s v="Naperville"/>
    <n v="60540"/>
    <x v="62"/>
    <d v="2015-03-04T00:00:00"/>
    <n v="-44.067999999999998"/>
    <n v="4"/>
    <n v="25.35"/>
    <n v="86792"/>
    <n v="5.32"/>
    <x v="1"/>
  </r>
  <r>
    <n v="3133"/>
    <s v="Kristine Singleton"/>
    <x v="0"/>
    <n v="0.09"/>
    <n v="8.4600000000000009"/>
    <n v="8.99"/>
    <x v="2"/>
    <x v="3"/>
    <x v="1"/>
    <x v="1"/>
    <s v="Small Pack"/>
    <s v="Imation 3.5 IBM Diskettes, 10/Box"/>
    <n v="0.79"/>
    <s v="United States"/>
    <x v="1"/>
    <x v="10"/>
    <s v="Naperville"/>
    <n v="60540"/>
    <x v="62"/>
    <d v="2015-03-07T00:00:00"/>
    <n v="-100.51"/>
    <n v="5"/>
    <n v="45.03"/>
    <n v="86792"/>
    <n v="8.370000000000001"/>
    <x v="1"/>
  </r>
  <r>
    <n v="3133"/>
    <s v="Kristine Singleton"/>
    <x v="0"/>
    <n v="0.21"/>
    <n v="14.98"/>
    <n v="8.99"/>
    <x v="1"/>
    <x v="3"/>
    <x v="0"/>
    <x v="11"/>
    <s v="Small Pack"/>
    <s v="GE 4 Foot Flourescent Tube, 40 Watt"/>
    <n v="0.39"/>
    <s v="United States"/>
    <x v="1"/>
    <x v="10"/>
    <s v="Naperville"/>
    <n v="60540"/>
    <x v="62"/>
    <d v="2015-03-05T00:00:00"/>
    <n v="-17.75"/>
    <n v="10"/>
    <n v="153.87"/>
    <n v="86792"/>
    <n v="14.77"/>
    <x v="1"/>
  </r>
  <r>
    <n v="3133"/>
    <s v="Kristine Singleton"/>
    <x v="0"/>
    <n v="0.04"/>
    <n v="155.99"/>
    <n v="8.08"/>
    <x v="1"/>
    <x v="3"/>
    <x v="1"/>
    <x v="12"/>
    <s v="Small Box"/>
    <s v="300 Series Non-Flip"/>
    <n v="0.6"/>
    <s v="United States"/>
    <x v="1"/>
    <x v="10"/>
    <s v="Naperville"/>
    <n v="60540"/>
    <x v="62"/>
    <d v="2015-03-05T00:00:00"/>
    <n v="1374.9480000000001"/>
    <n v="22"/>
    <n v="2800.33"/>
    <n v="86792"/>
    <n v="155.95000000000002"/>
    <x v="1"/>
  </r>
  <r>
    <n v="1005"/>
    <s v="Lloyd Dickson"/>
    <x v="2"/>
    <n v="0.06"/>
    <n v="10.14"/>
    <n v="2.27"/>
    <x v="1"/>
    <x v="0"/>
    <x v="2"/>
    <x v="7"/>
    <s v="Wrap Bag"/>
    <s v="Staples Wirebound Steno Books, 6&quot; x 9&quot;, 12/Pack"/>
    <n v="0.36"/>
    <s v="United States"/>
    <x v="1"/>
    <x v="10"/>
    <s v="Buffalo Grove"/>
    <n v="60089"/>
    <x v="62"/>
    <d v="2015-03-04T00:00:00"/>
    <n v="-3.88"/>
    <n v="1"/>
    <n v="12.18"/>
    <n v="90043"/>
    <n v="10.08"/>
    <x v="1"/>
  </r>
  <r>
    <n v="2358"/>
    <s v="Danielle Baird"/>
    <x v="2"/>
    <n v="0.1"/>
    <n v="205.99"/>
    <n v="8.99"/>
    <x v="1"/>
    <x v="3"/>
    <x v="1"/>
    <x v="12"/>
    <s v="Small Box"/>
    <s v="TimeportP7382"/>
    <n v="0.56000000000000005"/>
    <s v="United States"/>
    <x v="0"/>
    <x v="12"/>
    <s v="Fort Lauderdale"/>
    <n v="33311"/>
    <x v="62"/>
    <d v="2015-03-08T00:00:00"/>
    <n v="147"/>
    <n v="2"/>
    <n v="324.62"/>
    <n v="88267"/>
    <n v="205.89000000000001"/>
    <x v="0"/>
  </r>
  <r>
    <n v="91"/>
    <s v="Wallace Werner"/>
    <x v="4"/>
    <n v="0.06"/>
    <n v="175.99"/>
    <n v="8.99"/>
    <x v="1"/>
    <x v="3"/>
    <x v="1"/>
    <x v="12"/>
    <s v="Small Box"/>
    <s v="2180"/>
    <n v="0.56999999999999995"/>
    <s v="United States"/>
    <x v="2"/>
    <x v="8"/>
    <s v="Vallejo"/>
    <n v="94591"/>
    <x v="62"/>
    <d v="2015-03-06T00:00:00"/>
    <n v="2031.5070000000001"/>
    <n v="23"/>
    <n v="3363.53"/>
    <n v="87177"/>
    <n v="175.93"/>
    <x v="2"/>
  </r>
  <r>
    <n v="679"/>
    <s v="Katie Dougherty"/>
    <x v="4"/>
    <n v="0.01"/>
    <n v="3.95"/>
    <n v="5.13"/>
    <x v="1"/>
    <x v="3"/>
    <x v="2"/>
    <x v="8"/>
    <s v="Small Box"/>
    <s v="Hoover Replacement Belts For Soft Guard™ &amp; Commercial Ltweight Upright Vacs, 2/Pk"/>
    <n v="0.59"/>
    <s v="United States"/>
    <x v="2"/>
    <x v="4"/>
    <s v="Spanaway"/>
    <n v="98387"/>
    <x v="62"/>
    <d v="2015-03-05T00:00:00"/>
    <n v="-19.93"/>
    <n v="2"/>
    <n v="10.11"/>
    <n v="88890"/>
    <n v="3.9400000000000004"/>
    <x v="2"/>
  </r>
  <r>
    <n v="679"/>
    <s v="Katie Dougherty"/>
    <x v="4"/>
    <n v="0.02"/>
    <n v="367.99"/>
    <n v="19.989999999999998"/>
    <x v="1"/>
    <x v="3"/>
    <x v="2"/>
    <x v="5"/>
    <s v="Small Box"/>
    <s v="Ibico Ibimaster 300 Manual Binding System"/>
    <n v="0.4"/>
    <s v="United States"/>
    <x v="2"/>
    <x v="4"/>
    <s v="Spanaway"/>
    <n v="98387"/>
    <x v="62"/>
    <d v="2015-03-05T00:00:00"/>
    <n v="4568.6072999999997"/>
    <n v="17"/>
    <n v="6621.17"/>
    <n v="88890"/>
    <n v="367.97"/>
    <x v="2"/>
  </r>
  <r>
    <n v="680"/>
    <s v="Laurence Poe"/>
    <x v="4"/>
    <n v="0.04"/>
    <n v="95.99"/>
    <n v="4.9000000000000004"/>
    <x v="1"/>
    <x v="3"/>
    <x v="1"/>
    <x v="12"/>
    <s v="Small Box"/>
    <s v="T60"/>
    <n v="0.56000000000000005"/>
    <s v="United States"/>
    <x v="2"/>
    <x v="4"/>
    <s v="Spokane"/>
    <n v="99207"/>
    <x v="62"/>
    <d v="2015-03-06T00:00:00"/>
    <n v="-258.22500000000002"/>
    <n v="3"/>
    <n v="253.78"/>
    <n v="88890"/>
    <n v="95.949999999999989"/>
    <x v="2"/>
  </r>
  <r>
    <n v="2696"/>
    <s v="Sally Dunn"/>
    <x v="0"/>
    <n v="0.05"/>
    <n v="107.53"/>
    <n v="5.81"/>
    <x v="1"/>
    <x v="2"/>
    <x v="0"/>
    <x v="11"/>
    <s v="Medium Box"/>
    <s v="Tenex Contemporary Contur Chairmats for Low and Medium Pile Carpet, Computer, 39&quot; x 49&quot;"/>
    <n v="0.65"/>
    <s v="United States"/>
    <x v="0"/>
    <x v="16"/>
    <s v="Tuscaloosa"/>
    <n v="35401"/>
    <x v="63"/>
    <d v="2015-03-06T00:00:00"/>
    <n v="-89.418000000000006"/>
    <n v="6"/>
    <n v="612.91999999999996"/>
    <n v="87676"/>
    <n v="107.48"/>
    <x v="0"/>
  </r>
  <r>
    <n v="2376"/>
    <s v="Debra Batchelor"/>
    <x v="1"/>
    <n v="0.05"/>
    <n v="3.28"/>
    <n v="3.97"/>
    <x v="1"/>
    <x v="3"/>
    <x v="2"/>
    <x v="2"/>
    <s v="Wrap Bag"/>
    <s v="Newell 342"/>
    <n v="0.56000000000000005"/>
    <s v="United States"/>
    <x v="2"/>
    <x v="37"/>
    <s v="Moscow"/>
    <n v="83843"/>
    <x v="63"/>
    <d v="2015-03-06T00:00:00"/>
    <n v="-100.24"/>
    <n v="18"/>
    <n v="61.29"/>
    <n v="91321"/>
    <n v="3.23"/>
    <x v="2"/>
  </r>
  <r>
    <n v="2376"/>
    <s v="Debra Batchelor"/>
    <x v="1"/>
    <n v="0.03"/>
    <n v="6.98"/>
    <n v="9.69"/>
    <x v="1"/>
    <x v="3"/>
    <x v="2"/>
    <x v="6"/>
    <s v="Small Box"/>
    <s v="Eldon Shelf Savers™ Cubes and Bins"/>
    <n v="0.83"/>
    <s v="United States"/>
    <x v="2"/>
    <x v="37"/>
    <s v="Moscow"/>
    <n v="83843"/>
    <x v="63"/>
    <d v="2015-03-07T00:00:00"/>
    <n v="-262.62"/>
    <n v="15"/>
    <n v="109.15"/>
    <n v="91321"/>
    <n v="6.95"/>
    <x v="2"/>
  </r>
  <r>
    <n v="670"/>
    <s v="Lewis Baldwin"/>
    <x v="2"/>
    <n v="0.08"/>
    <n v="296.18"/>
    <n v="54.12"/>
    <x v="0"/>
    <x v="2"/>
    <x v="0"/>
    <x v="0"/>
    <s v="Jumbo Box"/>
    <s v="Hon 94000 Series Round Tables"/>
    <n v="0.76"/>
    <s v="United States"/>
    <x v="0"/>
    <x v="21"/>
    <s v="Montclair"/>
    <n v="22025"/>
    <x v="63"/>
    <d v="2015-03-12T00:00:00"/>
    <n v="-187.22200000000001"/>
    <n v="5"/>
    <n v="1429.81"/>
    <n v="88474"/>
    <n v="296.10000000000002"/>
    <x v="0"/>
  </r>
  <r>
    <n v="2944"/>
    <s v="Elsie Lane"/>
    <x v="2"/>
    <n v="0.04"/>
    <n v="4.55"/>
    <n v="1.49"/>
    <x v="1"/>
    <x v="3"/>
    <x v="2"/>
    <x v="5"/>
    <s v="Small Box"/>
    <s v="Presstex Flexible Ring Binders"/>
    <n v="0.35"/>
    <s v="United States"/>
    <x v="1"/>
    <x v="25"/>
    <s v="Midland"/>
    <n v="48640"/>
    <x v="63"/>
    <d v="2015-03-07T00:00:00"/>
    <n v="28.288"/>
    <n v="13"/>
    <n v="59.75"/>
    <n v="90309"/>
    <n v="4.51"/>
    <x v="1"/>
  </r>
  <r>
    <n v="392"/>
    <s v="Erica R Fuller"/>
    <x v="4"/>
    <n v="0.02"/>
    <n v="34.979999999999997"/>
    <n v="7.53"/>
    <x v="1"/>
    <x v="3"/>
    <x v="1"/>
    <x v="1"/>
    <s v="Small Box"/>
    <s v="Fellowes EZ Multi-Media Keyboard"/>
    <n v="0.76"/>
    <s v="United States"/>
    <x v="1"/>
    <x v="6"/>
    <s v="Clayton"/>
    <n v="63105"/>
    <x v="63"/>
    <d v="2015-03-07T00:00:00"/>
    <n v="-159.68"/>
    <n v="1"/>
    <n v="37.159999999999997"/>
    <n v="86383"/>
    <n v="34.959999999999994"/>
    <x v="1"/>
  </r>
  <r>
    <n v="392"/>
    <s v="Erica R Fuller"/>
    <x v="4"/>
    <n v="0.01"/>
    <n v="19.989999999999998"/>
    <n v="11.17"/>
    <x v="1"/>
    <x v="3"/>
    <x v="0"/>
    <x v="11"/>
    <s v="Large Box"/>
    <s v="Telescoping Adjustable Floor Lamp"/>
    <n v="0.6"/>
    <s v="United States"/>
    <x v="1"/>
    <x v="6"/>
    <s v="Clayton"/>
    <n v="63105"/>
    <x v="63"/>
    <d v="2015-03-08T00:00:00"/>
    <n v="27.91"/>
    <n v="2"/>
    <n v="43.65"/>
    <n v="86383"/>
    <n v="19.979999999999997"/>
    <x v="1"/>
  </r>
  <r>
    <n v="3003"/>
    <s v="Roy Rouse"/>
    <x v="4"/>
    <n v="0.03"/>
    <n v="85.99"/>
    <n v="0.99"/>
    <x v="1"/>
    <x v="2"/>
    <x v="1"/>
    <x v="12"/>
    <s v="Wrap Bag"/>
    <s v="Accessory34"/>
    <n v="0.55000000000000004"/>
    <s v="United States"/>
    <x v="2"/>
    <x v="37"/>
    <s v="Coeur D Alene"/>
    <n v="83814"/>
    <x v="63"/>
    <d v="2015-03-06T00:00:00"/>
    <n v="1037.1044999999999"/>
    <n v="20"/>
    <n v="1503.05"/>
    <n v="91586"/>
    <n v="85.96"/>
    <x v="2"/>
  </r>
  <r>
    <n v="1014"/>
    <s v="Theresa Winters"/>
    <x v="3"/>
    <n v="0.08"/>
    <n v="10.91"/>
    <n v="2.99"/>
    <x v="1"/>
    <x v="2"/>
    <x v="2"/>
    <x v="5"/>
    <s v="Small Box"/>
    <s v="Heavy-Duty E-Z-D® Binders"/>
    <n v="0.38"/>
    <s v="United States"/>
    <x v="0"/>
    <x v="1"/>
    <s v="Bryant"/>
    <n v="72022"/>
    <x v="63"/>
    <d v="2015-03-06T00:00:00"/>
    <n v="-2.1"/>
    <n v="11"/>
    <n v="119.99"/>
    <n v="88388"/>
    <n v="10.83"/>
    <x v="0"/>
  </r>
  <r>
    <n v="1279"/>
    <s v="Josephine Rao"/>
    <x v="3"/>
    <n v="0"/>
    <n v="442.14"/>
    <n v="14.7"/>
    <x v="0"/>
    <x v="3"/>
    <x v="1"/>
    <x v="3"/>
    <s v="Jumbo Drum"/>
    <s v="Okidata ML390 Turbo Dot Matrix Printers"/>
    <n v="0.56000000000000005"/>
    <s v="United States"/>
    <x v="1"/>
    <x v="2"/>
    <s v="Hammond"/>
    <n v="46324"/>
    <x v="63"/>
    <d v="2015-03-05T00:00:00"/>
    <n v="501.51"/>
    <n v="5"/>
    <n v="2343.34"/>
    <n v="90115"/>
    <n v="442.14"/>
    <x v="1"/>
  </r>
  <r>
    <n v="1432"/>
    <s v="Kerry Green"/>
    <x v="3"/>
    <n v="0.05"/>
    <n v="9.7799999999999994"/>
    <n v="1.39"/>
    <x v="1"/>
    <x v="3"/>
    <x v="2"/>
    <x v="15"/>
    <s v="Small Box"/>
    <s v="Staples #10 Laser &amp; Inkjet Envelopes, 4 1/8&quot; x 9 1/2&quot;, 100/Box"/>
    <n v="0.39"/>
    <s v="United States"/>
    <x v="1"/>
    <x v="2"/>
    <s v="Indianapolis"/>
    <n v="46203"/>
    <x v="63"/>
    <d v="2015-03-06T00:00:00"/>
    <n v="74.278499999999994"/>
    <n v="11"/>
    <n v="107.65"/>
    <n v="86826"/>
    <n v="9.7299999999999986"/>
    <x v="1"/>
  </r>
  <r>
    <n v="1433"/>
    <s v="Frances Jackson"/>
    <x v="3"/>
    <n v="0.02"/>
    <n v="3.28"/>
    <n v="3.97"/>
    <x v="2"/>
    <x v="3"/>
    <x v="2"/>
    <x v="2"/>
    <s v="Wrap Bag"/>
    <s v="Newell 337"/>
    <n v="0.56000000000000005"/>
    <s v="United States"/>
    <x v="1"/>
    <x v="2"/>
    <s v="Jeffersonville"/>
    <n v="47130"/>
    <x v="63"/>
    <d v="2015-03-06T00:00:00"/>
    <n v="-66.349999999999994"/>
    <n v="7"/>
    <n v="25.15"/>
    <n v="86826"/>
    <n v="3.26"/>
    <x v="1"/>
  </r>
  <r>
    <n v="2006"/>
    <s v="Cynthia Khan"/>
    <x v="3"/>
    <n v="0.03"/>
    <n v="5.78"/>
    <n v="5.37"/>
    <x v="1"/>
    <x v="2"/>
    <x v="2"/>
    <x v="7"/>
    <s v="Small Box"/>
    <s v="Xerox 1950"/>
    <n v="0.36"/>
    <s v="United States"/>
    <x v="2"/>
    <x v="3"/>
    <s v="Durango"/>
    <n v="81301"/>
    <x v="63"/>
    <d v="2015-03-06T00:00:00"/>
    <n v="-63.35"/>
    <n v="15"/>
    <n v="88.22"/>
    <n v="88798"/>
    <n v="5.75"/>
    <x v="2"/>
  </r>
  <r>
    <n v="868"/>
    <s v="Sharon Ellis"/>
    <x v="0"/>
    <n v="0.06"/>
    <n v="6.48"/>
    <n v="8.8800000000000008"/>
    <x v="1"/>
    <x v="3"/>
    <x v="2"/>
    <x v="7"/>
    <s v="Small Box"/>
    <s v="Xerox 224"/>
    <n v="0.37"/>
    <s v="United States"/>
    <x v="1"/>
    <x v="7"/>
    <s v="Shoreview"/>
    <n v="55126"/>
    <x v="64"/>
    <d v="2015-03-07T00:00:00"/>
    <n v="-237.47"/>
    <n v="20"/>
    <n v="125.77"/>
    <n v="91195"/>
    <n v="6.4200000000000008"/>
    <x v="1"/>
  </r>
  <r>
    <n v="3008"/>
    <s v="Penny Rich"/>
    <x v="0"/>
    <n v="0.05"/>
    <n v="9.99"/>
    <n v="4.78"/>
    <x v="1"/>
    <x v="2"/>
    <x v="2"/>
    <x v="7"/>
    <s v="Small Box"/>
    <s v="Xerox 1896"/>
    <n v="0.4"/>
    <s v="United States"/>
    <x v="1"/>
    <x v="7"/>
    <s v="Minnetonka Mills"/>
    <n v="55343"/>
    <x v="64"/>
    <d v="2015-03-07T00:00:00"/>
    <n v="41.3"/>
    <n v="20"/>
    <n v="203.37"/>
    <n v="89414"/>
    <n v="9.94"/>
    <x v="1"/>
  </r>
  <r>
    <n v="688"/>
    <s v="Ashley Reese"/>
    <x v="2"/>
    <n v="0.06"/>
    <n v="4.18"/>
    <n v="2.99"/>
    <x v="1"/>
    <x v="0"/>
    <x v="2"/>
    <x v="5"/>
    <s v="Small Box"/>
    <s v="Avery® Durable Slant Ring Binders With Label Holder"/>
    <n v="0.37"/>
    <s v="United States"/>
    <x v="1"/>
    <x v="6"/>
    <s v="Saint Louis"/>
    <n v="63116"/>
    <x v="64"/>
    <d v="2015-03-08T00:00:00"/>
    <n v="-12.718999999999999"/>
    <n v="5"/>
    <n v="21.34"/>
    <n v="88504"/>
    <n v="4.12"/>
    <x v="1"/>
  </r>
  <r>
    <n v="797"/>
    <s v="Eileen Riddle"/>
    <x v="2"/>
    <n v="0.09"/>
    <n v="6.48"/>
    <n v="6.86"/>
    <x v="1"/>
    <x v="3"/>
    <x v="2"/>
    <x v="7"/>
    <s v="Small Box"/>
    <s v="Xerox 204"/>
    <n v="0.37"/>
    <s v="United States"/>
    <x v="2"/>
    <x v="15"/>
    <s v="Roy"/>
    <n v="84067"/>
    <x v="64"/>
    <d v="2015-03-08T00:00:00"/>
    <n v="-62.23"/>
    <n v="8"/>
    <n v="50.88"/>
    <n v="86870"/>
    <n v="6.3900000000000006"/>
    <x v="2"/>
  </r>
  <r>
    <n v="2729"/>
    <s v="Penny O Caldwell"/>
    <x v="2"/>
    <n v="0.08"/>
    <n v="230.98"/>
    <n v="23.78"/>
    <x v="0"/>
    <x v="1"/>
    <x v="0"/>
    <x v="0"/>
    <s v="Jumbo Box"/>
    <s v="Bush® Cubix Conference Tables, Fully Assembled"/>
    <n v="0.6"/>
    <s v="United States"/>
    <x v="2"/>
    <x v="4"/>
    <s v="Bellingham"/>
    <n v="98226"/>
    <x v="64"/>
    <d v="2015-03-10T00:00:00"/>
    <n v="501.69"/>
    <n v="4"/>
    <n v="924.8"/>
    <n v="88114"/>
    <n v="230.89999999999998"/>
    <x v="2"/>
  </r>
  <r>
    <n v="1771"/>
    <s v="Jeff Spivey"/>
    <x v="4"/>
    <n v="7.0000000000000007E-2"/>
    <n v="60.98"/>
    <n v="49"/>
    <x v="1"/>
    <x v="2"/>
    <x v="2"/>
    <x v="8"/>
    <s v="Large Box"/>
    <s v="Euro Pro Shark Stick Mini Vacuum"/>
    <n v="0.59"/>
    <s v="United States"/>
    <x v="1"/>
    <x v="10"/>
    <s v="Freeport"/>
    <n v="61032"/>
    <x v="64"/>
    <d v="2015-03-07T00:00:00"/>
    <n v="-807.89"/>
    <n v="7"/>
    <n v="410.17"/>
    <n v="89106"/>
    <n v="60.91"/>
    <x v="1"/>
  </r>
  <r>
    <n v="945"/>
    <s v="Stephanie Sun Perry"/>
    <x v="3"/>
    <n v="0.03"/>
    <n v="31.74"/>
    <n v="12.62"/>
    <x v="1"/>
    <x v="2"/>
    <x v="2"/>
    <x v="5"/>
    <s v="Small Box"/>
    <s v="GBC Wire Binding Strips"/>
    <n v="0.37"/>
    <s v="United States"/>
    <x v="2"/>
    <x v="8"/>
    <s v="Saratoga"/>
    <n v="95070"/>
    <x v="64"/>
    <d v="2015-03-06T00:00:00"/>
    <n v="-4.3010000000000002"/>
    <n v="3"/>
    <n v="98.7"/>
    <n v="86567"/>
    <n v="31.709999999999997"/>
    <x v="2"/>
  </r>
  <r>
    <n v="3327"/>
    <s v="Bob Gibson"/>
    <x v="3"/>
    <n v="0.06"/>
    <n v="113.98"/>
    <n v="30"/>
    <x v="0"/>
    <x v="0"/>
    <x v="0"/>
    <x v="9"/>
    <s v="Jumbo Drum"/>
    <s v="Hon Comfortask® Task/Swivel Chairs"/>
    <n v="0.69"/>
    <s v="United States"/>
    <x v="1"/>
    <x v="25"/>
    <s v="Port Huron"/>
    <n v="48060"/>
    <x v="64"/>
    <d v="2015-03-08T00:00:00"/>
    <n v="-127.3"/>
    <n v="3"/>
    <n v="356.14"/>
    <n v="87272"/>
    <n v="113.92"/>
    <x v="1"/>
  </r>
  <r>
    <n v="3327"/>
    <s v="Bob Gibson"/>
    <x v="3"/>
    <n v="0.05"/>
    <n v="6.48"/>
    <n v="6.86"/>
    <x v="1"/>
    <x v="0"/>
    <x v="2"/>
    <x v="7"/>
    <s v="Small Box"/>
    <s v="Xerox 204"/>
    <n v="0.37"/>
    <s v="United States"/>
    <x v="1"/>
    <x v="25"/>
    <s v="Port Huron"/>
    <n v="48060"/>
    <x v="64"/>
    <d v="2015-03-08T00:00:00"/>
    <n v="-52.77"/>
    <n v="4"/>
    <n v="27.08"/>
    <n v="87272"/>
    <n v="6.4300000000000006"/>
    <x v="1"/>
  </r>
  <r>
    <n v="1020"/>
    <s v="Julie Porter"/>
    <x v="0"/>
    <n v="0.09"/>
    <n v="517.48"/>
    <n v="16.63"/>
    <x v="0"/>
    <x v="0"/>
    <x v="1"/>
    <x v="3"/>
    <s v="Jumbo Box"/>
    <s v="Panasonic KX-P3626 Dot Matrix Printer"/>
    <n v="0.59"/>
    <s v="United States"/>
    <x v="1"/>
    <x v="38"/>
    <s v="Pittsburg"/>
    <n v="66762"/>
    <x v="65"/>
    <d v="2015-03-07T00:00:00"/>
    <n v="909.36"/>
    <n v="5"/>
    <n v="2354.54"/>
    <n v="88632"/>
    <n v="517.39"/>
    <x v="1"/>
  </r>
  <r>
    <n v="850"/>
    <s v="Jesse Hutchinson"/>
    <x v="3"/>
    <n v="7.0000000000000007E-2"/>
    <n v="6.08"/>
    <n v="0.91"/>
    <x v="1"/>
    <x v="3"/>
    <x v="2"/>
    <x v="2"/>
    <s v="Wrap Bag"/>
    <s v="Zebra Zazzle Fluorescent Highlighters"/>
    <n v="0.51"/>
    <s v="United States"/>
    <x v="2"/>
    <x v="8"/>
    <s v="Goleta"/>
    <n v="93117"/>
    <x v="65"/>
    <d v="2015-03-08T00:00:00"/>
    <n v="19.57"/>
    <n v="7"/>
    <n v="41.96"/>
    <n v="88569"/>
    <n v="6.01"/>
    <x v="2"/>
  </r>
  <r>
    <n v="851"/>
    <s v="Helen H Heller"/>
    <x v="3"/>
    <n v="0.08"/>
    <n v="19.899999999999999"/>
    <n v="5.29"/>
    <x v="1"/>
    <x v="3"/>
    <x v="2"/>
    <x v="8"/>
    <s v="Medium Box"/>
    <s v="Holmes Cool Mist Humidifier for the Whole House with 8-Gallon Output per Day, Extended Life Filter"/>
    <n v="0.4"/>
    <s v="United States"/>
    <x v="2"/>
    <x v="8"/>
    <s v="Hacienda Heights"/>
    <n v="91745"/>
    <x v="65"/>
    <d v="2015-03-09T00:00:00"/>
    <n v="107.11"/>
    <n v="13"/>
    <n v="240.46"/>
    <n v="88569"/>
    <n v="19.82"/>
    <x v="2"/>
  </r>
  <r>
    <n v="851"/>
    <s v="Helen H Heller"/>
    <x v="3"/>
    <n v="0.02"/>
    <n v="3.36"/>
    <n v="6.27"/>
    <x v="1"/>
    <x v="3"/>
    <x v="2"/>
    <x v="5"/>
    <s v="Small Box"/>
    <s v="Cardinal Poly Pocket Divider Pockets for Ring Binders"/>
    <n v="0.4"/>
    <s v="United States"/>
    <x v="2"/>
    <x v="8"/>
    <s v="Hacienda Heights"/>
    <n v="91745"/>
    <x v="65"/>
    <d v="2015-03-09T00:00:00"/>
    <n v="-216.154"/>
    <n v="21"/>
    <n v="74.08"/>
    <n v="88569"/>
    <n v="3.34"/>
    <x v="2"/>
  </r>
  <r>
    <n v="2750"/>
    <s v="Allen Nash"/>
    <x v="0"/>
    <n v="0.02"/>
    <n v="161.55000000000001"/>
    <n v="19.989999999999998"/>
    <x v="1"/>
    <x v="0"/>
    <x v="2"/>
    <x v="6"/>
    <s v="Small Box"/>
    <s v="Fellowes Super Stor/Drawer® Files"/>
    <n v="0.66"/>
    <s v="United States"/>
    <x v="0"/>
    <x v="21"/>
    <s v="Waynesboro"/>
    <n v="22980"/>
    <x v="66"/>
    <d v="2015-03-08T00:00:00"/>
    <n v="664.51800000000003"/>
    <n v="4"/>
    <n v="657.61"/>
    <n v="91424"/>
    <n v="161.53"/>
    <x v="0"/>
  </r>
  <r>
    <n v="2770"/>
    <s v="Joel Burnette"/>
    <x v="0"/>
    <n v="0.02"/>
    <n v="11.55"/>
    <n v="2.36"/>
    <x v="1"/>
    <x v="3"/>
    <x v="2"/>
    <x v="2"/>
    <s v="Wrap Bag"/>
    <s v="Newell 309"/>
    <n v="0.55000000000000004"/>
    <s v="United States"/>
    <x v="0"/>
    <x v="5"/>
    <s v="Dunwoody"/>
    <n v="30338"/>
    <x v="66"/>
    <d v="2015-03-10T00:00:00"/>
    <n v="1289.3820000000001"/>
    <n v="14"/>
    <n v="159.53"/>
    <n v="88975"/>
    <n v="11.530000000000001"/>
    <x v="0"/>
  </r>
  <r>
    <n v="2837"/>
    <s v="Leslie Hawley"/>
    <x v="1"/>
    <n v="7.0000000000000007E-2"/>
    <n v="51.98"/>
    <n v="10.17"/>
    <x v="1"/>
    <x v="2"/>
    <x v="1"/>
    <x v="3"/>
    <s v="Medium Box"/>
    <s v="Canon MP25DIII Desktop Whisper-Quiet Printing Calculator"/>
    <n v="0.37"/>
    <s v="United States"/>
    <x v="1"/>
    <x v="19"/>
    <s v="Tulsa"/>
    <n v="74133"/>
    <x v="66"/>
    <d v="2015-03-10T00:00:00"/>
    <n v="439.78530000000001"/>
    <n v="13"/>
    <n v="637.37"/>
    <n v="89801"/>
    <n v="51.91"/>
    <x v="1"/>
  </r>
  <r>
    <n v="2837"/>
    <s v="Leslie Hawley"/>
    <x v="1"/>
    <n v="0.1"/>
    <n v="80.97"/>
    <n v="33.6"/>
    <x v="0"/>
    <x v="2"/>
    <x v="1"/>
    <x v="3"/>
    <s v="Jumbo Drum"/>
    <s v="Lexmark Z25 Color Inkjet Printer"/>
    <n v="0.37"/>
    <s v="United States"/>
    <x v="1"/>
    <x v="19"/>
    <s v="Tulsa"/>
    <n v="74133"/>
    <x v="66"/>
    <d v="2015-03-11T00:00:00"/>
    <n v="-149.4573"/>
    <n v="3"/>
    <n v="232.16"/>
    <n v="89801"/>
    <n v="80.87"/>
    <x v="1"/>
  </r>
  <r>
    <n v="693"/>
    <s v="Richard McClure"/>
    <x v="2"/>
    <n v="0.09"/>
    <n v="5.34"/>
    <n v="2.99"/>
    <x v="2"/>
    <x v="0"/>
    <x v="2"/>
    <x v="5"/>
    <s v="Small Box"/>
    <s v="Wilson Jones 14 Line Acrylic Coated Pressboard Data Binders"/>
    <n v="0.38"/>
    <s v="United States"/>
    <x v="2"/>
    <x v="3"/>
    <s v="Thornton"/>
    <n v="80229"/>
    <x v="66"/>
    <d v="2015-03-15T00:00:00"/>
    <n v="9.4860000000000007"/>
    <n v="17"/>
    <n v="95.1"/>
    <n v="87812"/>
    <n v="5.25"/>
    <x v="2"/>
  </r>
  <r>
    <n v="693"/>
    <s v="Richard McClure"/>
    <x v="2"/>
    <n v="7.0000000000000007E-2"/>
    <n v="140.97999999999999"/>
    <n v="53.48"/>
    <x v="0"/>
    <x v="0"/>
    <x v="0"/>
    <x v="10"/>
    <s v="Jumbo Box"/>
    <s v="Bush Heritage Pine Collection 5-Shelf Bookcase, Albany Pine Finish, *Special Order"/>
    <n v="0.65"/>
    <s v="United States"/>
    <x v="2"/>
    <x v="3"/>
    <s v="Thornton"/>
    <n v="80229"/>
    <x v="66"/>
    <d v="2015-03-15T00:00:00"/>
    <n v="-263.64999999999998"/>
    <n v="5"/>
    <n v="734.74"/>
    <n v="87812"/>
    <n v="140.91"/>
    <x v="2"/>
  </r>
  <r>
    <n v="693"/>
    <s v="Richard McClure"/>
    <x v="2"/>
    <n v="0.06"/>
    <n v="205.99"/>
    <n v="5.26"/>
    <x v="1"/>
    <x v="0"/>
    <x v="1"/>
    <x v="12"/>
    <s v="Small Box"/>
    <s v="i470"/>
    <n v="0.56000000000000005"/>
    <s v="United States"/>
    <x v="2"/>
    <x v="3"/>
    <s v="Thornton"/>
    <n v="80229"/>
    <x v="66"/>
    <d v="2015-03-15T00:00:00"/>
    <n v="890.18100000000004"/>
    <n v="11"/>
    <n v="1882.87"/>
    <n v="87812"/>
    <n v="205.93"/>
    <x v="2"/>
  </r>
  <r>
    <n v="1718"/>
    <s v="Kathy Shah"/>
    <x v="2"/>
    <n v="0.01"/>
    <n v="300.98"/>
    <n v="64.73"/>
    <x v="0"/>
    <x v="1"/>
    <x v="0"/>
    <x v="9"/>
    <s v="Jumbo Drum"/>
    <s v="Global Leather and Oak Executive Chair, Black"/>
    <n v="0.56000000000000005"/>
    <s v="United States"/>
    <x v="0"/>
    <x v="9"/>
    <s v="Garner"/>
    <n v="27529"/>
    <x v="66"/>
    <d v="2015-03-15T00:00:00"/>
    <n v="-48.874000000000002"/>
    <n v="3"/>
    <n v="974.14"/>
    <n v="90621"/>
    <n v="300.97000000000003"/>
    <x v="0"/>
  </r>
  <r>
    <n v="1075"/>
    <s v="Theodore Tyson"/>
    <x v="1"/>
    <n v="0.04"/>
    <n v="19.23"/>
    <n v="6.15"/>
    <x v="1"/>
    <x v="2"/>
    <x v="0"/>
    <x v="11"/>
    <s v="Small Pack"/>
    <s v="Executive Impressions 13&quot; Clairmont Wall Clock"/>
    <n v="0.44"/>
    <s v="United States"/>
    <x v="1"/>
    <x v="10"/>
    <s v="Romeoville"/>
    <n v="60441"/>
    <x v="67"/>
    <d v="2015-03-10T00:00:00"/>
    <n v="152.4348"/>
    <n v="11"/>
    <n v="220.92"/>
    <n v="86422"/>
    <n v="19.190000000000001"/>
    <x v="1"/>
  </r>
  <r>
    <n v="2258"/>
    <s v="Nicole Pope"/>
    <x v="2"/>
    <n v="0.01"/>
    <n v="7.64"/>
    <n v="1.39"/>
    <x v="2"/>
    <x v="3"/>
    <x v="2"/>
    <x v="15"/>
    <s v="Small Box"/>
    <s v="#10- 4 1/8&quot; x 9 1/2&quot; Security-Tint Envelopes"/>
    <n v="0.36"/>
    <s v="United States"/>
    <x v="0"/>
    <x v="9"/>
    <s v="Rocky Mount"/>
    <n v="27801"/>
    <x v="67"/>
    <d v="2015-03-13T00:00:00"/>
    <n v="-1676.6120000000001"/>
    <n v="9"/>
    <n v="73.290000000000006"/>
    <n v="87962"/>
    <n v="7.63"/>
    <x v="0"/>
  </r>
  <r>
    <n v="2258"/>
    <s v="Nicole Pope"/>
    <x v="2"/>
    <n v="7.0000000000000007E-2"/>
    <n v="400.97"/>
    <n v="48.26"/>
    <x v="0"/>
    <x v="3"/>
    <x v="1"/>
    <x v="3"/>
    <s v="Jumbo Box"/>
    <s v="Hewlett-Packard Deskjet 1220Cse Color Inkjet Printer"/>
    <n v="0.36"/>
    <s v="United States"/>
    <x v="0"/>
    <x v="9"/>
    <s v="Rocky Mount"/>
    <n v="27801"/>
    <x v="67"/>
    <d v="2015-03-13T00:00:00"/>
    <n v="45.127800000000001"/>
    <n v="8"/>
    <n v="2961.32"/>
    <n v="87962"/>
    <n v="400.90000000000003"/>
    <x v="0"/>
  </r>
  <r>
    <n v="2855"/>
    <s v="Vicki Womble"/>
    <x v="2"/>
    <n v="0.09"/>
    <n v="6783.02"/>
    <n v="24.49"/>
    <x v="1"/>
    <x v="1"/>
    <x v="1"/>
    <x v="3"/>
    <s v="Large Box"/>
    <s v="Polycom ViewStation™ ISDN Videoconferencing Unit"/>
    <n v="0.39"/>
    <s v="United States"/>
    <x v="2"/>
    <x v="4"/>
    <s v="Des Moines"/>
    <n v="98198"/>
    <x v="68"/>
    <d v="2015-03-14T00:00:00"/>
    <n v="-14140.7016"/>
    <n v="1"/>
    <n v="6296"/>
    <n v="87317"/>
    <n v="6782.93"/>
    <x v="2"/>
  </r>
  <r>
    <n v="2545"/>
    <s v="Rick Ellis"/>
    <x v="4"/>
    <n v="0.01"/>
    <n v="99.99"/>
    <n v="19.989999999999998"/>
    <x v="2"/>
    <x v="2"/>
    <x v="1"/>
    <x v="3"/>
    <s v="Small Box"/>
    <s v="AT&amp;T 2230 Dual Handset Phone With Caller ID/Call Waiting"/>
    <n v="0.52"/>
    <s v="United States"/>
    <x v="0"/>
    <x v="21"/>
    <s v="Springfield"/>
    <n v="22153"/>
    <x v="68"/>
    <d v="2015-03-12T00:00:00"/>
    <n v="90.024000000000001"/>
    <n v="2"/>
    <n v="202.98"/>
    <n v="87915"/>
    <n v="99.97999999999999"/>
    <x v="0"/>
  </r>
  <r>
    <n v="3194"/>
    <s v="Angela Rose"/>
    <x v="4"/>
    <n v="0.1"/>
    <n v="4.9800000000000004"/>
    <n v="7.54"/>
    <x v="1"/>
    <x v="1"/>
    <x v="2"/>
    <x v="7"/>
    <s v="Small Box"/>
    <s v="Xerox 1961"/>
    <n v="0.38"/>
    <s v="United States"/>
    <x v="0"/>
    <x v="12"/>
    <s v="Spring Hill"/>
    <n v="34609"/>
    <x v="68"/>
    <d v="2015-03-11T00:00:00"/>
    <n v="45.078000000000003"/>
    <n v="9"/>
    <n v="43.84"/>
    <n v="89805"/>
    <n v="4.8800000000000008"/>
    <x v="0"/>
  </r>
  <r>
    <n v="3194"/>
    <s v="Angela Rose"/>
    <x v="4"/>
    <n v="0"/>
    <n v="22.84"/>
    <n v="8.18"/>
    <x v="1"/>
    <x v="1"/>
    <x v="2"/>
    <x v="7"/>
    <s v="Small Box"/>
    <s v="Xerox 1991"/>
    <n v="0.39"/>
    <s v="United States"/>
    <x v="0"/>
    <x v="12"/>
    <s v="Spring Hill"/>
    <n v="34609"/>
    <x v="68"/>
    <d v="2015-03-12T00:00:00"/>
    <n v="-110.376"/>
    <n v="6"/>
    <n v="141.74"/>
    <n v="89805"/>
    <n v="22.84"/>
    <x v="0"/>
  </r>
  <r>
    <n v="52"/>
    <s v="Lorraine Kelly"/>
    <x v="3"/>
    <n v="0"/>
    <n v="115.99"/>
    <n v="2.5"/>
    <x v="1"/>
    <x v="3"/>
    <x v="1"/>
    <x v="12"/>
    <s v="Small Box"/>
    <s v="6160"/>
    <n v="0.56999999999999995"/>
    <s v="United States"/>
    <x v="2"/>
    <x v="4"/>
    <s v="Puyallup"/>
    <n v="98373"/>
    <x v="68"/>
    <d v="2015-03-10T00:00:00"/>
    <n v="162.666"/>
    <n v="6"/>
    <n v="627.04"/>
    <n v="88426"/>
    <n v="115.99"/>
    <x v="2"/>
  </r>
  <r>
    <n v="53"/>
    <s v="Sidney Russell Austin"/>
    <x v="3"/>
    <n v="0.02"/>
    <n v="5.98"/>
    <n v="5.79"/>
    <x v="1"/>
    <x v="3"/>
    <x v="2"/>
    <x v="7"/>
    <s v="Small Box"/>
    <s v="Xerox 1903"/>
    <n v="0.36"/>
    <s v="United States"/>
    <x v="2"/>
    <x v="4"/>
    <s v="Redmond"/>
    <n v="98052"/>
    <x v="68"/>
    <d v="2015-03-11T00:00:00"/>
    <n v="-67.489999999999995"/>
    <n v="17"/>
    <n v="110.19"/>
    <n v="88426"/>
    <n v="5.9600000000000009"/>
    <x v="2"/>
  </r>
  <r>
    <n v="753"/>
    <s v="Elisabeth Massey"/>
    <x v="0"/>
    <n v="0.06"/>
    <n v="2.61"/>
    <n v="0.5"/>
    <x v="2"/>
    <x v="3"/>
    <x v="2"/>
    <x v="13"/>
    <s v="Small Box"/>
    <s v="Avery 479"/>
    <n v="0.39"/>
    <s v="United States"/>
    <x v="2"/>
    <x v="41"/>
    <s v="Prescott"/>
    <n v="86301"/>
    <x v="69"/>
    <d v="2015-03-11T00:00:00"/>
    <n v="10.85"/>
    <n v="1"/>
    <n v="17.59"/>
    <n v="90438"/>
    <n v="2.5499999999999998"/>
    <x v="2"/>
  </r>
  <r>
    <n v="753"/>
    <s v="Elisabeth Massey"/>
    <x v="0"/>
    <n v="0.01"/>
    <n v="6.35"/>
    <n v="1.02"/>
    <x v="1"/>
    <x v="3"/>
    <x v="2"/>
    <x v="7"/>
    <s v="Wrap Bag"/>
    <s v="Telephone Message Books with Fax/Mobile Section, 5 1/2&quot; x 3 3/16&quot;"/>
    <n v="0.39"/>
    <s v="United States"/>
    <x v="2"/>
    <x v="41"/>
    <s v="Prescott"/>
    <n v="86301"/>
    <x v="69"/>
    <d v="2015-03-13T00:00:00"/>
    <n v="97.662599999999998"/>
    <n v="22"/>
    <n v="141.54"/>
    <n v="90438"/>
    <n v="6.34"/>
    <x v="2"/>
  </r>
  <r>
    <n v="1494"/>
    <s v="Kate Lehman"/>
    <x v="0"/>
    <n v="0.06"/>
    <n v="8.3699999999999992"/>
    <n v="10.16"/>
    <x v="1"/>
    <x v="3"/>
    <x v="0"/>
    <x v="11"/>
    <s v="Large Box"/>
    <s v="Westinghouse Clip-On Gooseneck Lamps"/>
    <n v="0.59"/>
    <s v="United States"/>
    <x v="3"/>
    <x v="36"/>
    <s v="Dundalk"/>
    <n v="21222"/>
    <x v="69"/>
    <d v="2015-03-13T00:00:00"/>
    <n v="-255.65"/>
    <n v="18"/>
    <n v="157.63999999999999"/>
    <n v="85880"/>
    <n v="8.3099999999999987"/>
    <x v="3"/>
  </r>
  <r>
    <n v="1494"/>
    <s v="Kate Lehman"/>
    <x v="0"/>
    <n v="0.09"/>
    <n v="6.48"/>
    <n v="9.17"/>
    <x v="2"/>
    <x v="3"/>
    <x v="2"/>
    <x v="7"/>
    <s v="Small Box"/>
    <s v="Xerox 1996"/>
    <n v="0.37"/>
    <s v="United States"/>
    <x v="3"/>
    <x v="36"/>
    <s v="Dundalk"/>
    <n v="21222"/>
    <x v="69"/>
    <d v="2015-03-13T00:00:00"/>
    <n v="-76.540000000000006"/>
    <n v="6"/>
    <n v="42.16"/>
    <n v="85880"/>
    <n v="6.3900000000000006"/>
    <x v="3"/>
  </r>
  <r>
    <n v="1497"/>
    <s v="Gloria Jacobs"/>
    <x v="0"/>
    <n v="0.09"/>
    <n v="6.28"/>
    <n v="5.29"/>
    <x v="1"/>
    <x v="3"/>
    <x v="0"/>
    <x v="11"/>
    <s v="Small Box"/>
    <s v="Eldon® 200 Class™ Desk Accessories, Burgundy"/>
    <n v="0.43"/>
    <s v="United States"/>
    <x v="3"/>
    <x v="11"/>
    <s v="Elmira"/>
    <n v="14901"/>
    <x v="69"/>
    <d v="2015-03-12T00:00:00"/>
    <n v="-10.09"/>
    <n v="2"/>
    <n v="14.08"/>
    <n v="85880"/>
    <n v="6.19"/>
    <x v="3"/>
  </r>
  <r>
    <n v="1497"/>
    <s v="Gloria Jacobs"/>
    <x v="0"/>
    <n v="0.03"/>
    <n v="15.14"/>
    <n v="4.53"/>
    <x v="1"/>
    <x v="3"/>
    <x v="2"/>
    <x v="6"/>
    <s v="Small Box"/>
    <s v="Eldon® Gobal File Keepers"/>
    <n v="0.81"/>
    <s v="United States"/>
    <x v="3"/>
    <x v="11"/>
    <s v="Elmira"/>
    <n v="14901"/>
    <x v="69"/>
    <d v="2015-03-13T00:00:00"/>
    <n v="-92.87"/>
    <n v="17"/>
    <n v="256.73"/>
    <n v="85880"/>
    <n v="15.110000000000001"/>
    <x v="3"/>
  </r>
  <r>
    <n v="2616"/>
    <s v="Laurence Hull"/>
    <x v="0"/>
    <n v="0"/>
    <n v="2.6"/>
    <n v="2.4"/>
    <x v="1"/>
    <x v="3"/>
    <x v="2"/>
    <x v="2"/>
    <s v="Wrap Bag"/>
    <s v="12 Colored Short Pencils"/>
    <n v="0.57999999999999996"/>
    <s v="United States"/>
    <x v="1"/>
    <x v="25"/>
    <s v="Portage"/>
    <n v="49002"/>
    <x v="69"/>
    <d v="2015-03-13T00:00:00"/>
    <n v="-45.21"/>
    <n v="16"/>
    <n v="44.75"/>
    <n v="91495"/>
    <n v="2.6"/>
    <x v="1"/>
  </r>
  <r>
    <n v="1484"/>
    <s v="Alison Stewart"/>
    <x v="1"/>
    <n v="0.06"/>
    <n v="99.99"/>
    <n v="19.989999999999998"/>
    <x v="1"/>
    <x v="2"/>
    <x v="1"/>
    <x v="1"/>
    <s v="Small Box"/>
    <s v="US Robotics 56K V.92 External Faxmodem"/>
    <n v="0.52"/>
    <s v="United States"/>
    <x v="1"/>
    <x v="10"/>
    <s v="Des Plaines"/>
    <n v="60016"/>
    <x v="69"/>
    <d v="2015-03-14T00:00:00"/>
    <n v="-127.56"/>
    <n v="3"/>
    <n v="290.24"/>
    <n v="91235"/>
    <n v="99.929999999999993"/>
    <x v="1"/>
  </r>
  <r>
    <n v="1484"/>
    <s v="Alison Stewart"/>
    <x v="1"/>
    <n v="0"/>
    <n v="193.17"/>
    <n v="19.989999999999998"/>
    <x v="1"/>
    <x v="2"/>
    <x v="2"/>
    <x v="6"/>
    <s v="Small Box"/>
    <s v="Fellowes Staxonsteel® Drawer Files"/>
    <n v="0.71"/>
    <s v="United States"/>
    <x v="1"/>
    <x v="10"/>
    <s v="Des Plaines"/>
    <n v="60016"/>
    <x v="69"/>
    <d v="2015-03-12T00:00:00"/>
    <n v="282.18"/>
    <n v="5"/>
    <n v="971.4"/>
    <n v="91235"/>
    <n v="193.17"/>
    <x v="1"/>
  </r>
  <r>
    <n v="1484"/>
    <s v="Alison Stewart"/>
    <x v="1"/>
    <n v="0.08"/>
    <n v="20.99"/>
    <n v="3.3"/>
    <x v="2"/>
    <x v="2"/>
    <x v="1"/>
    <x v="12"/>
    <s v="Small Pack"/>
    <s v="Accessory39"/>
    <n v="0.81"/>
    <s v="United States"/>
    <x v="1"/>
    <x v="10"/>
    <s v="Des Plaines"/>
    <n v="60016"/>
    <x v="69"/>
    <d v="2015-03-11T00:00:00"/>
    <n v="-96.337999999999994"/>
    <n v="11"/>
    <n v="193.51"/>
    <n v="91235"/>
    <n v="20.91"/>
    <x v="1"/>
  </r>
  <r>
    <n v="3397"/>
    <s v="Andrea Shaw"/>
    <x v="1"/>
    <n v="0.01"/>
    <n v="10.9"/>
    <n v="7.46"/>
    <x v="1"/>
    <x v="0"/>
    <x v="2"/>
    <x v="6"/>
    <s v="Small Box"/>
    <s v="Crate-A-Files™"/>
    <n v="0.59"/>
    <s v="United States"/>
    <x v="1"/>
    <x v="10"/>
    <s v="Danville"/>
    <n v="61832"/>
    <x v="69"/>
    <d v="2015-03-12T00:00:00"/>
    <n v="-116.76"/>
    <n v="18"/>
    <n v="207.31"/>
    <n v="87536"/>
    <n v="10.89"/>
    <x v="1"/>
  </r>
  <r>
    <n v="3397"/>
    <s v="Andrea Shaw"/>
    <x v="1"/>
    <n v="0.1"/>
    <n v="7.99"/>
    <n v="5.03"/>
    <x v="1"/>
    <x v="0"/>
    <x v="1"/>
    <x v="12"/>
    <s v="Medium Box"/>
    <s v="Bell Sonecor JB700 Caller ID"/>
    <n v="0.6"/>
    <s v="United States"/>
    <x v="1"/>
    <x v="10"/>
    <s v="Danville"/>
    <n v="61832"/>
    <x v="69"/>
    <d v="2015-03-12T00:00:00"/>
    <n v="-160.952"/>
    <n v="22"/>
    <n v="143.12"/>
    <n v="87536"/>
    <n v="7.8900000000000006"/>
    <x v="1"/>
  </r>
  <r>
    <n v="3151"/>
    <s v="Glenda Hunter"/>
    <x v="4"/>
    <n v="0.02"/>
    <n v="5.98"/>
    <n v="1.49"/>
    <x v="1"/>
    <x v="3"/>
    <x v="2"/>
    <x v="5"/>
    <s v="Small Box"/>
    <s v="Avery Hanging File Binders"/>
    <n v="0.39"/>
    <s v="United States"/>
    <x v="2"/>
    <x v="8"/>
    <s v="Twentynine Palms"/>
    <n v="92277"/>
    <x v="69"/>
    <d v="2015-03-12T00:00:00"/>
    <n v="28.526"/>
    <n v="10"/>
    <n v="59.9"/>
    <n v="88547"/>
    <n v="5.9600000000000009"/>
    <x v="2"/>
  </r>
  <r>
    <n v="796"/>
    <s v="Amanda Conner"/>
    <x v="3"/>
    <n v="0.06"/>
    <n v="8.6"/>
    <n v="6.19"/>
    <x v="1"/>
    <x v="3"/>
    <x v="2"/>
    <x v="5"/>
    <s v="Small Box"/>
    <s v="Avery Printable Repositionable Plastic Tabs"/>
    <n v="0.38"/>
    <s v="United States"/>
    <x v="1"/>
    <x v="13"/>
    <s v="Papillion"/>
    <n v="68046"/>
    <x v="69"/>
    <d v="2015-03-12T00:00:00"/>
    <n v="-46.115000000000002"/>
    <n v="9"/>
    <n v="79.400000000000006"/>
    <n v="86867"/>
    <n v="8.5399999999999991"/>
    <x v="1"/>
  </r>
  <r>
    <n v="1254"/>
    <s v="Anne Bland"/>
    <x v="0"/>
    <n v="0.06"/>
    <n v="80.98"/>
    <n v="35"/>
    <x v="1"/>
    <x v="2"/>
    <x v="2"/>
    <x v="6"/>
    <s v="Large Box"/>
    <s v="Carina Double Wide Media Storage Towers in Natural &amp; Black"/>
    <n v="0.81"/>
    <s v="United States"/>
    <x v="1"/>
    <x v="18"/>
    <s v="Channelview"/>
    <n v="77530"/>
    <x v="70"/>
    <d v="2015-03-13T00:00:00"/>
    <n v="-218.77"/>
    <n v="2"/>
    <n v="172.79"/>
    <n v="89983"/>
    <n v="80.92"/>
    <x v="1"/>
  </r>
  <r>
    <n v="2896"/>
    <s v="Anna Ellis"/>
    <x v="0"/>
    <n v="0"/>
    <n v="22.84"/>
    <n v="16.920000000000002"/>
    <x v="1"/>
    <x v="2"/>
    <x v="2"/>
    <x v="7"/>
    <s v="Small Box"/>
    <s v="Xerox 1973"/>
    <n v="0.39"/>
    <s v="United States"/>
    <x v="1"/>
    <x v="7"/>
    <s v="Mankato"/>
    <n v="56001"/>
    <x v="70"/>
    <d v="2015-03-14T00:00:00"/>
    <n v="-83.75"/>
    <n v="15"/>
    <n v="370.62"/>
    <n v="86927"/>
    <n v="22.84"/>
    <x v="1"/>
  </r>
  <r>
    <n v="1027"/>
    <s v="Brian Bennett"/>
    <x v="1"/>
    <n v="0.1"/>
    <n v="73.98"/>
    <n v="4"/>
    <x v="1"/>
    <x v="0"/>
    <x v="1"/>
    <x v="1"/>
    <s v="Small Box"/>
    <s v="Keytronic French Keyboard"/>
    <n v="0.79"/>
    <s v="United States"/>
    <x v="3"/>
    <x v="11"/>
    <s v="Cheektowaga"/>
    <n v="14225"/>
    <x v="70"/>
    <d v="2015-03-13T00:00:00"/>
    <n v="-229.87"/>
    <n v="5"/>
    <n v="347.23"/>
    <n v="89004"/>
    <n v="73.88000000000001"/>
    <x v="3"/>
  </r>
  <r>
    <n v="1027"/>
    <s v="Brian Bennett"/>
    <x v="1"/>
    <n v="0.05"/>
    <n v="51.98"/>
    <n v="10.17"/>
    <x v="1"/>
    <x v="0"/>
    <x v="1"/>
    <x v="3"/>
    <s v="Medium Box"/>
    <s v="Canon MP25DIII Desktop Whisper-Quiet Printing Calculator"/>
    <n v="0.37"/>
    <s v="United States"/>
    <x v="3"/>
    <x v="11"/>
    <s v="Cheektowaga"/>
    <n v="14225"/>
    <x v="70"/>
    <d v="2015-03-13T00:00:00"/>
    <n v="329.9787"/>
    <n v="9"/>
    <n v="478.23"/>
    <n v="89004"/>
    <n v="51.93"/>
    <x v="3"/>
  </r>
  <r>
    <n v="32"/>
    <s v="Matthew Berman"/>
    <x v="2"/>
    <n v="0.06"/>
    <n v="205.99"/>
    <n v="8.99"/>
    <x v="1"/>
    <x v="3"/>
    <x v="1"/>
    <x v="12"/>
    <s v="Small Box"/>
    <s v="TimeportP7382"/>
    <n v="0.56000000000000005"/>
    <s v="United States"/>
    <x v="2"/>
    <x v="14"/>
    <s v="Grants Pass"/>
    <n v="97526"/>
    <x v="70"/>
    <d v="2015-03-19T00:00:00"/>
    <n v="3568.096"/>
    <n v="22"/>
    <n v="3838.14"/>
    <n v="89203"/>
    <n v="205.93"/>
    <x v="2"/>
  </r>
  <r>
    <n v="2593"/>
    <s v="Anne Schultz"/>
    <x v="2"/>
    <n v="0.01"/>
    <n v="85.99"/>
    <n v="0.99"/>
    <x v="1"/>
    <x v="3"/>
    <x v="1"/>
    <x v="12"/>
    <s v="Wrap Bag"/>
    <s v="Accessory4"/>
    <n v="0.85"/>
    <s v="United States"/>
    <x v="0"/>
    <x v="5"/>
    <s v="Athens"/>
    <n v="30605"/>
    <x v="70"/>
    <d v="2015-03-17T00:00:00"/>
    <n v="311.73"/>
    <n v="2"/>
    <n v="146.16999999999999"/>
    <n v="87773"/>
    <n v="85.97999999999999"/>
    <x v="0"/>
  </r>
  <r>
    <n v="2741"/>
    <s v="Megan York"/>
    <x v="2"/>
    <n v="0.01"/>
    <n v="35.99"/>
    <n v="5.99"/>
    <x v="1"/>
    <x v="0"/>
    <x v="1"/>
    <x v="12"/>
    <s v="Wrap Bag"/>
    <s v="Accessory41"/>
    <n v="0.38"/>
    <s v="United States"/>
    <x v="2"/>
    <x v="37"/>
    <s v="Caldwell"/>
    <n v="83605"/>
    <x v="70"/>
    <d v="2015-03-19T00:00:00"/>
    <n v="218.23320000000001"/>
    <n v="10"/>
    <n v="316.27999999999997"/>
    <n v="89481"/>
    <n v="35.980000000000004"/>
    <x v="2"/>
  </r>
  <r>
    <n v="146"/>
    <s v="Yvonne Fox"/>
    <x v="3"/>
    <n v="0.01"/>
    <n v="45.98"/>
    <n v="4.8"/>
    <x v="1"/>
    <x v="0"/>
    <x v="0"/>
    <x v="11"/>
    <s v="Wrap Bag"/>
    <s v="Tenex B1-RE Series Chair Mats for Low Pile Carpets"/>
    <n v="0.68"/>
    <s v="United States"/>
    <x v="1"/>
    <x v="18"/>
    <s v="Watauga"/>
    <n v="76148"/>
    <x v="70"/>
    <d v="2015-03-13T00:00:00"/>
    <n v="133.5771"/>
    <n v="4"/>
    <n v="193.59"/>
    <n v="91088"/>
    <n v="45.97"/>
    <x v="1"/>
  </r>
  <r>
    <n v="903"/>
    <s v="Francis Spivey"/>
    <x v="3"/>
    <n v="0"/>
    <n v="5.98"/>
    <n v="1.49"/>
    <x v="1"/>
    <x v="1"/>
    <x v="2"/>
    <x v="5"/>
    <s v="Small Box"/>
    <s v="Avery Hanging File Binders"/>
    <n v="0.39"/>
    <s v="United States"/>
    <x v="3"/>
    <x v="35"/>
    <s v="Wilmington"/>
    <n v="1887"/>
    <x v="70"/>
    <d v="2015-03-14T00:00:00"/>
    <n v="80.674800000000005"/>
    <n v="18"/>
    <n v="116.92"/>
    <n v="90806"/>
    <n v="5.98"/>
    <x v="3"/>
  </r>
  <r>
    <n v="2037"/>
    <s v="Lynda Herman"/>
    <x v="3"/>
    <n v="0"/>
    <n v="73.98"/>
    <n v="14.52"/>
    <x v="1"/>
    <x v="0"/>
    <x v="1"/>
    <x v="1"/>
    <s v="Small Box"/>
    <s v="Keytronic French Keyboard"/>
    <n v="0.65"/>
    <s v="United States"/>
    <x v="2"/>
    <x v="24"/>
    <s v="Bozeman"/>
    <n v="59715"/>
    <x v="70"/>
    <d v="2015-03-14T00:00:00"/>
    <n v="-88.61"/>
    <n v="4"/>
    <n v="305.70999999999998"/>
    <n v="89333"/>
    <n v="73.98"/>
    <x v="2"/>
  </r>
  <r>
    <n v="2787"/>
    <s v="Rodney Kearney"/>
    <x v="3"/>
    <n v="0.01"/>
    <n v="47.98"/>
    <n v="3.61"/>
    <x v="2"/>
    <x v="1"/>
    <x v="1"/>
    <x v="1"/>
    <s v="Small Pack"/>
    <s v="DS/HD IBM Formatted Diskettes, 200/Pack - Staples"/>
    <n v="0.71"/>
    <s v="United States"/>
    <x v="0"/>
    <x v="17"/>
    <s v="Metairie"/>
    <n v="70003"/>
    <x v="70"/>
    <d v="2015-03-13T00:00:00"/>
    <n v="-44.436"/>
    <n v="8"/>
    <n v="393.98"/>
    <n v="91316"/>
    <n v="47.97"/>
    <x v="0"/>
  </r>
  <r>
    <n v="573"/>
    <s v="Vanessa Winstead"/>
    <x v="0"/>
    <n v="0.05"/>
    <n v="4.13"/>
    <n v="5.04"/>
    <x v="1"/>
    <x v="2"/>
    <x v="2"/>
    <x v="5"/>
    <s v="Small Box"/>
    <s v="ACCOHIDE® 3-Ring Binder, Blue, 1&quot;"/>
    <n v="0.38"/>
    <s v="United States"/>
    <x v="1"/>
    <x v="10"/>
    <s v="Pekin"/>
    <n v="61554"/>
    <x v="71"/>
    <d v="2015-03-14T00:00:00"/>
    <n v="-12.1555"/>
    <n v="1"/>
    <n v="5.84"/>
    <n v="86555"/>
    <n v="4.08"/>
    <x v="1"/>
  </r>
  <r>
    <n v="1035"/>
    <s v="Kent Burton"/>
    <x v="0"/>
    <n v="7.0000000000000007E-2"/>
    <n v="125.99"/>
    <n v="2.5"/>
    <x v="1"/>
    <x v="2"/>
    <x v="1"/>
    <x v="12"/>
    <s v="Small Box"/>
    <s v="i2000"/>
    <n v="0.6"/>
    <s v="United States"/>
    <x v="3"/>
    <x v="27"/>
    <s v="Delaware"/>
    <n v="43015"/>
    <x v="71"/>
    <d v="2015-03-13T00:00:00"/>
    <n v="-604.40599999999995"/>
    <n v="1"/>
    <n v="100.59"/>
    <n v="90710"/>
    <n v="125.92"/>
    <x v="3"/>
  </r>
  <r>
    <n v="1036"/>
    <s v="Jessica Huffman"/>
    <x v="0"/>
    <n v="0.03"/>
    <n v="99.99"/>
    <n v="19.989999999999998"/>
    <x v="1"/>
    <x v="2"/>
    <x v="1"/>
    <x v="1"/>
    <s v="Small Box"/>
    <s v="US Robotics 56K V.92 External Faxmodem"/>
    <n v="0.52"/>
    <s v="United States"/>
    <x v="3"/>
    <x v="27"/>
    <s v="Dublin"/>
    <n v="43017"/>
    <x v="71"/>
    <d v="2015-03-14T00:00:00"/>
    <n v="293.66000000000003"/>
    <n v="6"/>
    <n v="598.38"/>
    <n v="90710"/>
    <n v="99.96"/>
    <x v="3"/>
  </r>
  <r>
    <n v="2468"/>
    <s v="Rhonda Stein"/>
    <x v="0"/>
    <n v="0.04"/>
    <n v="65.989999999999995"/>
    <n v="8.99"/>
    <x v="1"/>
    <x v="3"/>
    <x v="1"/>
    <x v="12"/>
    <s v="Small Box"/>
    <s v="i270"/>
    <n v="0.55000000000000004"/>
    <s v="United States"/>
    <x v="0"/>
    <x v="9"/>
    <s v="Salisbury"/>
    <n v="28144"/>
    <x v="71"/>
    <d v="2015-03-14T00:00:00"/>
    <n v="-335.041"/>
    <n v="13"/>
    <n v="724.57"/>
    <n v="88137"/>
    <n v="65.949999999999989"/>
    <x v="0"/>
  </r>
  <r>
    <n v="3036"/>
    <s v="Edith Reynolds"/>
    <x v="0"/>
    <n v="0.08"/>
    <n v="178.47"/>
    <n v="19.989999999999998"/>
    <x v="1"/>
    <x v="2"/>
    <x v="2"/>
    <x v="6"/>
    <s v="Small Box"/>
    <s v="Hot File® 7-Pocket, Floor Stand"/>
    <n v="0.55000000000000004"/>
    <s v="United States"/>
    <x v="1"/>
    <x v="39"/>
    <s v="Mandan"/>
    <n v="58554"/>
    <x v="71"/>
    <d v="2015-03-16T00:00:00"/>
    <n v="2267.2199999999998"/>
    <n v="22"/>
    <n v="3802.01"/>
    <n v="89130"/>
    <n v="178.39"/>
    <x v="1"/>
  </r>
  <r>
    <n v="600"/>
    <s v="Vickie Morse"/>
    <x v="4"/>
    <n v="0.06"/>
    <n v="6.48"/>
    <n v="7.37"/>
    <x v="1"/>
    <x v="3"/>
    <x v="2"/>
    <x v="7"/>
    <s v="Small Box"/>
    <s v="Xerox 210"/>
    <n v="0.37"/>
    <s v="United States"/>
    <x v="3"/>
    <x v="36"/>
    <s v="Reisterstown"/>
    <n v="21136"/>
    <x v="71"/>
    <d v="2015-03-14T00:00:00"/>
    <n v="-75.44"/>
    <n v="5"/>
    <n v="32.39"/>
    <n v="87579"/>
    <n v="6.4200000000000008"/>
    <x v="3"/>
  </r>
  <r>
    <n v="2285"/>
    <s v="Arnold Floyd Blair"/>
    <x v="4"/>
    <n v="0.02"/>
    <n v="17.7"/>
    <n v="9.4700000000000006"/>
    <x v="2"/>
    <x v="3"/>
    <x v="2"/>
    <x v="6"/>
    <s v="Small Box"/>
    <s v="Portfile® Personal File Boxes"/>
    <n v="0.59"/>
    <s v="United States"/>
    <x v="0"/>
    <x v="23"/>
    <s v="Rock Hill"/>
    <n v="29730"/>
    <x v="71"/>
    <d v="2015-03-15T00:00:00"/>
    <n v="-85.022000000000006"/>
    <n v="21"/>
    <n v="374.6"/>
    <n v="90148"/>
    <n v="17.68"/>
    <x v="0"/>
  </r>
  <r>
    <n v="2484"/>
    <s v="Rhonda Bryant"/>
    <x v="4"/>
    <n v="0.05"/>
    <n v="6.48"/>
    <n v="7.91"/>
    <x v="1"/>
    <x v="3"/>
    <x v="2"/>
    <x v="7"/>
    <s v="Small Box"/>
    <s v="Xerox 216"/>
    <n v="0.37"/>
    <s v="United States"/>
    <x v="0"/>
    <x v="12"/>
    <s v="Winter Haven"/>
    <n v="33881"/>
    <x v="71"/>
    <d v="2015-03-14T00:00:00"/>
    <n v="322.12200000000001"/>
    <n v="16"/>
    <n v="109.99"/>
    <n v="88998"/>
    <n v="6.4300000000000006"/>
    <x v="0"/>
  </r>
  <r>
    <n v="2484"/>
    <s v="Rhonda Bryant"/>
    <x v="4"/>
    <n v="0.03"/>
    <n v="111.03"/>
    <n v="8.64"/>
    <x v="1"/>
    <x v="3"/>
    <x v="2"/>
    <x v="6"/>
    <s v="Small Box"/>
    <s v="Fellowes Recycled Storage Drawers"/>
    <n v="0.78"/>
    <s v="United States"/>
    <x v="0"/>
    <x v="12"/>
    <s v="Winter Haven"/>
    <n v="33881"/>
    <x v="71"/>
    <d v="2015-03-14T00:00:00"/>
    <n v="366.54"/>
    <n v="8"/>
    <n v="900.12"/>
    <n v="88998"/>
    <n v="111"/>
    <x v="0"/>
  </r>
  <r>
    <n v="604"/>
    <s v="Lindsay P Ashley"/>
    <x v="0"/>
    <n v="0.09"/>
    <n v="154.13"/>
    <n v="69"/>
    <x v="2"/>
    <x v="3"/>
    <x v="0"/>
    <x v="0"/>
    <s v="Large Box"/>
    <s v="Laminate Occasional Tables"/>
    <n v="0.68"/>
    <s v="United States"/>
    <x v="2"/>
    <x v="8"/>
    <s v="Los Angeles"/>
    <n v="90045"/>
    <x v="72"/>
    <d v="2015-03-15T00:00:00"/>
    <n v="-1763.7476999999999"/>
    <n v="38"/>
    <n v="5679.59"/>
    <n v="28647"/>
    <n v="154.04"/>
    <x v="2"/>
  </r>
  <r>
    <n v="605"/>
    <s v="Alison Peters Wooten"/>
    <x v="0"/>
    <n v="0.09"/>
    <n v="154.13"/>
    <n v="69"/>
    <x v="2"/>
    <x v="3"/>
    <x v="0"/>
    <x v="0"/>
    <s v="Large Box"/>
    <s v="Laminate Occasional Tables"/>
    <n v="0.68"/>
    <s v="United States"/>
    <x v="3"/>
    <x v="11"/>
    <s v="West Islip"/>
    <n v="11795"/>
    <x v="72"/>
    <d v="2015-03-15T00:00:00"/>
    <n v="-1763.7476999999999"/>
    <n v="10"/>
    <n v="1494.63"/>
    <n v="91144"/>
    <n v="154.04"/>
    <x v="3"/>
  </r>
  <r>
    <n v="994"/>
    <s v="Neal Weber"/>
    <x v="1"/>
    <n v="0.1"/>
    <n v="400.98"/>
    <n v="76.37"/>
    <x v="0"/>
    <x v="0"/>
    <x v="0"/>
    <x v="0"/>
    <s v="Jumbo Box"/>
    <s v="Bretford CR8500 Series Meeting Room Furniture"/>
    <n v="0.6"/>
    <s v="United States"/>
    <x v="3"/>
    <x v="29"/>
    <s v="Sanford"/>
    <n v="4073"/>
    <x v="72"/>
    <d v="2015-03-15T00:00:00"/>
    <n v="-969.04836599999999"/>
    <n v="2"/>
    <n v="810.47"/>
    <n v="89433"/>
    <n v="400.88"/>
    <x v="3"/>
  </r>
  <r>
    <n v="999"/>
    <s v="Rita Barton"/>
    <x v="1"/>
    <n v="0.08"/>
    <n v="45.19"/>
    <n v="1.99"/>
    <x v="1"/>
    <x v="0"/>
    <x v="1"/>
    <x v="1"/>
    <s v="Small Pack"/>
    <s v="Verbatim DVD-RAM, 9.4GB, Rewritable, Type 1, DS, DataLife Plus"/>
    <n v="0.55000000000000004"/>
    <s v="United States"/>
    <x v="3"/>
    <x v="33"/>
    <s v="Ridgewood"/>
    <n v="7450"/>
    <x v="72"/>
    <d v="2015-03-15T00:00:00"/>
    <n v="-71.83"/>
    <n v="3"/>
    <n v="127.22"/>
    <n v="89433"/>
    <n v="45.11"/>
    <x v="3"/>
  </r>
  <r>
    <n v="1000"/>
    <s v="Lynn Bell"/>
    <x v="1"/>
    <n v="0.03"/>
    <n v="33.979999999999997"/>
    <n v="19.989999999999998"/>
    <x v="1"/>
    <x v="0"/>
    <x v="0"/>
    <x v="11"/>
    <s v="Small Box"/>
    <s v="Linden® 12&quot; Wall Clock With Oak Frame"/>
    <n v="0.55000000000000004"/>
    <s v="United States"/>
    <x v="3"/>
    <x v="42"/>
    <s v="Bennington"/>
    <n v="5201"/>
    <x v="72"/>
    <d v="2015-03-15T00:00:00"/>
    <n v="-0.74"/>
    <n v="12"/>
    <n v="432.44"/>
    <n v="89433"/>
    <n v="33.949999999999996"/>
    <x v="3"/>
  </r>
  <r>
    <n v="2345"/>
    <s v="Colleen Marsh"/>
    <x v="4"/>
    <n v="7.0000000000000007E-2"/>
    <n v="200.98"/>
    <n v="23.76"/>
    <x v="0"/>
    <x v="3"/>
    <x v="0"/>
    <x v="9"/>
    <s v="Jumbo Drum"/>
    <s v="Global Leather Highback Executive Chair with Pneumatic Height Adjustment, Black"/>
    <n v="0.57999999999999996"/>
    <s v="United States"/>
    <x v="0"/>
    <x v="32"/>
    <s v="Paducah"/>
    <n v="42003"/>
    <x v="72"/>
    <d v="2015-03-15T00:00:00"/>
    <n v="-132.42599999999999"/>
    <n v="9"/>
    <n v="1805.9"/>
    <n v="89504"/>
    <n v="200.91"/>
    <x v="0"/>
  </r>
  <r>
    <n v="2345"/>
    <s v="Colleen Marsh"/>
    <x v="4"/>
    <n v="0.02"/>
    <n v="179.29"/>
    <n v="29.21"/>
    <x v="0"/>
    <x v="3"/>
    <x v="0"/>
    <x v="0"/>
    <s v="Jumbo Box"/>
    <s v="Bevis Round Conference Table Top, X-Base"/>
    <n v="0.76"/>
    <s v="United States"/>
    <x v="0"/>
    <x v="32"/>
    <s v="Paducah"/>
    <n v="42003"/>
    <x v="72"/>
    <d v="2015-03-14T00:00:00"/>
    <n v="-411.23599999999999"/>
    <n v="2"/>
    <n v="311.41000000000003"/>
    <n v="89504"/>
    <n v="179.26999999999998"/>
    <x v="0"/>
  </r>
  <r>
    <n v="2417"/>
    <s v="Ken H Frazier"/>
    <x v="4"/>
    <n v="0"/>
    <n v="65.989999999999995"/>
    <n v="3.99"/>
    <x v="1"/>
    <x v="1"/>
    <x v="1"/>
    <x v="12"/>
    <s v="Small Box"/>
    <s v="StarTAC 7760"/>
    <n v="0.59"/>
    <s v="United States"/>
    <x v="0"/>
    <x v="21"/>
    <s v="Oakton"/>
    <n v="22124"/>
    <x v="72"/>
    <d v="2015-03-15T00:00:00"/>
    <n v="-60.564"/>
    <n v="13"/>
    <n v="765.65"/>
    <n v="86754"/>
    <n v="65.989999999999995"/>
    <x v="0"/>
  </r>
  <r>
    <n v="3279"/>
    <s v="Ricky Allred"/>
    <x v="4"/>
    <n v="0.01"/>
    <n v="45.99"/>
    <n v="4.99"/>
    <x v="1"/>
    <x v="2"/>
    <x v="1"/>
    <x v="12"/>
    <s v="Small Box"/>
    <s v="KF 788"/>
    <n v="0.56000000000000005"/>
    <s v="United States"/>
    <x v="0"/>
    <x v="23"/>
    <s v="Columbia"/>
    <n v="29203"/>
    <x v="72"/>
    <d v="2015-03-16T00:00:00"/>
    <n v="24.018000000000001"/>
    <n v="3"/>
    <n v="125.19"/>
    <n v="90767"/>
    <n v="45.980000000000004"/>
    <x v="0"/>
  </r>
  <r>
    <n v="373"/>
    <s v="Jeanne Werner"/>
    <x v="3"/>
    <n v="0.02"/>
    <n v="200.98"/>
    <n v="55.96"/>
    <x v="0"/>
    <x v="0"/>
    <x v="0"/>
    <x v="10"/>
    <s v="Jumbo Box"/>
    <s v="O'Sullivan Living Dimensions 3-Shelf Bookcases"/>
    <n v="0.75"/>
    <s v="United States"/>
    <x v="1"/>
    <x v="25"/>
    <s v="Detroit"/>
    <n v="48234"/>
    <x v="72"/>
    <d v="2015-03-16T00:00:00"/>
    <n v="-163.63"/>
    <n v="45"/>
    <n v="9539.6"/>
    <n v="24193"/>
    <n v="200.95999999999998"/>
    <x v="1"/>
  </r>
  <r>
    <n v="373"/>
    <s v="Jeanne Werner"/>
    <x v="3"/>
    <n v="0.02"/>
    <n v="4.28"/>
    <n v="5.17"/>
    <x v="1"/>
    <x v="0"/>
    <x v="2"/>
    <x v="7"/>
    <s v="Small Box"/>
    <s v="Xerox 1971"/>
    <n v="0.4"/>
    <s v="United States"/>
    <x v="1"/>
    <x v="25"/>
    <s v="Detroit"/>
    <n v="48234"/>
    <x v="72"/>
    <d v="2015-03-15T00:00:00"/>
    <n v="-63.87"/>
    <n v="24"/>
    <n v="109.86"/>
    <n v="24193"/>
    <n v="4.2600000000000007"/>
    <x v="1"/>
  </r>
  <r>
    <n v="373"/>
    <s v="Jeanne Werner"/>
    <x v="3"/>
    <n v="0.04"/>
    <n v="85.99"/>
    <n v="0.99"/>
    <x v="1"/>
    <x v="0"/>
    <x v="1"/>
    <x v="12"/>
    <s v="Wrap Bag"/>
    <s v="Accessory4"/>
    <n v="0.85"/>
    <s v="United States"/>
    <x v="1"/>
    <x v="25"/>
    <s v="Detroit"/>
    <n v="48234"/>
    <x v="72"/>
    <d v="2015-03-16T00:00:00"/>
    <n v="-175.17500000000001"/>
    <n v="19"/>
    <n v="1426.51"/>
    <n v="24193"/>
    <n v="85.949999999999989"/>
    <x v="1"/>
  </r>
  <r>
    <n v="375"/>
    <s v="Sandra Sharma"/>
    <x v="3"/>
    <n v="0.02"/>
    <n v="200.98"/>
    <n v="55.96"/>
    <x v="0"/>
    <x v="0"/>
    <x v="0"/>
    <x v="10"/>
    <s v="Jumbo Box"/>
    <s v="O'Sullivan Living Dimensions 3-Shelf Bookcases"/>
    <n v="0.75"/>
    <s v="United States"/>
    <x v="0"/>
    <x v="34"/>
    <s v="Morristown"/>
    <n v="37814"/>
    <x v="72"/>
    <d v="2015-03-16T00:00:00"/>
    <n v="-224.9478"/>
    <n v="11"/>
    <n v="2331.9"/>
    <n v="90917"/>
    <n v="200.95999999999998"/>
    <x v="0"/>
  </r>
  <r>
    <n v="375"/>
    <s v="Sandra Sharma"/>
    <x v="3"/>
    <n v="0.02"/>
    <n v="4.28"/>
    <n v="5.17"/>
    <x v="1"/>
    <x v="0"/>
    <x v="2"/>
    <x v="7"/>
    <s v="Small Box"/>
    <s v="Xerox 1971"/>
    <n v="0.4"/>
    <s v="United States"/>
    <x v="0"/>
    <x v="34"/>
    <s v="Morristown"/>
    <n v="37814"/>
    <x v="72"/>
    <d v="2015-03-15T00:00:00"/>
    <n v="196.8"/>
    <n v="6"/>
    <n v="27.47"/>
    <n v="90917"/>
    <n v="4.2600000000000007"/>
    <x v="0"/>
  </r>
  <r>
    <n v="1682"/>
    <s v="Julie Edwards"/>
    <x v="3"/>
    <n v="0.08"/>
    <n v="4.9800000000000004"/>
    <n v="4.7"/>
    <x v="1"/>
    <x v="1"/>
    <x v="2"/>
    <x v="7"/>
    <s v="Small Box"/>
    <s v="Staples Copy Paper (20Lb. and 84 Bright)"/>
    <n v="0.38"/>
    <s v="United States"/>
    <x v="1"/>
    <x v="10"/>
    <s v="Chicago"/>
    <n v="60611"/>
    <x v="72"/>
    <d v="2015-03-15T00:00:00"/>
    <n v="-56.35"/>
    <n v="47"/>
    <n v="225.98"/>
    <n v="38080"/>
    <n v="4.9000000000000004"/>
    <x v="1"/>
  </r>
  <r>
    <n v="1683"/>
    <s v="Wesley Corbett"/>
    <x v="3"/>
    <n v="0.08"/>
    <n v="4.9800000000000004"/>
    <n v="4.7"/>
    <x v="1"/>
    <x v="1"/>
    <x v="2"/>
    <x v="7"/>
    <s v="Small Box"/>
    <s v="Staples Copy Paper (20Lb. and 84 Bright)"/>
    <n v="0.38"/>
    <s v="United States"/>
    <x v="1"/>
    <x v="18"/>
    <s v="Conroe"/>
    <n v="77301"/>
    <x v="72"/>
    <d v="2015-03-15T00:00:00"/>
    <n v="-56.35"/>
    <n v="12"/>
    <n v="57.7"/>
    <n v="90613"/>
    <n v="4.9000000000000004"/>
    <x v="1"/>
  </r>
  <r>
    <n v="3177"/>
    <s v="Laurie Petty"/>
    <x v="3"/>
    <n v="0.1"/>
    <n v="62.18"/>
    <n v="10.84"/>
    <x v="1"/>
    <x v="1"/>
    <x v="0"/>
    <x v="11"/>
    <s v="Medium Box"/>
    <s v="Deflect-o Glass Clear Studded Chair Mats"/>
    <n v="0.63"/>
    <s v="United States"/>
    <x v="0"/>
    <x v="12"/>
    <s v="Jupiter"/>
    <n v="33458"/>
    <x v="72"/>
    <d v="2015-03-16T00:00:00"/>
    <n v="-29.666"/>
    <n v="9"/>
    <n v="511.57"/>
    <n v="90818"/>
    <n v="62.08"/>
    <x v="0"/>
  </r>
  <r>
    <n v="594"/>
    <s v="Charlie Moore"/>
    <x v="0"/>
    <n v="0.09"/>
    <n v="13.79"/>
    <n v="8.7799999999999994"/>
    <x v="1"/>
    <x v="1"/>
    <x v="0"/>
    <x v="11"/>
    <s v="Small Box"/>
    <s v="9-3/4 Diameter Round Wall Clock"/>
    <n v="0.43"/>
    <s v="United States"/>
    <x v="1"/>
    <x v="2"/>
    <s v="Anderson"/>
    <n v="46016"/>
    <x v="73"/>
    <d v="2015-03-17T00:00:00"/>
    <n v="-22.12"/>
    <n v="1"/>
    <n v="17.440000000000001"/>
    <n v="86309"/>
    <n v="13.7"/>
    <x v="1"/>
  </r>
  <r>
    <n v="83"/>
    <s v="Edgar Stone"/>
    <x v="1"/>
    <n v="0.04"/>
    <n v="296.18"/>
    <n v="54.12"/>
    <x v="0"/>
    <x v="3"/>
    <x v="0"/>
    <x v="0"/>
    <s v="Jumbo Box"/>
    <s v="Hon 94000 Series Round Tables"/>
    <n v="0.76"/>
    <s v="United States"/>
    <x v="3"/>
    <x v="27"/>
    <s v="Canton"/>
    <n v="44708"/>
    <x v="73"/>
    <d v="2015-03-15T00:00:00"/>
    <n v="-715.77820599999995"/>
    <n v="6"/>
    <n v="1821.89"/>
    <n v="87365"/>
    <n v="296.14"/>
    <x v="3"/>
  </r>
  <r>
    <n v="1123"/>
    <s v="Peggy Lanier"/>
    <x v="1"/>
    <n v="0.03"/>
    <n v="7.3"/>
    <n v="7.72"/>
    <x v="1"/>
    <x v="0"/>
    <x v="2"/>
    <x v="5"/>
    <s v="Small Box"/>
    <s v="Angle-D Binders with Locking Rings, Label Holders"/>
    <n v="0.38"/>
    <s v="United States"/>
    <x v="2"/>
    <x v="8"/>
    <s v="Roseville"/>
    <n v="95661"/>
    <x v="73"/>
    <d v="2015-03-18T00:00:00"/>
    <n v="-127.05200000000001"/>
    <n v="14"/>
    <n v="103.61"/>
    <n v="87015"/>
    <n v="7.27"/>
    <x v="2"/>
  </r>
  <r>
    <n v="2426"/>
    <s v="Dorothy Holt"/>
    <x v="1"/>
    <n v="0.08"/>
    <n v="30.93"/>
    <n v="3.92"/>
    <x v="1"/>
    <x v="0"/>
    <x v="0"/>
    <x v="11"/>
    <s v="Small Pack"/>
    <s v="Advantus Employee of the Month Certificate Frame, 11 x 13-1/2"/>
    <n v="0.44"/>
    <s v="United States"/>
    <x v="1"/>
    <x v="18"/>
    <s v="Irving"/>
    <n v="75061"/>
    <x v="73"/>
    <d v="2015-03-16T00:00:00"/>
    <n v="63.059100000000001"/>
    <n v="3"/>
    <n v="91.39"/>
    <n v="90859"/>
    <n v="30.85"/>
    <x v="1"/>
  </r>
  <r>
    <n v="724"/>
    <s v="Beverly Cooke Brooks"/>
    <x v="4"/>
    <n v="0.09"/>
    <n v="125.99"/>
    <n v="8.99"/>
    <x v="1"/>
    <x v="1"/>
    <x v="1"/>
    <x v="12"/>
    <s v="Small Box"/>
    <s v="SC7868i"/>
    <n v="0.55000000000000004"/>
    <s v="United States"/>
    <x v="3"/>
    <x v="22"/>
    <s v="Stratford"/>
    <n v="6614"/>
    <x v="73"/>
    <d v="2015-03-16T00:00:00"/>
    <n v="-605.37400000000002"/>
    <n v="1"/>
    <n v="100.38"/>
    <n v="90359"/>
    <n v="125.89999999999999"/>
    <x v="3"/>
  </r>
  <r>
    <n v="727"/>
    <s v="Lindsay Link"/>
    <x v="4"/>
    <n v="0.1"/>
    <n v="17.98"/>
    <n v="4"/>
    <x v="1"/>
    <x v="1"/>
    <x v="1"/>
    <x v="1"/>
    <s v="Small Box"/>
    <s v="Belkin 107-key enhanced keyboard, USB/PS/2 interface"/>
    <n v="0.79"/>
    <s v="United States"/>
    <x v="3"/>
    <x v="29"/>
    <s v="Lewiston"/>
    <n v="4240"/>
    <x v="73"/>
    <d v="2015-03-16T00:00:00"/>
    <n v="-99.55"/>
    <n v="4"/>
    <n v="66.319999999999993"/>
    <n v="90359"/>
    <n v="17.88"/>
    <x v="3"/>
  </r>
  <r>
    <n v="2356"/>
    <s v="Emma Bloom"/>
    <x v="4"/>
    <n v="0"/>
    <n v="29.34"/>
    <n v="7.87"/>
    <x v="1"/>
    <x v="1"/>
    <x v="0"/>
    <x v="11"/>
    <s v="Small Box"/>
    <s v="Seth Thomas 14&quot; Putty-Colored Wall Clock"/>
    <n v="0.54"/>
    <s v="United States"/>
    <x v="2"/>
    <x v="45"/>
    <s v="Rock Springs"/>
    <n v="82901"/>
    <x v="73"/>
    <d v="2015-03-17T00:00:00"/>
    <n v="385.37"/>
    <n v="22"/>
    <n v="668.38"/>
    <n v="91305"/>
    <n v="29.34"/>
    <x v="2"/>
  </r>
  <r>
    <n v="2372"/>
    <s v="Marvin Parrott"/>
    <x v="4"/>
    <n v="0.01"/>
    <n v="1.76"/>
    <n v="0.7"/>
    <x v="1"/>
    <x v="3"/>
    <x v="2"/>
    <x v="2"/>
    <s v="Wrap Bag"/>
    <s v="Newell 310"/>
    <n v="0.56000000000000005"/>
    <s v="United States"/>
    <x v="1"/>
    <x v="7"/>
    <s v="Duluth"/>
    <n v="55803"/>
    <x v="73"/>
    <d v="2015-03-16T00:00:00"/>
    <n v="-1.56"/>
    <n v="4"/>
    <n v="7.2"/>
    <n v="90714"/>
    <n v="1.75"/>
    <x v="1"/>
  </r>
  <r>
    <n v="871"/>
    <s v="Sandy Ellington"/>
    <x v="3"/>
    <n v="0.03"/>
    <n v="14.2"/>
    <n v="5.3"/>
    <x v="1"/>
    <x v="2"/>
    <x v="0"/>
    <x v="11"/>
    <s v="Wrap Bag"/>
    <s v="Coloredge Poster Frame"/>
    <n v="0.46"/>
    <s v="United States"/>
    <x v="2"/>
    <x v="26"/>
    <s v="Reno"/>
    <n v="89502"/>
    <x v="73"/>
    <d v="2015-03-17T00:00:00"/>
    <n v="21.555599999999998"/>
    <n v="2"/>
    <n v="31.24"/>
    <n v="90577"/>
    <n v="14.17"/>
    <x v="2"/>
  </r>
  <r>
    <n v="1646"/>
    <s v="Eugene Brewer Knox"/>
    <x v="3"/>
    <n v="0.06"/>
    <n v="3.29"/>
    <n v="1.35"/>
    <x v="1"/>
    <x v="0"/>
    <x v="2"/>
    <x v="14"/>
    <s v="Wrap Bag"/>
    <s v="Acco® Hot Clips™ Clips to Go"/>
    <n v="0.4"/>
    <s v="United States"/>
    <x v="3"/>
    <x v="11"/>
    <s v="Bethpage"/>
    <n v="11714"/>
    <x v="73"/>
    <d v="2015-03-17T00:00:00"/>
    <n v="8.5299999999999994"/>
    <n v="11"/>
    <n v="35.97"/>
    <n v="90932"/>
    <n v="3.23"/>
    <x v="3"/>
  </r>
  <r>
    <n v="853"/>
    <s v="Leah Davenport"/>
    <x v="1"/>
    <n v="0.05"/>
    <n v="4.24"/>
    <n v="5.41"/>
    <x v="1"/>
    <x v="0"/>
    <x v="2"/>
    <x v="5"/>
    <s v="Small Box"/>
    <s v="Storex DuraTech Recycled Plastic Frosted Binders"/>
    <n v="0.35"/>
    <s v="United States"/>
    <x v="2"/>
    <x v="8"/>
    <s v="Hesperia"/>
    <n v="92345"/>
    <x v="74"/>
    <d v="2015-03-18T00:00:00"/>
    <n v="-89.216999999999999"/>
    <n v="12"/>
    <n v="50.83"/>
    <n v="88570"/>
    <n v="4.1900000000000004"/>
    <x v="2"/>
  </r>
  <r>
    <n v="2272"/>
    <s v="Brett Ingram"/>
    <x v="1"/>
    <n v="0.08"/>
    <n v="15.73"/>
    <n v="7.42"/>
    <x v="2"/>
    <x v="3"/>
    <x v="2"/>
    <x v="16"/>
    <s v="Small Pack"/>
    <s v="Acme Galleria® Hot Forged Steel Scissors with Colored Handles"/>
    <n v="0.56000000000000005"/>
    <s v="United States"/>
    <x v="1"/>
    <x v="18"/>
    <s v="Harker Heights"/>
    <n v="76543"/>
    <x v="74"/>
    <d v="2015-03-18T00:00:00"/>
    <n v="-37.6"/>
    <n v="5"/>
    <n v="78.08"/>
    <n v="90110"/>
    <n v="15.65"/>
    <x v="1"/>
  </r>
  <r>
    <n v="2323"/>
    <s v="Emma Buckley"/>
    <x v="1"/>
    <n v="0.08"/>
    <n v="68.81"/>
    <n v="60"/>
    <x v="0"/>
    <x v="0"/>
    <x v="2"/>
    <x v="8"/>
    <s v="Jumbo Drum"/>
    <s v="Holmes Replacement Filter for HEPA Air Cleaner, Very Large Room, HEPA Filter"/>
    <n v="0.41"/>
    <s v="United States"/>
    <x v="2"/>
    <x v="8"/>
    <s v="Coachella"/>
    <n v="92236"/>
    <x v="74"/>
    <d v="2015-03-17T00:00:00"/>
    <n v="-550.42999999999995"/>
    <n v="5"/>
    <n v="337.86"/>
    <n v="88721"/>
    <n v="68.73"/>
    <x v="2"/>
  </r>
  <r>
    <n v="2323"/>
    <s v="Emma Buckley"/>
    <x v="1"/>
    <n v="0.04"/>
    <n v="21.38"/>
    <n v="8.99"/>
    <x v="1"/>
    <x v="0"/>
    <x v="2"/>
    <x v="2"/>
    <s v="Small Pack"/>
    <s v="Boston 1730 StandUp Electric Pencil Sharpener"/>
    <n v="0.59"/>
    <s v="United States"/>
    <x v="2"/>
    <x v="8"/>
    <s v="Coachella"/>
    <n v="92236"/>
    <x v="74"/>
    <d v="2015-03-18T00:00:00"/>
    <n v="-52.12"/>
    <n v="4"/>
    <n v="84.21"/>
    <n v="88721"/>
    <n v="21.34"/>
    <x v="2"/>
  </r>
  <r>
    <n v="145"/>
    <s v="Rhonda Ivey"/>
    <x v="2"/>
    <n v="7.0000000000000007E-2"/>
    <n v="154.13"/>
    <n v="69"/>
    <x v="2"/>
    <x v="2"/>
    <x v="0"/>
    <x v="0"/>
    <s v="Large Box"/>
    <s v="Laminate Occasional Tables"/>
    <n v="0.68"/>
    <s v="United States"/>
    <x v="3"/>
    <x v="28"/>
    <s v="West Mifflin"/>
    <n v="15122"/>
    <x v="74"/>
    <d v="2015-03-16T00:00:00"/>
    <n v="-634.73410000000001"/>
    <n v="3"/>
    <n v="453.62"/>
    <n v="91089"/>
    <n v="154.06"/>
    <x v="3"/>
  </r>
  <r>
    <n v="1068"/>
    <s v="Erik Barr"/>
    <x v="2"/>
    <n v="0.04"/>
    <n v="22.84"/>
    <n v="16.87"/>
    <x v="1"/>
    <x v="2"/>
    <x v="2"/>
    <x v="7"/>
    <s v="Small Box"/>
    <s v="Xerox 1982"/>
    <n v="0.39"/>
    <s v="United States"/>
    <x v="1"/>
    <x v="10"/>
    <s v="Calumet City"/>
    <n v="60409"/>
    <x v="74"/>
    <d v="2015-03-16T00:00:00"/>
    <n v="-97.28"/>
    <n v="12"/>
    <n v="286.39999999999998"/>
    <n v="87109"/>
    <n v="22.8"/>
    <x v="1"/>
  </r>
  <r>
    <n v="2157"/>
    <s v="Tom Hoyle Honeycutt"/>
    <x v="2"/>
    <n v="0.05"/>
    <n v="55.5"/>
    <n v="52.2"/>
    <x v="1"/>
    <x v="2"/>
    <x v="0"/>
    <x v="11"/>
    <s v="Medium Box"/>
    <s v="Eldon Cleatmat® Chair Mats for Medium Pile Carpets"/>
    <n v="0.72"/>
    <s v="United States"/>
    <x v="1"/>
    <x v="25"/>
    <s v="Warren"/>
    <n v="48093"/>
    <x v="74"/>
    <d v="2015-03-16T00:00:00"/>
    <n v="-118.54"/>
    <n v="4"/>
    <n v="253.87"/>
    <n v="90385"/>
    <n v="55.45"/>
    <x v="1"/>
  </r>
  <r>
    <n v="2157"/>
    <s v="Tom Hoyle Honeycutt"/>
    <x v="2"/>
    <n v="0.05"/>
    <n v="442.14"/>
    <n v="14.7"/>
    <x v="0"/>
    <x v="2"/>
    <x v="1"/>
    <x v="3"/>
    <s v="Jumbo Drum"/>
    <s v="Okidata ML390 Turbo Dot Matrix Printers"/>
    <n v="0.56000000000000005"/>
    <s v="United States"/>
    <x v="1"/>
    <x v="25"/>
    <s v="Warren"/>
    <n v="48093"/>
    <x v="74"/>
    <d v="2015-03-25T00:00:00"/>
    <n v="2963.48"/>
    <n v="14"/>
    <n v="5880.46"/>
    <n v="90385"/>
    <n v="442.09"/>
    <x v="1"/>
  </r>
  <r>
    <n v="1241"/>
    <s v="Bradley Schroeder"/>
    <x v="3"/>
    <n v="0"/>
    <n v="387.99"/>
    <n v="19.989999999999998"/>
    <x v="1"/>
    <x v="3"/>
    <x v="2"/>
    <x v="5"/>
    <s v="Small Box"/>
    <s v="Fellowes PB300 Plastic Comb Binding Machine"/>
    <n v="0.38"/>
    <s v="United States"/>
    <x v="0"/>
    <x v="16"/>
    <s v="Auburn"/>
    <n v="36830"/>
    <x v="74"/>
    <d v="2015-03-17T00:00:00"/>
    <n v="-70.14"/>
    <n v="23"/>
    <n v="9280.7199999999993"/>
    <n v="90880"/>
    <n v="387.99"/>
    <x v="0"/>
  </r>
  <r>
    <n v="1711"/>
    <s v="Sharon Long"/>
    <x v="3"/>
    <n v="7.0000000000000007E-2"/>
    <n v="7.59"/>
    <n v="4"/>
    <x v="1"/>
    <x v="3"/>
    <x v="0"/>
    <x v="11"/>
    <s v="Wrap Bag"/>
    <s v="Master Giant Foot® Doorstop, Safety Yellow"/>
    <n v="0.42"/>
    <s v="United States"/>
    <x v="0"/>
    <x v="5"/>
    <s v="Marietta"/>
    <n v="30062"/>
    <x v="74"/>
    <d v="2015-03-18T00:00:00"/>
    <n v="-167.048"/>
    <n v="3"/>
    <n v="22.48"/>
    <n v="87747"/>
    <n v="7.52"/>
    <x v="0"/>
  </r>
  <r>
    <n v="2030"/>
    <s v="Lindsay O'Connell"/>
    <x v="0"/>
    <n v="0.04"/>
    <n v="120.97"/>
    <n v="7.11"/>
    <x v="1"/>
    <x v="3"/>
    <x v="1"/>
    <x v="3"/>
    <s v="Medium Box"/>
    <s v="Canon BP1200DH 12-Digit Bubble Jet Printing Calculator"/>
    <n v="0.36"/>
    <s v="United States"/>
    <x v="1"/>
    <x v="18"/>
    <s v="Greenville"/>
    <n v="75401"/>
    <x v="75"/>
    <d v="2015-03-17T00:00:00"/>
    <n v="1320.5496000000001"/>
    <n v="16"/>
    <n v="1913.84"/>
    <n v="91059"/>
    <n v="120.92999999999999"/>
    <x v="1"/>
  </r>
  <r>
    <n v="2030"/>
    <s v="Lindsay O'Connell"/>
    <x v="0"/>
    <n v="0"/>
    <n v="195.99"/>
    <n v="4.2"/>
    <x v="1"/>
    <x v="3"/>
    <x v="1"/>
    <x v="12"/>
    <s v="Small Box"/>
    <s v="688"/>
    <n v="0.6"/>
    <s v="United States"/>
    <x v="1"/>
    <x v="18"/>
    <s v="Greenville"/>
    <n v="75401"/>
    <x v="75"/>
    <d v="2015-03-19T00:00:00"/>
    <n v="1585.5029999999999"/>
    <n v="16"/>
    <n v="2692.12"/>
    <n v="91059"/>
    <n v="195.99"/>
    <x v="1"/>
  </r>
  <r>
    <n v="2647"/>
    <s v="Teresa Bishop"/>
    <x v="2"/>
    <n v="0.1"/>
    <n v="10.98"/>
    <n v="3.99"/>
    <x v="1"/>
    <x v="3"/>
    <x v="2"/>
    <x v="8"/>
    <s v="Small Box"/>
    <s v="Staples Surge Protector 6 outlet"/>
    <n v="0.57999999999999996"/>
    <s v="United States"/>
    <x v="2"/>
    <x v="8"/>
    <s v="Bakersfield"/>
    <n v="93309"/>
    <x v="75"/>
    <d v="2015-03-24T00:00:00"/>
    <n v="-21.03"/>
    <n v="5"/>
    <n v="52.21"/>
    <n v="91386"/>
    <n v="10.88"/>
    <x v="2"/>
  </r>
  <r>
    <n v="2647"/>
    <s v="Teresa Bishop"/>
    <x v="2"/>
    <n v="0.01"/>
    <n v="39.979999999999997"/>
    <n v="9.1999999999999993"/>
    <x v="1"/>
    <x v="3"/>
    <x v="0"/>
    <x v="11"/>
    <s v="Wrap Bag"/>
    <s v="Eldon Radial Chair Mat for Low to Medium Pile Carpets"/>
    <n v="0.65"/>
    <s v="United States"/>
    <x v="2"/>
    <x v="8"/>
    <s v="Bakersfield"/>
    <n v="93309"/>
    <x v="75"/>
    <d v="2015-03-19T00:00:00"/>
    <n v="117.52079999999999"/>
    <n v="4"/>
    <n v="170.32"/>
    <n v="91386"/>
    <n v="39.97"/>
    <x v="2"/>
  </r>
  <r>
    <n v="339"/>
    <s v="Bobby Clements"/>
    <x v="4"/>
    <n v="0.08"/>
    <n v="7.77"/>
    <n v="9.23"/>
    <x v="1"/>
    <x v="3"/>
    <x v="2"/>
    <x v="8"/>
    <s v="Small Box"/>
    <s v="Hoover Commercial Soft Guard Upright Vacuum And Disposable Filtration Bags"/>
    <n v="0.57999999999999996"/>
    <s v="United States"/>
    <x v="3"/>
    <x v="27"/>
    <s v="Columbus"/>
    <n v="43229"/>
    <x v="75"/>
    <d v="2015-03-18T00:00:00"/>
    <n v="-83.65"/>
    <n v="5"/>
    <n v="40.299999999999997"/>
    <n v="90583"/>
    <n v="7.6899999999999995"/>
    <x v="3"/>
  </r>
  <r>
    <n v="339"/>
    <s v="Bobby Clements"/>
    <x v="4"/>
    <n v="7.0000000000000007E-2"/>
    <n v="7.59"/>
    <n v="4"/>
    <x v="1"/>
    <x v="3"/>
    <x v="0"/>
    <x v="11"/>
    <s v="Wrap Bag"/>
    <s v="Master Giant Foot® Doorstop, Safety Yellow"/>
    <n v="0.42"/>
    <s v="United States"/>
    <x v="3"/>
    <x v="27"/>
    <s v="Columbus"/>
    <n v="43229"/>
    <x v="75"/>
    <d v="2015-03-19T00:00:00"/>
    <n v="24.39"/>
    <n v="15"/>
    <n v="111.88"/>
    <n v="90583"/>
    <n v="7.52"/>
    <x v="3"/>
  </r>
  <r>
    <n v="1808"/>
    <s v="Joyce Knox"/>
    <x v="4"/>
    <n v="0.01"/>
    <n v="8.1199999999999992"/>
    <n v="2.83"/>
    <x v="2"/>
    <x v="2"/>
    <x v="1"/>
    <x v="1"/>
    <s v="Small Pack"/>
    <s v="Imation Neon Mac Format Diskettes, 10/Pack"/>
    <n v="0.77"/>
    <s v="United States"/>
    <x v="3"/>
    <x v="44"/>
    <s v="Parkersburg"/>
    <n v="26101"/>
    <x v="75"/>
    <d v="2015-03-18T00:00:00"/>
    <n v="-40.76"/>
    <n v="10"/>
    <n v="88.64"/>
    <n v="89251"/>
    <n v="8.11"/>
    <x v="3"/>
  </r>
  <r>
    <n v="1364"/>
    <s v="Chris Ford"/>
    <x v="3"/>
    <n v="0.1"/>
    <n v="5.98"/>
    <n v="5.35"/>
    <x v="1"/>
    <x v="2"/>
    <x v="2"/>
    <x v="7"/>
    <s v="Small Box"/>
    <s v="Xerox 1947"/>
    <n v="0.4"/>
    <s v="United States"/>
    <x v="3"/>
    <x v="36"/>
    <s v="Camp Springs"/>
    <n v="20746"/>
    <x v="75"/>
    <d v="2015-03-17T00:00:00"/>
    <n v="-90.26"/>
    <n v="10"/>
    <n v="57.34"/>
    <n v="89994"/>
    <n v="5.8800000000000008"/>
    <x v="3"/>
  </r>
  <r>
    <n v="3001"/>
    <s v="Anthony Foley"/>
    <x v="3"/>
    <n v="0.03"/>
    <n v="5.4"/>
    <n v="7.78"/>
    <x v="1"/>
    <x v="1"/>
    <x v="2"/>
    <x v="5"/>
    <s v="Small Box"/>
    <s v="3M Organizer Strips"/>
    <n v="0.37"/>
    <s v="United States"/>
    <x v="1"/>
    <x v="25"/>
    <s v="Port Huron"/>
    <n v="48060"/>
    <x v="75"/>
    <d v="2015-03-19T00:00:00"/>
    <n v="-237.54400000000001"/>
    <n v="21"/>
    <n v="117.87"/>
    <n v="87043"/>
    <n v="5.37"/>
    <x v="1"/>
  </r>
  <r>
    <n v="2127"/>
    <s v="Joyce Kern"/>
    <x v="0"/>
    <n v="0.1"/>
    <n v="5.98"/>
    <n v="5.14"/>
    <x v="1"/>
    <x v="2"/>
    <x v="2"/>
    <x v="7"/>
    <s v="Small Box"/>
    <s v="Xerox 1974"/>
    <n v="0.36"/>
    <s v="United States"/>
    <x v="1"/>
    <x v="25"/>
    <s v="Sterling Heights"/>
    <n v="48310"/>
    <x v="76"/>
    <d v="2015-03-20T00:00:00"/>
    <n v="-49.53"/>
    <n v="6"/>
    <n v="33.950000000000003"/>
    <n v="88418"/>
    <n v="5.8800000000000008"/>
    <x v="1"/>
  </r>
  <r>
    <n v="3191"/>
    <s v="Jenny Hawkins"/>
    <x v="0"/>
    <n v="0.01"/>
    <n v="20.99"/>
    <n v="4.8099999999999996"/>
    <x v="1"/>
    <x v="3"/>
    <x v="1"/>
    <x v="12"/>
    <s v="Medium Box"/>
    <s v="1726 Digital Answering Machine"/>
    <n v="0.57999999999999996"/>
    <s v="United States"/>
    <x v="1"/>
    <x v="30"/>
    <s v="Stevens Point"/>
    <n v="54481"/>
    <x v="76"/>
    <d v="2015-03-18T00:00:00"/>
    <n v="-9.1080000000000005"/>
    <n v="5"/>
    <n v="93.81"/>
    <n v="86447"/>
    <n v="20.979999999999997"/>
    <x v="1"/>
  </r>
  <r>
    <n v="1197"/>
    <s v="Grace McNeill Hunt"/>
    <x v="1"/>
    <n v="0.08"/>
    <n v="355.98"/>
    <n v="58.92"/>
    <x v="0"/>
    <x v="0"/>
    <x v="0"/>
    <x v="9"/>
    <s v="Jumbo Drum"/>
    <s v="Hon 4700 Series Mobuis™ Mid-Back Task Chairs with Adjustable Arms"/>
    <n v="0.64"/>
    <s v="United States"/>
    <x v="3"/>
    <x v="35"/>
    <s v="Sudbury"/>
    <n v="1776"/>
    <x v="76"/>
    <d v="2015-03-20T00:00:00"/>
    <n v="103.83"/>
    <n v="4"/>
    <n v="1350.94"/>
    <n v="87583"/>
    <n v="355.90000000000003"/>
    <x v="3"/>
  </r>
  <r>
    <n v="1894"/>
    <s v="Maureen Herbert Hood"/>
    <x v="1"/>
    <n v="0.01"/>
    <n v="26.17"/>
    <n v="1.39"/>
    <x v="1"/>
    <x v="1"/>
    <x v="2"/>
    <x v="15"/>
    <s v="Small Box"/>
    <s v="Quality Park Security Envelopes"/>
    <n v="0.38"/>
    <s v="United States"/>
    <x v="1"/>
    <x v="30"/>
    <s v="Appleton"/>
    <n v="54915"/>
    <x v="76"/>
    <d v="2015-03-19T00:00:00"/>
    <n v="237.04259999999999"/>
    <n v="13"/>
    <n v="343.54"/>
    <n v="91263"/>
    <n v="26.16"/>
    <x v="1"/>
  </r>
  <r>
    <n v="1015"/>
    <s v="Beverly Cameron"/>
    <x v="4"/>
    <n v="0"/>
    <n v="43.98"/>
    <n v="8.99"/>
    <x v="1"/>
    <x v="2"/>
    <x v="2"/>
    <x v="2"/>
    <s v="Small Pack"/>
    <s v="Boston 1645 Deluxe Heavier-Duty Electric Pencil Sharpener"/>
    <n v="0.57999999999999996"/>
    <s v="United States"/>
    <x v="0"/>
    <x v="9"/>
    <s v="Apex"/>
    <n v="27502"/>
    <x v="76"/>
    <d v="2015-03-18T00:00:00"/>
    <n v="829.46699999999998"/>
    <n v="14"/>
    <n v="650.70000000000005"/>
    <n v="88390"/>
    <n v="43.98"/>
    <x v="0"/>
  </r>
  <r>
    <n v="1967"/>
    <s v="Carolyn Hoffman"/>
    <x v="4"/>
    <n v="0.01"/>
    <n v="78.650000000000006"/>
    <n v="13.99"/>
    <x v="2"/>
    <x v="0"/>
    <x v="2"/>
    <x v="8"/>
    <s v="Medium Box"/>
    <s v="Honeywell Quietcare HEPA Air Cleaner"/>
    <n v="0.52"/>
    <s v="United States"/>
    <x v="1"/>
    <x v="20"/>
    <s v="Clinton"/>
    <n v="52732"/>
    <x v="76"/>
    <d v="2015-03-19T00:00:00"/>
    <n v="442.36590000000001"/>
    <n v="8"/>
    <n v="641.11"/>
    <n v="89456"/>
    <n v="78.64"/>
    <x v="1"/>
  </r>
  <r>
    <n v="2030"/>
    <s v="Lindsay O'Connell"/>
    <x v="4"/>
    <n v="0.03"/>
    <n v="55.98"/>
    <n v="4.8600000000000003"/>
    <x v="1"/>
    <x v="3"/>
    <x v="2"/>
    <x v="7"/>
    <s v="Small Box"/>
    <s v="Xerox 1908"/>
    <n v="0.36"/>
    <s v="United States"/>
    <x v="1"/>
    <x v="18"/>
    <s v="Greenville"/>
    <n v="75401"/>
    <x v="76"/>
    <d v="2015-03-20T00:00:00"/>
    <n v="526.04219999999998"/>
    <n v="13"/>
    <n v="762.38"/>
    <n v="91060"/>
    <n v="55.949999999999996"/>
    <x v="1"/>
  </r>
  <r>
    <n v="2745"/>
    <s v="Arnold Gay"/>
    <x v="4"/>
    <n v="0.01"/>
    <n v="220.98"/>
    <n v="64.66"/>
    <x v="0"/>
    <x v="3"/>
    <x v="0"/>
    <x v="10"/>
    <s v="Jumbo Box"/>
    <s v="Bush Cubix Collection Bookcases, Fully Assembled"/>
    <n v="0.62"/>
    <s v="United States"/>
    <x v="2"/>
    <x v="41"/>
    <s v="Chandler"/>
    <n v="85224"/>
    <x v="76"/>
    <d v="2015-03-19T00:00:00"/>
    <n v="1049.03"/>
    <n v="11"/>
    <n v="2591.09"/>
    <n v="86184"/>
    <n v="220.97"/>
    <x v="2"/>
  </r>
  <r>
    <n v="2747"/>
    <s v="Brian Grady"/>
    <x v="4"/>
    <n v="0.01"/>
    <n v="220.98"/>
    <n v="64.66"/>
    <x v="0"/>
    <x v="3"/>
    <x v="0"/>
    <x v="10"/>
    <s v="Jumbo Box"/>
    <s v="Bush Cubix Collection Bookcases, Fully Assembled"/>
    <n v="0.62"/>
    <s v="United States"/>
    <x v="3"/>
    <x v="11"/>
    <s v="New York City"/>
    <n v="10115"/>
    <x v="76"/>
    <d v="2015-03-19T00:00:00"/>
    <n v="1049.03"/>
    <n v="44"/>
    <n v="10364.36"/>
    <n v="23751"/>
    <n v="220.97"/>
    <x v="3"/>
  </r>
  <r>
    <n v="485"/>
    <s v="Edward Leonard"/>
    <x v="3"/>
    <n v="0.05"/>
    <n v="2.88"/>
    <n v="0.5"/>
    <x v="1"/>
    <x v="3"/>
    <x v="2"/>
    <x v="13"/>
    <s v="Small Box"/>
    <s v="Avery 49"/>
    <n v="0.36"/>
    <s v="United States"/>
    <x v="2"/>
    <x v="8"/>
    <s v="Fresno"/>
    <n v="93727"/>
    <x v="76"/>
    <d v="2015-03-20T00:00:00"/>
    <n v="6.0513000000000003"/>
    <n v="3"/>
    <n v="8.77"/>
    <n v="91062"/>
    <n v="2.83"/>
    <x v="2"/>
  </r>
  <r>
    <n v="383"/>
    <s v="Renee Alston"/>
    <x v="0"/>
    <n v="0.06"/>
    <n v="5.34"/>
    <n v="5.63"/>
    <x v="1"/>
    <x v="3"/>
    <x v="2"/>
    <x v="5"/>
    <s v="Small Box"/>
    <s v="Pressboard Data Binder, Crimson, 12&quot; X 8 1/2&quot;"/>
    <n v="0.39"/>
    <s v="United States"/>
    <x v="3"/>
    <x v="28"/>
    <s v="Drexel Hill"/>
    <n v="19026"/>
    <x v="77"/>
    <d v="2015-03-19T00:00:00"/>
    <n v="-82.822999999999993"/>
    <n v="7"/>
    <n v="38.65"/>
    <n v="88928"/>
    <n v="5.28"/>
    <x v="3"/>
  </r>
  <r>
    <n v="383"/>
    <s v="Renee Alston"/>
    <x v="0"/>
    <n v="7.0000000000000007E-2"/>
    <n v="65.989999999999995"/>
    <n v="5.26"/>
    <x v="2"/>
    <x v="3"/>
    <x v="1"/>
    <x v="12"/>
    <s v="Small Box"/>
    <s v="8860"/>
    <n v="0.56000000000000005"/>
    <s v="United States"/>
    <x v="3"/>
    <x v="28"/>
    <s v="Drexel Hill"/>
    <n v="19026"/>
    <x v="77"/>
    <d v="2015-03-21T00:00:00"/>
    <n v="107.08199999999999"/>
    <n v="5"/>
    <n v="279.83"/>
    <n v="88928"/>
    <n v="65.92"/>
    <x v="3"/>
  </r>
  <r>
    <n v="770"/>
    <s v="Geraldine Puckett"/>
    <x v="0"/>
    <n v="0.08"/>
    <n v="30.73"/>
    <n v="4"/>
    <x v="1"/>
    <x v="0"/>
    <x v="1"/>
    <x v="1"/>
    <s v="Small Box"/>
    <s v="Fellowes 17-key keypad for PS/2 interface"/>
    <n v="0.75"/>
    <s v="United States"/>
    <x v="2"/>
    <x v="14"/>
    <s v="Tualatin"/>
    <n v="97062"/>
    <x v="77"/>
    <d v="2015-03-19T00:00:00"/>
    <n v="-45.07"/>
    <n v="14"/>
    <n v="429.33"/>
    <n v="88667"/>
    <n v="30.650000000000002"/>
    <x v="2"/>
  </r>
  <r>
    <n v="771"/>
    <s v="Deborah Paul"/>
    <x v="0"/>
    <n v="0.05"/>
    <n v="14.56"/>
    <n v="3.5"/>
    <x v="1"/>
    <x v="0"/>
    <x v="2"/>
    <x v="8"/>
    <s v="Small Box"/>
    <s v="Acco 6 Outlet Guardian Premium Surge Suppressor"/>
    <n v="0.57999999999999996"/>
    <s v="United States"/>
    <x v="2"/>
    <x v="14"/>
    <s v="West Linn"/>
    <n v="97068"/>
    <x v="77"/>
    <d v="2015-03-21T00:00:00"/>
    <n v="-8.5299999999999994"/>
    <n v="3"/>
    <n v="44.66"/>
    <n v="88667"/>
    <n v="14.51"/>
    <x v="2"/>
  </r>
  <r>
    <n v="771"/>
    <s v="Deborah Paul"/>
    <x v="0"/>
    <n v="0"/>
    <n v="299.99"/>
    <n v="11.64"/>
    <x v="1"/>
    <x v="0"/>
    <x v="1"/>
    <x v="4"/>
    <s v="Large Box"/>
    <s v="Brother DCP1000 Digital 3 in 1 Multifunction Machine"/>
    <n v="0.5"/>
    <s v="United States"/>
    <x v="2"/>
    <x v="14"/>
    <s v="West Linn"/>
    <n v="97068"/>
    <x v="77"/>
    <d v="2015-03-21T00:00:00"/>
    <n v="285.95"/>
    <n v="5"/>
    <n v="1619.95"/>
    <n v="88667"/>
    <n v="299.99"/>
    <x v="2"/>
  </r>
  <r>
    <n v="2502"/>
    <s v="Toni Owens Poe"/>
    <x v="1"/>
    <n v="0.1"/>
    <n v="24.92"/>
    <n v="12.98"/>
    <x v="1"/>
    <x v="2"/>
    <x v="2"/>
    <x v="5"/>
    <s v="Small Box"/>
    <s v="GBC Standard Therm-A-Bind Covers"/>
    <n v="0.39"/>
    <s v="United States"/>
    <x v="1"/>
    <x v="2"/>
    <s v="Munster"/>
    <n v="46321"/>
    <x v="77"/>
    <d v="2015-03-19T00:00:00"/>
    <n v="-45.816000000000003"/>
    <n v="3"/>
    <n v="70.819999999999993"/>
    <n v="91310"/>
    <n v="24.82"/>
    <x v="1"/>
  </r>
  <r>
    <n v="2502"/>
    <s v="Toni Owens Poe"/>
    <x v="1"/>
    <n v="0"/>
    <n v="12.28"/>
    <n v="6.35"/>
    <x v="2"/>
    <x v="2"/>
    <x v="2"/>
    <x v="7"/>
    <s v="Small Box"/>
    <s v="Staples Premium Bright 1-Part Blank Computer Paper"/>
    <n v="0.38"/>
    <s v="United States"/>
    <x v="1"/>
    <x v="2"/>
    <s v="Munster"/>
    <n v="46321"/>
    <x v="77"/>
    <d v="2015-03-20T00:00:00"/>
    <n v="30.63"/>
    <n v="7"/>
    <n v="90.44"/>
    <n v="91310"/>
    <n v="12.28"/>
    <x v="1"/>
  </r>
  <r>
    <n v="2621"/>
    <s v="Robyn Hayes"/>
    <x v="1"/>
    <n v="0.03"/>
    <n v="40.97"/>
    <n v="8.99"/>
    <x v="2"/>
    <x v="3"/>
    <x v="2"/>
    <x v="2"/>
    <s v="Small Pack"/>
    <s v="Sanford 52201 APSCO Electric Pencil Sharpener"/>
    <n v="0.59"/>
    <s v="United States"/>
    <x v="0"/>
    <x v="34"/>
    <s v="Brentwood"/>
    <n v="37027"/>
    <x v="77"/>
    <d v="2015-03-20T00:00:00"/>
    <n v="-177.05799999999999"/>
    <n v="5"/>
    <n v="207.22"/>
    <n v="88016"/>
    <n v="40.94"/>
    <x v="0"/>
  </r>
  <r>
    <n v="2840"/>
    <s v="Bob Berg"/>
    <x v="1"/>
    <n v="0"/>
    <n v="21.98"/>
    <n v="2.87"/>
    <x v="1"/>
    <x v="3"/>
    <x v="2"/>
    <x v="2"/>
    <s v="Small Pack"/>
    <s v="Panasonic KP-310 Heavy-Duty Electric Pencil Sharpener"/>
    <n v="0.55000000000000004"/>
    <s v="United States"/>
    <x v="0"/>
    <x v="12"/>
    <s v="North Miami"/>
    <n v="33161"/>
    <x v="77"/>
    <d v="2015-03-20T00:00:00"/>
    <n v="21.096"/>
    <n v="16"/>
    <n v="360.03"/>
    <n v="87884"/>
    <n v="21.98"/>
    <x v="0"/>
  </r>
  <r>
    <n v="2882"/>
    <s v="Andrew Gonzalez"/>
    <x v="1"/>
    <n v="7.0000000000000007E-2"/>
    <n v="28.99"/>
    <n v="8.59"/>
    <x v="1"/>
    <x v="1"/>
    <x v="1"/>
    <x v="12"/>
    <s v="Medium Box"/>
    <s v="SouthWestern Bell FA970 Digital Answering Machine with Time/Day Stamp"/>
    <n v="0.56000000000000005"/>
    <s v="United States"/>
    <x v="0"/>
    <x v="9"/>
    <s v="Charlotte"/>
    <n v="28206"/>
    <x v="77"/>
    <d v="2015-03-19T00:00:00"/>
    <n v="-16.063739999999999"/>
    <n v="39"/>
    <n v="936.8"/>
    <n v="16676"/>
    <n v="28.919999999999998"/>
    <x v="0"/>
  </r>
  <r>
    <n v="2884"/>
    <s v="Stuart C Robinson"/>
    <x v="1"/>
    <n v="7.0000000000000007E-2"/>
    <n v="28.99"/>
    <n v="8.59"/>
    <x v="1"/>
    <x v="1"/>
    <x v="1"/>
    <x v="12"/>
    <s v="Medium Box"/>
    <s v="SouthWestern Bell FA970 Digital Answering Machine with Time/Day Stamp"/>
    <n v="0.56000000000000005"/>
    <s v="United States"/>
    <x v="3"/>
    <x v="27"/>
    <s v="North Ridgeville"/>
    <n v="44039"/>
    <x v="77"/>
    <d v="2015-03-19T00:00:00"/>
    <n v="-12.077999999999999"/>
    <n v="10"/>
    <n v="240.21"/>
    <n v="87631"/>
    <n v="28.919999999999998"/>
    <x v="3"/>
  </r>
  <r>
    <n v="3222"/>
    <s v="Diane Lu"/>
    <x v="1"/>
    <n v="0.04"/>
    <n v="39.479999999999997"/>
    <n v="1.99"/>
    <x v="2"/>
    <x v="3"/>
    <x v="1"/>
    <x v="1"/>
    <s v="Small Pack"/>
    <s v="80 Minute CD-R Spindle, 100/Pack - Staples"/>
    <n v="0.54"/>
    <s v="United States"/>
    <x v="0"/>
    <x v="12"/>
    <s v="Tallahassee"/>
    <n v="32303"/>
    <x v="77"/>
    <d v="2015-03-19T00:00:00"/>
    <n v="-1535.4864"/>
    <n v="8"/>
    <n v="332.16"/>
    <n v="90814"/>
    <n v="39.44"/>
    <x v="0"/>
  </r>
  <r>
    <n v="3222"/>
    <s v="Diane Lu"/>
    <x v="1"/>
    <n v="0"/>
    <n v="8.1199999999999992"/>
    <n v="2.83"/>
    <x v="1"/>
    <x v="3"/>
    <x v="1"/>
    <x v="1"/>
    <s v="Small Pack"/>
    <s v="Imation Neon Mac Format Diskettes, 10/Pack"/>
    <n v="0.77"/>
    <s v="United States"/>
    <x v="0"/>
    <x v="12"/>
    <s v="Tallahassee"/>
    <n v="32303"/>
    <x v="77"/>
    <d v="2015-03-20T00:00:00"/>
    <n v="-159.32"/>
    <n v="17"/>
    <n v="147.62"/>
    <n v="90814"/>
    <n v="8.1199999999999992"/>
    <x v="0"/>
  </r>
  <r>
    <n v="1852"/>
    <s v="Joy Kaplan McNeill"/>
    <x v="3"/>
    <n v="0.06"/>
    <n v="6.48"/>
    <n v="5.14"/>
    <x v="2"/>
    <x v="2"/>
    <x v="2"/>
    <x v="7"/>
    <s v="Small Box"/>
    <s v="Xerox 23"/>
    <n v="0.37"/>
    <s v="United States"/>
    <x v="2"/>
    <x v="8"/>
    <s v="Carlsbad"/>
    <n v="92008"/>
    <x v="77"/>
    <d v="2015-03-21T00:00:00"/>
    <n v="-28.45"/>
    <n v="10"/>
    <n v="68.34"/>
    <n v="86847"/>
    <n v="6.4200000000000008"/>
    <x v="2"/>
  </r>
  <r>
    <n v="1854"/>
    <s v="Erika Morgan"/>
    <x v="3"/>
    <n v="0.02"/>
    <n v="30.73"/>
    <n v="4"/>
    <x v="1"/>
    <x v="2"/>
    <x v="1"/>
    <x v="1"/>
    <s v="Small Box"/>
    <s v="Fellowes 17-key keypad for PS/2 interface"/>
    <n v="0.75"/>
    <s v="United States"/>
    <x v="3"/>
    <x v="22"/>
    <s v="Seymour"/>
    <n v="6478"/>
    <x v="77"/>
    <d v="2015-03-22T00:00:00"/>
    <n v="72.78"/>
    <n v="16"/>
    <n v="522.22"/>
    <n v="86847"/>
    <n v="30.71"/>
    <x v="3"/>
  </r>
  <r>
    <n v="2639"/>
    <s v="Marianne Connor"/>
    <x v="3"/>
    <n v="0.05"/>
    <n v="4.9800000000000004"/>
    <n v="0.49"/>
    <x v="1"/>
    <x v="1"/>
    <x v="2"/>
    <x v="13"/>
    <s v="Small Box"/>
    <s v="Avery White Multi-Purpose Labels"/>
    <n v="0.39"/>
    <s v="United States"/>
    <x v="2"/>
    <x v="43"/>
    <s v="Roswell"/>
    <n v="88201"/>
    <x v="77"/>
    <d v="2015-03-19T00:00:00"/>
    <n v="3.84"/>
    <n v="3"/>
    <n v="14.2"/>
    <n v="90952"/>
    <n v="4.9300000000000006"/>
    <x v="2"/>
  </r>
  <r>
    <n v="3105"/>
    <s v="Lawrence Hester"/>
    <x v="0"/>
    <n v="0.04"/>
    <n v="3.08"/>
    <n v="0.99"/>
    <x v="1"/>
    <x v="2"/>
    <x v="2"/>
    <x v="13"/>
    <s v="Small Box"/>
    <s v="Avery 481"/>
    <n v="0.37"/>
    <s v="United States"/>
    <x v="0"/>
    <x v="32"/>
    <s v="Murray"/>
    <n v="42071"/>
    <x v="78"/>
    <d v="2015-03-21T00:00:00"/>
    <n v="13.8"/>
    <n v="19"/>
    <n v="60.01"/>
    <n v="86327"/>
    <n v="3.04"/>
    <x v="0"/>
  </r>
  <r>
    <n v="3105"/>
    <s v="Lawrence Hester"/>
    <x v="0"/>
    <n v="0.02"/>
    <n v="6.48"/>
    <n v="5.9"/>
    <x v="1"/>
    <x v="2"/>
    <x v="2"/>
    <x v="7"/>
    <s v="Small Box"/>
    <s v="Xerox 1976"/>
    <n v="0.37"/>
    <s v="United States"/>
    <x v="0"/>
    <x v="32"/>
    <s v="Murray"/>
    <n v="42071"/>
    <x v="78"/>
    <d v="2015-03-21T00:00:00"/>
    <n v="4.3920000000000003"/>
    <n v="13"/>
    <n v="90.98"/>
    <n v="86327"/>
    <n v="6.4600000000000009"/>
    <x v="0"/>
  </r>
  <r>
    <n v="3105"/>
    <s v="Lawrence Hester"/>
    <x v="0"/>
    <n v="0.04"/>
    <n v="125.99"/>
    <n v="4.2"/>
    <x v="1"/>
    <x v="2"/>
    <x v="1"/>
    <x v="12"/>
    <s v="Small Box"/>
    <s v="V3682"/>
    <n v="0.59"/>
    <s v="United States"/>
    <x v="0"/>
    <x v="32"/>
    <s v="Murray"/>
    <n v="42071"/>
    <x v="78"/>
    <d v="2015-03-22T00:00:00"/>
    <n v="-236.25"/>
    <n v="12"/>
    <n v="1270.7"/>
    <n v="86327"/>
    <n v="125.94999999999999"/>
    <x v="0"/>
  </r>
  <r>
    <n v="3106"/>
    <s v="Alexander O'Brien"/>
    <x v="0"/>
    <n v="0.04"/>
    <n v="3.08"/>
    <n v="0.99"/>
    <x v="1"/>
    <x v="2"/>
    <x v="2"/>
    <x v="13"/>
    <s v="Small Box"/>
    <s v="Avery 481"/>
    <n v="0.37"/>
    <s v="United States"/>
    <x v="1"/>
    <x v="18"/>
    <s v="Houston"/>
    <n v="77041"/>
    <x v="78"/>
    <d v="2015-03-21T00:00:00"/>
    <n v="36.020000000000003"/>
    <n v="75"/>
    <n v="236.87"/>
    <n v="548"/>
    <n v="3.04"/>
    <x v="1"/>
  </r>
  <r>
    <n v="3106"/>
    <s v="Alexander O'Brien"/>
    <x v="0"/>
    <n v="0.02"/>
    <n v="6.48"/>
    <n v="5.9"/>
    <x v="1"/>
    <x v="2"/>
    <x v="2"/>
    <x v="7"/>
    <s v="Small Box"/>
    <s v="Xerox 1976"/>
    <n v="0.37"/>
    <s v="United States"/>
    <x v="1"/>
    <x v="18"/>
    <s v="Houston"/>
    <n v="77041"/>
    <x v="78"/>
    <d v="2015-03-21T00:00:00"/>
    <n v="-50.64"/>
    <n v="53"/>
    <n v="370.91"/>
    <n v="548"/>
    <n v="6.4600000000000009"/>
    <x v="1"/>
  </r>
  <r>
    <n v="3106"/>
    <s v="Alexander O'Brien"/>
    <x v="0"/>
    <n v="0.04"/>
    <n v="125.99"/>
    <n v="4.2"/>
    <x v="1"/>
    <x v="2"/>
    <x v="1"/>
    <x v="12"/>
    <s v="Small Box"/>
    <s v="V3682"/>
    <n v="0.59"/>
    <s v="United States"/>
    <x v="1"/>
    <x v="18"/>
    <s v="Houston"/>
    <n v="77041"/>
    <x v="78"/>
    <d v="2015-03-22T00:00:00"/>
    <n v="510.48899999999998"/>
    <n v="47"/>
    <n v="4976.92"/>
    <n v="548"/>
    <n v="125.94999999999999"/>
    <x v="1"/>
  </r>
  <r>
    <n v="637"/>
    <s v="Christopher Bryant"/>
    <x v="2"/>
    <n v="0.06"/>
    <n v="160.97999999999999"/>
    <n v="35.020000000000003"/>
    <x v="0"/>
    <x v="1"/>
    <x v="0"/>
    <x v="10"/>
    <s v="Jumbo Box"/>
    <s v="Rush Hierlooms Collection Rich Wood Bookcases"/>
    <n v="0.72"/>
    <s v="United States"/>
    <x v="2"/>
    <x v="8"/>
    <s v="Santa Clara"/>
    <n v="95051"/>
    <x v="78"/>
    <d v="2015-03-24T00:00:00"/>
    <n v="-229.68"/>
    <n v="8"/>
    <n v="1232.01"/>
    <n v="87953"/>
    <n v="160.91999999999999"/>
    <x v="2"/>
  </r>
  <r>
    <n v="640"/>
    <s v="Neal Wolfe"/>
    <x v="2"/>
    <n v="0.06"/>
    <n v="160.97999999999999"/>
    <n v="35.020000000000003"/>
    <x v="0"/>
    <x v="1"/>
    <x v="0"/>
    <x v="10"/>
    <s v="Jumbo Box"/>
    <s v="Rush Hierlooms Collection Rich Wood Bookcases"/>
    <n v="0.72"/>
    <s v="United States"/>
    <x v="2"/>
    <x v="4"/>
    <s v="Seattle"/>
    <n v="98119"/>
    <x v="78"/>
    <d v="2015-03-24T00:00:00"/>
    <n v="-229.68"/>
    <n v="30"/>
    <n v="4620.05"/>
    <n v="11077"/>
    <n v="160.91999999999999"/>
    <x v="2"/>
  </r>
  <r>
    <n v="314"/>
    <s v="Ruby Gibbons"/>
    <x v="4"/>
    <n v="0.04"/>
    <n v="1637.53"/>
    <n v="24.49"/>
    <x v="1"/>
    <x v="3"/>
    <x v="2"/>
    <x v="16"/>
    <s v="Medium Box"/>
    <s v="High Speed Automatic Electric Letter Opener"/>
    <n v="0.81"/>
    <s v="United States"/>
    <x v="1"/>
    <x v="10"/>
    <s v="Forest Park"/>
    <n v="60130"/>
    <x v="78"/>
    <d v="2015-03-22T00:00:00"/>
    <n v="-1759.58"/>
    <n v="2"/>
    <n v="3206.94"/>
    <n v="89166"/>
    <n v="1637.49"/>
    <x v="1"/>
  </r>
  <r>
    <n v="315"/>
    <s v="Benjamin Kaufman"/>
    <x v="4"/>
    <n v="0.01"/>
    <n v="19.98"/>
    <n v="4"/>
    <x v="1"/>
    <x v="3"/>
    <x v="1"/>
    <x v="1"/>
    <s v="Small Box"/>
    <s v="Belkin 105-Key Black Keyboard"/>
    <n v="0.68"/>
    <s v="United States"/>
    <x v="3"/>
    <x v="35"/>
    <s v="Belchertown"/>
    <n v="1007"/>
    <x v="78"/>
    <d v="2015-03-20T00:00:00"/>
    <n v="-72.23"/>
    <n v="2"/>
    <n v="43.08"/>
    <n v="89166"/>
    <n v="19.97"/>
    <x v="3"/>
  </r>
  <r>
    <n v="669"/>
    <s v="Amy Shea"/>
    <x v="4"/>
    <n v="0.09"/>
    <n v="2.89"/>
    <n v="0.5"/>
    <x v="1"/>
    <x v="2"/>
    <x v="2"/>
    <x v="13"/>
    <s v="Small Box"/>
    <s v="Avery 498"/>
    <n v="0.38"/>
    <s v="United States"/>
    <x v="1"/>
    <x v="20"/>
    <s v="Ottumwa"/>
    <n v="52501"/>
    <x v="78"/>
    <d v="2015-03-22T00:00:00"/>
    <n v="40.482300000000002"/>
    <n v="22"/>
    <n v="58.67"/>
    <n v="88475"/>
    <n v="2.8000000000000003"/>
    <x v="1"/>
  </r>
  <r>
    <n v="669"/>
    <s v="Amy Shea"/>
    <x v="4"/>
    <n v="0.02"/>
    <n v="48.91"/>
    <n v="5.81"/>
    <x v="1"/>
    <x v="2"/>
    <x v="2"/>
    <x v="7"/>
    <s v="Small Box"/>
    <s v="Xerox 1891"/>
    <n v="0.38"/>
    <s v="United States"/>
    <x v="1"/>
    <x v="20"/>
    <s v="Ottumwa"/>
    <n v="52501"/>
    <x v="78"/>
    <d v="2015-03-21T00:00:00"/>
    <n v="32.86"/>
    <n v="2"/>
    <n v="101.06"/>
    <n v="88475"/>
    <n v="48.889999999999993"/>
    <x v="1"/>
  </r>
  <r>
    <n v="1679"/>
    <s v="Jeanne Nguyen"/>
    <x v="4"/>
    <n v="7.0000000000000007E-2"/>
    <n v="13.73"/>
    <n v="6.85"/>
    <x v="1"/>
    <x v="1"/>
    <x v="0"/>
    <x v="11"/>
    <s v="Wrap Bag"/>
    <s v="DAX Wood Document Frame."/>
    <n v="0.54"/>
    <s v="United States"/>
    <x v="3"/>
    <x v="27"/>
    <s v="Fairborn"/>
    <n v="45324"/>
    <x v="78"/>
    <d v="2015-03-21T00:00:00"/>
    <n v="-22.72"/>
    <n v="21"/>
    <n v="276.64"/>
    <n v="86646"/>
    <n v="13.66"/>
    <x v="3"/>
  </r>
  <r>
    <n v="2794"/>
    <s v="Connie Bunn"/>
    <x v="4"/>
    <n v="0.06"/>
    <n v="2.61"/>
    <n v="0.5"/>
    <x v="1"/>
    <x v="3"/>
    <x v="2"/>
    <x v="13"/>
    <s v="Small Box"/>
    <s v="Avery 479"/>
    <n v="0.39"/>
    <s v="United States"/>
    <x v="1"/>
    <x v="20"/>
    <s v="Marshalltown"/>
    <n v="50158"/>
    <x v="78"/>
    <d v="2015-03-22T00:00:00"/>
    <n v="3.5949"/>
    <n v="2"/>
    <n v="5.21"/>
    <n v="87554"/>
    <n v="2.5499999999999998"/>
    <x v="1"/>
  </r>
  <r>
    <n v="3360"/>
    <s v="Daniel Huff"/>
    <x v="3"/>
    <n v="0.02"/>
    <n v="9.11"/>
    <n v="2.15"/>
    <x v="1"/>
    <x v="2"/>
    <x v="2"/>
    <x v="7"/>
    <s v="Wrap Bag"/>
    <s v="Black Print Carbonless Snap-Off® Rapid Letter, 8 1/2&quot; x 7&quot;"/>
    <n v="0.4"/>
    <s v="United States"/>
    <x v="1"/>
    <x v="30"/>
    <s v="West Allis"/>
    <n v="53214"/>
    <x v="78"/>
    <d v="2015-03-22T00:00:00"/>
    <n v="18.41"/>
    <n v="3"/>
    <n v="27.37"/>
    <n v="91435"/>
    <n v="9.09"/>
    <x v="1"/>
  </r>
  <r>
    <n v="3361"/>
    <s v="Oscar Kenney"/>
    <x v="3"/>
    <n v="0.06"/>
    <n v="12.64"/>
    <n v="4.9800000000000004"/>
    <x v="1"/>
    <x v="2"/>
    <x v="0"/>
    <x v="11"/>
    <s v="Small Pack"/>
    <s v="Nu-Dell Executive Frame"/>
    <n v="0.48"/>
    <s v="United States"/>
    <x v="1"/>
    <x v="30"/>
    <s v="West Bend"/>
    <n v="53095"/>
    <x v="78"/>
    <d v="2015-03-22T00:00:00"/>
    <n v="65.63"/>
    <n v="8"/>
    <n v="98.16"/>
    <n v="91435"/>
    <n v="12.58"/>
    <x v="1"/>
  </r>
  <r>
    <n v="691"/>
    <s v="Alicia Curtis"/>
    <x v="1"/>
    <n v="0.09"/>
    <n v="6.48"/>
    <n v="6.35"/>
    <x v="1"/>
    <x v="2"/>
    <x v="2"/>
    <x v="7"/>
    <s v="Small Box"/>
    <s v="Xerox 200"/>
    <n v="0.37"/>
    <s v="United States"/>
    <x v="2"/>
    <x v="4"/>
    <s v="Tacoma"/>
    <n v="98408"/>
    <x v="79"/>
    <d v="2015-03-22T00:00:00"/>
    <n v="-88.6"/>
    <n v="8"/>
    <n v="49.81"/>
    <n v="89915"/>
    <n v="6.3900000000000006"/>
    <x v="2"/>
  </r>
  <r>
    <n v="1471"/>
    <s v="Danielle Daniel"/>
    <x v="1"/>
    <n v="0.03"/>
    <n v="420.98"/>
    <n v="19.989999999999998"/>
    <x v="1"/>
    <x v="2"/>
    <x v="2"/>
    <x v="5"/>
    <s v="Small Box"/>
    <s v="GBC DocuBind 200 Manual Binding Machine"/>
    <n v="0.35"/>
    <s v="United States"/>
    <x v="3"/>
    <x v="27"/>
    <s v="Westerville"/>
    <n v="43081"/>
    <x v="79"/>
    <d v="2015-03-22T00:00:00"/>
    <n v="3043.0311000000002"/>
    <n v="10"/>
    <n v="4410.1899999999996"/>
    <n v="87077"/>
    <n v="420.95000000000005"/>
    <x v="3"/>
  </r>
  <r>
    <n v="2601"/>
    <s v="Malcolm French"/>
    <x v="2"/>
    <n v="0.05"/>
    <n v="5.74"/>
    <n v="5.3"/>
    <x v="1"/>
    <x v="3"/>
    <x v="2"/>
    <x v="16"/>
    <s v="Small Pack"/>
    <s v="Acme Kleencut® Forged Steel Scissors"/>
    <n v="0.55000000000000004"/>
    <s v="United States"/>
    <x v="3"/>
    <x v="47"/>
    <s v="Merrimack"/>
    <n v="3054"/>
    <x v="79"/>
    <d v="2015-03-26T00:00:00"/>
    <n v="-50.75"/>
    <n v="7"/>
    <n v="42.02"/>
    <n v="87382"/>
    <n v="5.69"/>
    <x v="3"/>
  </r>
  <r>
    <n v="3275"/>
    <s v="Tamara Dickinson"/>
    <x v="2"/>
    <n v="0.02"/>
    <n v="13.48"/>
    <n v="4.51"/>
    <x v="1"/>
    <x v="2"/>
    <x v="2"/>
    <x v="6"/>
    <s v="Small Box"/>
    <s v="Tenex Personal Project File with Scoop Front Design, Black"/>
    <n v="0.59"/>
    <s v="United States"/>
    <x v="2"/>
    <x v="4"/>
    <s v="Mount Vernon"/>
    <n v="98273"/>
    <x v="79"/>
    <d v="2015-03-23T00:00:00"/>
    <n v="34.520000000000003"/>
    <n v="9"/>
    <n v="127.12"/>
    <n v="86233"/>
    <n v="13.46"/>
    <x v="2"/>
  </r>
  <r>
    <n v="247"/>
    <s v="Marshall Brandt Briggs"/>
    <x v="4"/>
    <n v="0.09"/>
    <n v="2.88"/>
    <n v="0.99"/>
    <x v="1"/>
    <x v="3"/>
    <x v="2"/>
    <x v="13"/>
    <s v="Small Box"/>
    <s v="Avery 514"/>
    <n v="0.36"/>
    <s v="United States"/>
    <x v="0"/>
    <x v="34"/>
    <s v="Maryville"/>
    <n v="37804"/>
    <x v="79"/>
    <d v="2015-03-23T00:00:00"/>
    <n v="-145.08199999999999"/>
    <n v="10"/>
    <n v="28.73"/>
    <n v="89140"/>
    <n v="2.79"/>
    <x v="0"/>
  </r>
  <r>
    <n v="1185"/>
    <s v="Lee Xu"/>
    <x v="4"/>
    <n v="0"/>
    <n v="6783.02"/>
    <n v="24.49"/>
    <x v="1"/>
    <x v="1"/>
    <x v="1"/>
    <x v="3"/>
    <s v="Large Box"/>
    <s v="Polycom ViewStation™ ISDN Videoconferencing Unit"/>
    <n v="0.39"/>
    <s v="United States"/>
    <x v="0"/>
    <x v="16"/>
    <s v="Madison"/>
    <n v="35756"/>
    <x v="79"/>
    <d v="2015-03-22T00:00:00"/>
    <n v="4.1100000000000003"/>
    <n v="3"/>
    <n v="20552.55"/>
    <n v="85938"/>
    <n v="6783.02"/>
    <x v="0"/>
  </r>
  <r>
    <n v="3258"/>
    <s v="Gretchen Best Wilkins"/>
    <x v="3"/>
    <n v="0.02"/>
    <n v="55.94"/>
    <n v="6.55"/>
    <x v="1"/>
    <x v="1"/>
    <x v="1"/>
    <x v="1"/>
    <s v="Small Box"/>
    <s v="Fellowes Smart Design 104-Key Enhanced Keyboard, PS/2 Adapter, Platinum"/>
    <n v="0.68"/>
    <s v="United States"/>
    <x v="2"/>
    <x v="4"/>
    <s v="Lynnwood"/>
    <n v="98037"/>
    <x v="79"/>
    <d v="2015-03-23T00:00:00"/>
    <n v="401.85"/>
    <n v="11"/>
    <n v="646.88"/>
    <n v="88824"/>
    <n v="55.919999999999995"/>
    <x v="2"/>
  </r>
  <r>
    <n v="87"/>
    <s v="Norman Shields"/>
    <x v="1"/>
    <n v="0.09"/>
    <n v="4.91"/>
    <n v="0.5"/>
    <x v="1"/>
    <x v="3"/>
    <x v="2"/>
    <x v="13"/>
    <s v="Small Box"/>
    <s v="Avery 493"/>
    <n v="0.36"/>
    <s v="United States"/>
    <x v="2"/>
    <x v="8"/>
    <s v="Vacaville"/>
    <n v="95687"/>
    <x v="80"/>
    <d v="2015-03-23T00:00:00"/>
    <n v="28.855799999999999"/>
    <n v="9"/>
    <n v="41.82"/>
    <n v="90597"/>
    <n v="4.82"/>
    <x v="2"/>
  </r>
  <r>
    <n v="87"/>
    <s v="Norman Shields"/>
    <x v="1"/>
    <n v="0.01"/>
    <n v="296.18"/>
    <n v="54.12"/>
    <x v="0"/>
    <x v="3"/>
    <x v="0"/>
    <x v="0"/>
    <s v="Jumbo Box"/>
    <s v="Hon 94000 Series Round Tables"/>
    <n v="0.76"/>
    <s v="United States"/>
    <x v="2"/>
    <x v="8"/>
    <s v="Vacaville"/>
    <n v="95687"/>
    <x v="80"/>
    <d v="2015-03-25T00:00:00"/>
    <n v="173.48"/>
    <n v="9"/>
    <n v="2875.72"/>
    <n v="90597"/>
    <n v="296.17"/>
    <x v="2"/>
  </r>
  <r>
    <n v="2014"/>
    <s v="Cathy Simon"/>
    <x v="1"/>
    <n v="7.0000000000000007E-2"/>
    <n v="39.479999999999997"/>
    <n v="1.99"/>
    <x v="1"/>
    <x v="2"/>
    <x v="1"/>
    <x v="1"/>
    <s v="Small Pack"/>
    <s v="80 Minute CD-R Spindle, 100/Pack - Staples"/>
    <n v="0.54"/>
    <s v="United States"/>
    <x v="1"/>
    <x v="20"/>
    <s v="Council Bluffs"/>
    <n v="51503"/>
    <x v="80"/>
    <d v="2015-03-24T00:00:00"/>
    <n v="88.72"/>
    <n v="4"/>
    <n v="151.27000000000001"/>
    <n v="88367"/>
    <n v="39.409999999999997"/>
    <x v="1"/>
  </r>
  <r>
    <n v="2014"/>
    <s v="Cathy Simon"/>
    <x v="1"/>
    <n v="0"/>
    <n v="4.91"/>
    <n v="0.5"/>
    <x v="1"/>
    <x v="2"/>
    <x v="2"/>
    <x v="13"/>
    <s v="Small Box"/>
    <s v="Avery 493"/>
    <n v="0.36"/>
    <s v="United States"/>
    <x v="1"/>
    <x v="20"/>
    <s v="Council Bluffs"/>
    <n v="51503"/>
    <x v="80"/>
    <d v="2015-03-24T00:00:00"/>
    <n v="7.2519"/>
    <n v="2"/>
    <n v="10.51"/>
    <n v="88367"/>
    <n v="4.91"/>
    <x v="1"/>
  </r>
  <r>
    <n v="949"/>
    <s v="Ernest Oh"/>
    <x v="2"/>
    <n v="0.02"/>
    <n v="48.04"/>
    <n v="5.09"/>
    <x v="1"/>
    <x v="1"/>
    <x v="2"/>
    <x v="7"/>
    <s v="Small Box"/>
    <s v="Xerox 1910"/>
    <n v="0.37"/>
    <s v="United States"/>
    <x v="2"/>
    <x v="8"/>
    <s v="Los Angeles"/>
    <n v="90049"/>
    <x v="80"/>
    <d v="2015-03-26T00:00:00"/>
    <n v="373.67"/>
    <n v="18"/>
    <n v="881.32"/>
    <n v="8257"/>
    <n v="48.019999999999996"/>
    <x v="2"/>
  </r>
  <r>
    <n v="950"/>
    <s v="Jane Shah"/>
    <x v="2"/>
    <n v="0.05"/>
    <n v="1500.97"/>
    <n v="29.7"/>
    <x v="0"/>
    <x v="1"/>
    <x v="1"/>
    <x v="3"/>
    <s v="Jumbo Drum"/>
    <s v="Epson DFX5000+ Dot Matrix Printer"/>
    <n v="0.56999999999999995"/>
    <s v="United States"/>
    <x v="1"/>
    <x v="7"/>
    <s v="Prior Lake"/>
    <n v="55372"/>
    <x v="80"/>
    <d v="2015-03-22T00:00:00"/>
    <n v="-2561.3235"/>
    <n v="1"/>
    <n v="1497.22"/>
    <n v="89084"/>
    <n v="1500.92"/>
    <x v="1"/>
  </r>
  <r>
    <n v="950"/>
    <s v="Jane Shah"/>
    <x v="2"/>
    <n v="0.02"/>
    <n v="48.04"/>
    <n v="5.09"/>
    <x v="1"/>
    <x v="1"/>
    <x v="2"/>
    <x v="7"/>
    <s v="Small Box"/>
    <s v="Xerox 1910"/>
    <n v="0.37"/>
    <s v="United States"/>
    <x v="1"/>
    <x v="7"/>
    <s v="Prior Lake"/>
    <n v="55372"/>
    <x v="80"/>
    <d v="2015-03-26T00:00:00"/>
    <n v="168.91890000000001"/>
    <n v="5"/>
    <n v="244.81"/>
    <n v="89084"/>
    <n v="48.019999999999996"/>
    <x v="1"/>
  </r>
  <r>
    <n v="950"/>
    <s v="Jane Shah"/>
    <x v="2"/>
    <n v="0.03"/>
    <n v="4.28"/>
    <n v="1.6"/>
    <x v="1"/>
    <x v="1"/>
    <x v="2"/>
    <x v="2"/>
    <s v="Wrap Bag"/>
    <s v="Newell 320"/>
    <n v="0.57999999999999996"/>
    <s v="United States"/>
    <x v="1"/>
    <x v="7"/>
    <s v="Prior Lake"/>
    <n v="55372"/>
    <x v="80"/>
    <d v="2015-03-29T00:00:00"/>
    <n v="-6.2"/>
    <n v="1"/>
    <n v="4.55"/>
    <n v="89084"/>
    <n v="4.25"/>
    <x v="1"/>
  </r>
  <r>
    <n v="1938"/>
    <s v="Franklin Spencer"/>
    <x v="4"/>
    <n v="0.1"/>
    <n v="152.47999999999999"/>
    <n v="4"/>
    <x v="2"/>
    <x v="3"/>
    <x v="1"/>
    <x v="1"/>
    <s v="Small Box"/>
    <s v="Adesso Programmable 142-Key Keyboard"/>
    <n v="0.79"/>
    <s v="United States"/>
    <x v="1"/>
    <x v="38"/>
    <s v="Emporia"/>
    <n v="66801"/>
    <x v="80"/>
    <d v="2015-03-23T00:00:00"/>
    <n v="-521.09"/>
    <n v="4"/>
    <n v="558.16999999999996"/>
    <n v="88870"/>
    <n v="152.38"/>
    <x v="1"/>
  </r>
  <r>
    <n v="1940"/>
    <s v="Eileen McDonald"/>
    <x v="4"/>
    <n v="0.08"/>
    <n v="6.84"/>
    <n v="8.3699999999999992"/>
    <x v="1"/>
    <x v="3"/>
    <x v="2"/>
    <x v="16"/>
    <s v="Small Pack"/>
    <s v="Acme Design Line 8&quot; Stainless Steel Bent Scissors w/Champagne Handles, 3-1/8&quot; Cut"/>
    <n v="0.57999999999999996"/>
    <s v="United States"/>
    <x v="2"/>
    <x v="15"/>
    <s v="Draper"/>
    <n v="84020"/>
    <x v="80"/>
    <d v="2015-03-24T00:00:00"/>
    <n v="-29.49"/>
    <n v="1"/>
    <n v="8.39"/>
    <n v="88870"/>
    <n v="6.76"/>
    <x v="2"/>
  </r>
  <r>
    <n v="959"/>
    <s v="Sally House"/>
    <x v="3"/>
    <n v="0.01"/>
    <n v="145.44999999999999"/>
    <n v="17.850000000000001"/>
    <x v="0"/>
    <x v="3"/>
    <x v="1"/>
    <x v="3"/>
    <s v="Jumbo Drum"/>
    <s v="Panasonic KX-P1150 Dot Matrix Printer"/>
    <n v="0.56000000000000005"/>
    <s v="United States"/>
    <x v="1"/>
    <x v="18"/>
    <s v="Burleson"/>
    <n v="76028"/>
    <x v="80"/>
    <d v="2015-03-23T00:00:00"/>
    <n v="837.6807"/>
    <n v="8"/>
    <n v="1214.03"/>
    <n v="91581"/>
    <n v="145.44"/>
    <x v="1"/>
  </r>
  <r>
    <n v="1553"/>
    <s v="Tara Powers Underwood"/>
    <x v="3"/>
    <n v="0.03"/>
    <n v="12.28"/>
    <n v="6.35"/>
    <x v="1"/>
    <x v="0"/>
    <x v="2"/>
    <x v="7"/>
    <s v="Small Box"/>
    <s v="Staples Premium Bright 1-Part Blank Computer Paper"/>
    <n v="0.38"/>
    <s v="United States"/>
    <x v="0"/>
    <x v="0"/>
    <s v="Greenville"/>
    <n v="38701"/>
    <x v="80"/>
    <d v="2015-03-24T00:00:00"/>
    <n v="68.676000000000002"/>
    <n v="7"/>
    <n v="87.53"/>
    <n v="87484"/>
    <n v="12.25"/>
    <x v="0"/>
  </r>
  <r>
    <n v="2561"/>
    <s v="Laurie Moon"/>
    <x v="3"/>
    <n v="0.03"/>
    <n v="160.97999999999999"/>
    <n v="30"/>
    <x v="0"/>
    <x v="1"/>
    <x v="0"/>
    <x v="9"/>
    <s v="Jumbo Drum"/>
    <s v="Office Star - Mid Back Dual function Ergonomic High Back Chair with 2-Way Adjustable Arms"/>
    <n v="0.62"/>
    <s v="United States"/>
    <x v="3"/>
    <x v="11"/>
    <s v="Ossining"/>
    <n v="10562"/>
    <x v="80"/>
    <d v="2015-03-25T00:00:00"/>
    <n v="1261.4718"/>
    <n v="11"/>
    <n v="1828.22"/>
    <n v="86465"/>
    <n v="160.94999999999999"/>
    <x v="3"/>
  </r>
  <r>
    <n v="1976"/>
    <s v="Sherri F Vogel"/>
    <x v="0"/>
    <n v="0.06"/>
    <n v="40.99"/>
    <n v="17.48"/>
    <x v="1"/>
    <x v="1"/>
    <x v="2"/>
    <x v="7"/>
    <s v="Small Box"/>
    <s v="Xerox 1893"/>
    <n v="0.36"/>
    <s v="United States"/>
    <x v="1"/>
    <x v="25"/>
    <s v="East Lansing"/>
    <n v="48823"/>
    <x v="81"/>
    <d v="2015-03-25T00:00:00"/>
    <n v="214.23"/>
    <n v="14"/>
    <n v="585.08000000000004"/>
    <n v="89041"/>
    <n v="40.93"/>
    <x v="1"/>
  </r>
  <r>
    <n v="2618"/>
    <s v="Amy Hamrick Melvin"/>
    <x v="0"/>
    <n v="0.1"/>
    <n v="20.27"/>
    <n v="3.99"/>
    <x v="1"/>
    <x v="3"/>
    <x v="2"/>
    <x v="8"/>
    <s v="Small Box"/>
    <s v="Fellowes Mighty 8 Compact Surge Protector"/>
    <n v="0.56999999999999995"/>
    <s v="United States"/>
    <x v="3"/>
    <x v="11"/>
    <s v="New York City"/>
    <n v="10004"/>
    <x v="81"/>
    <d v="2015-03-24T00:00:00"/>
    <n v="84.05"/>
    <n v="53"/>
    <n v="1051.52"/>
    <n v="53153"/>
    <n v="20.169999999999998"/>
    <x v="3"/>
  </r>
  <r>
    <n v="2620"/>
    <s v="Phyllis Little"/>
    <x v="0"/>
    <n v="0.1"/>
    <n v="20.27"/>
    <n v="3.99"/>
    <x v="1"/>
    <x v="3"/>
    <x v="2"/>
    <x v="8"/>
    <s v="Small Box"/>
    <s v="Fellowes Mighty 8 Compact Surge Protector"/>
    <n v="0.56999999999999995"/>
    <s v="United States"/>
    <x v="0"/>
    <x v="34"/>
    <s v="Bartlett"/>
    <n v="38134"/>
    <x v="81"/>
    <d v="2015-03-24T00:00:00"/>
    <n v="381.61799999999999"/>
    <n v="13"/>
    <n v="257.92"/>
    <n v="88017"/>
    <n v="20.169999999999998"/>
    <x v="0"/>
  </r>
  <r>
    <n v="2618"/>
    <s v="Amy Hamrick Melvin"/>
    <x v="1"/>
    <n v="0.05"/>
    <n v="4.84"/>
    <n v="0.71"/>
    <x v="2"/>
    <x v="3"/>
    <x v="2"/>
    <x v="2"/>
    <s v="Wrap Bag"/>
    <s v="*Staples* Highlighting Markers"/>
    <n v="0.52"/>
    <s v="United States"/>
    <x v="3"/>
    <x v="11"/>
    <s v="New York City"/>
    <n v="10004"/>
    <x v="81"/>
    <d v="2015-03-23T00:00:00"/>
    <n v="29.17"/>
    <n v="20"/>
    <n v="103.39"/>
    <n v="34017"/>
    <n v="4.79"/>
    <x v="3"/>
  </r>
  <r>
    <n v="2618"/>
    <s v="Amy Hamrick Melvin"/>
    <x v="1"/>
    <n v="0.01"/>
    <n v="14.98"/>
    <n v="7.69"/>
    <x v="1"/>
    <x v="3"/>
    <x v="2"/>
    <x v="6"/>
    <s v="Small Box"/>
    <s v="Super Decoflex Portable Personal File"/>
    <n v="0.56999999999999995"/>
    <s v="United States"/>
    <x v="3"/>
    <x v="11"/>
    <s v="New York City"/>
    <n v="10004"/>
    <x v="81"/>
    <d v="2015-03-25T00:00:00"/>
    <n v="-48.97"/>
    <n v="28"/>
    <n v="435.39"/>
    <n v="34017"/>
    <n v="14.97"/>
    <x v="3"/>
  </r>
  <r>
    <n v="2619"/>
    <s v="Brandon E Shepherd"/>
    <x v="1"/>
    <n v="0.05"/>
    <n v="4.84"/>
    <n v="0.71"/>
    <x v="2"/>
    <x v="3"/>
    <x v="2"/>
    <x v="2"/>
    <s v="Wrap Bag"/>
    <s v="*Staples* Highlighting Markers"/>
    <n v="0.52"/>
    <s v="United States"/>
    <x v="1"/>
    <x v="46"/>
    <s v="Sioux Falls"/>
    <n v="57103"/>
    <x v="81"/>
    <d v="2015-03-23T00:00:00"/>
    <n v="17.836500000000001"/>
    <n v="5"/>
    <n v="25.85"/>
    <n v="88014"/>
    <n v="4.79"/>
    <x v="1"/>
  </r>
  <r>
    <n v="2958"/>
    <s v="Ellen Sparks"/>
    <x v="2"/>
    <n v="0.06"/>
    <n v="20.99"/>
    <n v="0.99"/>
    <x v="1"/>
    <x v="3"/>
    <x v="1"/>
    <x v="12"/>
    <s v="Wrap Bag"/>
    <s v="Accessory21"/>
    <n v="0.37"/>
    <s v="United States"/>
    <x v="1"/>
    <x v="30"/>
    <s v="Neenah"/>
    <n v="54956"/>
    <x v="81"/>
    <d v="2015-03-28T00:00:00"/>
    <n v="224.9607"/>
    <n v="18"/>
    <n v="326.02999999999997"/>
    <n v="90265"/>
    <n v="20.93"/>
    <x v="1"/>
  </r>
  <r>
    <n v="1368"/>
    <s v="Patsy Harmon"/>
    <x v="4"/>
    <n v="0.09"/>
    <n v="4.55"/>
    <n v="1.49"/>
    <x v="1"/>
    <x v="1"/>
    <x v="2"/>
    <x v="5"/>
    <s v="Small Box"/>
    <s v="Presstex Flexible Ring Binders"/>
    <n v="0.35"/>
    <s v="United States"/>
    <x v="1"/>
    <x v="18"/>
    <s v="Lufkin"/>
    <n v="75901"/>
    <x v="81"/>
    <d v="2015-03-25T00:00:00"/>
    <n v="16.898"/>
    <n v="6"/>
    <n v="25.45"/>
    <n v="90514"/>
    <n v="4.46"/>
    <x v="1"/>
  </r>
  <r>
    <n v="1369"/>
    <s v="Joe D Dean"/>
    <x v="4"/>
    <n v="7.0000000000000007E-2"/>
    <n v="9.7799999999999994"/>
    <n v="5.76"/>
    <x v="2"/>
    <x v="1"/>
    <x v="2"/>
    <x v="15"/>
    <s v="Small Box"/>
    <s v="Staples #10 Laser &amp; Inkjet Envelopes, 4 1/8&quot; x 9 1/2&quot;, 100/Box"/>
    <n v="0.35"/>
    <s v="United States"/>
    <x v="1"/>
    <x v="18"/>
    <s v="Mansfield"/>
    <n v="76063"/>
    <x v="81"/>
    <d v="2015-03-25T00:00:00"/>
    <n v="20.14"/>
    <n v="11"/>
    <n v="110.72"/>
    <n v="90514"/>
    <n v="9.7099999999999991"/>
    <x v="1"/>
  </r>
  <r>
    <n v="2395"/>
    <s v="Beverly Roberts"/>
    <x v="3"/>
    <n v="0.04"/>
    <n v="60.97"/>
    <n v="4.5"/>
    <x v="1"/>
    <x v="3"/>
    <x v="2"/>
    <x v="8"/>
    <s v="Small Box"/>
    <s v="Tripp Lite Isotel 6 Outlet Surge Protector with Fax/Modem Protection"/>
    <n v="0.56000000000000005"/>
    <s v="United States"/>
    <x v="0"/>
    <x v="5"/>
    <s v="Savannah"/>
    <n v="31401"/>
    <x v="81"/>
    <d v="2015-03-24T00:00:00"/>
    <n v="79.423199999999994"/>
    <n v="15"/>
    <n v="904.31"/>
    <n v="86952"/>
    <n v="60.93"/>
    <x v="0"/>
  </r>
  <r>
    <n v="3381"/>
    <s v="Christopher Norton Patterson"/>
    <x v="3"/>
    <n v="0.05"/>
    <n v="11.97"/>
    <n v="5.81"/>
    <x v="1"/>
    <x v="3"/>
    <x v="2"/>
    <x v="2"/>
    <s v="Small Pack"/>
    <s v="Staples SlimLine Pencil Sharpener"/>
    <n v="0.6"/>
    <s v="United States"/>
    <x v="0"/>
    <x v="5"/>
    <s v="Macon"/>
    <n v="31204"/>
    <x v="81"/>
    <d v="2015-03-25T00:00:00"/>
    <n v="349.05930000000001"/>
    <n v="2"/>
    <n v="25.31"/>
    <n v="88836"/>
    <n v="11.92"/>
    <x v="0"/>
  </r>
  <r>
    <n v="618"/>
    <s v="Robert Cowan"/>
    <x v="0"/>
    <n v="0.06"/>
    <n v="17.98"/>
    <n v="4"/>
    <x v="1"/>
    <x v="1"/>
    <x v="1"/>
    <x v="1"/>
    <s v="Small Box"/>
    <s v="Belkin 107-key enhanced keyboard, USB/PS/2 interface"/>
    <n v="0.79"/>
    <s v="United States"/>
    <x v="2"/>
    <x v="3"/>
    <s v="Pueblo West"/>
    <n v="81007"/>
    <x v="82"/>
    <d v="2015-03-25T00:00:00"/>
    <n v="-78.13"/>
    <n v="4"/>
    <n v="70.06"/>
    <n v="88197"/>
    <n v="17.920000000000002"/>
    <x v="2"/>
  </r>
  <r>
    <n v="3309"/>
    <s v="Edwin Chung"/>
    <x v="0"/>
    <n v="0.1"/>
    <n v="6.64"/>
    <n v="54.95"/>
    <x v="1"/>
    <x v="0"/>
    <x v="0"/>
    <x v="11"/>
    <s v="Small Pack"/>
    <s v="G.E. Longer-Life Indoor Recessed Floodlight Bulbs"/>
    <n v="0.37"/>
    <s v="United States"/>
    <x v="3"/>
    <x v="35"/>
    <s v="Natick"/>
    <n v="1760"/>
    <x v="82"/>
    <d v="2015-03-26T00:00:00"/>
    <n v="-25"/>
    <n v="4"/>
    <n v="25.31"/>
    <n v="90460"/>
    <n v="6.54"/>
    <x v="3"/>
  </r>
  <r>
    <n v="3310"/>
    <s v="Tiffany Grossman Hardin"/>
    <x v="0"/>
    <n v="0.05"/>
    <n v="90.48"/>
    <n v="19.989999999999998"/>
    <x v="1"/>
    <x v="0"/>
    <x v="2"/>
    <x v="15"/>
    <s v="Small Box"/>
    <s v="Tyvek® Side-Opening Peel &amp; Seel® Expanding Envelopes"/>
    <n v="0.4"/>
    <s v="United States"/>
    <x v="3"/>
    <x v="35"/>
    <s v="Sandwich"/>
    <n v="2563"/>
    <x v="82"/>
    <d v="2015-03-25T00:00:00"/>
    <n v="255.1482"/>
    <n v="4"/>
    <n v="369.78"/>
    <n v="90460"/>
    <n v="90.43"/>
    <x v="3"/>
  </r>
  <r>
    <n v="1689"/>
    <s v="Larry Church"/>
    <x v="1"/>
    <n v="0"/>
    <n v="48.91"/>
    <n v="35"/>
    <x v="1"/>
    <x v="3"/>
    <x v="2"/>
    <x v="6"/>
    <s v="Large Box"/>
    <s v="Tennsco Industrial Shelving"/>
    <n v="0.83"/>
    <s v="United States"/>
    <x v="1"/>
    <x v="2"/>
    <s v="Highland"/>
    <n v="46322"/>
    <x v="82"/>
    <d v="2015-03-25T00:00:00"/>
    <n v="-628.38"/>
    <n v="10"/>
    <n v="514.79"/>
    <n v="91077"/>
    <n v="48.91"/>
    <x v="1"/>
  </r>
  <r>
    <n v="2308"/>
    <s v="Laurence Cummings"/>
    <x v="2"/>
    <n v="0.08"/>
    <n v="9.48"/>
    <n v="7.29"/>
    <x v="1"/>
    <x v="0"/>
    <x v="0"/>
    <x v="11"/>
    <s v="Small Pack"/>
    <s v="DAX Two-Tone Rosewood/Black Document Frame, Desktop, 5 x 7"/>
    <n v="0.45"/>
    <s v="United States"/>
    <x v="0"/>
    <x v="12"/>
    <s v="Lehigh Acres"/>
    <n v="33971"/>
    <x v="82"/>
    <d v="2015-03-26T00:00:00"/>
    <n v="-50.4"/>
    <n v="2"/>
    <n v="20.22"/>
    <n v="90557"/>
    <n v="9.4"/>
    <x v="0"/>
  </r>
  <r>
    <n v="2308"/>
    <s v="Laurence Cummings"/>
    <x v="2"/>
    <n v="0.03"/>
    <n v="193.17"/>
    <n v="19.989999999999998"/>
    <x v="1"/>
    <x v="0"/>
    <x v="2"/>
    <x v="6"/>
    <s v="Small Box"/>
    <s v="Fellowes Staxonsteel® Drawer Files"/>
    <n v="0.71"/>
    <s v="United States"/>
    <x v="0"/>
    <x v="12"/>
    <s v="Lehigh Acres"/>
    <n v="33971"/>
    <x v="82"/>
    <d v="2015-03-28T00:00:00"/>
    <n v="-348.75400000000002"/>
    <n v="8"/>
    <n v="1548.97"/>
    <n v="90557"/>
    <n v="193.14"/>
    <x v="0"/>
  </r>
  <r>
    <n v="1060"/>
    <s v="Gene Gilliam"/>
    <x v="4"/>
    <n v="0.09"/>
    <n v="138.75"/>
    <n v="52.42"/>
    <x v="0"/>
    <x v="0"/>
    <x v="0"/>
    <x v="0"/>
    <s v="Jumbo Box"/>
    <s v="Balt Split Level Computer Training Table"/>
    <n v="0.74"/>
    <s v="United States"/>
    <x v="0"/>
    <x v="5"/>
    <s v="Atlanta"/>
    <n v="30318"/>
    <x v="82"/>
    <d v="2015-03-25T00:00:00"/>
    <n v="-445.97177625"/>
    <n v="23"/>
    <n v="2527.79"/>
    <n v="58628"/>
    <n v="138.66"/>
    <x v="0"/>
  </r>
  <r>
    <n v="1062"/>
    <s v="Willie Robinson"/>
    <x v="4"/>
    <n v="0.09"/>
    <n v="138.75"/>
    <n v="52.42"/>
    <x v="0"/>
    <x v="0"/>
    <x v="0"/>
    <x v="0"/>
    <s v="Jumbo Box"/>
    <s v="Balt Split Level Computer Training Table"/>
    <n v="0.74"/>
    <s v="United States"/>
    <x v="3"/>
    <x v="11"/>
    <s v="Coram"/>
    <n v="11727"/>
    <x v="82"/>
    <d v="2015-03-25T00:00:00"/>
    <n v="-335.31712499999998"/>
    <n v="6"/>
    <n v="659.42"/>
    <n v="91354"/>
    <n v="138.66"/>
    <x v="3"/>
  </r>
  <r>
    <n v="1254"/>
    <s v="Anne Bland"/>
    <x v="4"/>
    <n v="0.06"/>
    <n v="3.95"/>
    <n v="2"/>
    <x v="1"/>
    <x v="2"/>
    <x v="2"/>
    <x v="14"/>
    <s v="Wrap Bag"/>
    <s v="Advantus Map Pennant Flags and Round Head Tacks"/>
    <n v="0.53"/>
    <s v="United States"/>
    <x v="1"/>
    <x v="18"/>
    <s v="Channelview"/>
    <n v="77530"/>
    <x v="82"/>
    <d v="2015-03-25T00:00:00"/>
    <n v="-9.68"/>
    <n v="5"/>
    <n v="19.66"/>
    <n v="89984"/>
    <n v="3.89"/>
    <x v="1"/>
  </r>
  <r>
    <n v="2256"/>
    <s v="Lloyd Levin"/>
    <x v="4"/>
    <n v="7.0000000000000007E-2"/>
    <n v="70.98"/>
    <n v="30"/>
    <x v="0"/>
    <x v="3"/>
    <x v="0"/>
    <x v="9"/>
    <s v="Jumbo Drum"/>
    <s v="Novimex Turbo Task Chair"/>
    <n v="0.73"/>
    <s v="United States"/>
    <x v="0"/>
    <x v="9"/>
    <s v="New Bern"/>
    <n v="28560"/>
    <x v="82"/>
    <d v="2015-03-26T00:00:00"/>
    <n v="-222.95"/>
    <n v="20"/>
    <n v="1373.47"/>
    <n v="87964"/>
    <n v="70.910000000000011"/>
    <x v="0"/>
  </r>
  <r>
    <n v="2330"/>
    <s v="Kara Foster"/>
    <x v="4"/>
    <n v="0.06"/>
    <n v="28.53"/>
    <n v="1.49"/>
    <x v="1"/>
    <x v="2"/>
    <x v="2"/>
    <x v="5"/>
    <s v="Small Box"/>
    <s v="Lock-Up Easel 'Spel-Binder'"/>
    <n v="0.38"/>
    <s v="United States"/>
    <x v="1"/>
    <x v="20"/>
    <s v="Marion"/>
    <n v="52302"/>
    <x v="82"/>
    <d v="2015-03-27T00:00:00"/>
    <n v="74.638499999999993"/>
    <n v="5"/>
    <n v="134.09"/>
    <n v="90964"/>
    <n v="28.470000000000002"/>
    <x v="1"/>
  </r>
  <r>
    <n v="3143"/>
    <s v="Neil Song"/>
    <x v="4"/>
    <n v="0.02"/>
    <n v="15.42"/>
    <n v="5.41"/>
    <x v="1"/>
    <x v="1"/>
    <x v="2"/>
    <x v="6"/>
    <s v="Small Box"/>
    <s v="Decoflex Hanging Personal Folder File"/>
    <n v="0.59"/>
    <s v="United States"/>
    <x v="1"/>
    <x v="18"/>
    <s v="Pflugerville"/>
    <n v="78660"/>
    <x v="82"/>
    <d v="2015-03-25T00:00:00"/>
    <n v="-16.37"/>
    <n v="2"/>
    <n v="33.840000000000003"/>
    <n v="86368"/>
    <n v="15.4"/>
    <x v="1"/>
  </r>
  <r>
    <n v="2430"/>
    <s v="Kimberly Reilly"/>
    <x v="3"/>
    <n v="0.1"/>
    <n v="14.28"/>
    <n v="2.99"/>
    <x v="1"/>
    <x v="2"/>
    <x v="2"/>
    <x v="5"/>
    <s v="Small Box"/>
    <s v="Avery Premier Heavy-Duty Binder with Round Locking Rings"/>
    <n v="0.39"/>
    <s v="United States"/>
    <x v="1"/>
    <x v="18"/>
    <s v="Killeen"/>
    <n v="76541"/>
    <x v="82"/>
    <d v="2015-03-25T00:00:00"/>
    <n v="104.9145"/>
    <n v="11"/>
    <n v="152.05000000000001"/>
    <n v="91108"/>
    <n v="14.18"/>
    <x v="1"/>
  </r>
  <r>
    <n v="880"/>
    <s v="Ellen Beck"/>
    <x v="0"/>
    <n v="7.0000000000000007E-2"/>
    <n v="5.68"/>
    <n v="1.39"/>
    <x v="1"/>
    <x v="0"/>
    <x v="2"/>
    <x v="15"/>
    <s v="Small Box"/>
    <s v="Staples Standard Envelopes"/>
    <n v="0.38"/>
    <s v="United States"/>
    <x v="2"/>
    <x v="41"/>
    <s v="Scottsdale"/>
    <n v="85254"/>
    <x v="83"/>
    <d v="2015-03-27T00:00:00"/>
    <n v="18.643799999999999"/>
    <n v="5"/>
    <n v="27.02"/>
    <n v="86153"/>
    <n v="5.6099999999999994"/>
    <x v="2"/>
  </r>
  <r>
    <n v="880"/>
    <s v="Ellen Beck"/>
    <x v="0"/>
    <n v="0.06"/>
    <n v="22.84"/>
    <n v="11.54"/>
    <x v="1"/>
    <x v="0"/>
    <x v="2"/>
    <x v="7"/>
    <s v="Small Box"/>
    <s v="Xerox 1964"/>
    <n v="0.39"/>
    <s v="United States"/>
    <x v="2"/>
    <x v="41"/>
    <s v="Scottsdale"/>
    <n v="85254"/>
    <x v="83"/>
    <d v="2015-03-27T00:00:00"/>
    <n v="-31.24"/>
    <n v="1"/>
    <n v="27.67"/>
    <n v="86153"/>
    <n v="22.78"/>
    <x v="2"/>
  </r>
  <r>
    <n v="1241"/>
    <s v="Bradley Schroeder"/>
    <x v="0"/>
    <n v="0.06"/>
    <n v="200.97"/>
    <n v="15.59"/>
    <x v="0"/>
    <x v="0"/>
    <x v="1"/>
    <x v="3"/>
    <s v="Jumbo Drum"/>
    <s v="Hewlett-Packard Deskjet 6122 Color Inkjet Printer"/>
    <n v="0.36"/>
    <s v="United States"/>
    <x v="0"/>
    <x v="16"/>
    <s v="Auburn"/>
    <n v="36830"/>
    <x v="83"/>
    <d v="2015-03-25T00:00:00"/>
    <n v="531.61800000000005"/>
    <n v="7"/>
    <n v="1348.83"/>
    <n v="90881"/>
    <n v="200.91"/>
    <x v="0"/>
  </r>
  <r>
    <n v="1648"/>
    <s v="Nina Bowles"/>
    <x v="0"/>
    <n v="0.08"/>
    <n v="46.89"/>
    <n v="5.0999999999999996"/>
    <x v="1"/>
    <x v="3"/>
    <x v="2"/>
    <x v="8"/>
    <s v="Medium Box"/>
    <s v="Bionaire Personal Warm Mist Humidifier/Vaporizer"/>
    <n v="0.46"/>
    <s v="United States"/>
    <x v="1"/>
    <x v="10"/>
    <s v="Woodstock"/>
    <n v="60098"/>
    <x v="83"/>
    <d v="2015-03-27T00:00:00"/>
    <n v="507.63299999999998"/>
    <n v="17"/>
    <n v="735.7"/>
    <n v="91043"/>
    <n v="46.81"/>
    <x v="1"/>
  </r>
  <r>
    <n v="1648"/>
    <s v="Nina Bowles"/>
    <x v="0"/>
    <n v="0.05"/>
    <n v="12.98"/>
    <n v="3.14"/>
    <x v="1"/>
    <x v="3"/>
    <x v="2"/>
    <x v="16"/>
    <s v="Small Pack"/>
    <s v="Acme® 8&quot; Straight Scissors"/>
    <n v="0.6"/>
    <s v="United States"/>
    <x v="1"/>
    <x v="10"/>
    <s v="Woodstock"/>
    <n v="60098"/>
    <x v="83"/>
    <d v="2015-03-25T00:00:00"/>
    <n v="38.229999999999997"/>
    <n v="18"/>
    <n v="225.59"/>
    <n v="91043"/>
    <n v="12.93"/>
    <x v="1"/>
  </r>
  <r>
    <n v="1829"/>
    <s v="Suzanne Cochran"/>
    <x v="0"/>
    <n v="0.01"/>
    <n v="10.64"/>
    <n v="5.16"/>
    <x v="2"/>
    <x v="3"/>
    <x v="0"/>
    <x v="11"/>
    <s v="Small Box"/>
    <s v="Eldon Expressions Punched Metal &amp; Wood Desk Accessories, Pewter &amp; Cherry"/>
    <n v="0.56999999999999995"/>
    <s v="United States"/>
    <x v="1"/>
    <x v="20"/>
    <s v="Cedar Rapids"/>
    <n v="52402"/>
    <x v="83"/>
    <d v="2015-03-27T00:00:00"/>
    <n v="-11.69"/>
    <n v="5"/>
    <n v="58.52"/>
    <n v="86957"/>
    <n v="10.63"/>
    <x v="1"/>
  </r>
  <r>
    <n v="2201"/>
    <s v="David Hoyle"/>
    <x v="0"/>
    <n v="0.17"/>
    <n v="14.89"/>
    <n v="13.56"/>
    <x v="1"/>
    <x v="0"/>
    <x v="0"/>
    <x v="11"/>
    <s v="Large Box"/>
    <s v="Tensor Computer Mounted Lamp"/>
    <n v="0.57999999999999996"/>
    <s v="United States"/>
    <x v="1"/>
    <x v="7"/>
    <s v="Bloomington"/>
    <n v="55420"/>
    <x v="83"/>
    <d v="2015-03-27T00:00:00"/>
    <n v="-9.1300000000000008"/>
    <n v="1"/>
    <n v="27.96"/>
    <n v="86054"/>
    <n v="14.72"/>
    <x v="1"/>
  </r>
  <r>
    <n v="3100"/>
    <s v="Gladys Holloway"/>
    <x v="0"/>
    <n v="7.0000000000000007E-2"/>
    <n v="35.99"/>
    <n v="5"/>
    <x v="1"/>
    <x v="1"/>
    <x v="1"/>
    <x v="12"/>
    <s v="Wrap Bag"/>
    <s v="Accessory17"/>
    <n v="0.82"/>
    <s v="United States"/>
    <x v="0"/>
    <x v="12"/>
    <s v="Oakland Park"/>
    <n v="33334"/>
    <x v="83"/>
    <d v="2015-03-27T00:00:00"/>
    <n v="-299.81420000000003"/>
    <n v="1"/>
    <n v="31.71"/>
    <n v="89988"/>
    <n v="35.92"/>
    <x v="0"/>
  </r>
  <r>
    <n v="693"/>
    <s v="Richard McClure"/>
    <x v="2"/>
    <n v="0.02"/>
    <n v="500.98"/>
    <n v="41.44"/>
    <x v="0"/>
    <x v="0"/>
    <x v="0"/>
    <x v="10"/>
    <s v="Jumbo Box"/>
    <s v="DMI Eclipse Executive Suite Bookcases"/>
    <n v="0.66"/>
    <s v="United States"/>
    <x v="2"/>
    <x v="3"/>
    <s v="Thornton"/>
    <n v="80229"/>
    <x v="83"/>
    <d v="2015-03-25T00:00:00"/>
    <n v="2568.4629"/>
    <n v="7"/>
    <n v="3722.41"/>
    <n v="87811"/>
    <n v="500.96000000000004"/>
    <x v="2"/>
  </r>
  <r>
    <n v="1557"/>
    <s v="James Nicholson"/>
    <x v="2"/>
    <n v="0.09"/>
    <n v="60.98"/>
    <n v="49"/>
    <x v="1"/>
    <x v="1"/>
    <x v="2"/>
    <x v="8"/>
    <s v="Large Box"/>
    <s v="Euro Pro Shark Stick Mini Vacuum"/>
    <n v="0.59"/>
    <s v="United States"/>
    <x v="0"/>
    <x v="21"/>
    <s v="Annandale"/>
    <n v="22003"/>
    <x v="83"/>
    <d v="2015-04-02T00:00:00"/>
    <n v="-954.75800000000004"/>
    <n v="15"/>
    <n v="879.62"/>
    <n v="87426"/>
    <n v="60.889999999999993"/>
    <x v="0"/>
  </r>
  <r>
    <n v="1557"/>
    <s v="James Nicholson"/>
    <x v="2"/>
    <n v="0.05"/>
    <n v="29.89"/>
    <n v="1.99"/>
    <x v="1"/>
    <x v="1"/>
    <x v="1"/>
    <x v="1"/>
    <s v="Small Pack"/>
    <s v="Verbatim DVD-RAM, 5.2GB, Rewritable, Type 1, DS"/>
    <n v="0.5"/>
    <s v="United States"/>
    <x v="0"/>
    <x v="21"/>
    <s v="Annandale"/>
    <n v="22003"/>
    <x v="83"/>
    <d v="2015-03-27T00:00:00"/>
    <n v="219.4734"/>
    <n v="12"/>
    <n v="361.19"/>
    <n v="87426"/>
    <n v="29.84"/>
    <x v="0"/>
  </r>
  <r>
    <n v="1699"/>
    <s v="Joseph Hurst"/>
    <x v="2"/>
    <n v="0.05"/>
    <n v="3.98"/>
    <n v="5.26"/>
    <x v="1"/>
    <x v="0"/>
    <x v="2"/>
    <x v="5"/>
    <s v="Small Box"/>
    <s v="Ibico Presentation Index for Binding Systems"/>
    <n v="0.38"/>
    <s v="United States"/>
    <x v="3"/>
    <x v="28"/>
    <s v="Levittown"/>
    <n v="19057"/>
    <x v="83"/>
    <d v="2015-03-29T00:00:00"/>
    <n v="-152.52449999999999"/>
    <n v="12"/>
    <n v="49.44"/>
    <n v="87345"/>
    <n v="3.93"/>
    <x v="3"/>
  </r>
  <r>
    <n v="1699"/>
    <s v="Joseph Hurst"/>
    <x v="2"/>
    <n v="0.01"/>
    <n v="6.48"/>
    <n v="5.4"/>
    <x v="1"/>
    <x v="0"/>
    <x v="2"/>
    <x v="7"/>
    <s v="Small Box"/>
    <s v="Xerox 207"/>
    <n v="0.37"/>
    <s v="United States"/>
    <x v="3"/>
    <x v="28"/>
    <s v="Levittown"/>
    <n v="19057"/>
    <x v="83"/>
    <d v="2015-03-25T00:00:00"/>
    <n v="-18.850000000000001"/>
    <n v="2"/>
    <n v="14.29"/>
    <n v="87345"/>
    <n v="6.4700000000000006"/>
    <x v="3"/>
  </r>
  <r>
    <n v="290"/>
    <s v="Sara O'Connor"/>
    <x v="3"/>
    <n v="0.04"/>
    <n v="4.9800000000000004"/>
    <n v="4.62"/>
    <x v="1"/>
    <x v="0"/>
    <x v="1"/>
    <x v="1"/>
    <s v="Small Pack"/>
    <s v="Imation 3.5&quot;, DISKETTE 44766 HGHLD3.52HD/FM, 10/Pack"/>
    <n v="0.64"/>
    <s v="United States"/>
    <x v="2"/>
    <x v="3"/>
    <s v="Loveland"/>
    <n v="80538"/>
    <x v="83"/>
    <d v="2015-03-26T00:00:00"/>
    <n v="-135.16"/>
    <n v="20"/>
    <n v="102.54"/>
    <n v="90837"/>
    <n v="4.9400000000000004"/>
    <x v="2"/>
  </r>
  <r>
    <n v="2287"/>
    <s v="Samuel Newman"/>
    <x v="3"/>
    <n v="0.01"/>
    <n v="18.97"/>
    <n v="9.0299999999999994"/>
    <x v="1"/>
    <x v="3"/>
    <x v="2"/>
    <x v="7"/>
    <s v="Small Box"/>
    <s v="Computer Printout Paper with Letter-Trim Perforations"/>
    <n v="0.37"/>
    <s v="United States"/>
    <x v="0"/>
    <x v="23"/>
    <s v="Summerville"/>
    <n v="29483"/>
    <x v="83"/>
    <d v="2015-03-25T00:00:00"/>
    <n v="-12.0267"/>
    <n v="8"/>
    <n v="164.67"/>
    <n v="90146"/>
    <n v="18.959999999999997"/>
    <x v="0"/>
  </r>
  <r>
    <n v="2287"/>
    <s v="Samuel Newman"/>
    <x v="3"/>
    <n v="0.03"/>
    <n v="12.28"/>
    <n v="4.8600000000000003"/>
    <x v="1"/>
    <x v="3"/>
    <x v="2"/>
    <x v="7"/>
    <s v="Small Box"/>
    <s v="Xerox 1933"/>
    <n v="0.38"/>
    <s v="United States"/>
    <x v="0"/>
    <x v="23"/>
    <s v="Summerville"/>
    <n v="29483"/>
    <x v="83"/>
    <d v="2015-03-26T00:00:00"/>
    <n v="122.508"/>
    <n v="6"/>
    <n v="72.739999999999995"/>
    <n v="90146"/>
    <n v="12.25"/>
    <x v="0"/>
  </r>
  <r>
    <n v="2287"/>
    <s v="Samuel Newman"/>
    <x v="3"/>
    <n v="0.05"/>
    <n v="34.99"/>
    <n v="7.73"/>
    <x v="2"/>
    <x v="3"/>
    <x v="2"/>
    <x v="2"/>
    <s v="Small Box"/>
    <s v="Hunt Boston® Vacuum Mount KS Pencil Sharpener"/>
    <n v="0.59"/>
    <s v="United States"/>
    <x v="0"/>
    <x v="23"/>
    <s v="Summerville"/>
    <n v="29483"/>
    <x v="83"/>
    <d v="2015-03-27T00:00:00"/>
    <n v="-12.0267"/>
    <n v="12"/>
    <n v="418.75"/>
    <n v="90146"/>
    <n v="34.940000000000005"/>
    <x v="0"/>
  </r>
  <r>
    <n v="2833"/>
    <s v="Tim Connolly"/>
    <x v="3"/>
    <n v="0.03"/>
    <n v="140.97999999999999"/>
    <n v="36.090000000000003"/>
    <x v="0"/>
    <x v="0"/>
    <x v="0"/>
    <x v="10"/>
    <s v="Jumbo Box"/>
    <s v="Sauder Forest Hills Library, Woodland Oak Finish"/>
    <n v="0.77"/>
    <s v="United States"/>
    <x v="1"/>
    <x v="7"/>
    <s v="Inver Grove Heights"/>
    <n v="55076"/>
    <x v="83"/>
    <d v="2015-03-27T00:00:00"/>
    <n v="-221.5"/>
    <n v="4"/>
    <n v="608.80999999999995"/>
    <n v="91030"/>
    <n v="140.94999999999999"/>
    <x v="1"/>
  </r>
  <r>
    <n v="2833"/>
    <s v="Tim Connolly"/>
    <x v="3"/>
    <n v="0.08"/>
    <n v="65.989999999999995"/>
    <n v="8.99"/>
    <x v="1"/>
    <x v="0"/>
    <x v="1"/>
    <x v="12"/>
    <s v="Small Box"/>
    <s v="Talkabout T8367"/>
    <n v="0.56000000000000005"/>
    <s v="United States"/>
    <x v="1"/>
    <x v="7"/>
    <s v="Inver Grove Heights"/>
    <n v="55076"/>
    <x v="83"/>
    <d v="2015-03-26T00:00:00"/>
    <n v="206.352"/>
    <n v="15"/>
    <n v="808.61"/>
    <n v="91030"/>
    <n v="65.91"/>
    <x v="1"/>
  </r>
  <r>
    <n v="1767"/>
    <s v="Robert Rollins"/>
    <x v="0"/>
    <n v="0.01"/>
    <n v="50.98"/>
    <n v="6.5"/>
    <x v="1"/>
    <x v="2"/>
    <x v="1"/>
    <x v="1"/>
    <s v="Small Box"/>
    <s v="Microsoft Natural Multimedia Keyboard"/>
    <n v="0.73"/>
    <s v="United States"/>
    <x v="0"/>
    <x v="5"/>
    <s v="Newnan"/>
    <n v="30265"/>
    <x v="84"/>
    <d v="2015-03-27T00:00:00"/>
    <n v="5.3396999999999997"/>
    <n v="16"/>
    <n v="818.49"/>
    <n v="89211"/>
    <n v="50.97"/>
    <x v="0"/>
  </r>
  <r>
    <n v="2114"/>
    <s v="Paige Mason"/>
    <x v="0"/>
    <n v="0.08"/>
    <n v="6.68"/>
    <n v="1.5"/>
    <x v="1"/>
    <x v="3"/>
    <x v="2"/>
    <x v="2"/>
    <s v="Wrap Bag"/>
    <s v="Sanford Liquid Accent Highlighters"/>
    <n v="0.48"/>
    <s v="United States"/>
    <x v="0"/>
    <x v="21"/>
    <s v="Norfolk"/>
    <n v="23518"/>
    <x v="84"/>
    <d v="2015-03-28T00:00:00"/>
    <n v="-601.80399999999997"/>
    <n v="10"/>
    <n v="66.12"/>
    <n v="88403"/>
    <n v="6.6"/>
    <x v="0"/>
  </r>
  <r>
    <n v="3379"/>
    <s v="Annette McIntyre"/>
    <x v="0"/>
    <n v="0"/>
    <n v="19.98"/>
    <n v="5.97"/>
    <x v="2"/>
    <x v="3"/>
    <x v="2"/>
    <x v="7"/>
    <s v="Small Box"/>
    <s v="Xerox 1936"/>
    <n v="0.38"/>
    <s v="United States"/>
    <x v="0"/>
    <x v="5"/>
    <s v="Kennesaw"/>
    <n v="30144"/>
    <x v="84"/>
    <d v="2015-03-29T00:00:00"/>
    <n v="-189.714"/>
    <n v="12"/>
    <n v="249.07"/>
    <n v="88837"/>
    <n v="19.98"/>
    <x v="0"/>
  </r>
  <r>
    <n v="2124"/>
    <s v="Paige Powers"/>
    <x v="1"/>
    <n v="0.03"/>
    <n v="124.49"/>
    <n v="51.94"/>
    <x v="0"/>
    <x v="3"/>
    <x v="0"/>
    <x v="0"/>
    <s v="Jumbo Box"/>
    <s v="Bevis 36 x 72 Conference Tables"/>
    <n v="0.63"/>
    <s v="United States"/>
    <x v="0"/>
    <x v="1"/>
    <s v="West Memphis"/>
    <n v="72301"/>
    <x v="84"/>
    <d v="2015-03-27T00:00:00"/>
    <n v="18.173999999999999"/>
    <n v="21"/>
    <n v="2761.94"/>
    <n v="89666"/>
    <n v="124.46"/>
    <x v="0"/>
  </r>
  <r>
    <n v="2066"/>
    <s v="Claudia Webb"/>
    <x v="4"/>
    <n v="0.09"/>
    <n v="20.89"/>
    <n v="11.52"/>
    <x v="1"/>
    <x v="2"/>
    <x v="2"/>
    <x v="6"/>
    <s v="Small Box"/>
    <s v="Iris® 3-Drawer Stacking Bin, Black"/>
    <n v="0.83"/>
    <s v="United States"/>
    <x v="0"/>
    <x v="9"/>
    <s v="Indian Trail"/>
    <n v="28079"/>
    <x v="84"/>
    <d v="2015-03-27T00:00:00"/>
    <n v="-133.54599999999999"/>
    <n v="7"/>
    <n v="146.5"/>
    <n v="85833"/>
    <n v="20.8"/>
    <x v="0"/>
  </r>
  <r>
    <n v="2419"/>
    <s v="Sandra Faulkner"/>
    <x v="3"/>
    <n v="7.0000000000000007E-2"/>
    <n v="225.04"/>
    <n v="11.79"/>
    <x v="1"/>
    <x v="1"/>
    <x v="2"/>
    <x v="8"/>
    <s v="Medium Box"/>
    <s v="Holmes Harmony HEPA Air Purifier for 17 x 20 Room"/>
    <n v="0.42"/>
    <s v="United States"/>
    <x v="0"/>
    <x v="21"/>
    <s v="Portsmouth"/>
    <n v="23701"/>
    <x v="84"/>
    <d v="2015-03-26T00:00:00"/>
    <n v="-162.91800000000001"/>
    <n v="5"/>
    <n v="1130.1500000000001"/>
    <n v="86751"/>
    <n v="224.97"/>
    <x v="0"/>
  </r>
  <r>
    <n v="2419"/>
    <s v="Sandra Faulkner"/>
    <x v="3"/>
    <n v="0.03"/>
    <n v="7.84"/>
    <n v="4.71"/>
    <x v="1"/>
    <x v="1"/>
    <x v="2"/>
    <x v="5"/>
    <s v="Small Box"/>
    <s v="XtraLife® ClearVue™ Slant-D® Ring Binders by Cardinal"/>
    <n v="0.35"/>
    <s v="United States"/>
    <x v="0"/>
    <x v="21"/>
    <s v="Portsmouth"/>
    <n v="23701"/>
    <x v="84"/>
    <d v="2015-03-29T00:00:00"/>
    <n v="859.71780000000001"/>
    <n v="7"/>
    <n v="54.37"/>
    <n v="86751"/>
    <n v="7.81"/>
    <x v="0"/>
  </r>
  <r>
    <n v="2773"/>
    <s v="Christina Zhu"/>
    <x v="3"/>
    <n v="0.1"/>
    <n v="5.18"/>
    <n v="5.74"/>
    <x v="1"/>
    <x v="3"/>
    <x v="2"/>
    <x v="5"/>
    <s v="Small Box"/>
    <s v="Wilson Jones Impact Binders"/>
    <n v="0.36"/>
    <s v="United States"/>
    <x v="2"/>
    <x v="8"/>
    <s v="Dublin"/>
    <n v="94568"/>
    <x v="84"/>
    <d v="2015-03-28T00:00:00"/>
    <n v="-29.003"/>
    <n v="2"/>
    <n v="10.96"/>
    <n v="91584"/>
    <n v="5.08"/>
    <x v="2"/>
  </r>
  <r>
    <n v="2059"/>
    <s v="Nathan Newton"/>
    <x v="0"/>
    <n v="0.1"/>
    <n v="9.85"/>
    <n v="4.82"/>
    <x v="1"/>
    <x v="3"/>
    <x v="2"/>
    <x v="2"/>
    <s v="Wrap Bag"/>
    <s v="Lumber Crayons"/>
    <n v="0.47"/>
    <s v="United States"/>
    <x v="0"/>
    <x v="9"/>
    <s v="High Point"/>
    <n v="27260"/>
    <x v="85"/>
    <d v="2015-03-28T00:00:00"/>
    <n v="374.904"/>
    <n v="12"/>
    <n v="114.91"/>
    <n v="88041"/>
    <n v="9.75"/>
    <x v="0"/>
  </r>
  <r>
    <n v="2059"/>
    <s v="Nathan Newton"/>
    <x v="0"/>
    <n v="0.04"/>
    <n v="125.99"/>
    <n v="7.69"/>
    <x v="1"/>
    <x v="3"/>
    <x v="1"/>
    <x v="12"/>
    <s v="Small Box"/>
    <s v="Timeport L7089"/>
    <n v="0.57999999999999996"/>
    <s v="United States"/>
    <x v="0"/>
    <x v="9"/>
    <s v="High Point"/>
    <n v="27260"/>
    <x v="85"/>
    <d v="2015-03-28T00:00:00"/>
    <n v="-528.83600000000001"/>
    <n v="9"/>
    <n v="934.52"/>
    <n v="88041"/>
    <n v="125.94999999999999"/>
    <x v="0"/>
  </r>
  <r>
    <n v="32"/>
    <s v="Matthew Berman"/>
    <x v="1"/>
    <n v="0.01"/>
    <n v="17.98"/>
    <n v="8.51"/>
    <x v="1"/>
    <x v="3"/>
    <x v="1"/>
    <x v="3"/>
    <s v="Medium Box"/>
    <s v="Canon P1-DHIII Palm Printing Calculator"/>
    <n v="0.4"/>
    <s v="United States"/>
    <x v="2"/>
    <x v="14"/>
    <s v="Grants Pass"/>
    <n v="97526"/>
    <x v="85"/>
    <d v="2015-03-28T00:00:00"/>
    <n v="-35.878799999999998"/>
    <n v="2"/>
    <n v="40.17"/>
    <n v="89200"/>
    <n v="17.97"/>
    <x v="2"/>
  </r>
  <r>
    <n v="234"/>
    <s v="Don Cameron"/>
    <x v="1"/>
    <n v="0.03"/>
    <n v="28.53"/>
    <n v="1.49"/>
    <x v="1"/>
    <x v="0"/>
    <x v="2"/>
    <x v="5"/>
    <s v="Small Box"/>
    <s v="Lock-Up Easel 'Spel-Binder'"/>
    <n v="0.38"/>
    <s v="United States"/>
    <x v="1"/>
    <x v="20"/>
    <s v="Newton"/>
    <n v="50208"/>
    <x v="85"/>
    <d v="2015-03-29T00:00:00"/>
    <n v="136.33709999999999"/>
    <n v="7"/>
    <n v="197.59"/>
    <n v="90238"/>
    <n v="28.5"/>
    <x v="1"/>
  </r>
  <r>
    <n v="234"/>
    <s v="Don Cameron"/>
    <x v="1"/>
    <n v="0.01"/>
    <n v="15.28"/>
    <n v="1.99"/>
    <x v="1"/>
    <x v="0"/>
    <x v="1"/>
    <x v="1"/>
    <s v="Small Pack"/>
    <s v="Memorex 4.7GB DVD+R, 3/Pack"/>
    <n v="0.42"/>
    <s v="United States"/>
    <x v="1"/>
    <x v="20"/>
    <s v="Newton"/>
    <n v="50208"/>
    <x v="85"/>
    <d v="2015-03-29T00:00:00"/>
    <n v="-12.46"/>
    <n v="2"/>
    <n v="33.04"/>
    <n v="90238"/>
    <n v="15.27"/>
    <x v="1"/>
  </r>
  <r>
    <n v="920"/>
    <s v="Jessie Kelly"/>
    <x v="2"/>
    <n v="0.1"/>
    <n v="15.98"/>
    <n v="4"/>
    <x v="1"/>
    <x v="3"/>
    <x v="1"/>
    <x v="1"/>
    <s v="Small Box"/>
    <s v="Logitech Access Keyboard"/>
    <n v="0.37"/>
    <s v="United States"/>
    <x v="2"/>
    <x v="8"/>
    <s v="Redlands"/>
    <n v="92374"/>
    <x v="85"/>
    <d v="2015-04-01T00:00:00"/>
    <n v="92.722200000000001"/>
    <n v="9"/>
    <n v="134.38"/>
    <n v="90491"/>
    <n v="15.88"/>
    <x v="2"/>
  </r>
  <r>
    <n v="696"/>
    <s v="Johnny Reid"/>
    <x v="4"/>
    <n v="0.06"/>
    <n v="8.1199999999999992"/>
    <n v="2.83"/>
    <x v="1"/>
    <x v="3"/>
    <x v="1"/>
    <x v="1"/>
    <s v="Small Pack"/>
    <s v="Imation Neon Mac Format Diskettes, 10/Pack"/>
    <n v="0.77"/>
    <s v="United States"/>
    <x v="1"/>
    <x v="2"/>
    <s v="Crown Point"/>
    <n v="46307"/>
    <x v="85"/>
    <d v="2015-03-28T00:00:00"/>
    <n v="-82.83"/>
    <n v="10"/>
    <n v="78.540000000000006"/>
    <n v="89847"/>
    <n v="8.0599999999999987"/>
    <x v="1"/>
  </r>
  <r>
    <n v="696"/>
    <s v="Johnny Reid"/>
    <x v="4"/>
    <n v="0.05"/>
    <n v="51.65"/>
    <n v="18.45"/>
    <x v="1"/>
    <x v="3"/>
    <x v="0"/>
    <x v="11"/>
    <s v="Medium Box"/>
    <s v="Deflect-o EconoMat Nonstudded, No Bevel Mat"/>
    <n v="0.65"/>
    <s v="United States"/>
    <x v="1"/>
    <x v="2"/>
    <s v="Crown Point"/>
    <n v="46307"/>
    <x v="85"/>
    <d v="2015-03-28T00:00:00"/>
    <n v="25.04"/>
    <n v="12"/>
    <n v="605.1"/>
    <n v="89847"/>
    <n v="51.6"/>
    <x v="1"/>
  </r>
  <r>
    <n v="697"/>
    <s v="Adam G Sawyer"/>
    <x v="4"/>
    <n v="0.1"/>
    <n v="175.99"/>
    <n v="8.99"/>
    <x v="1"/>
    <x v="3"/>
    <x v="1"/>
    <x v="12"/>
    <s v="Small Box"/>
    <s v="2180"/>
    <n v="0.56999999999999995"/>
    <s v="United States"/>
    <x v="1"/>
    <x v="2"/>
    <s v="East Chicago"/>
    <n v="46312"/>
    <x v="85"/>
    <d v="2015-03-28T00:00:00"/>
    <n v="928.96079999999995"/>
    <n v="10"/>
    <n v="1346.32"/>
    <n v="89847"/>
    <n v="175.89000000000001"/>
    <x v="1"/>
  </r>
  <r>
    <n v="698"/>
    <s v="Nelson Hensley"/>
    <x v="4"/>
    <n v="0.06"/>
    <n v="8.1199999999999992"/>
    <n v="2.83"/>
    <x v="1"/>
    <x v="3"/>
    <x v="1"/>
    <x v="1"/>
    <s v="Small Pack"/>
    <s v="Imation Neon Mac Format Diskettes, 10/Pack"/>
    <n v="0.77"/>
    <s v="United States"/>
    <x v="2"/>
    <x v="4"/>
    <s v="Seattle"/>
    <n v="98105"/>
    <x v="85"/>
    <d v="2015-03-28T00:00:00"/>
    <n v="-82.83"/>
    <n v="41"/>
    <n v="322.02999999999997"/>
    <n v="32869"/>
    <n v="8.0599999999999987"/>
    <x v="2"/>
  </r>
  <r>
    <n v="698"/>
    <s v="Nelson Hensley"/>
    <x v="4"/>
    <n v="0.05"/>
    <n v="51.65"/>
    <n v="18.45"/>
    <x v="1"/>
    <x v="3"/>
    <x v="0"/>
    <x v="11"/>
    <s v="Medium Box"/>
    <s v="Deflect-o EconoMat Nonstudded, No Bevel Mat"/>
    <n v="0.65"/>
    <s v="United States"/>
    <x v="2"/>
    <x v="4"/>
    <s v="Seattle"/>
    <n v="98105"/>
    <x v="85"/>
    <d v="2015-03-28T00:00:00"/>
    <n v="25.04"/>
    <n v="49"/>
    <n v="2470.84"/>
    <n v="32869"/>
    <n v="51.6"/>
    <x v="2"/>
  </r>
  <r>
    <n v="698"/>
    <s v="Nelson Hensley"/>
    <x v="4"/>
    <n v="0.1"/>
    <n v="175.99"/>
    <n v="8.99"/>
    <x v="1"/>
    <x v="3"/>
    <x v="1"/>
    <x v="12"/>
    <s v="Small Box"/>
    <s v="2180"/>
    <n v="0.56999999999999995"/>
    <s v="United States"/>
    <x v="2"/>
    <x v="4"/>
    <s v="Seattle"/>
    <n v="98105"/>
    <x v="85"/>
    <d v="2015-03-28T00:00:00"/>
    <n v="930.98699999999997"/>
    <n v="39"/>
    <n v="5250.66"/>
    <n v="32869"/>
    <n v="175.89000000000001"/>
    <x v="2"/>
  </r>
  <r>
    <n v="1625"/>
    <s v="Molly Browning"/>
    <x v="4"/>
    <n v="0.08"/>
    <n v="213.45"/>
    <n v="14.7"/>
    <x v="0"/>
    <x v="2"/>
    <x v="1"/>
    <x v="3"/>
    <s v="Jumbo Drum"/>
    <s v="Panasonic KX-P2130 Dot Matrix Printer"/>
    <n v="0.59"/>
    <s v="United States"/>
    <x v="3"/>
    <x v="11"/>
    <s v="Glen Cove"/>
    <n v="11542"/>
    <x v="85"/>
    <d v="2015-03-29T00:00:00"/>
    <n v="1674.7542000000001"/>
    <n v="12"/>
    <n v="2427.1799999999998"/>
    <n v="90600"/>
    <n v="213.36999999999998"/>
    <x v="3"/>
  </r>
  <r>
    <n v="1625"/>
    <s v="Molly Browning"/>
    <x v="4"/>
    <n v="0.1"/>
    <n v="55.98"/>
    <n v="13.88"/>
    <x v="1"/>
    <x v="2"/>
    <x v="2"/>
    <x v="7"/>
    <s v="Small Box"/>
    <s v="Xerox 1882"/>
    <n v="0.36"/>
    <s v="United States"/>
    <x v="3"/>
    <x v="11"/>
    <s v="Glen Cove"/>
    <n v="11542"/>
    <x v="85"/>
    <d v="2015-03-29T00:00:00"/>
    <n v="300.04649999999998"/>
    <n v="8"/>
    <n v="434.85"/>
    <n v="90600"/>
    <n v="55.879999999999995"/>
    <x v="3"/>
  </r>
  <r>
    <n v="1625"/>
    <s v="Molly Browning"/>
    <x v="4"/>
    <n v="0"/>
    <n v="16.059999999999999"/>
    <n v="8.34"/>
    <x v="1"/>
    <x v="2"/>
    <x v="2"/>
    <x v="6"/>
    <s v="Small Box"/>
    <s v="Letter/Legal File Tote with Clear Snap-On Lid, Black Granite"/>
    <n v="0.59"/>
    <s v="United States"/>
    <x v="3"/>
    <x v="11"/>
    <s v="Glen Cove"/>
    <n v="11542"/>
    <x v="85"/>
    <d v="2015-03-28T00:00:00"/>
    <n v="-28.09"/>
    <n v="1"/>
    <n v="19.16"/>
    <n v="90600"/>
    <n v="16.059999999999999"/>
    <x v="3"/>
  </r>
  <r>
    <n v="1917"/>
    <s v="Tracy Buckley"/>
    <x v="4"/>
    <n v="0.08"/>
    <n v="18.7"/>
    <n v="8.99"/>
    <x v="1"/>
    <x v="2"/>
    <x v="0"/>
    <x v="11"/>
    <s v="Small Pack"/>
    <s v="Executive Impressions 13-1/2&quot; Indoor/Outdoor Wall Clock"/>
    <n v="0.47"/>
    <s v="United States"/>
    <x v="0"/>
    <x v="1"/>
    <s v="North Little Rock"/>
    <n v="72113"/>
    <x v="85"/>
    <d v="2015-03-28T00:00:00"/>
    <n v="16.136399999999998"/>
    <n v="7"/>
    <n v="132.22999999999999"/>
    <n v="85894"/>
    <n v="18.62"/>
    <x v="0"/>
  </r>
  <r>
    <n v="1072"/>
    <s v="Marion Owens"/>
    <x v="3"/>
    <n v="0.01"/>
    <n v="150.88999999999999"/>
    <n v="60.2"/>
    <x v="0"/>
    <x v="3"/>
    <x v="0"/>
    <x v="9"/>
    <s v="Jumbo Drum"/>
    <s v="Global Leather &amp; Oak Executive Chair, Burgundy"/>
    <n v="0.77"/>
    <s v="United States"/>
    <x v="3"/>
    <x v="28"/>
    <s v="Bethlehem"/>
    <n v="18018"/>
    <x v="85"/>
    <d v="2015-03-30T00:00:00"/>
    <n v="-505.76"/>
    <n v="3"/>
    <n v="473.53"/>
    <n v="89631"/>
    <n v="150.88"/>
    <x v="3"/>
  </r>
  <r>
    <n v="1481"/>
    <s v="Marvin MacDonald"/>
    <x v="3"/>
    <n v="7.0000000000000007E-2"/>
    <n v="8.9499999999999993"/>
    <n v="2.0099999999999998"/>
    <x v="1"/>
    <x v="3"/>
    <x v="2"/>
    <x v="7"/>
    <s v="Wrap Bag"/>
    <s v="Recycled Desk Saver Line &quot;While You Were Out&quot; Book, 5 1/2&quot; X 4&quot;"/>
    <n v="0.39"/>
    <s v="United States"/>
    <x v="2"/>
    <x v="8"/>
    <s v="Los Angeles"/>
    <n v="90049"/>
    <x v="85"/>
    <d v="2015-03-28T00:00:00"/>
    <n v="91.73"/>
    <n v="36"/>
    <n v="307.64999999999998"/>
    <n v="53953"/>
    <n v="8.879999999999999"/>
    <x v="2"/>
  </r>
  <r>
    <n v="1482"/>
    <s v="Michael Tanner"/>
    <x v="3"/>
    <n v="7.0000000000000007E-2"/>
    <n v="8.9499999999999993"/>
    <n v="2.0099999999999998"/>
    <x v="1"/>
    <x v="3"/>
    <x v="2"/>
    <x v="7"/>
    <s v="Wrap Bag"/>
    <s v="Recycled Desk Saver Line &quot;While You Were Out&quot; Book, 5 1/2&quot; X 4&quot;"/>
    <n v="0.39"/>
    <s v="United States"/>
    <x v="1"/>
    <x v="25"/>
    <s v="Bay City"/>
    <n v="48708"/>
    <x v="85"/>
    <d v="2015-03-28T00:00:00"/>
    <n v="53.067900000000002"/>
    <n v="9"/>
    <n v="76.91"/>
    <n v="91362"/>
    <n v="8.879999999999999"/>
    <x v="1"/>
  </r>
  <r>
    <n v="3354"/>
    <s v="Sara Faulkner"/>
    <x v="3"/>
    <n v="0.04"/>
    <n v="3.69"/>
    <n v="0.5"/>
    <x v="1"/>
    <x v="3"/>
    <x v="2"/>
    <x v="13"/>
    <s v="Small Box"/>
    <s v="Avery 487"/>
    <n v="0.38"/>
    <s v="United States"/>
    <x v="2"/>
    <x v="8"/>
    <s v="Calexico"/>
    <n v="92231"/>
    <x v="85"/>
    <d v="2015-03-29T00:00:00"/>
    <n v="47.527200000000001"/>
    <n v="19"/>
    <n v="68.88"/>
    <n v="88590"/>
    <n v="3.65"/>
    <x v="2"/>
  </r>
  <r>
    <n v="2668"/>
    <s v="Carlos Hanson"/>
    <x v="1"/>
    <n v="0.04"/>
    <n v="10.4"/>
    <n v="5.4"/>
    <x v="1"/>
    <x v="3"/>
    <x v="0"/>
    <x v="11"/>
    <s v="Small Pack"/>
    <s v="Executive Impressions 8-1/2&quot; Career Panel/Partition Cubicle Clock"/>
    <n v="0.51"/>
    <s v="United States"/>
    <x v="1"/>
    <x v="46"/>
    <s v="Rapid City"/>
    <n v="57701"/>
    <x v="86"/>
    <d v="2015-03-29T00:00:00"/>
    <n v="29.98"/>
    <n v="12"/>
    <n v="130.74"/>
    <n v="87830"/>
    <n v="10.360000000000001"/>
    <x v="1"/>
  </r>
  <r>
    <n v="2668"/>
    <s v="Carlos Hanson"/>
    <x v="1"/>
    <n v="0.08"/>
    <n v="4.28"/>
    <n v="4.79"/>
    <x v="1"/>
    <x v="3"/>
    <x v="2"/>
    <x v="7"/>
    <s v="Small Box"/>
    <s v="Xerox 1962"/>
    <n v="0.4"/>
    <s v="United States"/>
    <x v="1"/>
    <x v="46"/>
    <s v="Rapid City"/>
    <n v="57701"/>
    <x v="86"/>
    <d v="2015-03-30T00:00:00"/>
    <n v="-121.2"/>
    <n v="12"/>
    <n v="49.87"/>
    <n v="87830"/>
    <n v="4.2"/>
    <x v="1"/>
  </r>
  <r>
    <n v="2968"/>
    <s v="Miriam Bowman"/>
    <x v="1"/>
    <n v="0.06"/>
    <n v="363.25"/>
    <n v="19.989999999999998"/>
    <x v="1"/>
    <x v="0"/>
    <x v="2"/>
    <x v="8"/>
    <s v="Small Box"/>
    <s v="Hoover WindTunnel™ Plus Canister Vacuum"/>
    <n v="0.56999999999999995"/>
    <s v="United States"/>
    <x v="0"/>
    <x v="12"/>
    <s v="Hollywood"/>
    <n v="33021"/>
    <x v="86"/>
    <d v="2015-03-30T00:00:00"/>
    <n v="36.164099999999998"/>
    <n v="1"/>
    <n v="344.87"/>
    <n v="86086"/>
    <n v="363.19"/>
    <x v="0"/>
  </r>
  <r>
    <n v="800"/>
    <s v="Cheryl Guthrie"/>
    <x v="2"/>
    <n v="0.04"/>
    <n v="50.98"/>
    <n v="6.5"/>
    <x v="1"/>
    <x v="1"/>
    <x v="1"/>
    <x v="1"/>
    <s v="Small Box"/>
    <s v="Microsoft Natural Multimedia Keyboard"/>
    <n v="0.73"/>
    <s v="United States"/>
    <x v="2"/>
    <x v="15"/>
    <s v="Roy"/>
    <n v="84067"/>
    <x v="86"/>
    <d v="2015-04-03T00:00:00"/>
    <n v="-13.28"/>
    <n v="11"/>
    <n v="568.25"/>
    <n v="89910"/>
    <n v="50.94"/>
    <x v="2"/>
  </r>
  <r>
    <n v="800"/>
    <s v="Cheryl Guthrie"/>
    <x v="2"/>
    <n v="0.02"/>
    <n v="6.48"/>
    <n v="5.14"/>
    <x v="1"/>
    <x v="1"/>
    <x v="2"/>
    <x v="7"/>
    <s v="Small Box"/>
    <s v="Xerox 23"/>
    <n v="0.37"/>
    <s v="United States"/>
    <x v="2"/>
    <x v="15"/>
    <s v="Roy"/>
    <n v="84067"/>
    <x v="86"/>
    <d v="2015-03-30T00:00:00"/>
    <n v="-48.68"/>
    <n v="19"/>
    <n v="126.66"/>
    <n v="89910"/>
    <n v="6.4600000000000009"/>
    <x v="2"/>
  </r>
  <r>
    <n v="1738"/>
    <s v="Dean Solomon"/>
    <x v="4"/>
    <n v="0.08"/>
    <n v="175.99"/>
    <n v="4.99"/>
    <x v="1"/>
    <x v="3"/>
    <x v="1"/>
    <x v="12"/>
    <s v="Small Box"/>
    <s v="5165"/>
    <n v="0.59"/>
    <s v="United States"/>
    <x v="0"/>
    <x v="9"/>
    <s v="Gastonia"/>
    <n v="28052"/>
    <x v="86"/>
    <d v="2015-03-28T00:00:00"/>
    <n v="-16476.838"/>
    <n v="10"/>
    <n v="1486.34"/>
    <n v="85865"/>
    <n v="175.91"/>
    <x v="0"/>
  </r>
  <r>
    <n v="2880"/>
    <s v="Grace Black"/>
    <x v="4"/>
    <n v="0.05"/>
    <n v="6.68"/>
    <n v="6.93"/>
    <x v="1"/>
    <x v="0"/>
    <x v="2"/>
    <x v="7"/>
    <s v="Small Box"/>
    <s v="HP Office Paper (20Lb. and 87 Bright)"/>
    <n v="0.37"/>
    <s v="United States"/>
    <x v="0"/>
    <x v="12"/>
    <s v="North Miami Beach"/>
    <n v="33160"/>
    <x v="86"/>
    <d v="2015-03-29T00:00:00"/>
    <n v="-2.3519999999999999"/>
    <n v="11"/>
    <n v="77.2"/>
    <n v="88626"/>
    <n v="6.63"/>
    <x v="0"/>
  </r>
  <r>
    <n v="152"/>
    <s v="Kent Kerr"/>
    <x v="1"/>
    <n v="0.01"/>
    <n v="65.989999999999995"/>
    <n v="8.99"/>
    <x v="1"/>
    <x v="1"/>
    <x v="1"/>
    <x v="12"/>
    <s v="Small Box"/>
    <s v="StarTAC Analog"/>
    <n v="0.6"/>
    <s v="United States"/>
    <x v="0"/>
    <x v="34"/>
    <s v="Knoxville"/>
    <n v="37918"/>
    <x v="87"/>
    <d v="2015-04-01T00:00:00"/>
    <n v="97.86"/>
    <n v="5"/>
    <n v="292.23"/>
    <n v="89524"/>
    <n v="65.97999999999999"/>
    <x v="0"/>
  </r>
  <r>
    <n v="2338"/>
    <s v="Lynn Hines"/>
    <x v="1"/>
    <n v="0.1"/>
    <n v="6.75"/>
    <n v="2.99"/>
    <x v="1"/>
    <x v="2"/>
    <x v="2"/>
    <x v="5"/>
    <s v="Small Box"/>
    <s v="Wilson Jones DublLock® D-Ring Binders"/>
    <n v="0.35"/>
    <s v="United States"/>
    <x v="3"/>
    <x v="36"/>
    <s v="College Park"/>
    <n v="20740"/>
    <x v="87"/>
    <d v="2015-03-29T00:00:00"/>
    <n v="18.147500000000001"/>
    <n v="15"/>
    <n v="96.13"/>
    <n v="91481"/>
    <n v="6.65"/>
    <x v="3"/>
  </r>
  <r>
    <n v="2530"/>
    <s v="Janet Zhang"/>
    <x v="1"/>
    <n v="0.04"/>
    <n v="40.98"/>
    <n v="6.5"/>
    <x v="1"/>
    <x v="0"/>
    <x v="1"/>
    <x v="1"/>
    <s v="Small Box"/>
    <s v="Targus USB Numeric Keypad"/>
    <n v="0.74"/>
    <s v="United States"/>
    <x v="2"/>
    <x v="8"/>
    <s v="Apple Valley"/>
    <n v="92307"/>
    <x v="87"/>
    <d v="2015-03-30T00:00:00"/>
    <n v="-89.5"/>
    <n v="7"/>
    <n v="277.07"/>
    <n v="87451"/>
    <n v="40.94"/>
    <x v="2"/>
  </r>
  <r>
    <n v="2534"/>
    <s v="Mitchell Goldberg"/>
    <x v="1"/>
    <n v="0.05"/>
    <n v="35.99"/>
    <n v="3.3"/>
    <x v="1"/>
    <x v="0"/>
    <x v="1"/>
    <x v="12"/>
    <s v="Small Pack"/>
    <s v="Accessory9"/>
    <n v="0.39"/>
    <s v="United States"/>
    <x v="3"/>
    <x v="29"/>
    <s v="Bangor"/>
    <n v="4401"/>
    <x v="87"/>
    <d v="2015-03-31T00:00:00"/>
    <n v="103.2723"/>
    <n v="5"/>
    <n v="149.66999999999999"/>
    <n v="87451"/>
    <n v="35.940000000000005"/>
    <x v="3"/>
  </r>
  <r>
    <n v="3151"/>
    <s v="Glenda Hunter"/>
    <x v="1"/>
    <n v="0.01"/>
    <n v="99.23"/>
    <n v="8.99"/>
    <x v="1"/>
    <x v="3"/>
    <x v="0"/>
    <x v="11"/>
    <s v="Small Pack"/>
    <s v="GE 48&quot; Fluorescent Tube, Cool White Energy Saver, 34 Watts, 30/Box"/>
    <n v="0.35"/>
    <s v="United States"/>
    <x v="2"/>
    <x v="8"/>
    <s v="Twentynine Palms"/>
    <n v="92277"/>
    <x v="87"/>
    <d v="2015-04-02T00:00:00"/>
    <n v="-87.46"/>
    <n v="1"/>
    <n v="99.22"/>
    <n v="88548"/>
    <n v="99.22"/>
    <x v="2"/>
  </r>
  <r>
    <n v="2430"/>
    <s v="Kimberly Reilly"/>
    <x v="2"/>
    <n v="0.03"/>
    <n v="140.99"/>
    <n v="4.2"/>
    <x v="1"/>
    <x v="2"/>
    <x v="1"/>
    <x v="12"/>
    <s v="Small Box"/>
    <s v="7160"/>
    <n v="0.59"/>
    <s v="United States"/>
    <x v="1"/>
    <x v="18"/>
    <s v="Killeen"/>
    <n v="76541"/>
    <x v="87"/>
    <d v="2015-04-06T00:00:00"/>
    <n v="-458.74400000000003"/>
    <n v="2"/>
    <n v="246.44"/>
    <n v="91110"/>
    <n v="140.96"/>
    <x v="1"/>
  </r>
  <r>
    <n v="1028"/>
    <s v="Marguerite Rodgers"/>
    <x v="4"/>
    <n v="7.0000000000000007E-2"/>
    <n v="7.08"/>
    <n v="2.35"/>
    <x v="2"/>
    <x v="0"/>
    <x v="2"/>
    <x v="2"/>
    <s v="Wrap Bag"/>
    <s v="SANFORD Major Accent™ Highlighters"/>
    <n v="0.47"/>
    <s v="United States"/>
    <x v="3"/>
    <x v="11"/>
    <s v="Commack"/>
    <n v="11725"/>
    <x v="87"/>
    <d v="2015-03-30T00:00:00"/>
    <n v="30.49"/>
    <n v="13"/>
    <n v="93.82"/>
    <n v="89006"/>
    <n v="7.01"/>
    <x v="3"/>
  </r>
  <r>
    <n v="1129"/>
    <s v="Pam Patton"/>
    <x v="3"/>
    <n v="0.05"/>
    <n v="5.78"/>
    <n v="7.64"/>
    <x v="2"/>
    <x v="3"/>
    <x v="2"/>
    <x v="7"/>
    <s v="Small Box"/>
    <s v="HP Office Recycled Paper (20Lb. and 87 Bright)"/>
    <n v="0.36"/>
    <s v="United States"/>
    <x v="3"/>
    <x v="35"/>
    <s v="Boston"/>
    <n v="2118"/>
    <x v="87"/>
    <d v="2015-03-31T00:00:00"/>
    <n v="-116.05"/>
    <n v="29"/>
    <n v="177.41"/>
    <n v="49125"/>
    <n v="5.73"/>
    <x v="3"/>
  </r>
  <r>
    <n v="1237"/>
    <s v="Eva Simpson"/>
    <x v="3"/>
    <n v="0.02"/>
    <n v="7.38"/>
    <n v="5.21"/>
    <x v="1"/>
    <x v="3"/>
    <x v="0"/>
    <x v="11"/>
    <s v="Small Box"/>
    <s v="Eldon® Expressions™ Wood Desk Accessories, Oak"/>
    <n v="0.56000000000000005"/>
    <s v="United States"/>
    <x v="1"/>
    <x v="18"/>
    <s v="Carrollton"/>
    <n v="75007"/>
    <x v="87"/>
    <d v="2015-03-30T00:00:00"/>
    <n v="7.74"/>
    <n v="3"/>
    <n v="24.52"/>
    <n v="86076"/>
    <n v="7.36"/>
    <x v="1"/>
  </r>
  <r>
    <n v="3399"/>
    <s v="Marvin Reid"/>
    <x v="3"/>
    <n v="0.08"/>
    <n v="11.97"/>
    <n v="5.81"/>
    <x v="1"/>
    <x v="0"/>
    <x v="2"/>
    <x v="2"/>
    <s v="Small Pack"/>
    <s v="Staples SlimLine Pencil Sharpener"/>
    <n v="0.6"/>
    <s v="United States"/>
    <x v="1"/>
    <x v="10"/>
    <s v="Des Plaines"/>
    <n v="60016"/>
    <x v="87"/>
    <d v="2015-03-31T00:00:00"/>
    <n v="-41.87"/>
    <n v="5"/>
    <n v="59.98"/>
    <n v="87534"/>
    <n v="11.89"/>
    <x v="1"/>
  </r>
  <r>
    <n v="2351"/>
    <s v="Faye Silver"/>
    <x v="0"/>
    <n v="0.08"/>
    <n v="6.48"/>
    <n v="7.49"/>
    <x v="1"/>
    <x v="3"/>
    <x v="2"/>
    <x v="7"/>
    <s v="Small Box"/>
    <s v="Xerox 220"/>
    <n v="0.37"/>
    <s v="United States"/>
    <x v="3"/>
    <x v="36"/>
    <s v="Crofton"/>
    <n v="21114"/>
    <x v="88"/>
    <d v="2015-04-02T00:00:00"/>
    <n v="-119.32"/>
    <n v="13"/>
    <n v="80.86"/>
    <n v="86163"/>
    <n v="6.4"/>
    <x v="3"/>
  </r>
  <r>
    <n v="3154"/>
    <s v="Faye Manning"/>
    <x v="0"/>
    <n v="0.04"/>
    <n v="21.38"/>
    <n v="8.99"/>
    <x v="1"/>
    <x v="3"/>
    <x v="2"/>
    <x v="2"/>
    <s v="Small Pack"/>
    <s v="Boston 1730 StandUp Electric Pencil Sharpener"/>
    <n v="0.59"/>
    <s v="United States"/>
    <x v="0"/>
    <x v="12"/>
    <s v="Saint Petersburg"/>
    <n v="33710"/>
    <x v="88"/>
    <d v="2015-03-30T00:00:00"/>
    <n v="-51.66"/>
    <n v="21"/>
    <n v="443.66"/>
    <n v="86901"/>
    <n v="21.34"/>
    <x v="0"/>
  </r>
  <r>
    <n v="3252"/>
    <s v="Milton Harrell"/>
    <x v="0"/>
    <n v="0.01"/>
    <n v="11.34"/>
    <n v="5.01"/>
    <x v="1"/>
    <x v="0"/>
    <x v="2"/>
    <x v="7"/>
    <s v="Small Box"/>
    <s v="Xerox 188"/>
    <n v="0.36"/>
    <s v="United States"/>
    <x v="3"/>
    <x v="11"/>
    <s v="Rotterdam"/>
    <n v="12306"/>
    <x v="88"/>
    <d v="2015-04-01T00:00:00"/>
    <n v="-11.83"/>
    <n v="1"/>
    <n v="14.52"/>
    <n v="87296"/>
    <n v="11.33"/>
    <x v="3"/>
  </r>
  <r>
    <n v="84"/>
    <s v="Helen Stein"/>
    <x v="1"/>
    <n v="0.08"/>
    <n v="896.99"/>
    <n v="19.989999999999998"/>
    <x v="1"/>
    <x v="3"/>
    <x v="2"/>
    <x v="5"/>
    <s v="Small Box"/>
    <s v="GBC DocuBind TL300 Electric Binding System"/>
    <n v="0.38"/>
    <s v="United States"/>
    <x v="3"/>
    <x v="27"/>
    <s v="Cincinnati"/>
    <n v="45231"/>
    <x v="88"/>
    <d v="2015-04-02T00:00:00"/>
    <n v="7402.32"/>
    <n v="13"/>
    <n v="10728"/>
    <n v="87366"/>
    <n v="896.91"/>
    <x v="3"/>
  </r>
  <r>
    <n v="1527"/>
    <s v="Neil Parker"/>
    <x v="2"/>
    <n v="0.03"/>
    <n v="65.989999999999995"/>
    <n v="5.26"/>
    <x v="1"/>
    <x v="2"/>
    <x v="1"/>
    <x v="12"/>
    <s v="Small Box"/>
    <s v="8860"/>
    <n v="0.56000000000000005"/>
    <s v="United States"/>
    <x v="0"/>
    <x v="16"/>
    <s v="Decatur"/>
    <n v="35601"/>
    <x v="88"/>
    <d v="2015-04-09T00:00:00"/>
    <n v="-52.247999999999998"/>
    <n v="23"/>
    <n v="1316.03"/>
    <n v="86814"/>
    <n v="65.959999999999994"/>
    <x v="0"/>
  </r>
  <r>
    <n v="3205"/>
    <s v="Alvin Mullins"/>
    <x v="2"/>
    <n v="7.0000000000000007E-2"/>
    <n v="5.98"/>
    <n v="0.96"/>
    <x v="1"/>
    <x v="1"/>
    <x v="2"/>
    <x v="2"/>
    <s v="Wrap Bag"/>
    <s v="Newell 315"/>
    <n v="0.6"/>
    <s v="United States"/>
    <x v="2"/>
    <x v="37"/>
    <s v="Rexburg"/>
    <n v="83440"/>
    <x v="88"/>
    <d v="2015-04-03T00:00:00"/>
    <n v="32.83"/>
    <n v="10"/>
    <n v="56.4"/>
    <n v="87933"/>
    <n v="5.91"/>
    <x v="2"/>
  </r>
  <r>
    <n v="3206"/>
    <s v="Dana Rankin"/>
    <x v="2"/>
    <n v="0.01"/>
    <n v="39.979999999999997"/>
    <n v="4"/>
    <x v="1"/>
    <x v="1"/>
    <x v="1"/>
    <x v="1"/>
    <s v="Small Box"/>
    <s v="Microsoft Natural Keyboard Elite"/>
    <n v="0.7"/>
    <s v="United States"/>
    <x v="2"/>
    <x v="37"/>
    <s v="Twin Falls"/>
    <n v="83301"/>
    <x v="88"/>
    <d v="2015-04-04T00:00:00"/>
    <n v="51.59"/>
    <n v="6"/>
    <n v="257.52"/>
    <n v="87933"/>
    <n v="39.97"/>
    <x v="2"/>
  </r>
  <r>
    <n v="193"/>
    <s v="Danny Hong"/>
    <x v="4"/>
    <n v="7.0000000000000007E-2"/>
    <n v="6.54"/>
    <n v="5.27"/>
    <x v="1"/>
    <x v="3"/>
    <x v="2"/>
    <x v="5"/>
    <s v="Small Box"/>
    <s v="Wilson Jones® Four-Pocket Poly Binders"/>
    <n v="0.36"/>
    <s v="United States"/>
    <x v="2"/>
    <x v="15"/>
    <s v="Layton"/>
    <n v="84041"/>
    <x v="88"/>
    <d v="2015-04-01T00:00:00"/>
    <n v="-66.044499999999999"/>
    <n v="21"/>
    <n v="140.30000000000001"/>
    <n v="90432"/>
    <n v="6.47"/>
    <x v="2"/>
  </r>
  <r>
    <n v="194"/>
    <s v="Tammy Goldman"/>
    <x v="4"/>
    <n v="0.09"/>
    <n v="3.29"/>
    <n v="1.35"/>
    <x v="1"/>
    <x v="3"/>
    <x v="2"/>
    <x v="14"/>
    <s v="Wrap Bag"/>
    <s v="Acco® Hot Clips™ Clips to Go"/>
    <n v="0.4"/>
    <s v="United States"/>
    <x v="2"/>
    <x v="15"/>
    <s v="Lehi"/>
    <n v="84043"/>
    <x v="88"/>
    <d v="2015-04-01T00:00:00"/>
    <n v="15.66"/>
    <n v="23"/>
    <n v="71.55"/>
    <n v="90432"/>
    <n v="3.2"/>
    <x v="2"/>
  </r>
  <r>
    <n v="271"/>
    <s v="Sam Rouse"/>
    <x v="4"/>
    <n v="0.1"/>
    <n v="80.97"/>
    <n v="30.06"/>
    <x v="0"/>
    <x v="0"/>
    <x v="1"/>
    <x v="3"/>
    <s v="Jumbo Box"/>
    <s v="Hewlett-Packard Deskjet 940 REFURBISHED Color Inkjet Printer"/>
    <n v="0.4"/>
    <s v="United States"/>
    <x v="0"/>
    <x v="5"/>
    <s v="Forest Park"/>
    <n v="30297"/>
    <x v="88"/>
    <d v="2015-03-31T00:00:00"/>
    <n v="128.02529999999999"/>
    <n v="12"/>
    <n v="899.81"/>
    <n v="88940"/>
    <n v="80.87"/>
    <x v="0"/>
  </r>
  <r>
    <n v="1314"/>
    <s v="Keith Marsh"/>
    <x v="4"/>
    <n v="0.04"/>
    <n v="5.34"/>
    <n v="2.99"/>
    <x v="1"/>
    <x v="2"/>
    <x v="2"/>
    <x v="5"/>
    <s v="Small Box"/>
    <s v="Wilson Jones 14 Line Acrylic Coated Pressboard Data Binders"/>
    <n v="0.38"/>
    <s v="United States"/>
    <x v="2"/>
    <x v="8"/>
    <s v="Los Angeles"/>
    <n v="90058"/>
    <x v="88"/>
    <d v="2015-04-01T00:00:00"/>
    <n v="3.4510000000000001"/>
    <n v="45"/>
    <n v="240.6"/>
    <n v="22755"/>
    <n v="5.3"/>
    <x v="2"/>
  </r>
  <r>
    <n v="1314"/>
    <s v="Keith Marsh"/>
    <x v="4"/>
    <n v="0.06"/>
    <n v="55.99"/>
    <n v="5"/>
    <x v="1"/>
    <x v="2"/>
    <x v="1"/>
    <x v="12"/>
    <s v="Small Pack"/>
    <s v="Accessory6"/>
    <n v="0.8"/>
    <s v="United States"/>
    <x v="2"/>
    <x v="8"/>
    <s v="Los Angeles"/>
    <n v="90058"/>
    <x v="88"/>
    <d v="2015-04-01T00:00:00"/>
    <n v="-275.25299999999999"/>
    <n v="5"/>
    <n v="236.88"/>
    <n v="22755"/>
    <n v="55.93"/>
    <x v="2"/>
  </r>
  <r>
    <n v="1315"/>
    <s v="Adam Saunders Gray"/>
    <x v="4"/>
    <n v="0"/>
    <n v="4.91"/>
    <n v="5.68"/>
    <x v="1"/>
    <x v="2"/>
    <x v="2"/>
    <x v="5"/>
    <s v="Small Box"/>
    <s v="Acco Pressboard Covers with Storage Hooks, 14 7/8&quot; x 11&quot;, Light Blue"/>
    <n v="0.36"/>
    <s v="United States"/>
    <x v="2"/>
    <x v="3"/>
    <s v="Colorado Springs"/>
    <n v="80906"/>
    <x v="88"/>
    <d v="2015-03-31T00:00:00"/>
    <n v="-95.047499999999999"/>
    <n v="9"/>
    <n v="48.3"/>
    <n v="87602"/>
    <n v="4.91"/>
    <x v="2"/>
  </r>
  <r>
    <n v="1316"/>
    <s v="Marion Lindsey"/>
    <x v="4"/>
    <n v="0.04"/>
    <n v="5.34"/>
    <n v="2.99"/>
    <x v="1"/>
    <x v="2"/>
    <x v="2"/>
    <x v="5"/>
    <s v="Small Box"/>
    <s v="Wilson Jones 14 Line Acrylic Coated Pressboard Data Binders"/>
    <n v="0.38"/>
    <s v="United States"/>
    <x v="2"/>
    <x v="3"/>
    <s v="Commerce City"/>
    <n v="80022"/>
    <x v="88"/>
    <d v="2015-04-01T00:00:00"/>
    <n v="3.4510000000000001"/>
    <n v="11"/>
    <n v="58.81"/>
    <n v="87602"/>
    <n v="5.3"/>
    <x v="2"/>
  </r>
  <r>
    <n v="1316"/>
    <s v="Marion Lindsey"/>
    <x v="4"/>
    <n v="0.06"/>
    <n v="55.99"/>
    <n v="5"/>
    <x v="1"/>
    <x v="2"/>
    <x v="1"/>
    <x v="12"/>
    <s v="Small Pack"/>
    <s v="Accessory6"/>
    <n v="0.8"/>
    <s v="United States"/>
    <x v="2"/>
    <x v="3"/>
    <s v="Commerce City"/>
    <n v="80022"/>
    <x v="88"/>
    <d v="2015-04-01T00:00:00"/>
    <n v="-275.25299999999999"/>
    <n v="1"/>
    <n v="47.38"/>
    <n v="87602"/>
    <n v="55.93"/>
    <x v="2"/>
  </r>
  <r>
    <n v="1840"/>
    <s v="Clifford Webb"/>
    <x v="3"/>
    <n v="7.0000000000000007E-2"/>
    <n v="40.98"/>
    <n v="2.99"/>
    <x v="1"/>
    <x v="2"/>
    <x v="2"/>
    <x v="5"/>
    <s v="Small Box"/>
    <s v="Avery Trapezoid Ring Binder, 3&quot; Capacity, Black, 1040 sheets"/>
    <n v="0.36"/>
    <s v="United States"/>
    <x v="3"/>
    <x v="35"/>
    <s v="Townsend"/>
    <n v="1469"/>
    <x v="88"/>
    <d v="2015-04-01T00:00:00"/>
    <n v="369.20519999999999"/>
    <n v="13"/>
    <n v="535.08000000000004"/>
    <n v="86599"/>
    <n v="40.909999999999997"/>
    <x v="3"/>
  </r>
  <r>
    <n v="2066"/>
    <s v="Claudia Webb"/>
    <x v="0"/>
    <n v="0.09"/>
    <n v="20.99"/>
    <n v="4.8099999999999996"/>
    <x v="2"/>
    <x v="2"/>
    <x v="1"/>
    <x v="12"/>
    <s v="Medium Box"/>
    <s v="1726 Digital Answering Machine"/>
    <n v="0.57999999999999996"/>
    <s v="United States"/>
    <x v="0"/>
    <x v="9"/>
    <s v="Indian Trail"/>
    <n v="28079"/>
    <x v="89"/>
    <d v="2015-04-01T00:00:00"/>
    <n v="272.69400000000002"/>
    <n v="2"/>
    <n v="38.979999999999997"/>
    <n v="85834"/>
    <n v="20.9"/>
    <x v="0"/>
  </r>
  <r>
    <n v="3177"/>
    <s v="Laurie Petty"/>
    <x v="0"/>
    <n v="0.06"/>
    <n v="1.68"/>
    <n v="1"/>
    <x v="1"/>
    <x v="1"/>
    <x v="2"/>
    <x v="2"/>
    <s v="Wrap Bag"/>
    <s v="Prang Dustless Chalk Sticks"/>
    <n v="0.35"/>
    <s v="United States"/>
    <x v="0"/>
    <x v="12"/>
    <s v="Jupiter"/>
    <n v="33458"/>
    <x v="89"/>
    <d v="2015-04-02T00:00:00"/>
    <n v="-1319.5"/>
    <n v="5"/>
    <n v="8.65"/>
    <n v="90819"/>
    <n v="1.6199999999999999"/>
    <x v="0"/>
  </r>
  <r>
    <n v="1083"/>
    <s v="Hazel Dale"/>
    <x v="3"/>
    <n v="7.0000000000000007E-2"/>
    <n v="55.99"/>
    <n v="5"/>
    <x v="2"/>
    <x v="3"/>
    <x v="1"/>
    <x v="12"/>
    <s v="Small Pack"/>
    <s v="Accessory36"/>
    <n v="0.83"/>
    <s v="United States"/>
    <x v="1"/>
    <x v="10"/>
    <s v="Springfield"/>
    <n v="62701"/>
    <x v="89"/>
    <d v="2015-04-02T00:00:00"/>
    <n v="-232.99100000000001"/>
    <n v="1"/>
    <n v="54.08"/>
    <n v="88460"/>
    <n v="55.92"/>
    <x v="1"/>
  </r>
  <r>
    <n v="3224"/>
    <s v="Claudia White"/>
    <x v="0"/>
    <n v="0.06"/>
    <n v="60.98"/>
    <n v="30"/>
    <x v="0"/>
    <x v="0"/>
    <x v="0"/>
    <x v="9"/>
    <s v="Jumbo Drum"/>
    <s v="Novimex Fabric Task Chair"/>
    <n v="0.7"/>
    <s v="United States"/>
    <x v="0"/>
    <x v="34"/>
    <s v="Gallatin"/>
    <n v="37066"/>
    <x v="90"/>
    <d v="2015-04-02T00:00:00"/>
    <n v="-74.087999999999994"/>
    <n v="2"/>
    <n v="125.9"/>
    <n v="86508"/>
    <n v="60.919999999999995"/>
    <x v="0"/>
  </r>
  <r>
    <n v="623"/>
    <s v="Jenny Petty"/>
    <x v="1"/>
    <n v="0.05"/>
    <n v="6.48"/>
    <n v="8.4"/>
    <x v="1"/>
    <x v="2"/>
    <x v="2"/>
    <x v="7"/>
    <s v="Small Box"/>
    <s v="Xerox 212"/>
    <n v="0.37"/>
    <s v="United States"/>
    <x v="3"/>
    <x v="47"/>
    <s v="Manchester"/>
    <n v="3101"/>
    <x v="90"/>
    <d v="2015-04-03T00:00:00"/>
    <n v="-226.34639999999999"/>
    <n v="21"/>
    <n v="136.99"/>
    <n v="91433"/>
    <n v="6.4300000000000006"/>
    <x v="3"/>
  </r>
  <r>
    <n v="624"/>
    <s v="Terry Klein"/>
    <x v="1"/>
    <n v="0.05"/>
    <n v="55.99"/>
    <n v="5"/>
    <x v="1"/>
    <x v="2"/>
    <x v="1"/>
    <x v="12"/>
    <s v="Small Pack"/>
    <s v="Accessory6"/>
    <n v="0.8"/>
    <s v="United States"/>
    <x v="3"/>
    <x v="42"/>
    <s v="Rutland"/>
    <n v="5701"/>
    <x v="90"/>
    <d v="2015-04-01T00:00:00"/>
    <n v="-281.17583999999999"/>
    <n v="2"/>
    <n v="99.36"/>
    <n v="91433"/>
    <n v="55.940000000000005"/>
    <x v="3"/>
  </r>
  <r>
    <n v="1849"/>
    <s v="Michelle Steele"/>
    <x v="1"/>
    <n v="0.09"/>
    <n v="35.99"/>
    <n v="1.1000000000000001"/>
    <x v="1"/>
    <x v="1"/>
    <x v="1"/>
    <x v="12"/>
    <s v="Small Box"/>
    <s v="Accessory35"/>
    <n v="0.55000000000000004"/>
    <s v="United States"/>
    <x v="0"/>
    <x v="16"/>
    <s v="Enterprise"/>
    <n v="36330"/>
    <x v="90"/>
    <d v="2015-04-03T00:00:00"/>
    <n v="19.350000000000001"/>
    <n v="8"/>
    <n v="222.71"/>
    <n v="89697"/>
    <n v="35.9"/>
    <x v="0"/>
  </r>
  <r>
    <n v="1849"/>
    <s v="Michelle Steele"/>
    <x v="1"/>
    <n v="0.01"/>
    <n v="125.99"/>
    <n v="2.5"/>
    <x v="1"/>
    <x v="1"/>
    <x v="1"/>
    <x v="12"/>
    <s v="Small Box"/>
    <s v="i2000"/>
    <n v="0.6"/>
    <s v="United States"/>
    <x v="0"/>
    <x v="16"/>
    <s v="Enterprise"/>
    <n v="36330"/>
    <x v="90"/>
    <d v="2015-04-02T00:00:00"/>
    <n v="-967.83399999999995"/>
    <n v="2"/>
    <n v="220.52"/>
    <n v="89697"/>
    <n v="125.97999999999999"/>
    <x v="0"/>
  </r>
  <r>
    <n v="3246"/>
    <s v="Wanda Harris"/>
    <x v="2"/>
    <n v="0.06"/>
    <n v="5.18"/>
    <n v="2.04"/>
    <x v="1"/>
    <x v="0"/>
    <x v="2"/>
    <x v="7"/>
    <s v="Wrap Bag"/>
    <s v="Array® Memo Cubes"/>
    <n v="0.36"/>
    <s v="United States"/>
    <x v="3"/>
    <x v="47"/>
    <s v="Hudson"/>
    <n v="3051"/>
    <x v="90"/>
    <d v="2015-04-01T00:00:00"/>
    <n v="1.9503999999999999"/>
    <n v="4"/>
    <n v="21.86"/>
    <n v="88330"/>
    <n v="5.12"/>
    <x v="3"/>
  </r>
  <r>
    <n v="568"/>
    <s v="Peter McConnell"/>
    <x v="4"/>
    <n v="0.08"/>
    <n v="67.28"/>
    <n v="19.989999999999998"/>
    <x v="2"/>
    <x v="1"/>
    <x v="2"/>
    <x v="5"/>
    <s v="Small Box"/>
    <s v="Catalog Binders with Expanding Posts"/>
    <n v="0.4"/>
    <s v="United States"/>
    <x v="0"/>
    <x v="0"/>
    <s v="Columbus"/>
    <n v="39701"/>
    <x v="90"/>
    <d v="2015-04-03T00:00:00"/>
    <n v="224.85059999999999"/>
    <n v="16"/>
    <n v="1066.54"/>
    <n v="88882"/>
    <n v="67.2"/>
    <x v="0"/>
  </r>
  <r>
    <n v="3306"/>
    <s v="Claire Warren"/>
    <x v="4"/>
    <n v="0.06"/>
    <n v="11.33"/>
    <n v="6.12"/>
    <x v="1"/>
    <x v="0"/>
    <x v="2"/>
    <x v="8"/>
    <s v="Medium Box"/>
    <s v="Holmes Replacement Filter for HEPA Air Cleaner, Medium Room"/>
    <n v="0.42"/>
    <s v="United States"/>
    <x v="3"/>
    <x v="22"/>
    <s v="New London"/>
    <n v="6320"/>
    <x v="90"/>
    <d v="2015-04-03T00:00:00"/>
    <n v="-15.92"/>
    <n v="1"/>
    <n v="17.62"/>
    <n v="90461"/>
    <n v="11.27"/>
    <x v="3"/>
  </r>
  <r>
    <n v="2859"/>
    <s v="Brad H Blake"/>
    <x v="3"/>
    <n v="0.03"/>
    <n v="142.86000000000001"/>
    <n v="19.989999999999998"/>
    <x v="1"/>
    <x v="3"/>
    <x v="2"/>
    <x v="6"/>
    <s v="Small Box"/>
    <s v="Letter Size Cart"/>
    <n v="0.56000000000000005"/>
    <s v="United States"/>
    <x v="0"/>
    <x v="12"/>
    <s v="Gainesville"/>
    <n v="32601"/>
    <x v="90"/>
    <d v="2015-04-03T00:00:00"/>
    <n v="-8.3880999999999997"/>
    <n v="23"/>
    <n v="3292.02"/>
    <n v="88281"/>
    <n v="142.83000000000001"/>
    <x v="0"/>
  </r>
  <r>
    <n v="197"/>
    <s v="Samantha Weaver"/>
    <x v="0"/>
    <n v="0"/>
    <n v="161.55000000000001"/>
    <n v="19.989999999999998"/>
    <x v="1"/>
    <x v="0"/>
    <x v="2"/>
    <x v="6"/>
    <s v="Small Box"/>
    <s v="Fellowes Super Stor/Drawer® Files"/>
    <n v="0.66"/>
    <s v="United States"/>
    <x v="1"/>
    <x v="38"/>
    <s v="Overland Park"/>
    <n v="66212"/>
    <x v="91"/>
    <d v="2015-04-04T00:00:00"/>
    <n v="1167.1579999999999"/>
    <n v="19"/>
    <n v="3108.98"/>
    <n v="88921"/>
    <n v="161.55000000000001"/>
    <x v="1"/>
  </r>
  <r>
    <n v="198"/>
    <s v="Leroy Blanchard"/>
    <x v="0"/>
    <n v="0"/>
    <n v="161.55000000000001"/>
    <n v="19.989999999999998"/>
    <x v="1"/>
    <x v="0"/>
    <x v="2"/>
    <x v="6"/>
    <s v="Small Box"/>
    <s v="Fellowes Super Stor/Drawer® Files"/>
    <n v="0.66"/>
    <s v="United States"/>
    <x v="1"/>
    <x v="25"/>
    <s v="Detroit"/>
    <n v="48138"/>
    <x v="91"/>
    <d v="2015-04-04T00:00:00"/>
    <n v="1014.92"/>
    <n v="77"/>
    <n v="12599.55"/>
    <n v="51072"/>
    <n v="161.55000000000001"/>
    <x v="1"/>
  </r>
  <r>
    <n v="2667"/>
    <s v="Pat Baker"/>
    <x v="1"/>
    <n v="0.04"/>
    <n v="90.24"/>
    <n v="0.99"/>
    <x v="1"/>
    <x v="2"/>
    <x v="2"/>
    <x v="8"/>
    <s v="Small Box"/>
    <s v="Kensington 6 Outlet MasterPiece® HOMEOFFICE Power Control Center"/>
    <n v="0.56000000000000005"/>
    <s v="United States"/>
    <x v="3"/>
    <x v="27"/>
    <s v="Lakewood"/>
    <n v="44107"/>
    <x v="91"/>
    <d v="2015-04-04T00:00:00"/>
    <n v="246.2748"/>
    <n v="4"/>
    <n v="356.92"/>
    <n v="87831"/>
    <n v="90.199999999999989"/>
    <x v="3"/>
  </r>
  <r>
    <n v="2667"/>
    <s v="Pat Baker"/>
    <x v="1"/>
    <n v="0.09"/>
    <n v="47.9"/>
    <n v="5.86"/>
    <x v="2"/>
    <x v="2"/>
    <x v="2"/>
    <x v="7"/>
    <s v="Small Box"/>
    <s v="Xerox 1938"/>
    <n v="0.37"/>
    <s v="United States"/>
    <x v="3"/>
    <x v="27"/>
    <s v="Lakewood"/>
    <n v="44107"/>
    <x v="91"/>
    <d v="2015-04-04T00:00:00"/>
    <n v="93.950400000000002"/>
    <n v="3"/>
    <n v="136.16"/>
    <n v="87831"/>
    <n v="47.809999999999995"/>
    <x v="3"/>
  </r>
  <r>
    <n v="228"/>
    <s v="Colleen Andrews"/>
    <x v="4"/>
    <n v="0.03"/>
    <n v="60.89"/>
    <n v="32.409999999999997"/>
    <x v="0"/>
    <x v="0"/>
    <x v="0"/>
    <x v="9"/>
    <s v="Jumbo Drum"/>
    <s v="Global Push Button Manager's Chair, Indigo"/>
    <n v="0.56000000000000005"/>
    <s v="United States"/>
    <x v="0"/>
    <x v="9"/>
    <s v="Mint Hill"/>
    <n v="28227"/>
    <x v="91"/>
    <d v="2015-04-03T00:00:00"/>
    <n v="36.353999999999999"/>
    <n v="7"/>
    <n v="450.49"/>
    <n v="88527"/>
    <n v="60.86"/>
    <x v="0"/>
  </r>
  <r>
    <n v="2957"/>
    <s v="Francis I Davis"/>
    <x v="4"/>
    <n v="0.1"/>
    <n v="37.94"/>
    <n v="5.08"/>
    <x v="2"/>
    <x v="3"/>
    <x v="2"/>
    <x v="7"/>
    <s v="Wrap Bag"/>
    <s v="Snap-A-Way® Black Print Carbonless Ruled Speed Letter, Triplicate"/>
    <n v="0.38"/>
    <s v="United States"/>
    <x v="1"/>
    <x v="30"/>
    <s v="Milwaukee"/>
    <n v="53209"/>
    <x v="91"/>
    <d v="2015-04-04T00:00:00"/>
    <n v="95.054400000000001"/>
    <n v="4"/>
    <n v="137.76"/>
    <n v="90264"/>
    <n v="37.839999999999996"/>
    <x v="1"/>
  </r>
  <r>
    <n v="1112"/>
    <s v="Luis Kerr"/>
    <x v="3"/>
    <n v="0.03"/>
    <n v="300.98"/>
    <n v="54.92"/>
    <x v="0"/>
    <x v="3"/>
    <x v="0"/>
    <x v="10"/>
    <s v="Jumbo Box"/>
    <s v="Atlantic Metals Mobile 5-Shelf Bookcases, Custom Colors"/>
    <n v="0.55000000000000004"/>
    <s v="United States"/>
    <x v="2"/>
    <x v="8"/>
    <s v="Yucaipa"/>
    <n v="92399"/>
    <x v="91"/>
    <d v="2015-04-04T00:00:00"/>
    <n v="1272.5808"/>
    <n v="12"/>
    <n v="3527.82"/>
    <n v="90832"/>
    <n v="300.95000000000005"/>
    <x v="2"/>
  </r>
  <r>
    <n v="1112"/>
    <s v="Luis Kerr"/>
    <x v="3"/>
    <n v="0.02"/>
    <n v="2550.14"/>
    <n v="29.7"/>
    <x v="0"/>
    <x v="3"/>
    <x v="1"/>
    <x v="3"/>
    <s v="Jumbo Drum"/>
    <s v="Epson DFX-8500 Dot Matrix Printer"/>
    <n v="0.56999999999999995"/>
    <s v="United States"/>
    <x v="2"/>
    <x v="8"/>
    <s v="Yucaipa"/>
    <n v="92399"/>
    <x v="91"/>
    <d v="2015-04-04T00:00:00"/>
    <n v="-5390.7388920000003"/>
    <n v="2"/>
    <n v="4698.21"/>
    <n v="90832"/>
    <n v="2550.12"/>
    <x v="2"/>
  </r>
  <r>
    <n v="1777"/>
    <s v="Miriam Greenberg"/>
    <x v="3"/>
    <n v="0.03"/>
    <n v="19.989999999999998"/>
    <n v="11.17"/>
    <x v="1"/>
    <x v="3"/>
    <x v="0"/>
    <x v="11"/>
    <s v="Large Box"/>
    <s v="Telescoping Adjustable Floor Lamp"/>
    <n v="0.6"/>
    <s v="United States"/>
    <x v="1"/>
    <x v="2"/>
    <s v="Valparaiso"/>
    <n v="46383"/>
    <x v="91"/>
    <d v="2015-04-03T00:00:00"/>
    <n v="-20.8764"/>
    <n v="12"/>
    <n v="251.61"/>
    <n v="89942"/>
    <n v="19.959999999999997"/>
    <x v="1"/>
  </r>
  <r>
    <n v="2014"/>
    <s v="Cathy Simon"/>
    <x v="0"/>
    <n v="0.06"/>
    <n v="6.48"/>
    <n v="7.49"/>
    <x v="1"/>
    <x v="2"/>
    <x v="2"/>
    <x v="7"/>
    <s v="Small Box"/>
    <s v="Xerox 220"/>
    <n v="0.37"/>
    <s v="United States"/>
    <x v="1"/>
    <x v="20"/>
    <s v="Council Bluffs"/>
    <n v="51503"/>
    <x v="92"/>
    <d v="2015-04-04T00:00:00"/>
    <n v="-191.49"/>
    <n v="12"/>
    <n v="74.930000000000007"/>
    <n v="88368"/>
    <n v="6.4200000000000008"/>
    <x v="1"/>
  </r>
  <r>
    <n v="911"/>
    <s v="Marsha P Joyner"/>
    <x v="1"/>
    <n v="0.01"/>
    <n v="59.76"/>
    <n v="9.7100000000000009"/>
    <x v="1"/>
    <x v="3"/>
    <x v="2"/>
    <x v="6"/>
    <s v="Small Box"/>
    <s v="Advantus 10-Drawer Portable Organizer, Chrome Metal Frame, Smoke Drawers"/>
    <n v="0.56999999999999995"/>
    <s v="United States"/>
    <x v="3"/>
    <x v="44"/>
    <s v="Wheeling"/>
    <n v="26003"/>
    <x v="92"/>
    <d v="2015-04-06T00:00:00"/>
    <n v="354.3288"/>
    <n v="8"/>
    <n v="513.52"/>
    <n v="90186"/>
    <n v="59.75"/>
    <x v="3"/>
  </r>
  <r>
    <n v="2685"/>
    <s v="Kathryn Wolfe"/>
    <x v="1"/>
    <n v="0"/>
    <n v="7.38"/>
    <n v="11.51"/>
    <x v="1"/>
    <x v="0"/>
    <x v="2"/>
    <x v="5"/>
    <s v="Small Box"/>
    <s v="GBC Plastic Binding Combs"/>
    <n v="0.36"/>
    <s v="United States"/>
    <x v="3"/>
    <x v="11"/>
    <s v="Plainview"/>
    <n v="11803"/>
    <x v="92"/>
    <d v="2015-04-05T00:00:00"/>
    <n v="-66.171000000000006"/>
    <n v="2"/>
    <n v="17.64"/>
    <n v="89147"/>
    <n v="7.38"/>
    <x v="3"/>
  </r>
  <r>
    <n v="321"/>
    <s v="Arthur Lowe Nash"/>
    <x v="2"/>
    <n v="0.04"/>
    <n v="8.33"/>
    <n v="1.99"/>
    <x v="1"/>
    <x v="1"/>
    <x v="1"/>
    <x v="1"/>
    <s v="Small Pack"/>
    <s v="80 Minute Slim Jewel Case CD-R , 10/Pack - Staples"/>
    <n v="0.52"/>
    <s v="United States"/>
    <x v="3"/>
    <x v="36"/>
    <s v="Potomac"/>
    <n v="20854"/>
    <x v="92"/>
    <d v="2015-04-09T00:00:00"/>
    <n v="9.9268000000000001"/>
    <n v="11"/>
    <n v="89.76"/>
    <n v="91057"/>
    <n v="8.2900000000000009"/>
    <x v="3"/>
  </r>
  <r>
    <n v="975"/>
    <s v="Francis Evans"/>
    <x v="2"/>
    <n v="0.1"/>
    <n v="2.2200000000000002"/>
    <n v="5"/>
    <x v="1"/>
    <x v="3"/>
    <x v="2"/>
    <x v="8"/>
    <s v="Small Box"/>
    <s v="Hoover Replacement Belt for Commercial Guardsman Heavy-Duty Upright Vacuum"/>
    <n v="0.55000000000000004"/>
    <s v="United States"/>
    <x v="3"/>
    <x v="35"/>
    <s v="Boston"/>
    <n v="2108"/>
    <x v="92"/>
    <d v="2015-04-09T00:00:00"/>
    <n v="-21.319199999999999"/>
    <n v="3"/>
    <n v="8.8000000000000007"/>
    <n v="87260"/>
    <n v="2.12"/>
    <x v="3"/>
  </r>
  <r>
    <n v="1918"/>
    <s v="Hannah Tyson"/>
    <x v="2"/>
    <n v="0.1"/>
    <n v="10.44"/>
    <n v="5.75"/>
    <x v="2"/>
    <x v="2"/>
    <x v="2"/>
    <x v="5"/>
    <s v="Small Box"/>
    <s v="Avery® 3 1/2&quot; Diskette Storage Pages, 10/Pack"/>
    <n v="0.39"/>
    <s v="United States"/>
    <x v="0"/>
    <x v="1"/>
    <s v="Paragould"/>
    <n v="72450"/>
    <x v="92"/>
    <d v="2015-04-11T00:00:00"/>
    <n v="125.724"/>
    <n v="17"/>
    <n v="168.04"/>
    <n v="85898"/>
    <n v="10.34"/>
    <x v="0"/>
  </r>
  <r>
    <n v="2548"/>
    <s v="Wayne Bass"/>
    <x v="2"/>
    <n v="0"/>
    <n v="35.99"/>
    <n v="0.99"/>
    <x v="1"/>
    <x v="0"/>
    <x v="1"/>
    <x v="12"/>
    <s v="Small Pack"/>
    <s v="Accessory31"/>
    <n v="0.35"/>
    <s v="United States"/>
    <x v="2"/>
    <x v="8"/>
    <s v="Los Angeles"/>
    <n v="90068"/>
    <x v="92"/>
    <d v="2015-04-11T00:00:00"/>
    <n v="840.05100000000004"/>
    <n v="46"/>
    <n v="1477.57"/>
    <n v="46436"/>
    <n v="35.99"/>
    <x v="2"/>
  </r>
  <r>
    <n v="2551"/>
    <s v="Joan Bowers"/>
    <x v="2"/>
    <n v="0"/>
    <n v="35.99"/>
    <n v="0.99"/>
    <x v="1"/>
    <x v="0"/>
    <x v="1"/>
    <x v="12"/>
    <s v="Small Pack"/>
    <s v="Accessory31"/>
    <n v="0.35"/>
    <s v="United States"/>
    <x v="3"/>
    <x v="28"/>
    <s v="York"/>
    <n v="17403"/>
    <x v="92"/>
    <d v="2015-04-11T00:00:00"/>
    <n v="265.96050000000002"/>
    <n v="12"/>
    <n v="385.45"/>
    <n v="88656"/>
    <n v="35.99"/>
    <x v="3"/>
  </r>
  <r>
    <n v="114"/>
    <s v="Ron Newton"/>
    <x v="4"/>
    <n v="0.01"/>
    <n v="4.91"/>
    <n v="0.5"/>
    <x v="1"/>
    <x v="2"/>
    <x v="2"/>
    <x v="13"/>
    <s v="Small Box"/>
    <s v="Avery 493"/>
    <n v="0.36"/>
    <s v="United States"/>
    <x v="2"/>
    <x v="14"/>
    <s v="Lake Oswego"/>
    <n v="97035"/>
    <x v="92"/>
    <d v="2015-04-06T00:00:00"/>
    <n v="40.247700000000002"/>
    <n v="12"/>
    <n v="58.33"/>
    <n v="89584"/>
    <n v="4.9000000000000004"/>
    <x v="2"/>
  </r>
  <r>
    <n v="114"/>
    <s v="Ron Newton"/>
    <x v="4"/>
    <n v="0.09"/>
    <n v="4"/>
    <n v="1.3"/>
    <x v="2"/>
    <x v="2"/>
    <x v="2"/>
    <x v="7"/>
    <s v="Wrap Bag"/>
    <s v="EcoTones® Memo Sheets"/>
    <n v="0.37"/>
    <s v="United States"/>
    <x v="2"/>
    <x v="14"/>
    <s v="Lake Oswego"/>
    <n v="97035"/>
    <x v="92"/>
    <d v="2015-04-06T00:00:00"/>
    <n v="14.0898"/>
    <n v="5"/>
    <n v="20.420000000000002"/>
    <n v="89584"/>
    <n v="3.91"/>
    <x v="2"/>
  </r>
  <r>
    <n v="117"/>
    <s v="Linda Weiss"/>
    <x v="4"/>
    <n v="0.01"/>
    <n v="4.91"/>
    <n v="0.5"/>
    <x v="1"/>
    <x v="2"/>
    <x v="2"/>
    <x v="13"/>
    <s v="Small Box"/>
    <s v="Avery 493"/>
    <n v="0.36"/>
    <s v="United States"/>
    <x v="2"/>
    <x v="4"/>
    <s v="Seattle"/>
    <n v="98103"/>
    <x v="92"/>
    <d v="2015-04-06T00:00:00"/>
    <n v="112.06"/>
    <n v="47"/>
    <n v="228.46"/>
    <n v="13959"/>
    <n v="4.9000000000000004"/>
    <x v="2"/>
  </r>
  <r>
    <n v="117"/>
    <s v="Linda Weiss"/>
    <x v="4"/>
    <n v="0.09"/>
    <n v="4"/>
    <n v="1.3"/>
    <x v="2"/>
    <x v="2"/>
    <x v="2"/>
    <x v="7"/>
    <s v="Wrap Bag"/>
    <s v="EcoTones® Memo Sheets"/>
    <n v="0.37"/>
    <s v="United States"/>
    <x v="2"/>
    <x v="4"/>
    <s v="Seattle"/>
    <n v="98103"/>
    <x v="92"/>
    <d v="2015-04-06T00:00:00"/>
    <n v="16.79"/>
    <n v="19"/>
    <n v="77.61"/>
    <n v="13959"/>
    <n v="3.91"/>
    <x v="2"/>
  </r>
  <r>
    <n v="1590"/>
    <s v="Lucille Buchanan"/>
    <x v="4"/>
    <n v="0.03"/>
    <n v="19.04"/>
    <n v="6.38"/>
    <x v="2"/>
    <x v="3"/>
    <x v="0"/>
    <x v="11"/>
    <s v="Small Box"/>
    <s v="Eldon Expressions™ Desk Accessory, Wood Photo Frame, Mahogany"/>
    <n v="0.56000000000000005"/>
    <s v="United States"/>
    <x v="3"/>
    <x v="27"/>
    <s v="Willoughby"/>
    <n v="44094"/>
    <x v="92"/>
    <d v="2015-04-04T00:00:00"/>
    <n v="83.793599999999998"/>
    <n v="7"/>
    <n v="144.03"/>
    <n v="86668"/>
    <n v="19.009999999999998"/>
    <x v="3"/>
  </r>
  <r>
    <n v="1593"/>
    <s v="Ronald O'Neill"/>
    <x v="4"/>
    <n v="0.02"/>
    <n v="5.53"/>
    <n v="6.98"/>
    <x v="1"/>
    <x v="3"/>
    <x v="2"/>
    <x v="5"/>
    <s v="Small Box"/>
    <s v="Avery Durable Poly Binders"/>
    <n v="0.39"/>
    <s v="United States"/>
    <x v="1"/>
    <x v="19"/>
    <s v="Bartlesville"/>
    <n v="74006"/>
    <x v="92"/>
    <d v="2015-04-06T00:00:00"/>
    <n v="-77.823719999999994"/>
    <n v="8"/>
    <n v="48.81"/>
    <n v="86668"/>
    <n v="5.5100000000000007"/>
    <x v="1"/>
  </r>
  <r>
    <n v="2441"/>
    <s v="Kenneth Capps"/>
    <x v="4"/>
    <n v="0.02"/>
    <n v="63.94"/>
    <n v="14.48"/>
    <x v="1"/>
    <x v="1"/>
    <x v="0"/>
    <x v="11"/>
    <s v="Small Box"/>
    <s v="Howard Miller 16&quot; Diameter Gallery Wall Clock"/>
    <n v="0.46"/>
    <s v="United States"/>
    <x v="0"/>
    <x v="12"/>
    <s v="Melbourne"/>
    <n v="32935"/>
    <x v="92"/>
    <d v="2015-04-04T00:00:00"/>
    <n v="-100.17"/>
    <n v="11"/>
    <n v="709.7"/>
    <n v="89300"/>
    <n v="63.919999999999995"/>
    <x v="0"/>
  </r>
  <r>
    <n v="2442"/>
    <s v="Natalie Aldridge"/>
    <x v="4"/>
    <n v="0.01"/>
    <n v="5.0199999999999996"/>
    <n v="5.14"/>
    <x v="1"/>
    <x v="1"/>
    <x v="1"/>
    <x v="1"/>
    <s v="Small Pack"/>
    <s v="Imation 3.5, DISKETTE 44766 HGHLD3.52HD/FM, 10/Pack"/>
    <n v="0.79"/>
    <s v="United States"/>
    <x v="0"/>
    <x v="12"/>
    <s v="Merritt Island"/>
    <n v="32953"/>
    <x v="92"/>
    <d v="2015-04-06T00:00:00"/>
    <n v="-3.948"/>
    <n v="5"/>
    <n v="27.42"/>
    <n v="89300"/>
    <n v="5.01"/>
    <x v="0"/>
  </r>
  <r>
    <n v="3400"/>
    <s v="Florence Gold"/>
    <x v="4"/>
    <n v="0.1"/>
    <n v="9.3800000000000008"/>
    <n v="4.93"/>
    <x v="2"/>
    <x v="0"/>
    <x v="0"/>
    <x v="11"/>
    <s v="Small Box"/>
    <s v="Eldon Expressions Punched Metal &amp; Wood Desk Accessories, Black &amp; Cherry"/>
    <n v="0.56999999999999995"/>
    <s v="United States"/>
    <x v="3"/>
    <x v="44"/>
    <s v="Fairmont"/>
    <n v="26554"/>
    <x v="92"/>
    <d v="2015-04-04T00:00:00"/>
    <n v="-24.7104"/>
    <n v="15"/>
    <n v="135.78"/>
    <n v="87537"/>
    <n v="9.2800000000000011"/>
    <x v="3"/>
  </r>
  <r>
    <n v="1733"/>
    <s v="Nina Horne Kelly"/>
    <x v="3"/>
    <n v="0.02"/>
    <n v="60.98"/>
    <n v="49"/>
    <x v="1"/>
    <x v="0"/>
    <x v="2"/>
    <x v="8"/>
    <s v="Large Box"/>
    <s v="Euro Pro Shark Stick Mini Vacuum"/>
    <n v="0.59"/>
    <s v="United States"/>
    <x v="3"/>
    <x v="31"/>
    <s v="Washington"/>
    <n v="20012"/>
    <x v="92"/>
    <d v="2015-04-06T00:00:00"/>
    <n v="-662.52"/>
    <n v="34"/>
    <n v="2119.54"/>
    <n v="3841"/>
    <n v="60.959999999999994"/>
    <x v="3"/>
  </r>
  <r>
    <n v="1733"/>
    <s v="Nina Horne Kelly"/>
    <x v="3"/>
    <n v="0.02"/>
    <n v="1270.99"/>
    <n v="19.989999999999998"/>
    <x v="1"/>
    <x v="0"/>
    <x v="2"/>
    <x v="5"/>
    <s v="Small Box"/>
    <s v="Fellowes PB500 Electric Punch Plastic Comb Binding Machine with Manual Bind"/>
    <n v="0.35"/>
    <s v="United States"/>
    <x v="3"/>
    <x v="31"/>
    <s v="Washington"/>
    <n v="20012"/>
    <x v="92"/>
    <d v="2015-04-06T00:00:00"/>
    <n v="9228.2255999999998"/>
    <n v="36"/>
    <n v="45737.33"/>
    <n v="3841"/>
    <n v="1270.97"/>
    <x v="3"/>
  </r>
  <r>
    <n v="1734"/>
    <s v="Christopher Meadows"/>
    <x v="3"/>
    <n v="0.02"/>
    <n v="60.98"/>
    <n v="49"/>
    <x v="1"/>
    <x v="0"/>
    <x v="2"/>
    <x v="8"/>
    <s v="Large Box"/>
    <s v="Euro Pro Shark Stick Mini Vacuum"/>
    <n v="0.59"/>
    <s v="United States"/>
    <x v="3"/>
    <x v="11"/>
    <s v="Harrison"/>
    <n v="10528"/>
    <x v="92"/>
    <d v="2015-04-06T00:00:00"/>
    <n v="-596.26800000000003"/>
    <n v="9"/>
    <n v="561.05999999999995"/>
    <n v="88443"/>
    <n v="60.959999999999994"/>
    <x v="3"/>
  </r>
  <r>
    <n v="1734"/>
    <s v="Christopher Meadows"/>
    <x v="3"/>
    <n v="0.02"/>
    <n v="1270.99"/>
    <n v="19.989999999999998"/>
    <x v="1"/>
    <x v="0"/>
    <x v="2"/>
    <x v="5"/>
    <s v="Small Box"/>
    <s v="Fellowes PB500 Electric Punch Plastic Comb Binding Machine with Manual Bind"/>
    <n v="0.35"/>
    <s v="United States"/>
    <x v="3"/>
    <x v="11"/>
    <s v="Harrison"/>
    <n v="10528"/>
    <x v="92"/>
    <d v="2015-04-06T00:00:00"/>
    <n v="7889.6877000000004"/>
    <n v="9"/>
    <n v="11434.33"/>
    <n v="88443"/>
    <n v="1270.97"/>
    <x v="3"/>
  </r>
  <r>
    <n v="1734"/>
    <s v="Christopher Meadows"/>
    <x v="3"/>
    <n v="0.05"/>
    <n v="205.99"/>
    <n v="8.99"/>
    <x v="2"/>
    <x v="0"/>
    <x v="1"/>
    <x v="12"/>
    <s v="Small Box"/>
    <s v="StarTAC 8000"/>
    <n v="0.6"/>
    <s v="United States"/>
    <x v="3"/>
    <x v="11"/>
    <s v="Harrison"/>
    <n v="10528"/>
    <x v="92"/>
    <d v="2015-04-06T00:00:00"/>
    <n v="1545.8097600000001"/>
    <n v="19"/>
    <n v="3229.24"/>
    <n v="88443"/>
    <n v="205.94"/>
    <x v="3"/>
  </r>
  <r>
    <n v="2603"/>
    <s v="Penny Leach"/>
    <x v="0"/>
    <n v="7.0000000000000007E-2"/>
    <n v="200.99"/>
    <n v="4.2"/>
    <x v="1"/>
    <x v="3"/>
    <x v="1"/>
    <x v="12"/>
    <s v="Small Box"/>
    <s v="2160i"/>
    <n v="0.59"/>
    <s v="United States"/>
    <x v="3"/>
    <x v="33"/>
    <s v="Hackensack"/>
    <n v="7601"/>
    <x v="93"/>
    <d v="2015-04-06T00:00:00"/>
    <n v="2225.0761200000002"/>
    <n v="22"/>
    <n v="3705.14"/>
    <n v="87383"/>
    <n v="200.92000000000002"/>
    <x v="3"/>
  </r>
  <r>
    <n v="2604"/>
    <s v="Gina Curry"/>
    <x v="0"/>
    <n v="0.01"/>
    <n v="297.48"/>
    <n v="18.059999999999999"/>
    <x v="0"/>
    <x v="3"/>
    <x v="1"/>
    <x v="3"/>
    <s v="Jumbo Drum"/>
    <s v="Panasonic KX-P3200 Dot Matrix Printer"/>
    <n v="0.6"/>
    <s v="United States"/>
    <x v="3"/>
    <x v="33"/>
    <s v="Iselin"/>
    <n v="8830"/>
    <x v="93"/>
    <d v="2015-04-06T00:00:00"/>
    <n v="-338.18083200000001"/>
    <n v="3"/>
    <n v="945.36"/>
    <n v="87383"/>
    <n v="297.47000000000003"/>
    <x v="3"/>
  </r>
  <r>
    <n v="635"/>
    <s v="Juan Justice"/>
    <x v="1"/>
    <n v="0.01"/>
    <n v="2.08"/>
    <n v="5.33"/>
    <x v="1"/>
    <x v="3"/>
    <x v="0"/>
    <x v="11"/>
    <s v="Small Box"/>
    <s v="Eldon® Wave Desk Accessories"/>
    <n v="0.43"/>
    <s v="United States"/>
    <x v="1"/>
    <x v="7"/>
    <s v="Saint Paul"/>
    <n v="55106"/>
    <x v="93"/>
    <d v="2015-04-05T00:00:00"/>
    <n v="-103.7124"/>
    <n v="12"/>
    <n v="28.32"/>
    <n v="89284"/>
    <n v="2.0700000000000003"/>
    <x v="1"/>
  </r>
  <r>
    <n v="635"/>
    <s v="Juan Justice"/>
    <x v="1"/>
    <n v="0.03"/>
    <n v="370.98"/>
    <n v="99"/>
    <x v="0"/>
    <x v="3"/>
    <x v="2"/>
    <x v="6"/>
    <s v="Jumbo Drum"/>
    <s v="Sauder Facets Collection Locker/File Cabinet, Sky Alder Finish"/>
    <n v="0.65"/>
    <s v="United States"/>
    <x v="1"/>
    <x v="7"/>
    <s v="Saint Paul"/>
    <n v="55106"/>
    <x v="93"/>
    <d v="2015-04-06T00:00:00"/>
    <n v="-124.2864"/>
    <n v="6"/>
    <n v="2309.4899999999998"/>
    <n v="89284"/>
    <n v="370.95000000000005"/>
    <x v="1"/>
  </r>
  <r>
    <n v="1246"/>
    <s v="Lois Hansen"/>
    <x v="1"/>
    <n v="0.1"/>
    <n v="22.38"/>
    <n v="15.1"/>
    <x v="1"/>
    <x v="2"/>
    <x v="2"/>
    <x v="5"/>
    <s v="Small Box"/>
    <s v="Avery Flip-Chart Easel Binder, Black"/>
    <n v="0.38"/>
    <s v="United States"/>
    <x v="3"/>
    <x v="11"/>
    <s v="New York City"/>
    <n v="10009"/>
    <x v="93"/>
    <d v="2015-04-06T00:00:00"/>
    <n v="-107.51349999999999"/>
    <n v="26"/>
    <n v="564.98"/>
    <n v="36452"/>
    <n v="22.279999999999998"/>
    <x v="3"/>
  </r>
  <r>
    <n v="1246"/>
    <s v="Lois Hansen"/>
    <x v="1"/>
    <n v="0.04"/>
    <n v="6.98"/>
    <n v="2.83"/>
    <x v="1"/>
    <x v="2"/>
    <x v="0"/>
    <x v="11"/>
    <s v="Small Pack"/>
    <s v="G.E. Halogen Desk Lamp Bulbs"/>
    <n v="0.37"/>
    <s v="United States"/>
    <x v="3"/>
    <x v="11"/>
    <s v="New York City"/>
    <n v="10009"/>
    <x v="93"/>
    <d v="2015-04-07T00:00:00"/>
    <n v="46.01"/>
    <n v="18"/>
    <n v="129.47999999999999"/>
    <n v="36452"/>
    <n v="6.94"/>
    <x v="3"/>
  </r>
  <r>
    <n v="1247"/>
    <s v="Henry O'Connell"/>
    <x v="1"/>
    <n v="0.1"/>
    <n v="22.38"/>
    <n v="15.1"/>
    <x v="1"/>
    <x v="2"/>
    <x v="2"/>
    <x v="5"/>
    <s v="Small Box"/>
    <s v="Avery Flip-Chart Easel Binder, Black"/>
    <n v="0.38"/>
    <s v="United States"/>
    <x v="1"/>
    <x v="18"/>
    <s v="Leander"/>
    <n v="78641"/>
    <x v="93"/>
    <d v="2015-04-06T00:00:00"/>
    <n v="-107.51349999999999"/>
    <n v="7"/>
    <n v="152.11000000000001"/>
    <n v="91555"/>
    <n v="22.279999999999998"/>
    <x v="1"/>
  </r>
  <r>
    <n v="1247"/>
    <s v="Henry O'Connell"/>
    <x v="1"/>
    <n v="0.04"/>
    <n v="6.98"/>
    <n v="2.83"/>
    <x v="1"/>
    <x v="2"/>
    <x v="0"/>
    <x v="11"/>
    <s v="Small Pack"/>
    <s v="G.E. Halogen Desk Lamp Bulbs"/>
    <n v="0.37"/>
    <s v="United States"/>
    <x v="1"/>
    <x v="18"/>
    <s v="Leander"/>
    <n v="78641"/>
    <x v="93"/>
    <d v="2015-04-07T00:00:00"/>
    <n v="24.819299999999998"/>
    <n v="5"/>
    <n v="35.97"/>
    <n v="91555"/>
    <n v="6.94"/>
    <x v="1"/>
  </r>
  <r>
    <n v="1459"/>
    <s v="Steve Raynor"/>
    <x v="1"/>
    <n v="0.05"/>
    <n v="85.99"/>
    <n v="0.99"/>
    <x v="1"/>
    <x v="1"/>
    <x v="1"/>
    <x v="12"/>
    <s v="Wrap Bag"/>
    <s v="Accessory34"/>
    <n v="0.55000000000000004"/>
    <s v="United States"/>
    <x v="0"/>
    <x v="23"/>
    <s v="Taylors"/>
    <n v="29687"/>
    <x v="93"/>
    <d v="2015-04-07T00:00:00"/>
    <n v="36.216000000000001"/>
    <n v="4"/>
    <n v="291.64"/>
    <n v="86734"/>
    <n v="85.94"/>
    <x v="0"/>
  </r>
  <r>
    <n v="1891"/>
    <s v="Gretchen Levine"/>
    <x v="3"/>
    <n v="0.03"/>
    <n v="320.64"/>
    <n v="29.2"/>
    <x v="0"/>
    <x v="2"/>
    <x v="0"/>
    <x v="0"/>
    <s v="Jumbo Box"/>
    <s v="Chromcraft 48&quot; x 96&quot; Racetrack Double Pedestal Table"/>
    <n v="0.66"/>
    <s v="United States"/>
    <x v="3"/>
    <x v="27"/>
    <s v="Lima"/>
    <n v="45801"/>
    <x v="93"/>
    <d v="2015-04-07T00:00:00"/>
    <n v="429.75435599999997"/>
    <n v="7"/>
    <n v="2233.46"/>
    <n v="90630"/>
    <n v="320.61"/>
    <x v="3"/>
  </r>
  <r>
    <n v="2960"/>
    <s v="Allan Dickinson"/>
    <x v="3"/>
    <n v="0.1"/>
    <n v="36.549999999999997"/>
    <n v="13.89"/>
    <x v="1"/>
    <x v="3"/>
    <x v="2"/>
    <x v="2"/>
    <s v="Wrap Bag"/>
    <s v="Dixon Ticonderoga Core-Lock Colored Pencils, 48-Color Set"/>
    <n v="0.41"/>
    <s v="United States"/>
    <x v="0"/>
    <x v="1"/>
    <s v="Van Buren"/>
    <n v="72956"/>
    <x v="93"/>
    <d v="2015-04-07T00:00:00"/>
    <n v="-89.572000000000003"/>
    <n v="11"/>
    <n v="379.72"/>
    <n v="90646"/>
    <n v="36.449999999999996"/>
    <x v="0"/>
  </r>
  <r>
    <n v="925"/>
    <s v="Ruth Dudley"/>
    <x v="0"/>
    <n v="0.03"/>
    <n v="2.1800000000000002"/>
    <n v="1.38"/>
    <x v="1"/>
    <x v="0"/>
    <x v="2"/>
    <x v="14"/>
    <s v="Wrap Bag"/>
    <s v="Advantus Push Pins"/>
    <n v="0.44"/>
    <s v="United States"/>
    <x v="3"/>
    <x v="29"/>
    <s v="Augusta"/>
    <n v="4330"/>
    <x v="94"/>
    <d v="2015-04-06T00:00:00"/>
    <n v="-7.04"/>
    <n v="7"/>
    <n v="15.73"/>
    <n v="87134"/>
    <n v="2.1500000000000004"/>
    <x v="3"/>
  </r>
  <r>
    <n v="929"/>
    <s v="Calvin Conway"/>
    <x v="0"/>
    <n v="0.01"/>
    <n v="170.98"/>
    <n v="35.89"/>
    <x v="0"/>
    <x v="0"/>
    <x v="0"/>
    <x v="10"/>
    <s v="Jumbo Box"/>
    <s v="Rush Hierlooms Collection 1&quot; Thick Stackable Bookcases"/>
    <n v="0.66"/>
    <s v="United States"/>
    <x v="3"/>
    <x v="33"/>
    <s v="Old Bridge"/>
    <n v="8857"/>
    <x v="94"/>
    <d v="2015-04-08T00:00:00"/>
    <n v="538.52"/>
    <n v="10"/>
    <n v="1719.07"/>
    <n v="87134"/>
    <n v="170.97"/>
    <x v="3"/>
  </r>
  <r>
    <n v="1113"/>
    <s v="Julia Reynolds"/>
    <x v="0"/>
    <n v="0.01"/>
    <n v="2.89"/>
    <n v="0.5"/>
    <x v="1"/>
    <x v="3"/>
    <x v="2"/>
    <x v="13"/>
    <s v="Small Box"/>
    <s v="Avery 498"/>
    <n v="0.38"/>
    <s v="United States"/>
    <x v="2"/>
    <x v="3"/>
    <s v="Arvada"/>
    <n v="80004"/>
    <x v="94"/>
    <d v="2015-04-07T00:00:00"/>
    <n v="29.725200000000001"/>
    <n v="14"/>
    <n v="43.08"/>
    <n v="90833"/>
    <n v="2.8800000000000003"/>
    <x v="2"/>
  </r>
  <r>
    <n v="1113"/>
    <s v="Julia Reynolds"/>
    <x v="0"/>
    <n v="0"/>
    <n v="55.99"/>
    <n v="5"/>
    <x v="1"/>
    <x v="3"/>
    <x v="1"/>
    <x v="12"/>
    <s v="Small Pack"/>
    <s v="Accessory6"/>
    <n v="0.8"/>
    <s v="United States"/>
    <x v="2"/>
    <x v="3"/>
    <s v="Arvada"/>
    <n v="80004"/>
    <x v="94"/>
    <d v="2015-04-08T00:00:00"/>
    <n v="-187.11"/>
    <n v="5"/>
    <n v="258.93"/>
    <n v="90833"/>
    <n v="55.99"/>
    <x v="2"/>
  </r>
  <r>
    <n v="2481"/>
    <s v="Kelly Sawyer"/>
    <x v="0"/>
    <n v="7.0000000000000007E-2"/>
    <n v="5.18"/>
    <n v="5.74"/>
    <x v="2"/>
    <x v="3"/>
    <x v="2"/>
    <x v="5"/>
    <s v="Small Box"/>
    <s v="Wilson Jones Impact Binders"/>
    <n v="0.36"/>
    <s v="United States"/>
    <x v="0"/>
    <x v="17"/>
    <s v="Lafayette"/>
    <n v="70506"/>
    <x v="94"/>
    <d v="2015-04-08T00:00:00"/>
    <n v="-188.03399999999999"/>
    <n v="14"/>
    <n v="79.61"/>
    <n v="91000"/>
    <n v="5.1099999999999994"/>
    <x v="0"/>
  </r>
  <r>
    <n v="1618"/>
    <s v="June Roberts"/>
    <x v="1"/>
    <n v="0.09"/>
    <n v="12.88"/>
    <n v="4.59"/>
    <x v="1"/>
    <x v="1"/>
    <x v="2"/>
    <x v="16"/>
    <s v="Wrap Bag"/>
    <s v="Martin-Yale Premier Letter Opener"/>
    <n v="0.82"/>
    <s v="United States"/>
    <x v="1"/>
    <x v="2"/>
    <s v="Highland"/>
    <n v="46322"/>
    <x v="94"/>
    <d v="2015-04-06T00:00:00"/>
    <n v="-175.13"/>
    <n v="13"/>
    <n v="158.13"/>
    <n v="90248"/>
    <n v="12.790000000000001"/>
    <x v="1"/>
  </r>
  <r>
    <n v="1620"/>
    <s v="Gerald Petty"/>
    <x v="1"/>
    <n v="0.02"/>
    <n v="45.99"/>
    <n v="4.99"/>
    <x v="2"/>
    <x v="1"/>
    <x v="1"/>
    <x v="12"/>
    <s v="Small Box"/>
    <s v="600 Series Non-Flip"/>
    <n v="0.56999999999999995"/>
    <s v="United States"/>
    <x v="3"/>
    <x v="28"/>
    <s v="Lancaster"/>
    <n v="17602"/>
    <x v="94"/>
    <d v="2015-04-07T00:00:00"/>
    <n v="3.96"/>
    <n v="4"/>
    <n v="163.01"/>
    <n v="90248"/>
    <n v="45.97"/>
    <x v="3"/>
  </r>
  <r>
    <n v="3279"/>
    <s v="Ricky Allred"/>
    <x v="1"/>
    <n v="0.06"/>
    <n v="89.83"/>
    <n v="35"/>
    <x v="1"/>
    <x v="2"/>
    <x v="2"/>
    <x v="6"/>
    <s v="Large Box"/>
    <s v="Fellowes Officeware™ Wire Shelving"/>
    <n v="0.83"/>
    <s v="United States"/>
    <x v="0"/>
    <x v="23"/>
    <s v="Columbia"/>
    <n v="29203"/>
    <x v="94"/>
    <d v="2015-04-08T00:00:00"/>
    <n v="31.11"/>
    <n v="4"/>
    <n v="366.26"/>
    <n v="90766"/>
    <n v="89.77"/>
    <x v="0"/>
  </r>
  <r>
    <n v="3279"/>
    <s v="Ricky Allred"/>
    <x v="1"/>
    <n v="0.1"/>
    <n v="13.43"/>
    <n v="5.5"/>
    <x v="1"/>
    <x v="2"/>
    <x v="2"/>
    <x v="6"/>
    <s v="Small Box"/>
    <s v="Fellowes Personal Hanging Folder Files, Navy"/>
    <n v="0.56999999999999995"/>
    <s v="United States"/>
    <x v="0"/>
    <x v="23"/>
    <s v="Columbia"/>
    <n v="29203"/>
    <x v="94"/>
    <d v="2015-04-08T00:00:00"/>
    <n v="358.29539999999997"/>
    <n v="12"/>
    <n v="157.99"/>
    <n v="90766"/>
    <n v="13.33"/>
    <x v="0"/>
  </r>
  <r>
    <n v="3279"/>
    <s v="Ricky Allred"/>
    <x v="1"/>
    <n v="0.01"/>
    <n v="125.99"/>
    <n v="7.69"/>
    <x v="1"/>
    <x v="2"/>
    <x v="1"/>
    <x v="12"/>
    <s v="Small Box"/>
    <s v="Timeport L7089"/>
    <n v="0.57999999999999996"/>
    <s v="United States"/>
    <x v="0"/>
    <x v="23"/>
    <s v="Columbia"/>
    <n v="29203"/>
    <x v="94"/>
    <d v="2015-04-06T00:00:00"/>
    <n v="8.3219999999999992"/>
    <n v="11"/>
    <n v="1212.8800000000001"/>
    <n v="90766"/>
    <n v="125.97999999999999"/>
    <x v="0"/>
  </r>
  <r>
    <n v="2240"/>
    <s v="Maurice Kelly"/>
    <x v="2"/>
    <n v="0.01"/>
    <n v="13.43"/>
    <n v="5.5"/>
    <x v="2"/>
    <x v="3"/>
    <x v="2"/>
    <x v="6"/>
    <s v="Small Box"/>
    <s v="Fellowes Personal Hanging Folder Files, Navy"/>
    <n v="0.56999999999999995"/>
    <s v="United States"/>
    <x v="0"/>
    <x v="12"/>
    <s v="Lakeland"/>
    <n v="33801"/>
    <x v="94"/>
    <d v="2015-04-13T00:00:00"/>
    <n v="-313.02179999999998"/>
    <n v="7"/>
    <n v="99.75"/>
    <n v="89102"/>
    <n v="13.42"/>
    <x v="0"/>
  </r>
  <r>
    <n v="2334"/>
    <s v="Stephanie Hawkins"/>
    <x v="2"/>
    <n v="0.06"/>
    <n v="60.65"/>
    <n v="12.23"/>
    <x v="1"/>
    <x v="1"/>
    <x v="0"/>
    <x v="11"/>
    <s v="Medium Box"/>
    <s v="Tenex Traditional Chairmats for Medium Pile Carpet, Standard Lip, 36&quot; x 48&quot;"/>
    <n v="0.64"/>
    <s v="United States"/>
    <x v="1"/>
    <x v="30"/>
    <s v="Greenfield"/>
    <n v="53220"/>
    <x v="94"/>
    <d v="2015-04-08T00:00:00"/>
    <n v="427.00650000000002"/>
    <n v="10"/>
    <n v="618.85"/>
    <n v="89608"/>
    <n v="60.589999999999996"/>
    <x v="1"/>
  </r>
  <r>
    <n v="2874"/>
    <s v="Marian Willis"/>
    <x v="2"/>
    <n v="0.05"/>
    <n v="4.84"/>
    <n v="0.71"/>
    <x v="1"/>
    <x v="2"/>
    <x v="2"/>
    <x v="2"/>
    <s v="Wrap Bag"/>
    <s v="*Staples* Highlighting Markers"/>
    <n v="0.52"/>
    <s v="United States"/>
    <x v="1"/>
    <x v="13"/>
    <s v="La Vista"/>
    <n v="68128"/>
    <x v="94"/>
    <d v="2015-04-15T00:00:00"/>
    <n v="13.4481"/>
    <n v="4"/>
    <n v="19.489999999999998"/>
    <n v="89873"/>
    <n v="4.79"/>
    <x v="1"/>
  </r>
  <r>
    <n v="102"/>
    <s v="Caroline Johnston"/>
    <x v="4"/>
    <n v="0.04"/>
    <n v="300.98"/>
    <n v="54.92"/>
    <x v="0"/>
    <x v="1"/>
    <x v="0"/>
    <x v="10"/>
    <s v="Jumbo Box"/>
    <s v="Atlantic Metals Mobile 5-Shelf Bookcases, Custom Colors"/>
    <n v="0.55000000000000004"/>
    <s v="United States"/>
    <x v="3"/>
    <x v="35"/>
    <s v="Boston"/>
    <n v="2129"/>
    <x v="94"/>
    <d v="2015-04-07T00:00:00"/>
    <n v="2023.75"/>
    <n v="31"/>
    <n v="9459.94"/>
    <n v="42599"/>
    <n v="300.94"/>
    <x v="3"/>
  </r>
  <r>
    <n v="107"/>
    <s v="Lois Hamilton"/>
    <x v="4"/>
    <n v="0.04"/>
    <n v="300.98"/>
    <n v="54.92"/>
    <x v="0"/>
    <x v="1"/>
    <x v="0"/>
    <x v="10"/>
    <s v="Jumbo Box"/>
    <s v="Atlantic Metals Mobile 5-Shelf Bookcases, Custom Colors"/>
    <n v="0.55000000000000004"/>
    <s v="United States"/>
    <x v="3"/>
    <x v="47"/>
    <s v="Dover"/>
    <n v="3820"/>
    <x v="94"/>
    <d v="2015-04-07T00:00:00"/>
    <n v="1684.4763"/>
    <n v="8"/>
    <n v="2441.27"/>
    <n v="88204"/>
    <n v="300.94"/>
    <x v="3"/>
  </r>
  <r>
    <n v="786"/>
    <s v="Jason Bray"/>
    <x v="4"/>
    <n v="0"/>
    <n v="8.34"/>
    <n v="4.82"/>
    <x v="1"/>
    <x v="2"/>
    <x v="2"/>
    <x v="7"/>
    <s v="Small Box"/>
    <s v="Southworth 25% Cotton Antique Laid Paper &amp; Envelopes"/>
    <n v="0.4"/>
    <s v="United States"/>
    <x v="2"/>
    <x v="8"/>
    <s v="Mission Viejo"/>
    <n v="92691"/>
    <x v="94"/>
    <d v="2015-04-07T00:00:00"/>
    <n v="-5.05"/>
    <n v="9"/>
    <n v="76.23"/>
    <n v="91513"/>
    <n v="8.34"/>
    <x v="2"/>
  </r>
  <r>
    <n v="1730"/>
    <s v="Kerry Wilkerson"/>
    <x v="1"/>
    <n v="0.1"/>
    <n v="65.989999999999995"/>
    <n v="3.99"/>
    <x v="2"/>
    <x v="0"/>
    <x v="1"/>
    <x v="12"/>
    <s v="Small Box"/>
    <s v="StarTAC 7760"/>
    <n v="0.59"/>
    <s v="United States"/>
    <x v="2"/>
    <x v="37"/>
    <s v="Moscow"/>
    <n v="83843"/>
    <x v="95"/>
    <d v="2015-04-09T00:00:00"/>
    <n v="-88.624799999999993"/>
    <n v="5"/>
    <n v="272.86"/>
    <n v="90653"/>
    <n v="65.89"/>
    <x v="2"/>
  </r>
  <r>
    <n v="1957"/>
    <s v="Ted Crowder"/>
    <x v="1"/>
    <n v="0.09"/>
    <n v="77.510000000000005"/>
    <n v="4"/>
    <x v="1"/>
    <x v="1"/>
    <x v="1"/>
    <x v="1"/>
    <s v="Small Box"/>
    <s v="Micro Innovations Media Access Pro Keyboard"/>
    <n v="0.76"/>
    <s v="United States"/>
    <x v="1"/>
    <x v="6"/>
    <s v="University City"/>
    <n v="63130"/>
    <x v="95"/>
    <d v="2015-04-09T00:00:00"/>
    <n v="-387.1044"/>
    <n v="1"/>
    <n v="77.47"/>
    <n v="89818"/>
    <n v="77.42"/>
    <x v="1"/>
  </r>
  <r>
    <n v="268"/>
    <s v="James Beck"/>
    <x v="2"/>
    <n v="0.02"/>
    <n v="5.58"/>
    <n v="5.3"/>
    <x v="1"/>
    <x v="2"/>
    <x v="2"/>
    <x v="15"/>
    <s v="Small Box"/>
    <s v="Staples Brown Kraft Recycled Clasp Envelopes"/>
    <n v="0.35"/>
    <s v="United States"/>
    <x v="2"/>
    <x v="41"/>
    <s v="Flagstaff"/>
    <n v="86001"/>
    <x v="95"/>
    <d v="2015-04-12T00:00:00"/>
    <n v="-22.48"/>
    <n v="3"/>
    <n v="18.670000000000002"/>
    <n v="88941"/>
    <n v="5.5600000000000005"/>
    <x v="2"/>
  </r>
  <r>
    <n v="268"/>
    <s v="James Beck"/>
    <x v="2"/>
    <n v="0.03"/>
    <n v="40.89"/>
    <n v="18.98"/>
    <x v="1"/>
    <x v="2"/>
    <x v="0"/>
    <x v="11"/>
    <s v="Small Box"/>
    <s v="Eldon Executive Woodline II Cherry Finish Desk Accessories"/>
    <n v="0.56999999999999995"/>
    <s v="United States"/>
    <x v="2"/>
    <x v="41"/>
    <s v="Flagstaff"/>
    <n v="86001"/>
    <x v="95"/>
    <d v="2015-04-14T00:00:00"/>
    <n v="78.98"/>
    <n v="5"/>
    <n v="210.77"/>
    <n v="88941"/>
    <n v="40.86"/>
    <x v="2"/>
  </r>
  <r>
    <n v="272"/>
    <s v="Eleanor Swain"/>
    <x v="2"/>
    <n v="0.02"/>
    <n v="5.58"/>
    <n v="5.3"/>
    <x v="1"/>
    <x v="2"/>
    <x v="2"/>
    <x v="15"/>
    <s v="Small Box"/>
    <s v="Staples Brown Kraft Recycled Clasp Envelopes"/>
    <n v="0.35"/>
    <s v="United States"/>
    <x v="0"/>
    <x v="9"/>
    <s v="Charlotte"/>
    <n v="28204"/>
    <x v="95"/>
    <d v="2015-04-12T00:00:00"/>
    <n v="-29.898399999999999"/>
    <n v="11"/>
    <n v="68.459999999999994"/>
    <n v="5509"/>
    <n v="5.5600000000000005"/>
    <x v="0"/>
  </r>
  <r>
    <n v="272"/>
    <s v="Eleanor Swain"/>
    <x v="2"/>
    <n v="0.03"/>
    <n v="40.89"/>
    <n v="18.98"/>
    <x v="1"/>
    <x v="2"/>
    <x v="0"/>
    <x v="11"/>
    <s v="Small Box"/>
    <s v="Eldon Executive Woodline II Cherry Finish Desk Accessories"/>
    <n v="0.56999999999999995"/>
    <s v="United States"/>
    <x v="0"/>
    <x v="9"/>
    <s v="Charlotte"/>
    <n v="28204"/>
    <x v="95"/>
    <d v="2015-04-14T00:00:00"/>
    <n v="52.916600000000003"/>
    <n v="21"/>
    <n v="885.23"/>
    <n v="5509"/>
    <n v="40.86"/>
    <x v="0"/>
  </r>
  <r>
    <n v="696"/>
    <s v="Johnny Reid"/>
    <x v="2"/>
    <n v="0.1"/>
    <n v="40.479999999999997"/>
    <n v="19.989999999999998"/>
    <x v="1"/>
    <x v="3"/>
    <x v="1"/>
    <x v="1"/>
    <s v="Small Box"/>
    <s v="Keytronic Designer 104- Key Black Keyboard"/>
    <n v="0.77"/>
    <s v="United States"/>
    <x v="1"/>
    <x v="2"/>
    <s v="Crown Point"/>
    <n v="46307"/>
    <x v="95"/>
    <d v="2015-04-09T00:00:00"/>
    <n v="-580.32000000000005"/>
    <n v="9"/>
    <n v="355.84"/>
    <n v="89848"/>
    <n v="40.379999999999995"/>
    <x v="1"/>
  </r>
  <r>
    <n v="698"/>
    <s v="Nelson Hensley"/>
    <x v="2"/>
    <n v="0.1"/>
    <n v="40.479999999999997"/>
    <n v="19.989999999999998"/>
    <x v="1"/>
    <x v="3"/>
    <x v="1"/>
    <x v="1"/>
    <s v="Small Box"/>
    <s v="Keytronic Designer 104- Key Black Keyboard"/>
    <n v="0.77"/>
    <s v="United States"/>
    <x v="2"/>
    <x v="4"/>
    <s v="Seattle"/>
    <n v="98105"/>
    <x v="95"/>
    <d v="2015-04-09T00:00:00"/>
    <n v="-580.32000000000005"/>
    <n v="36"/>
    <n v="1423.35"/>
    <n v="8994"/>
    <n v="40.379999999999995"/>
    <x v="2"/>
  </r>
  <r>
    <n v="683"/>
    <s v="Seth Merrill"/>
    <x v="4"/>
    <n v="0.06"/>
    <n v="17.670000000000002"/>
    <n v="8.99"/>
    <x v="2"/>
    <x v="0"/>
    <x v="0"/>
    <x v="11"/>
    <s v="Small Pack"/>
    <s v="Executive Impressions 12&quot; Wall Clock"/>
    <n v="0.47"/>
    <s v="United States"/>
    <x v="1"/>
    <x v="13"/>
    <s v="Papillion"/>
    <n v="68046"/>
    <x v="95"/>
    <d v="2015-04-08T00:00:00"/>
    <n v="38.06"/>
    <n v="4"/>
    <n v="69.959999999999994"/>
    <n v="87765"/>
    <n v="17.610000000000003"/>
    <x v="1"/>
  </r>
  <r>
    <n v="1410"/>
    <s v="Charles Ward"/>
    <x v="4"/>
    <n v="0"/>
    <n v="65.989999999999995"/>
    <n v="5.26"/>
    <x v="1"/>
    <x v="3"/>
    <x v="1"/>
    <x v="12"/>
    <s v="Small Box"/>
    <s v="g520"/>
    <n v="0.59"/>
    <s v="United States"/>
    <x v="2"/>
    <x v="8"/>
    <s v="Moreno Valley"/>
    <n v="92553"/>
    <x v="95"/>
    <d v="2015-04-08T00:00:00"/>
    <n v="369.99869999999999"/>
    <n v="9"/>
    <n v="536.23"/>
    <n v="87086"/>
    <n v="65.989999999999995"/>
    <x v="2"/>
  </r>
  <r>
    <n v="1413"/>
    <s v="Pamela Wiley"/>
    <x v="4"/>
    <n v="0"/>
    <n v="65.989999999999995"/>
    <n v="5.26"/>
    <x v="1"/>
    <x v="3"/>
    <x v="1"/>
    <x v="12"/>
    <s v="Small Box"/>
    <s v="g520"/>
    <n v="0.59"/>
    <s v="United States"/>
    <x v="3"/>
    <x v="35"/>
    <s v="Boston"/>
    <n v="2113"/>
    <x v="95"/>
    <d v="2015-04-08T00:00:00"/>
    <n v="542.25"/>
    <n v="36"/>
    <n v="2144.92"/>
    <n v="10277"/>
    <n v="65.989999999999995"/>
    <x v="3"/>
  </r>
  <r>
    <n v="2196"/>
    <s v="Gene Heath Cross"/>
    <x v="4"/>
    <n v="0.03"/>
    <n v="27.48"/>
    <n v="4"/>
    <x v="1"/>
    <x v="0"/>
    <x v="1"/>
    <x v="1"/>
    <s v="Small Box"/>
    <s v="Belkin MediaBoard 104- Keyboard"/>
    <n v="0.75"/>
    <s v="United States"/>
    <x v="3"/>
    <x v="11"/>
    <s v="Jamestown"/>
    <n v="14701"/>
    <x v="95"/>
    <d v="2015-04-08T00:00:00"/>
    <n v="-88.840800000000002"/>
    <n v="11"/>
    <n v="294.97000000000003"/>
    <n v="89175"/>
    <n v="27.45"/>
    <x v="3"/>
  </r>
  <r>
    <n v="2196"/>
    <s v="Gene Heath Cross"/>
    <x v="4"/>
    <n v="0.1"/>
    <n v="179.99"/>
    <n v="19.989999999999998"/>
    <x v="1"/>
    <x v="0"/>
    <x v="1"/>
    <x v="1"/>
    <s v="Small Box"/>
    <s v="Motorola SB4200 Cable Modem"/>
    <n v="0.48"/>
    <s v="United States"/>
    <x v="3"/>
    <x v="11"/>
    <s v="Jamestown"/>
    <n v="14701"/>
    <x v="95"/>
    <d v="2015-04-08T00:00:00"/>
    <n v="1208.9903999999999"/>
    <n v="14"/>
    <n v="2458.0500000000002"/>
    <n v="89175"/>
    <n v="179.89000000000001"/>
    <x v="3"/>
  </r>
  <r>
    <n v="2196"/>
    <s v="Gene Heath Cross"/>
    <x v="4"/>
    <n v="0.1"/>
    <n v="140.85"/>
    <n v="19.989999999999998"/>
    <x v="1"/>
    <x v="0"/>
    <x v="2"/>
    <x v="6"/>
    <s v="Small Box"/>
    <s v="Fellowes Strictly Business® Drawer File, Letter/Legal Size"/>
    <n v="0.73"/>
    <s v="United States"/>
    <x v="3"/>
    <x v="11"/>
    <s v="Jamestown"/>
    <n v="14701"/>
    <x v="95"/>
    <d v="2015-04-09T00:00:00"/>
    <n v="9.9911999999999992"/>
    <n v="19"/>
    <n v="2465.75"/>
    <n v="89175"/>
    <n v="140.75"/>
    <x v="3"/>
  </r>
  <r>
    <n v="2073"/>
    <s v="Evan Kelley"/>
    <x v="3"/>
    <n v="0.05"/>
    <n v="291.73"/>
    <n v="48.8"/>
    <x v="0"/>
    <x v="1"/>
    <x v="0"/>
    <x v="9"/>
    <s v="Jumbo Drum"/>
    <s v="Hon 4070 Series Pagoda™ Armless Upholstered Stacking Chairs"/>
    <n v="0.56000000000000005"/>
    <s v="United States"/>
    <x v="1"/>
    <x v="25"/>
    <s v="Garden City"/>
    <n v="48135"/>
    <x v="95"/>
    <d v="2015-04-09T00:00:00"/>
    <n v="550.38080000000002"/>
    <n v="6"/>
    <n v="1818.41"/>
    <n v="88557"/>
    <n v="291.68"/>
    <x v="1"/>
  </r>
  <r>
    <n v="2539"/>
    <s v="Max Hubbard"/>
    <x v="3"/>
    <n v="0.08"/>
    <n v="12.53"/>
    <n v="0.5"/>
    <x v="1"/>
    <x v="2"/>
    <x v="2"/>
    <x v="13"/>
    <s v="Small Box"/>
    <s v="Avery 485"/>
    <n v="0.38"/>
    <s v="United States"/>
    <x v="0"/>
    <x v="12"/>
    <s v="Winter Park"/>
    <n v="32789"/>
    <x v="95"/>
    <d v="2015-04-08T00:00:00"/>
    <n v="215.71799999999999"/>
    <n v="5"/>
    <n v="61.1"/>
    <n v="91017"/>
    <n v="12.45"/>
    <x v="0"/>
  </r>
  <r>
    <n v="2540"/>
    <s v="Helen Ferguson"/>
    <x v="3"/>
    <n v="0.02"/>
    <n v="178.47"/>
    <n v="19.989999999999998"/>
    <x v="1"/>
    <x v="2"/>
    <x v="2"/>
    <x v="6"/>
    <s v="Small Box"/>
    <s v="Hot File® 7-Pocket, Floor Stand"/>
    <n v="0.55000000000000004"/>
    <s v="United States"/>
    <x v="0"/>
    <x v="12"/>
    <s v="Winter Springs"/>
    <n v="32708"/>
    <x v="95"/>
    <d v="2015-04-08T00:00:00"/>
    <n v="106.98480000000001"/>
    <n v="1"/>
    <n v="193.81"/>
    <n v="91017"/>
    <n v="178.45"/>
    <x v="0"/>
  </r>
  <r>
    <n v="15"/>
    <s v="Timothy Reese"/>
    <x v="0"/>
    <n v="0"/>
    <n v="4.42"/>
    <n v="4.99"/>
    <x v="1"/>
    <x v="0"/>
    <x v="2"/>
    <x v="15"/>
    <s v="Small Box"/>
    <s v="Grip Seal Envelopes"/>
    <n v="0.38"/>
    <s v="United States"/>
    <x v="3"/>
    <x v="11"/>
    <s v="Smithtown"/>
    <n v="11787"/>
    <x v="96"/>
    <d v="2015-04-09T00:00:00"/>
    <n v="-59.82"/>
    <n v="7"/>
    <n v="33.47"/>
    <n v="86837"/>
    <n v="4.42"/>
    <x v="3"/>
  </r>
  <r>
    <n v="1935"/>
    <s v="Diana Coble Hubbard"/>
    <x v="0"/>
    <n v="0.01"/>
    <n v="42.98"/>
    <n v="4.62"/>
    <x v="2"/>
    <x v="3"/>
    <x v="2"/>
    <x v="8"/>
    <s v="Small Box"/>
    <s v="Belkin F9M820V08 8 Outlet Surge"/>
    <n v="0.56000000000000005"/>
    <s v="United States"/>
    <x v="1"/>
    <x v="18"/>
    <s v="Grand Prairie"/>
    <n v="75051"/>
    <x v="96"/>
    <d v="2015-04-10T00:00:00"/>
    <n v="285.47370000000001"/>
    <n v="9"/>
    <n v="413.73"/>
    <n v="86686"/>
    <n v="42.97"/>
    <x v="1"/>
  </r>
  <r>
    <n v="2655"/>
    <s v="Benjamin Lam"/>
    <x v="0"/>
    <n v="7.0000000000000007E-2"/>
    <n v="2.94"/>
    <n v="0.81"/>
    <x v="1"/>
    <x v="3"/>
    <x v="2"/>
    <x v="2"/>
    <s v="Wrap Bag"/>
    <s v="Prang Colored Pencils"/>
    <n v="0.4"/>
    <s v="United States"/>
    <x v="0"/>
    <x v="5"/>
    <s v="Atlanta"/>
    <n v="30318"/>
    <x v="96"/>
    <d v="2015-04-09T00:00:00"/>
    <n v="-93.927400000000006"/>
    <n v="10"/>
    <n v="29.88"/>
    <n v="86064"/>
    <n v="2.87"/>
    <x v="0"/>
  </r>
  <r>
    <n v="3098"/>
    <s v="Lorraine Boykin"/>
    <x v="0"/>
    <n v="0.05"/>
    <n v="35.44"/>
    <n v="5.09"/>
    <x v="1"/>
    <x v="1"/>
    <x v="2"/>
    <x v="7"/>
    <s v="Small Box"/>
    <s v="Xerox 1932"/>
    <n v="0.38"/>
    <s v="United States"/>
    <x v="3"/>
    <x v="11"/>
    <s v="Shirley"/>
    <n v="11967"/>
    <x v="96"/>
    <d v="2015-04-09T00:00:00"/>
    <n v="240.17519999999999"/>
    <n v="10"/>
    <n v="348.08"/>
    <n v="89314"/>
    <n v="35.39"/>
    <x v="3"/>
  </r>
  <r>
    <n v="1614"/>
    <s v="Wayne Lutz"/>
    <x v="2"/>
    <n v="0.06"/>
    <n v="40.97"/>
    <n v="1.99"/>
    <x v="1"/>
    <x v="1"/>
    <x v="1"/>
    <x v="1"/>
    <s v="Small Pack"/>
    <s v="TDK 4.7GB DVD-R Spindle, 15/Pack"/>
    <n v="0.42"/>
    <s v="United States"/>
    <x v="3"/>
    <x v="35"/>
    <s v="Hopkinton"/>
    <n v="1748"/>
    <x v="96"/>
    <d v="2015-04-12T00:00:00"/>
    <n v="341.19810000000001"/>
    <n v="12"/>
    <n v="494.49"/>
    <n v="87823"/>
    <n v="40.909999999999997"/>
    <x v="3"/>
  </r>
  <r>
    <n v="1018"/>
    <s v="Meredith Humphrey"/>
    <x v="4"/>
    <n v="0.05"/>
    <n v="35.89"/>
    <n v="14.72"/>
    <x v="1"/>
    <x v="2"/>
    <x v="2"/>
    <x v="15"/>
    <s v="Small Box"/>
    <s v="Jet-Pak Recycled Peel 'N' Seal Padded Mailers"/>
    <n v="0.4"/>
    <s v="United States"/>
    <x v="0"/>
    <x v="9"/>
    <s v="Cary"/>
    <n v="27511"/>
    <x v="96"/>
    <d v="2015-04-09T00:00:00"/>
    <n v="22.866"/>
    <n v="19"/>
    <n v="680.39"/>
    <n v="88391"/>
    <n v="35.840000000000003"/>
    <x v="0"/>
  </r>
  <r>
    <n v="1018"/>
    <s v="Meredith Humphrey"/>
    <x v="4"/>
    <n v="0"/>
    <n v="11.48"/>
    <n v="5.43"/>
    <x v="1"/>
    <x v="2"/>
    <x v="2"/>
    <x v="7"/>
    <s v="Small Box"/>
    <s v="Personal Creations™ Ink Jet Cards and Labels"/>
    <n v="0.36"/>
    <s v="United States"/>
    <x v="0"/>
    <x v="9"/>
    <s v="Cary"/>
    <n v="27511"/>
    <x v="96"/>
    <d v="2015-04-08T00:00:00"/>
    <n v="115.72799999999999"/>
    <n v="6"/>
    <n v="75.52"/>
    <n v="88391"/>
    <n v="11.48"/>
    <x v="0"/>
  </r>
  <r>
    <n v="2561"/>
    <s v="Laurie Moon"/>
    <x v="3"/>
    <n v="7.0000000000000007E-2"/>
    <n v="3.98"/>
    <n v="5.26"/>
    <x v="1"/>
    <x v="1"/>
    <x v="2"/>
    <x v="5"/>
    <s v="Small Box"/>
    <s v="Ibico Presentation Index for Binding Systems"/>
    <n v="0.38"/>
    <s v="United States"/>
    <x v="3"/>
    <x v="11"/>
    <s v="Ossining"/>
    <n v="10562"/>
    <x v="96"/>
    <d v="2015-04-10T00:00:00"/>
    <n v="-59.963760000000001"/>
    <n v="7"/>
    <n v="29.77"/>
    <n v="86466"/>
    <n v="3.91"/>
    <x v="3"/>
  </r>
  <r>
    <n v="2561"/>
    <s v="Laurie Moon"/>
    <x v="3"/>
    <n v="7.0000000000000007E-2"/>
    <n v="12.22"/>
    <n v="2.85"/>
    <x v="1"/>
    <x v="1"/>
    <x v="0"/>
    <x v="11"/>
    <s v="Small Pack"/>
    <s v="Aluminum Document Frame"/>
    <n v="0.55000000000000004"/>
    <s v="United States"/>
    <x v="3"/>
    <x v="11"/>
    <s v="Ossining"/>
    <n v="10562"/>
    <x v="96"/>
    <d v="2015-04-08T00:00:00"/>
    <n v="89.4148"/>
    <n v="12"/>
    <n v="147.19"/>
    <n v="86466"/>
    <n v="12.15"/>
    <x v="3"/>
  </r>
  <r>
    <n v="2563"/>
    <s v="Karen Warren"/>
    <x v="3"/>
    <n v="0.08"/>
    <n v="4.55"/>
    <n v="1.49"/>
    <x v="1"/>
    <x v="2"/>
    <x v="2"/>
    <x v="5"/>
    <s v="Small Box"/>
    <s v="Presstex Flexible Ring Binders"/>
    <n v="0.35"/>
    <s v="United States"/>
    <x v="1"/>
    <x v="7"/>
    <s v="Fridley"/>
    <n v="55432"/>
    <x v="96"/>
    <d v="2015-04-09T00:00:00"/>
    <n v="27.0273"/>
    <n v="9"/>
    <n v="39.17"/>
    <n v="91447"/>
    <n v="4.47"/>
    <x v="1"/>
  </r>
  <r>
    <n v="2699"/>
    <s v="Marcia Greenberg"/>
    <x v="3"/>
    <n v="0.04"/>
    <n v="70.98"/>
    <n v="26.74"/>
    <x v="0"/>
    <x v="3"/>
    <x v="0"/>
    <x v="10"/>
    <s v="Jumbo Box"/>
    <s v="Hon Metal Bookcases, Black"/>
    <n v="0.6"/>
    <s v="United States"/>
    <x v="2"/>
    <x v="41"/>
    <s v="Bullhead City"/>
    <n v="86442"/>
    <x v="96"/>
    <d v="2015-04-10T00:00:00"/>
    <n v="-84.628799999999998"/>
    <n v="19"/>
    <n v="1345.33"/>
    <n v="87679"/>
    <n v="70.94"/>
    <x v="2"/>
  </r>
  <r>
    <n v="123"/>
    <s v="Shawn Stern"/>
    <x v="0"/>
    <n v="0.06"/>
    <n v="8.57"/>
    <n v="6.14"/>
    <x v="1"/>
    <x v="2"/>
    <x v="2"/>
    <x v="16"/>
    <s v="Small Pack"/>
    <s v="Acme® Office Executive Series Stainless Steel Trimmers"/>
    <n v="0.59"/>
    <s v="United States"/>
    <x v="0"/>
    <x v="21"/>
    <s v="Tysons Corner"/>
    <n v="22102"/>
    <x v="97"/>
    <d v="2015-04-10T00:00:00"/>
    <n v="105.678"/>
    <n v="11"/>
    <n v="94.97"/>
    <n v="90669"/>
    <n v="8.51"/>
    <x v="0"/>
  </r>
  <r>
    <n v="1186"/>
    <s v="Glenda Herbert"/>
    <x v="0"/>
    <n v="7.0000000000000007E-2"/>
    <n v="400.97"/>
    <n v="48.26"/>
    <x v="0"/>
    <x v="1"/>
    <x v="1"/>
    <x v="3"/>
    <s v="Jumbo Box"/>
    <s v="Hewlett-Packard Deskjet 1220Cse Color Inkjet Printer"/>
    <n v="0.36"/>
    <s v="United States"/>
    <x v="2"/>
    <x v="8"/>
    <s v="Huntington Beach"/>
    <n v="92646"/>
    <x v="97"/>
    <d v="2015-04-10T00:00:00"/>
    <n v="2581.5590999999999"/>
    <n v="10"/>
    <n v="3741.39"/>
    <n v="85939"/>
    <n v="400.90000000000003"/>
    <x v="2"/>
  </r>
  <r>
    <n v="1233"/>
    <s v="Gary Hester"/>
    <x v="0"/>
    <n v="0.1"/>
    <n v="120.98"/>
    <n v="9.07"/>
    <x v="2"/>
    <x v="1"/>
    <x v="2"/>
    <x v="5"/>
    <s v="Small Box"/>
    <s v="GBC VeloBinder Electric Binding Machine"/>
    <n v="0.35"/>
    <s v="United States"/>
    <x v="1"/>
    <x v="18"/>
    <s v="Flower Mound"/>
    <n v="75028"/>
    <x v="97"/>
    <d v="2015-04-11T00:00:00"/>
    <n v="297.45715999999999"/>
    <n v="5"/>
    <n v="568.24"/>
    <n v="89375"/>
    <n v="120.88000000000001"/>
    <x v="1"/>
  </r>
  <r>
    <n v="1233"/>
    <s v="Gary Hester"/>
    <x v="0"/>
    <n v="0.02"/>
    <n v="152.47999999999999"/>
    <n v="6.5"/>
    <x v="2"/>
    <x v="1"/>
    <x v="1"/>
    <x v="1"/>
    <s v="Small Box"/>
    <s v="Adesso Programmable 142-Key Keyboard"/>
    <n v="0.74"/>
    <s v="United States"/>
    <x v="1"/>
    <x v="18"/>
    <s v="Flower Mound"/>
    <n v="75028"/>
    <x v="97"/>
    <d v="2015-04-11T00:00:00"/>
    <n v="-564.60239999999999"/>
    <n v="1"/>
    <n v="162.91"/>
    <n v="89375"/>
    <n v="152.45999999999998"/>
    <x v="1"/>
  </r>
  <r>
    <n v="1178"/>
    <s v="Sandy Hunt"/>
    <x v="1"/>
    <n v="0.03"/>
    <n v="4.4800000000000004"/>
    <n v="49"/>
    <x v="1"/>
    <x v="1"/>
    <x v="2"/>
    <x v="8"/>
    <s v="Large Box"/>
    <s v="Hoover Portapower™ Portable Vacuum"/>
    <n v="0.6"/>
    <s v="United States"/>
    <x v="0"/>
    <x v="12"/>
    <s v="Altamonte Springs"/>
    <n v="32701"/>
    <x v="97"/>
    <d v="2015-04-11T00:00:00"/>
    <n v="64.266000000000005"/>
    <n v="2"/>
    <n v="21.46"/>
    <n v="89787"/>
    <n v="4.45"/>
    <x v="0"/>
  </r>
  <r>
    <n v="1178"/>
    <s v="Sandy Hunt"/>
    <x v="1"/>
    <n v="0.06"/>
    <n v="350.99"/>
    <n v="39"/>
    <x v="0"/>
    <x v="1"/>
    <x v="0"/>
    <x v="9"/>
    <s v="Jumbo Drum"/>
    <s v="Global Leather Executive Chair"/>
    <n v="0.55000000000000004"/>
    <s v="United States"/>
    <x v="0"/>
    <x v="12"/>
    <s v="Altamonte Springs"/>
    <n v="32701"/>
    <x v="97"/>
    <d v="2015-04-11T00:00:00"/>
    <n v="-302.61559999999997"/>
    <n v="10"/>
    <n v="3506.78"/>
    <n v="89787"/>
    <n v="350.93"/>
    <x v="0"/>
  </r>
  <r>
    <n v="1178"/>
    <s v="Sandy Hunt"/>
    <x v="1"/>
    <n v="0.09"/>
    <n v="40.98"/>
    <n v="6.5"/>
    <x v="2"/>
    <x v="1"/>
    <x v="1"/>
    <x v="1"/>
    <s v="Small Box"/>
    <s v="Targus USB Numeric Keypad"/>
    <n v="0.74"/>
    <s v="United States"/>
    <x v="0"/>
    <x v="12"/>
    <s v="Altamonte Springs"/>
    <n v="32701"/>
    <x v="97"/>
    <d v="2015-04-11T00:00:00"/>
    <n v="5.6916000000000002"/>
    <n v="7"/>
    <n v="267.69"/>
    <n v="89787"/>
    <n v="40.889999999999993"/>
    <x v="0"/>
  </r>
  <r>
    <n v="1250"/>
    <s v="Kara Patton"/>
    <x v="1"/>
    <n v="0"/>
    <n v="3.89"/>
    <n v="7.01"/>
    <x v="1"/>
    <x v="3"/>
    <x v="2"/>
    <x v="5"/>
    <s v="Small Box"/>
    <s v="Avery Binder Labels"/>
    <n v="0.37"/>
    <s v="United States"/>
    <x v="1"/>
    <x v="10"/>
    <s v="Carpentersville"/>
    <n v="60110"/>
    <x v="97"/>
    <d v="2015-04-09T00:00:00"/>
    <n v="-255.16890000000001"/>
    <n v="21"/>
    <n v="85.64"/>
    <n v="87877"/>
    <n v="3.89"/>
    <x v="1"/>
  </r>
  <r>
    <n v="1250"/>
    <s v="Kara Patton"/>
    <x v="1"/>
    <n v="0.09"/>
    <n v="120.98"/>
    <n v="30"/>
    <x v="0"/>
    <x v="3"/>
    <x v="0"/>
    <x v="9"/>
    <s v="Jumbo Drum"/>
    <s v="Hon Every-Day® Chair Series Swivel Task Chairs"/>
    <n v="0.64"/>
    <s v="United States"/>
    <x v="1"/>
    <x v="10"/>
    <s v="Carpentersville"/>
    <n v="60110"/>
    <x v="97"/>
    <d v="2015-04-11T00:00:00"/>
    <n v="74.004800000000003"/>
    <n v="22"/>
    <n v="2508.15"/>
    <n v="87877"/>
    <n v="120.89"/>
    <x v="1"/>
  </r>
  <r>
    <n v="1250"/>
    <s v="Kara Patton"/>
    <x v="1"/>
    <n v="0.1"/>
    <n v="30.98"/>
    <n v="5.76"/>
    <x v="1"/>
    <x v="3"/>
    <x v="2"/>
    <x v="7"/>
    <s v="Small Box"/>
    <s v="IBM Multi-Purpose Copy Paper, 8 1/2 x 11&quot;, Case"/>
    <n v="0.4"/>
    <s v="United States"/>
    <x v="1"/>
    <x v="10"/>
    <s v="Carpentersville"/>
    <n v="60110"/>
    <x v="97"/>
    <d v="2015-04-10T00:00:00"/>
    <n v="109.4248"/>
    <n v="8"/>
    <n v="225.62"/>
    <n v="87877"/>
    <n v="30.88"/>
    <x v="1"/>
  </r>
  <r>
    <n v="2488"/>
    <s v="Gordon Walker"/>
    <x v="1"/>
    <n v="0.08"/>
    <n v="4.91"/>
    <n v="0.5"/>
    <x v="1"/>
    <x v="1"/>
    <x v="2"/>
    <x v="13"/>
    <s v="Small Box"/>
    <s v="Avery 493"/>
    <n v="0.36"/>
    <s v="United States"/>
    <x v="0"/>
    <x v="1"/>
    <s v="Cabot"/>
    <n v="72023"/>
    <x v="97"/>
    <d v="2015-04-09T00:00:00"/>
    <n v="12.726000000000001"/>
    <n v="9"/>
    <n v="42.69"/>
    <n v="86887"/>
    <n v="4.83"/>
    <x v="0"/>
  </r>
  <r>
    <n v="2488"/>
    <s v="Gordon Walker"/>
    <x v="1"/>
    <n v="0.02"/>
    <n v="28.15"/>
    <n v="6.17"/>
    <x v="1"/>
    <x v="1"/>
    <x v="2"/>
    <x v="2"/>
    <s v="Small Pack"/>
    <s v="Boston Model 1800 Electric Pencil Sharpener, Gray"/>
    <n v="0.55000000000000004"/>
    <s v="United States"/>
    <x v="0"/>
    <x v="1"/>
    <s v="Cabot"/>
    <n v="72023"/>
    <x v="97"/>
    <d v="2015-04-10T00:00:00"/>
    <n v="160.8066"/>
    <n v="11"/>
    <n v="327.41000000000003"/>
    <n v="86887"/>
    <n v="28.13"/>
    <x v="0"/>
  </r>
  <r>
    <n v="2491"/>
    <s v="Sean N Boyer"/>
    <x v="1"/>
    <n v="0.08"/>
    <n v="4.91"/>
    <n v="0.5"/>
    <x v="1"/>
    <x v="1"/>
    <x v="2"/>
    <x v="13"/>
    <s v="Small Box"/>
    <s v="Avery 493"/>
    <n v="0.36"/>
    <s v="United States"/>
    <x v="2"/>
    <x v="8"/>
    <s v="Los Angeles"/>
    <n v="90045"/>
    <x v="97"/>
    <d v="2015-04-09T00:00:00"/>
    <n v="31.751999999999999"/>
    <n v="36"/>
    <n v="170.75"/>
    <n v="14785"/>
    <n v="4.83"/>
    <x v="2"/>
  </r>
  <r>
    <n v="2491"/>
    <s v="Sean N Boyer"/>
    <x v="1"/>
    <n v="0.02"/>
    <n v="28.15"/>
    <n v="6.17"/>
    <x v="1"/>
    <x v="1"/>
    <x v="2"/>
    <x v="2"/>
    <s v="Small Pack"/>
    <s v="Boston Model 1800 Electric Pencil Sharpener, Gray"/>
    <n v="0.55000000000000004"/>
    <s v="United States"/>
    <x v="2"/>
    <x v="8"/>
    <s v="Los Angeles"/>
    <n v="90045"/>
    <x v="97"/>
    <d v="2015-04-10T00:00:00"/>
    <n v="117.208"/>
    <n v="45"/>
    <n v="1339.42"/>
    <n v="14785"/>
    <n v="28.13"/>
    <x v="2"/>
  </r>
  <r>
    <n v="115"/>
    <s v="Dwight M Carr"/>
    <x v="2"/>
    <n v="7.0000000000000007E-2"/>
    <n v="2.12"/>
    <n v="1.99"/>
    <x v="1"/>
    <x v="2"/>
    <x v="1"/>
    <x v="1"/>
    <s v="Small Pack"/>
    <s v="Fuji Slim Jewel Case CD-R"/>
    <n v="0.55000000000000004"/>
    <s v="United States"/>
    <x v="2"/>
    <x v="14"/>
    <s v="Mcminnville"/>
    <n v="97128"/>
    <x v="97"/>
    <d v="2015-04-11T00:00:00"/>
    <n v="-55.84"/>
    <n v="12"/>
    <n v="26.07"/>
    <n v="89585"/>
    <n v="2.0500000000000003"/>
    <x v="2"/>
  </r>
  <r>
    <n v="117"/>
    <s v="Linda Weiss"/>
    <x v="2"/>
    <n v="7.0000000000000007E-2"/>
    <n v="2.12"/>
    <n v="1.99"/>
    <x v="1"/>
    <x v="2"/>
    <x v="1"/>
    <x v="1"/>
    <s v="Small Pack"/>
    <s v="Fuji Slim Jewel Case CD-R"/>
    <n v="0.55000000000000004"/>
    <s v="United States"/>
    <x v="2"/>
    <x v="4"/>
    <s v="Seattle"/>
    <n v="98103"/>
    <x v="97"/>
    <d v="2015-04-11T00:00:00"/>
    <n v="-55.84"/>
    <n v="46"/>
    <n v="99.94"/>
    <n v="58914"/>
    <n v="2.0500000000000003"/>
    <x v="2"/>
  </r>
  <r>
    <n v="2851"/>
    <s v="Annie Sherrill"/>
    <x v="2"/>
    <n v="0.05"/>
    <n v="115.99"/>
    <n v="8.99"/>
    <x v="1"/>
    <x v="1"/>
    <x v="1"/>
    <x v="12"/>
    <s v="Small Box"/>
    <s v="5185"/>
    <n v="0.57999999999999996"/>
    <s v="United States"/>
    <x v="1"/>
    <x v="18"/>
    <s v="Odessa"/>
    <n v="79762"/>
    <x v="97"/>
    <d v="2015-04-13T00:00:00"/>
    <n v="719.35260000000005"/>
    <n v="11"/>
    <n v="1042.54"/>
    <n v="86454"/>
    <n v="115.94"/>
    <x v="1"/>
  </r>
  <r>
    <n v="1271"/>
    <s v="Joanne Church"/>
    <x v="4"/>
    <n v="7.0000000000000007E-2"/>
    <n v="125.99"/>
    <n v="7.69"/>
    <x v="1"/>
    <x v="3"/>
    <x v="1"/>
    <x v="12"/>
    <s v="Small Box"/>
    <s v="StarTAC 3000"/>
    <n v="0.59"/>
    <s v="United States"/>
    <x v="2"/>
    <x v="8"/>
    <s v="La Mesa"/>
    <n v="91941"/>
    <x v="97"/>
    <d v="2015-04-10T00:00:00"/>
    <n v="588.24570000000006"/>
    <n v="8"/>
    <n v="852.53"/>
    <n v="88410"/>
    <n v="125.92"/>
    <x v="2"/>
  </r>
  <r>
    <n v="191"/>
    <s v="Gerald Kearney"/>
    <x v="3"/>
    <n v="0.05"/>
    <n v="3.8"/>
    <n v="1.49"/>
    <x v="1"/>
    <x v="3"/>
    <x v="2"/>
    <x v="5"/>
    <s v="Small Box"/>
    <s v="Durable Pressboard Binders"/>
    <n v="0.38"/>
    <s v="United States"/>
    <x v="1"/>
    <x v="10"/>
    <s v="Aurora"/>
    <n v="60505"/>
    <x v="97"/>
    <d v="2015-04-11T00:00:00"/>
    <n v="14.467000000000001"/>
    <n v="14"/>
    <n v="53.26"/>
    <n v="89093"/>
    <n v="3.75"/>
    <x v="1"/>
  </r>
  <r>
    <n v="191"/>
    <s v="Gerald Kearney"/>
    <x v="3"/>
    <n v="0.09"/>
    <n v="30.73"/>
    <n v="4"/>
    <x v="1"/>
    <x v="3"/>
    <x v="1"/>
    <x v="1"/>
    <s v="Small Box"/>
    <s v="Fellowes 17-key keypad for PS/2 interface"/>
    <n v="0.75"/>
    <s v="United States"/>
    <x v="1"/>
    <x v="10"/>
    <s v="Aurora"/>
    <n v="60505"/>
    <x v="97"/>
    <d v="2015-04-09T00:00:00"/>
    <n v="-99.986400000000003"/>
    <n v="7"/>
    <n v="203.49"/>
    <n v="89093"/>
    <n v="30.64"/>
    <x v="1"/>
  </r>
  <r>
    <n v="191"/>
    <s v="Gerald Kearney"/>
    <x v="3"/>
    <n v="0"/>
    <n v="125.99"/>
    <n v="8.08"/>
    <x v="1"/>
    <x v="3"/>
    <x v="1"/>
    <x v="12"/>
    <s v="Small Box"/>
    <s v="StarTAC ST7762"/>
    <n v="0.56999999999999995"/>
    <s v="United States"/>
    <x v="1"/>
    <x v="10"/>
    <s v="Aurora"/>
    <n v="60505"/>
    <x v="97"/>
    <d v="2015-04-10T00:00:00"/>
    <n v="1348.59672"/>
    <n v="22"/>
    <n v="2356.0100000000002"/>
    <n v="89093"/>
    <n v="125.99"/>
    <x v="1"/>
  </r>
  <r>
    <n v="1634"/>
    <s v="Katherine W Epstein"/>
    <x v="3"/>
    <n v="0.08"/>
    <n v="100.97"/>
    <n v="14"/>
    <x v="0"/>
    <x v="2"/>
    <x v="1"/>
    <x v="3"/>
    <s v="Jumbo Drum"/>
    <s v="Hewlett-Packard Deskjet 3820 Color Inkjet Printer"/>
    <n v="0.37"/>
    <s v="United States"/>
    <x v="0"/>
    <x v="0"/>
    <s v="Jackson"/>
    <n v="39212"/>
    <x v="97"/>
    <d v="2015-04-10T00:00:00"/>
    <n v="-73.494119999999995"/>
    <n v="15"/>
    <n v="1483.16"/>
    <n v="90532"/>
    <n v="100.89"/>
    <x v="0"/>
  </r>
  <r>
    <n v="2334"/>
    <s v="Stephanie Hawkins"/>
    <x v="3"/>
    <n v="0.05"/>
    <n v="14.81"/>
    <n v="13.32"/>
    <x v="1"/>
    <x v="0"/>
    <x v="2"/>
    <x v="8"/>
    <s v="Small Box"/>
    <s v="Holmes Replacement Filter for HEPA Air Cleaner, Large Room"/>
    <n v="0.43"/>
    <s v="United States"/>
    <x v="1"/>
    <x v="30"/>
    <s v="Greenfield"/>
    <n v="53220"/>
    <x v="97"/>
    <d v="2015-04-11T00:00:00"/>
    <n v="-190.49"/>
    <n v="8"/>
    <n v="115.99"/>
    <n v="89609"/>
    <n v="14.76"/>
    <x v="1"/>
  </r>
  <r>
    <n v="2334"/>
    <s v="Stephanie Hawkins"/>
    <x v="3"/>
    <n v="0.08"/>
    <n v="2.78"/>
    <n v="1.25"/>
    <x v="1"/>
    <x v="0"/>
    <x v="2"/>
    <x v="2"/>
    <s v="Wrap Bag"/>
    <s v="Newell 318"/>
    <n v="0.59"/>
    <s v="United States"/>
    <x v="1"/>
    <x v="30"/>
    <s v="Greenfield"/>
    <n v="53220"/>
    <x v="97"/>
    <d v="2015-04-10T00:00:00"/>
    <n v="-8.77"/>
    <n v="7"/>
    <n v="19.46"/>
    <n v="89609"/>
    <n v="2.6999999999999997"/>
    <x v="1"/>
  </r>
  <r>
    <n v="2847"/>
    <s v="Vanessa Day"/>
    <x v="3"/>
    <n v="0.04"/>
    <n v="90.48"/>
    <n v="19.989999999999998"/>
    <x v="1"/>
    <x v="3"/>
    <x v="2"/>
    <x v="15"/>
    <s v="Small Box"/>
    <s v="Tyvek® Side-Opening Peel &amp; Seel® Expanding Envelopes"/>
    <n v="0.4"/>
    <s v="United States"/>
    <x v="0"/>
    <x v="34"/>
    <s v="Collierville"/>
    <n v="38017"/>
    <x v="97"/>
    <d v="2015-04-11T00:00:00"/>
    <n v="55.555199999999999"/>
    <n v="3"/>
    <n v="268.64"/>
    <n v="85928"/>
    <n v="90.44"/>
    <x v="0"/>
  </r>
  <r>
    <n v="2847"/>
    <s v="Vanessa Day"/>
    <x v="3"/>
    <n v="0.02"/>
    <n v="9.77"/>
    <n v="6.02"/>
    <x v="1"/>
    <x v="3"/>
    <x v="0"/>
    <x v="11"/>
    <s v="Medium Box"/>
    <s v="DAX Solid Wood Frames"/>
    <n v="0.48"/>
    <s v="United States"/>
    <x v="0"/>
    <x v="34"/>
    <s v="Collierville"/>
    <n v="38017"/>
    <x v="97"/>
    <d v="2015-04-10T00:00:00"/>
    <n v="-535.33199999999999"/>
    <n v="9"/>
    <n v="87.68"/>
    <n v="85928"/>
    <n v="9.75"/>
    <x v="0"/>
  </r>
  <r>
    <n v="2847"/>
    <s v="Vanessa Day"/>
    <x v="3"/>
    <n v="0.09"/>
    <n v="34.99"/>
    <n v="7.73"/>
    <x v="1"/>
    <x v="3"/>
    <x v="2"/>
    <x v="2"/>
    <s v="Small Box"/>
    <s v="Hunt Boston® Vacuum Mount KS Pencil Sharpener"/>
    <n v="0.59"/>
    <s v="United States"/>
    <x v="0"/>
    <x v="34"/>
    <s v="Collierville"/>
    <n v="38017"/>
    <x v="97"/>
    <d v="2015-04-11T00:00:00"/>
    <n v="-208.72040000000001"/>
    <n v="1"/>
    <n v="37.619999999999997"/>
    <n v="85928"/>
    <n v="34.9"/>
    <x v="0"/>
  </r>
  <r>
    <n v="1602"/>
    <s v="Frank Hess"/>
    <x v="0"/>
    <n v="0.1"/>
    <n v="9.11"/>
    <n v="2.15"/>
    <x v="1"/>
    <x v="2"/>
    <x v="2"/>
    <x v="7"/>
    <s v="Wrap Bag"/>
    <s v="Black Print Carbonless Snap-Off® Rapid Letter, 8 1/2&quot; x 7&quot;"/>
    <n v="0.4"/>
    <s v="United States"/>
    <x v="3"/>
    <x v="36"/>
    <s v="Waldorf"/>
    <n v="20601"/>
    <x v="98"/>
    <d v="2015-04-12T00:00:00"/>
    <n v="-3.9312"/>
    <n v="2"/>
    <n v="17.420000000000002"/>
    <n v="89680"/>
    <n v="9.01"/>
    <x v="3"/>
  </r>
  <r>
    <n v="451"/>
    <s v="Joyce Murray"/>
    <x v="1"/>
    <n v="0.03"/>
    <n v="15.99"/>
    <n v="11.28"/>
    <x v="1"/>
    <x v="2"/>
    <x v="1"/>
    <x v="3"/>
    <s v="Medium Box"/>
    <s v="210 Trimline Phone, White"/>
    <n v="0.38"/>
    <s v="United States"/>
    <x v="2"/>
    <x v="8"/>
    <s v="Los Altos"/>
    <n v="94024"/>
    <x v="98"/>
    <d v="2015-04-11T00:00:00"/>
    <n v="-53.296199999999999"/>
    <n v="2"/>
    <n v="35.479999999999997"/>
    <n v="86010"/>
    <n v="15.96"/>
    <x v="2"/>
  </r>
  <r>
    <n v="3191"/>
    <s v="Jenny Hawkins"/>
    <x v="1"/>
    <n v="0.09"/>
    <n v="35.94"/>
    <n v="6.66"/>
    <x v="1"/>
    <x v="3"/>
    <x v="2"/>
    <x v="15"/>
    <s v="Small Box"/>
    <s v="Tyvek ® Top-Opening Peel &amp; Seel ® Envelopes, Gray"/>
    <n v="0.4"/>
    <s v="United States"/>
    <x v="1"/>
    <x v="30"/>
    <s v="Stevens Point"/>
    <n v="54481"/>
    <x v="98"/>
    <d v="2015-04-12T00:00:00"/>
    <n v="172.56440000000001"/>
    <n v="9"/>
    <n v="312.22000000000003"/>
    <n v="86448"/>
    <n v="35.849999999999994"/>
    <x v="1"/>
  </r>
  <r>
    <n v="2684"/>
    <s v="Edna Michael"/>
    <x v="2"/>
    <n v="7.0000000000000007E-2"/>
    <n v="4.97"/>
    <n v="5.71"/>
    <x v="1"/>
    <x v="0"/>
    <x v="0"/>
    <x v="11"/>
    <s v="Medium Box"/>
    <s v="DAX Value U-Channel Document Frames, Easel Back"/>
    <n v="0.54"/>
    <s v="United States"/>
    <x v="0"/>
    <x v="12"/>
    <s v="Port Charlotte"/>
    <n v="33952"/>
    <x v="98"/>
    <d v="2015-04-15T00:00:00"/>
    <n v="-180.15199999999999"/>
    <n v="5"/>
    <n v="26.66"/>
    <n v="89148"/>
    <n v="4.8999999999999995"/>
    <x v="0"/>
  </r>
  <r>
    <n v="2684"/>
    <s v="Edna Michael"/>
    <x v="2"/>
    <n v="0.09"/>
    <n v="2.62"/>
    <n v="0.8"/>
    <x v="1"/>
    <x v="0"/>
    <x v="2"/>
    <x v="14"/>
    <s v="Wrap Bag"/>
    <s v="Staples Metal Binder Clips"/>
    <n v="0.39"/>
    <s v="United States"/>
    <x v="0"/>
    <x v="12"/>
    <s v="Port Charlotte"/>
    <n v="33952"/>
    <x v="98"/>
    <d v="2015-04-12T00:00:00"/>
    <n v="8.3879999999999999"/>
    <n v="12"/>
    <n v="29.55"/>
    <n v="89148"/>
    <n v="2.5300000000000002"/>
    <x v="0"/>
  </r>
  <r>
    <n v="2684"/>
    <s v="Edna Michael"/>
    <x v="2"/>
    <n v="0.03"/>
    <n v="65.989999999999995"/>
    <n v="8.8000000000000007"/>
    <x v="1"/>
    <x v="0"/>
    <x v="1"/>
    <x v="12"/>
    <s v="Small Box"/>
    <s v="6120"/>
    <n v="0.57999999999999996"/>
    <s v="United States"/>
    <x v="0"/>
    <x v="12"/>
    <s v="Port Charlotte"/>
    <n v="33952"/>
    <x v="98"/>
    <d v="2015-04-10T00:00:00"/>
    <n v="9.9398999999999997"/>
    <n v="21"/>
    <n v="1237.4000000000001"/>
    <n v="89148"/>
    <n v="65.959999999999994"/>
    <x v="0"/>
  </r>
  <r>
    <n v="1103"/>
    <s v="Sidney Bowling"/>
    <x v="3"/>
    <n v="0.05"/>
    <n v="328.14"/>
    <n v="91.05"/>
    <x v="0"/>
    <x v="2"/>
    <x v="2"/>
    <x v="8"/>
    <s v="Jumbo Drum"/>
    <s v="Sanyo Counter Height Refrigerator with Crisper, 3.6 Cubic Foot, Stainless Steel/Black"/>
    <n v="0.56999999999999995"/>
    <s v="United States"/>
    <x v="1"/>
    <x v="13"/>
    <s v="Omaha"/>
    <n v="68046"/>
    <x v="98"/>
    <d v="2015-04-11T00:00:00"/>
    <n v="772.04"/>
    <n v="7"/>
    <n v="2291.39"/>
    <n v="90977"/>
    <n v="328.09"/>
    <x v="1"/>
  </r>
  <r>
    <n v="1104"/>
    <s v="Timothy Ross"/>
    <x v="3"/>
    <n v="0.05"/>
    <n v="328.14"/>
    <n v="91.05"/>
    <x v="0"/>
    <x v="2"/>
    <x v="2"/>
    <x v="8"/>
    <s v="Jumbo Drum"/>
    <s v="Sanyo Counter Height Refrigerator with Crisper, 3.6 Cubic Foot, Stainless Steel/Black"/>
    <n v="0.56999999999999995"/>
    <s v="United States"/>
    <x v="3"/>
    <x v="11"/>
    <s v="New York City"/>
    <n v="10282"/>
    <x v="98"/>
    <d v="2015-04-11T00:00:00"/>
    <n v="772.04"/>
    <n v="29"/>
    <n v="9492.92"/>
    <n v="27456"/>
    <n v="328.09"/>
    <x v="3"/>
  </r>
  <r>
    <n v="1185"/>
    <s v="Lee Xu"/>
    <x v="3"/>
    <n v="0.08"/>
    <n v="11.7"/>
    <n v="6.96"/>
    <x v="1"/>
    <x v="1"/>
    <x v="2"/>
    <x v="8"/>
    <s v="Medium Box"/>
    <s v="Harmony HEPA Quiet Air Purifiers"/>
    <n v="0.5"/>
    <s v="United States"/>
    <x v="0"/>
    <x v="16"/>
    <s v="Madison"/>
    <n v="35756"/>
    <x v="98"/>
    <d v="2015-04-13T00:00:00"/>
    <n v="28.565999999999999"/>
    <n v="8"/>
    <n v="87.8"/>
    <n v="85940"/>
    <n v="11.62"/>
    <x v="0"/>
  </r>
  <r>
    <n v="2430"/>
    <s v="Kimberly Reilly"/>
    <x v="3"/>
    <n v="0.04"/>
    <n v="7.08"/>
    <n v="2.35"/>
    <x v="1"/>
    <x v="2"/>
    <x v="2"/>
    <x v="2"/>
    <s v="Wrap Bag"/>
    <s v="SANFORD Major Accent™ Highlighters"/>
    <n v="0.47"/>
    <s v="United States"/>
    <x v="1"/>
    <x v="18"/>
    <s v="Killeen"/>
    <n v="76541"/>
    <x v="98"/>
    <d v="2015-04-11T00:00:00"/>
    <n v="24.59"/>
    <n v="7"/>
    <n v="49.1"/>
    <n v="91109"/>
    <n v="7.04"/>
    <x v="1"/>
  </r>
  <r>
    <n v="2999"/>
    <s v="Kim McCarthy"/>
    <x v="3"/>
    <n v="0.03"/>
    <n v="10.98"/>
    <n v="3.37"/>
    <x v="1"/>
    <x v="1"/>
    <x v="2"/>
    <x v="16"/>
    <s v="Small Pack"/>
    <s v="Fiskars® Softgrip Scissors"/>
    <n v="0.56999999999999995"/>
    <s v="United States"/>
    <x v="1"/>
    <x v="25"/>
    <s v="Oak Park"/>
    <n v="48237"/>
    <x v="98"/>
    <d v="2015-04-11T00:00:00"/>
    <n v="11.82"/>
    <n v="5"/>
    <n v="56.19"/>
    <n v="87041"/>
    <n v="10.950000000000001"/>
    <x v="1"/>
  </r>
  <r>
    <n v="2363"/>
    <s v="Jacob Murray"/>
    <x v="1"/>
    <n v="0"/>
    <n v="5.77"/>
    <n v="5.92"/>
    <x v="1"/>
    <x v="2"/>
    <x v="0"/>
    <x v="11"/>
    <s v="Medium Box"/>
    <s v="DAX Cubicle Frames - 8x10"/>
    <n v="0.55000000000000004"/>
    <s v="United States"/>
    <x v="3"/>
    <x v="27"/>
    <s v="Medina"/>
    <n v="44256"/>
    <x v="99"/>
    <d v="2015-04-13T00:00:00"/>
    <n v="-61.5276"/>
    <n v="11"/>
    <n v="69.89"/>
    <n v="90040"/>
    <n v="5.77"/>
    <x v="3"/>
  </r>
  <r>
    <n v="2862"/>
    <s v="Carrie High"/>
    <x v="1"/>
    <n v="0"/>
    <n v="12.22"/>
    <n v="2.85"/>
    <x v="1"/>
    <x v="3"/>
    <x v="0"/>
    <x v="11"/>
    <s v="Small Pack"/>
    <s v="Aluminum Document Frame"/>
    <n v="0.55000000000000004"/>
    <s v="United States"/>
    <x v="1"/>
    <x v="13"/>
    <s v="La Vista"/>
    <n v="68128"/>
    <x v="99"/>
    <d v="2015-04-12T00:00:00"/>
    <n v="76.389899999999997"/>
    <n v="9"/>
    <n v="110.71"/>
    <n v="88278"/>
    <n v="12.22"/>
    <x v="1"/>
  </r>
  <r>
    <n v="369"/>
    <s v="Troy Moon"/>
    <x v="2"/>
    <n v="0.09"/>
    <n v="19.23"/>
    <n v="6.15"/>
    <x v="2"/>
    <x v="3"/>
    <x v="0"/>
    <x v="11"/>
    <s v="Small Pack"/>
    <s v="Executive Impressions 13&quot; Clairmont Wall Clock"/>
    <n v="0.44"/>
    <s v="United States"/>
    <x v="2"/>
    <x v="8"/>
    <s v="Oakland"/>
    <n v="94601"/>
    <x v="99"/>
    <d v="2015-04-13T00:00:00"/>
    <n v="211.232"/>
    <n v="21"/>
    <n v="394.1"/>
    <n v="90292"/>
    <n v="19.14"/>
    <x v="2"/>
  </r>
  <r>
    <n v="1712"/>
    <s v="Regina Langley"/>
    <x v="2"/>
    <n v="0.03"/>
    <n v="11.66"/>
    <n v="7.95"/>
    <x v="1"/>
    <x v="3"/>
    <x v="2"/>
    <x v="2"/>
    <s v="Small Pack"/>
    <s v="Hunt BOSTON® Vista® Battery-Operated Pencil Sharpener, Black"/>
    <n v="0.57999999999999996"/>
    <s v="United States"/>
    <x v="0"/>
    <x v="5"/>
    <s v="Martinez"/>
    <n v="30907"/>
    <x v="99"/>
    <d v="2015-04-20T00:00:00"/>
    <n v="-31.094000000000001"/>
    <n v="22"/>
    <n v="267.32"/>
    <n v="87749"/>
    <n v="11.63"/>
    <x v="0"/>
  </r>
  <r>
    <n v="721"/>
    <s v="Melvin Duke"/>
    <x v="4"/>
    <n v="0.01"/>
    <n v="7.28"/>
    <n v="11.15"/>
    <x v="1"/>
    <x v="3"/>
    <x v="2"/>
    <x v="7"/>
    <s v="Small Box"/>
    <s v="Array® Parchment Paper, Assorted Colors"/>
    <n v="0.37"/>
    <s v="United States"/>
    <x v="1"/>
    <x v="2"/>
    <s v="Frankfort"/>
    <n v="46041"/>
    <x v="99"/>
    <d v="2015-04-13T00:00:00"/>
    <n v="-24.245999999999999"/>
    <n v="1"/>
    <n v="11.21"/>
    <n v="91054"/>
    <n v="7.2700000000000005"/>
    <x v="1"/>
  </r>
  <r>
    <n v="445"/>
    <s v="Judy Barrett"/>
    <x v="3"/>
    <n v="0.03"/>
    <n v="48.04"/>
    <n v="19.989999999999998"/>
    <x v="1"/>
    <x v="0"/>
    <x v="2"/>
    <x v="7"/>
    <s v="Small Box"/>
    <s v="14-7/8 x 11 Blue Bar Computer Printout Paper"/>
    <n v="0.37"/>
    <s v="United States"/>
    <x v="1"/>
    <x v="13"/>
    <s v="Norfolk"/>
    <n v="68701"/>
    <x v="99"/>
    <d v="2015-04-13T00:00:00"/>
    <n v="-4.46"/>
    <n v="2"/>
    <n v="101.71"/>
    <n v="88083"/>
    <n v="48.01"/>
    <x v="1"/>
  </r>
  <r>
    <n v="918"/>
    <s v="Kerry Jernigan"/>
    <x v="1"/>
    <n v="0.05"/>
    <n v="35.51"/>
    <n v="6.31"/>
    <x v="1"/>
    <x v="1"/>
    <x v="2"/>
    <x v="6"/>
    <s v="Small Box"/>
    <s v="Steel Personal Filing/Posting Tote"/>
    <n v="0.57999999999999996"/>
    <s v="United States"/>
    <x v="2"/>
    <x v="8"/>
    <s v="Rancho Cucamonga"/>
    <n v="91730"/>
    <x v="100"/>
    <d v="2015-04-14T00:00:00"/>
    <n v="6.11"/>
    <n v="2"/>
    <n v="73.099999999999994"/>
    <n v="90492"/>
    <n v="35.46"/>
    <x v="2"/>
  </r>
  <r>
    <n v="919"/>
    <s v="Tracy Livingston"/>
    <x v="1"/>
    <n v="0.1"/>
    <n v="8.34"/>
    <n v="2.64"/>
    <x v="1"/>
    <x v="1"/>
    <x v="2"/>
    <x v="16"/>
    <s v="Small Pack"/>
    <s v="Acme® Elite Stainless Steel Scissors"/>
    <n v="0.59"/>
    <s v="United States"/>
    <x v="2"/>
    <x v="8"/>
    <s v="Redding"/>
    <n v="96003"/>
    <x v="100"/>
    <d v="2015-04-12T00:00:00"/>
    <n v="-6.34"/>
    <n v="6"/>
    <n v="47.95"/>
    <n v="90492"/>
    <n v="8.24"/>
    <x v="2"/>
  </r>
  <r>
    <n v="920"/>
    <s v="Jessie Kelly"/>
    <x v="1"/>
    <n v="0.03"/>
    <n v="8.0399999999999991"/>
    <n v="8.94"/>
    <x v="1"/>
    <x v="1"/>
    <x v="2"/>
    <x v="5"/>
    <s v="Small Box"/>
    <s v="Fellowes Twister Kit, Gray/Clear, 3/pkg"/>
    <n v="0.4"/>
    <s v="United States"/>
    <x v="2"/>
    <x v="8"/>
    <s v="Redlands"/>
    <n v="92374"/>
    <x v="100"/>
    <d v="2015-04-14T00:00:00"/>
    <n v="-160.27549999999999"/>
    <n v="9"/>
    <n v="76.77"/>
    <n v="90492"/>
    <n v="8.01"/>
    <x v="2"/>
  </r>
  <r>
    <n v="754"/>
    <s v="Helen Lyons"/>
    <x v="2"/>
    <n v="0.06"/>
    <n v="119.99"/>
    <n v="14"/>
    <x v="0"/>
    <x v="1"/>
    <x v="1"/>
    <x v="3"/>
    <s v="Jumbo Drum"/>
    <s v="Epson C82 Color Inkjet Printer"/>
    <n v="0.36"/>
    <s v="United States"/>
    <x v="2"/>
    <x v="41"/>
    <s v="Prescott Valley"/>
    <n v="86314"/>
    <x v="100"/>
    <d v="2015-04-19T00:00:00"/>
    <n v="-207.679788"/>
    <n v="2"/>
    <n v="243.86"/>
    <n v="90439"/>
    <n v="119.92999999999999"/>
    <x v="2"/>
  </r>
  <r>
    <n v="3221"/>
    <s v="Sean Pugh"/>
    <x v="3"/>
    <n v="0.03"/>
    <n v="6.68"/>
    <n v="1.5"/>
    <x v="1"/>
    <x v="3"/>
    <x v="2"/>
    <x v="2"/>
    <s v="Wrap Bag"/>
    <s v="Sanford Liquid Accent Highlighters"/>
    <n v="0.48"/>
    <s v="United States"/>
    <x v="0"/>
    <x v="12"/>
    <s v="Sunrise"/>
    <n v="33322"/>
    <x v="100"/>
    <d v="2015-04-13T00:00:00"/>
    <n v="-577.30399999999997"/>
    <n v="7"/>
    <n v="48.32"/>
    <n v="90815"/>
    <n v="6.6499999999999995"/>
    <x v="0"/>
  </r>
  <r>
    <n v="171"/>
    <s v="Christina Matthews"/>
    <x v="0"/>
    <n v="0.05"/>
    <n v="1.88"/>
    <n v="1.49"/>
    <x v="1"/>
    <x v="3"/>
    <x v="2"/>
    <x v="5"/>
    <s v="Small Box"/>
    <s v="Staples® General Use 3-Ring Binders"/>
    <n v="0.37"/>
    <s v="United States"/>
    <x v="3"/>
    <x v="33"/>
    <s v="Fort Lee"/>
    <n v="7024"/>
    <x v="101"/>
    <d v="2015-04-15T00:00:00"/>
    <n v="-2.9095"/>
    <n v="1"/>
    <n v="3.42"/>
    <n v="87464"/>
    <n v="1.8299999999999998"/>
    <x v="3"/>
  </r>
  <r>
    <n v="1561"/>
    <s v="Edwin Coley"/>
    <x v="0"/>
    <n v="0.05"/>
    <n v="12.2"/>
    <n v="6.02"/>
    <x v="1"/>
    <x v="3"/>
    <x v="0"/>
    <x v="11"/>
    <s v="Small Pack"/>
    <s v="Advantus Panel Wall Certificate Holder - 8.5x11"/>
    <n v="0.43"/>
    <s v="United States"/>
    <x v="1"/>
    <x v="18"/>
    <s v="Mansfield"/>
    <n v="76063"/>
    <x v="101"/>
    <d v="2015-04-14T00:00:00"/>
    <n v="-6.6420000000000003"/>
    <n v="5"/>
    <n v="63.93"/>
    <n v="88094"/>
    <n v="12.149999999999999"/>
    <x v="1"/>
  </r>
  <r>
    <n v="2738"/>
    <s v="Sherri Kramer"/>
    <x v="0"/>
    <n v="0.02"/>
    <n v="33.979999999999997"/>
    <n v="1.99"/>
    <x v="1"/>
    <x v="0"/>
    <x v="1"/>
    <x v="1"/>
    <s v="Small Pack"/>
    <s v="Imation Neon 80 Minute CD-R Spindle, 50/Pack"/>
    <n v="0.45"/>
    <s v="United States"/>
    <x v="3"/>
    <x v="42"/>
    <s v="South Burlington"/>
    <n v="5403"/>
    <x v="101"/>
    <d v="2015-04-15T00:00:00"/>
    <n v="164.06129999999999"/>
    <n v="7"/>
    <n v="237.77"/>
    <n v="89017"/>
    <n v="33.959999999999994"/>
    <x v="3"/>
  </r>
  <r>
    <n v="3169"/>
    <s v="Janice Boswell"/>
    <x v="0"/>
    <n v="0.08"/>
    <n v="7.28"/>
    <n v="11.15"/>
    <x v="2"/>
    <x v="0"/>
    <x v="2"/>
    <x v="7"/>
    <s v="Small Box"/>
    <s v="Array® Parchment Paper, Assorted Colors"/>
    <n v="0.37"/>
    <s v="United States"/>
    <x v="0"/>
    <x v="12"/>
    <s v="Port Orange"/>
    <n v="32127"/>
    <x v="101"/>
    <d v="2015-04-14T00:00:00"/>
    <n v="-44.414999999999999"/>
    <n v="1"/>
    <n v="14.66"/>
    <n v="86490"/>
    <n v="7.2"/>
    <x v="0"/>
  </r>
  <r>
    <n v="2973"/>
    <s v="Sally Liu"/>
    <x v="1"/>
    <n v="0.01"/>
    <n v="30.97"/>
    <n v="4"/>
    <x v="1"/>
    <x v="2"/>
    <x v="1"/>
    <x v="1"/>
    <s v="Small Box"/>
    <s v="Microsoft Multimedia Keyboard"/>
    <n v="0.74"/>
    <s v="United States"/>
    <x v="1"/>
    <x v="30"/>
    <s v="New Berlin"/>
    <n v="53151"/>
    <x v="101"/>
    <d v="2015-04-15T00:00:00"/>
    <n v="17.102799999999998"/>
    <n v="17"/>
    <n v="523.05999999999995"/>
    <n v="87186"/>
    <n v="30.959999999999997"/>
    <x v="1"/>
  </r>
  <r>
    <n v="2973"/>
    <s v="Sally Liu"/>
    <x v="1"/>
    <n v="0.08"/>
    <n v="125.99"/>
    <n v="7.69"/>
    <x v="1"/>
    <x v="2"/>
    <x v="1"/>
    <x v="12"/>
    <s v="Small Box"/>
    <s v="Timeport L7089"/>
    <n v="0.57999999999999996"/>
    <s v="United States"/>
    <x v="1"/>
    <x v="30"/>
    <s v="New Berlin"/>
    <n v="53151"/>
    <x v="101"/>
    <d v="2015-04-15T00:00:00"/>
    <n v="1269.3819599999999"/>
    <n v="23"/>
    <n v="2424.6799999999998"/>
    <n v="87186"/>
    <n v="125.91"/>
    <x v="1"/>
  </r>
  <r>
    <n v="2250"/>
    <s v="Alvin Hoover"/>
    <x v="2"/>
    <n v="0"/>
    <n v="2.08"/>
    <n v="5.33"/>
    <x v="1"/>
    <x v="2"/>
    <x v="0"/>
    <x v="11"/>
    <s v="Small Box"/>
    <s v="Eldon® Wave Desk Accessories"/>
    <n v="0.43"/>
    <s v="United States"/>
    <x v="3"/>
    <x v="28"/>
    <s v="State College"/>
    <n v="16801"/>
    <x v="101"/>
    <d v="2015-04-20T00:00:00"/>
    <n v="-192.5532"/>
    <n v="22"/>
    <n v="51.41"/>
    <n v="86699"/>
    <n v="2.08"/>
    <x v="3"/>
  </r>
  <r>
    <n v="940"/>
    <s v="Albert Maxwell"/>
    <x v="2"/>
    <n v="0.09"/>
    <n v="100.98"/>
    <n v="35.840000000000003"/>
    <x v="0"/>
    <x v="2"/>
    <x v="0"/>
    <x v="10"/>
    <s v="Jumbo Box"/>
    <s v="Bush Westfield Collection Bookcases, Fully Assembled"/>
    <n v="0.62"/>
    <s v="United States"/>
    <x v="3"/>
    <x v="22"/>
    <s v="New Milford"/>
    <n v="6776"/>
    <x v="102"/>
    <d v="2015-04-19T00:00:00"/>
    <n v="-193.58"/>
    <n v="4"/>
    <n v="396.19"/>
    <n v="90844"/>
    <n v="100.89"/>
    <x v="3"/>
  </r>
  <r>
    <n v="329"/>
    <s v="Faye Dyer"/>
    <x v="4"/>
    <n v="0.06"/>
    <n v="296.18"/>
    <n v="54.12"/>
    <x v="0"/>
    <x v="2"/>
    <x v="0"/>
    <x v="0"/>
    <s v="Jumbo Box"/>
    <s v="Hon 94000 Series Round Tables"/>
    <n v="0.76"/>
    <s v="United States"/>
    <x v="3"/>
    <x v="29"/>
    <s v="Sanford"/>
    <n v="4073"/>
    <x v="102"/>
    <d v="2015-04-15T00:00:00"/>
    <n v="-715.77820599999995"/>
    <n v="5"/>
    <n v="1170.21"/>
    <n v="89726"/>
    <n v="296.12"/>
    <x v="3"/>
  </r>
  <r>
    <n v="331"/>
    <s v="Bradley Pollock"/>
    <x v="4"/>
    <n v="0.01"/>
    <n v="29.1"/>
    <n v="4"/>
    <x v="2"/>
    <x v="2"/>
    <x v="1"/>
    <x v="1"/>
    <s v="Small Box"/>
    <s v="Acco Keyboard-In-A-Box®"/>
    <n v="0.78"/>
    <s v="United States"/>
    <x v="3"/>
    <x v="47"/>
    <s v="Goffstown"/>
    <n v="3045"/>
    <x v="102"/>
    <d v="2015-04-16T00:00:00"/>
    <n v="-22.82"/>
    <n v="8"/>
    <n v="243.32"/>
    <n v="89726"/>
    <n v="29.09"/>
    <x v="3"/>
  </r>
  <r>
    <n v="1559"/>
    <s v="Zachary Maynard"/>
    <x v="0"/>
    <n v="0.1"/>
    <n v="226.67"/>
    <n v="28.16"/>
    <x v="0"/>
    <x v="1"/>
    <x v="0"/>
    <x v="9"/>
    <s v="Jumbo Drum"/>
    <s v="Hon GuestStacker Chair"/>
    <n v="0.59"/>
    <s v="United States"/>
    <x v="0"/>
    <x v="21"/>
    <s v="Blacksburg"/>
    <n v="24060"/>
    <x v="103"/>
    <d v="2015-04-17T00:00:00"/>
    <n v="-390.76799999999997"/>
    <n v="5"/>
    <n v="1088.26"/>
    <n v="87424"/>
    <n v="226.57"/>
    <x v="0"/>
  </r>
  <r>
    <n v="1632"/>
    <s v="Lori Wolfe"/>
    <x v="1"/>
    <n v="0.02"/>
    <n v="25.99"/>
    <n v="5.37"/>
    <x v="1"/>
    <x v="2"/>
    <x v="2"/>
    <x v="2"/>
    <s v="Small Box"/>
    <s v="BOSTON® Ranger® #55 Pencil Sharpener, Black"/>
    <n v="0.56000000000000005"/>
    <s v="United States"/>
    <x v="0"/>
    <x v="0"/>
    <s v="Hattiesburg"/>
    <n v="39401"/>
    <x v="103"/>
    <d v="2015-04-17T00:00:00"/>
    <n v="-88.158000000000001"/>
    <n v="9"/>
    <n v="243.24"/>
    <n v="90533"/>
    <n v="25.97"/>
    <x v="0"/>
  </r>
  <r>
    <n v="553"/>
    <s v="Kristine Connolly"/>
    <x v="2"/>
    <n v="0.01"/>
    <n v="4.9800000000000004"/>
    <n v="7.44"/>
    <x v="1"/>
    <x v="3"/>
    <x v="2"/>
    <x v="7"/>
    <s v="Small Box"/>
    <s v="Xerox 1922"/>
    <n v="0.36"/>
    <s v="United States"/>
    <x v="2"/>
    <x v="8"/>
    <s v="Los Angeles"/>
    <n v="90008"/>
    <x v="103"/>
    <d v="2015-04-24T00:00:00"/>
    <n v="-179.59200000000001"/>
    <n v="63"/>
    <n v="330.21"/>
    <n v="8165"/>
    <n v="4.9700000000000006"/>
    <x v="2"/>
  </r>
  <r>
    <n v="555"/>
    <s v="Walter Young"/>
    <x v="2"/>
    <n v="0.01"/>
    <n v="4.9800000000000004"/>
    <n v="7.44"/>
    <x v="1"/>
    <x v="3"/>
    <x v="2"/>
    <x v="7"/>
    <s v="Small Box"/>
    <s v="Xerox 1922"/>
    <n v="0.36"/>
    <s v="United States"/>
    <x v="2"/>
    <x v="15"/>
    <s v="Pleasant Grove"/>
    <n v="84062"/>
    <x v="103"/>
    <d v="2015-04-24T00:00:00"/>
    <n v="-161.6328"/>
    <n v="16"/>
    <n v="83.86"/>
    <n v="86191"/>
    <n v="4.9700000000000006"/>
    <x v="2"/>
  </r>
  <r>
    <n v="2952"/>
    <s v="Thelma Murray"/>
    <x v="4"/>
    <n v="0.08"/>
    <n v="5.74"/>
    <n v="5.01"/>
    <x v="2"/>
    <x v="3"/>
    <x v="2"/>
    <x v="5"/>
    <s v="Small Box"/>
    <s v="Binder Posts"/>
    <n v="0.39"/>
    <s v="United States"/>
    <x v="3"/>
    <x v="27"/>
    <s v="Grove City"/>
    <n v="43123"/>
    <x v="103"/>
    <d v="2015-04-17T00:00:00"/>
    <n v="-61.628039999999999"/>
    <n v="12"/>
    <n v="70.03"/>
    <n v="91398"/>
    <n v="5.66"/>
    <x v="3"/>
  </r>
  <r>
    <n v="568"/>
    <s v="Peter McConnell"/>
    <x v="3"/>
    <n v="0.09"/>
    <n v="70.97"/>
    <n v="3.5"/>
    <x v="1"/>
    <x v="1"/>
    <x v="2"/>
    <x v="8"/>
    <s v="Small Box"/>
    <s v="Tripp Lite Isotel 8 Ultra 8 Outlet Metal Surge"/>
    <n v="0.59"/>
    <s v="United States"/>
    <x v="0"/>
    <x v="0"/>
    <s v="Columbus"/>
    <n v="39701"/>
    <x v="103"/>
    <d v="2015-04-15T00:00:00"/>
    <n v="-99.567999999999998"/>
    <n v="12"/>
    <n v="805.99"/>
    <n v="88880"/>
    <n v="70.88"/>
    <x v="0"/>
  </r>
  <r>
    <n v="1607"/>
    <s v="Kathleen Huang Hall"/>
    <x v="3"/>
    <n v="0.01"/>
    <n v="15.16"/>
    <n v="15.09"/>
    <x v="1"/>
    <x v="2"/>
    <x v="2"/>
    <x v="5"/>
    <s v="Small Box"/>
    <s v="GBC Clear Cover, 8-1/2 x 11, unpunched, 25 covers per pack"/>
    <n v="0.39"/>
    <s v="United States"/>
    <x v="3"/>
    <x v="11"/>
    <s v="Freeport"/>
    <n v="11520"/>
    <x v="103"/>
    <d v="2015-04-15T00:00:00"/>
    <n v="-200.85900000000001"/>
    <n v="7"/>
    <n v="110.93"/>
    <n v="87994"/>
    <n v="15.15"/>
    <x v="3"/>
  </r>
  <r>
    <n v="1818"/>
    <s v="Ian Hall"/>
    <x v="3"/>
    <n v="0.06"/>
    <n v="17.98"/>
    <n v="8.51"/>
    <x v="1"/>
    <x v="1"/>
    <x v="1"/>
    <x v="3"/>
    <s v="Medium Box"/>
    <s v="Canon P1-DHIII Palm Printing Calculator"/>
    <n v="0.4"/>
    <s v="United States"/>
    <x v="1"/>
    <x v="25"/>
    <s v="Dearborn"/>
    <n v="48126"/>
    <x v="103"/>
    <d v="2015-04-17T00:00:00"/>
    <n v="-47.243088"/>
    <n v="3"/>
    <n v="56.38"/>
    <n v="85991"/>
    <n v="17.920000000000002"/>
    <x v="1"/>
  </r>
  <r>
    <n v="1818"/>
    <s v="Ian Hall"/>
    <x v="3"/>
    <n v="0.1"/>
    <n v="9.99"/>
    <n v="4.78"/>
    <x v="2"/>
    <x v="1"/>
    <x v="2"/>
    <x v="7"/>
    <s v="Small Box"/>
    <s v="Xerox 1896"/>
    <n v="0.4"/>
    <s v="United States"/>
    <x v="1"/>
    <x v="25"/>
    <s v="Dearborn"/>
    <n v="48126"/>
    <x v="103"/>
    <d v="2015-04-18T00:00:00"/>
    <n v="9.1539999999999999"/>
    <n v="12"/>
    <n v="119.13"/>
    <n v="85991"/>
    <n v="9.89"/>
    <x v="1"/>
  </r>
  <r>
    <n v="1821"/>
    <s v="Vanessa Boyer"/>
    <x v="3"/>
    <n v="7.0000000000000007E-2"/>
    <n v="18.649999999999999"/>
    <n v="3.77"/>
    <x v="1"/>
    <x v="1"/>
    <x v="0"/>
    <x v="11"/>
    <s v="Small Pack"/>
    <s v="3M Polarizing Light Filter Sleeves"/>
    <n v="0.39"/>
    <s v="United States"/>
    <x v="3"/>
    <x v="11"/>
    <s v="New York City"/>
    <n v="10177"/>
    <x v="103"/>
    <d v="2015-04-16T00:00:00"/>
    <n v="149.72"/>
    <n v="34"/>
    <n v="643.64"/>
    <n v="47108"/>
    <n v="18.579999999999998"/>
    <x v="3"/>
  </r>
  <r>
    <n v="1821"/>
    <s v="Vanessa Boyer"/>
    <x v="3"/>
    <n v="0.06"/>
    <n v="17.98"/>
    <n v="8.51"/>
    <x v="1"/>
    <x v="1"/>
    <x v="1"/>
    <x v="3"/>
    <s v="Medium Box"/>
    <s v="Canon P1-DHIII Palm Printing Calculator"/>
    <n v="0.4"/>
    <s v="United States"/>
    <x v="3"/>
    <x v="11"/>
    <s v="New York City"/>
    <n v="10177"/>
    <x v="103"/>
    <d v="2015-04-17T00:00:00"/>
    <n v="-52.492319999999999"/>
    <n v="13"/>
    <n v="244.31"/>
    <n v="47108"/>
    <n v="17.920000000000002"/>
    <x v="3"/>
  </r>
  <r>
    <n v="1821"/>
    <s v="Vanessa Boyer"/>
    <x v="3"/>
    <n v="0.1"/>
    <n v="9.99"/>
    <n v="4.78"/>
    <x v="2"/>
    <x v="1"/>
    <x v="2"/>
    <x v="7"/>
    <s v="Small Box"/>
    <s v="Xerox 1896"/>
    <n v="0.4"/>
    <s v="United States"/>
    <x v="3"/>
    <x v="11"/>
    <s v="New York City"/>
    <n v="10177"/>
    <x v="103"/>
    <d v="2015-04-18T00:00:00"/>
    <n v="7.96"/>
    <n v="47"/>
    <n v="466.58"/>
    <n v="47108"/>
    <n v="9.89"/>
    <x v="3"/>
  </r>
  <r>
    <n v="1821"/>
    <s v="Vanessa Boyer"/>
    <x v="3"/>
    <n v="0.08"/>
    <n v="175.99"/>
    <n v="8.99"/>
    <x v="2"/>
    <x v="1"/>
    <x v="1"/>
    <x v="12"/>
    <s v="Small Box"/>
    <s v="2180"/>
    <n v="0.56999999999999995"/>
    <s v="United States"/>
    <x v="3"/>
    <x v="11"/>
    <s v="New York City"/>
    <n v="10177"/>
    <x v="103"/>
    <d v="2015-04-16T00:00:00"/>
    <n v="-459.08280000000002"/>
    <n v="16"/>
    <n v="2290.69"/>
    <n v="47108"/>
    <n v="175.91"/>
    <x v="3"/>
  </r>
  <r>
    <n v="2139"/>
    <s v="Jon Kendall"/>
    <x v="0"/>
    <n v="0.05"/>
    <n v="2550.14"/>
    <n v="29.7"/>
    <x v="0"/>
    <x v="3"/>
    <x v="1"/>
    <x v="3"/>
    <s v="Jumbo Drum"/>
    <s v="Epson DFX-8500 Dot Matrix Printer"/>
    <n v="0.56999999999999995"/>
    <s v="United States"/>
    <x v="1"/>
    <x v="30"/>
    <s v="Watertown"/>
    <n v="53094"/>
    <x v="104"/>
    <d v="2015-04-17T00:00:00"/>
    <n v="-3971.0628000000002"/>
    <n v="2"/>
    <n v="4845.2700000000004"/>
    <n v="86003"/>
    <n v="2550.0899999999997"/>
    <x v="1"/>
  </r>
  <r>
    <n v="1916"/>
    <s v="Marcia Feldman"/>
    <x v="1"/>
    <n v="0.01"/>
    <n v="125.99"/>
    <n v="8.99"/>
    <x v="1"/>
    <x v="2"/>
    <x v="1"/>
    <x v="12"/>
    <s v="Small Box"/>
    <s v="SC7868i"/>
    <n v="0.55000000000000004"/>
    <s v="United States"/>
    <x v="0"/>
    <x v="1"/>
    <s v="Little Rock"/>
    <n v="72209"/>
    <x v="104"/>
    <d v="2015-04-18T00:00:00"/>
    <n v="-45.472000000000001"/>
    <n v="9"/>
    <n v="1011.44"/>
    <n v="85895"/>
    <n v="125.97999999999999"/>
    <x v="0"/>
  </r>
  <r>
    <n v="653"/>
    <s v="Ann Katz"/>
    <x v="3"/>
    <n v="0"/>
    <n v="2.78"/>
    <n v="1.49"/>
    <x v="2"/>
    <x v="1"/>
    <x v="2"/>
    <x v="5"/>
    <s v="Small Box"/>
    <s v="Wilson Jones Suede Grain Vinyl Binders"/>
    <n v="0.36"/>
    <s v="United States"/>
    <x v="2"/>
    <x v="8"/>
    <s v="Rancho Cucamonga"/>
    <n v="91730"/>
    <x v="104"/>
    <d v="2015-04-17T00:00:00"/>
    <n v="20.6448"/>
    <n v="9"/>
    <n v="29.92"/>
    <n v="91213"/>
    <n v="2.78"/>
    <x v="2"/>
  </r>
  <r>
    <n v="1041"/>
    <s v="Mildred Chase"/>
    <x v="0"/>
    <n v="0.06"/>
    <n v="55.94"/>
    <n v="4"/>
    <x v="1"/>
    <x v="0"/>
    <x v="1"/>
    <x v="1"/>
    <s v="Small Box"/>
    <s v="Fellowes Smart Design 104-Key Enhanced Keyboard, PS/2 Adapter, Platinum"/>
    <n v="0.74"/>
    <s v="United States"/>
    <x v="2"/>
    <x v="8"/>
    <s v="Woodland"/>
    <n v="95695"/>
    <x v="105"/>
    <d v="2015-04-18T00:00:00"/>
    <n v="-13.77"/>
    <n v="6"/>
    <n v="322.77"/>
    <n v="87846"/>
    <n v="55.879999999999995"/>
    <x v="2"/>
  </r>
  <r>
    <n v="1041"/>
    <s v="Mildred Chase"/>
    <x v="0"/>
    <n v="7.0000000000000007E-2"/>
    <n v="6.3"/>
    <n v="0.5"/>
    <x v="1"/>
    <x v="0"/>
    <x v="2"/>
    <x v="13"/>
    <s v="Small Box"/>
    <s v="Avery 48"/>
    <n v="0.39"/>
    <s v="United States"/>
    <x v="2"/>
    <x v="8"/>
    <s v="Woodland"/>
    <n v="95695"/>
    <x v="105"/>
    <d v="2015-04-17T00:00:00"/>
    <n v="44.912100000000002"/>
    <n v="11"/>
    <n v="65.09"/>
    <n v="87846"/>
    <n v="6.2299999999999995"/>
    <x v="2"/>
  </r>
  <r>
    <n v="1350"/>
    <s v="Jackie Burke"/>
    <x v="1"/>
    <n v="0"/>
    <n v="12.2"/>
    <n v="6.02"/>
    <x v="2"/>
    <x v="2"/>
    <x v="0"/>
    <x v="11"/>
    <s v="Small Pack"/>
    <s v="Advantus Panel Wall Certificate Holder - 8.5x11"/>
    <n v="0.43"/>
    <s v="United States"/>
    <x v="0"/>
    <x v="12"/>
    <s v="Carol City"/>
    <n v="33055"/>
    <x v="105"/>
    <d v="2015-04-18T00:00:00"/>
    <n v="-172.298"/>
    <n v="4"/>
    <n v="56.24"/>
    <n v="88233"/>
    <n v="12.2"/>
    <x v="0"/>
  </r>
  <r>
    <n v="2867"/>
    <s v="Dana Teague"/>
    <x v="1"/>
    <n v="0.01"/>
    <n v="125.99"/>
    <n v="8.99"/>
    <x v="1"/>
    <x v="3"/>
    <x v="1"/>
    <x v="12"/>
    <s v="Small Box"/>
    <s v="M70"/>
    <n v="0.59"/>
    <s v="United States"/>
    <x v="3"/>
    <x v="31"/>
    <s v="Washington"/>
    <n v="20016"/>
    <x v="105"/>
    <d v="2015-04-18T00:00:00"/>
    <n v="-582.64800000000002"/>
    <n v="2"/>
    <n v="226.88"/>
    <n v="11013"/>
    <n v="125.97999999999999"/>
    <x v="3"/>
  </r>
  <r>
    <n v="2868"/>
    <s v="Eugene Clayton"/>
    <x v="1"/>
    <n v="0.01"/>
    <n v="125.99"/>
    <n v="8.99"/>
    <x v="1"/>
    <x v="3"/>
    <x v="1"/>
    <x v="12"/>
    <s v="Small Box"/>
    <s v="M70"/>
    <n v="0.59"/>
    <s v="United States"/>
    <x v="2"/>
    <x v="4"/>
    <s v="Edmonds"/>
    <n v="98026"/>
    <x v="105"/>
    <d v="2015-04-18T00:00:00"/>
    <n v="-582.64800000000002"/>
    <n v="1"/>
    <n v="113.44"/>
    <n v="85827"/>
    <n v="125.97999999999999"/>
    <x v="2"/>
  </r>
  <r>
    <n v="1889"/>
    <s v="Oscar Bowers"/>
    <x v="2"/>
    <n v="0.09"/>
    <n v="78.8"/>
    <n v="35"/>
    <x v="1"/>
    <x v="2"/>
    <x v="2"/>
    <x v="6"/>
    <s v="Large Box"/>
    <s v="Space Solutions™ Industrial Galvanized Steel Shelving."/>
    <n v="0.83"/>
    <s v="United States"/>
    <x v="3"/>
    <x v="27"/>
    <s v="Kettering"/>
    <n v="45429"/>
    <x v="105"/>
    <d v="2015-04-21T00:00:00"/>
    <n v="-1025.0172"/>
    <n v="14"/>
    <n v="1059.3800000000001"/>
    <n v="90631"/>
    <n v="78.709999999999994"/>
    <x v="3"/>
  </r>
  <r>
    <n v="2593"/>
    <s v="Anne Schultz"/>
    <x v="2"/>
    <n v="0.02"/>
    <n v="419.19"/>
    <n v="19.989999999999998"/>
    <x v="1"/>
    <x v="3"/>
    <x v="2"/>
    <x v="6"/>
    <s v="Small Box"/>
    <s v="Smead Adjustable Mobile File Trolley with Lockable Top"/>
    <n v="0.57999999999999996"/>
    <s v="United States"/>
    <x v="0"/>
    <x v="5"/>
    <s v="Athens"/>
    <n v="30605"/>
    <x v="105"/>
    <d v="2015-04-17T00:00:00"/>
    <n v="-39.606000000000002"/>
    <n v="10"/>
    <n v="4354.55"/>
    <n v="87772"/>
    <n v="419.17"/>
    <x v="0"/>
  </r>
  <r>
    <n v="377"/>
    <s v="Sylvia Bush"/>
    <x v="4"/>
    <n v="0.03"/>
    <n v="25.98"/>
    <n v="5.37"/>
    <x v="1"/>
    <x v="1"/>
    <x v="2"/>
    <x v="8"/>
    <s v="Medium Box"/>
    <s v="3M Office Air Cleaner"/>
    <n v="0.5"/>
    <s v="United States"/>
    <x v="1"/>
    <x v="10"/>
    <s v="Batavia"/>
    <n v="60510"/>
    <x v="105"/>
    <d v="2015-04-17T00:00:00"/>
    <n v="250.0376"/>
    <n v="17"/>
    <n v="460.87"/>
    <n v="89579"/>
    <n v="25.95"/>
    <x v="1"/>
  </r>
  <r>
    <n v="2004"/>
    <s v="James Dickinson Ball"/>
    <x v="4"/>
    <n v="0.06"/>
    <n v="4.24"/>
    <n v="5.41"/>
    <x v="1"/>
    <x v="2"/>
    <x v="2"/>
    <x v="5"/>
    <s v="Small Box"/>
    <s v="Storex DuraTech Recycled Plastic Frosted Binders"/>
    <n v="0.35"/>
    <s v="United States"/>
    <x v="2"/>
    <x v="24"/>
    <s v="Bozeman"/>
    <n v="59715"/>
    <x v="105"/>
    <d v="2015-04-19T00:00:00"/>
    <n v="-78.916679999999999"/>
    <n v="10"/>
    <n v="45"/>
    <n v="91277"/>
    <n v="4.1800000000000006"/>
    <x v="2"/>
  </r>
  <r>
    <n v="2004"/>
    <s v="James Dickinson Ball"/>
    <x v="4"/>
    <n v="0.04"/>
    <n v="6783.02"/>
    <n v="24.49"/>
    <x v="1"/>
    <x v="2"/>
    <x v="1"/>
    <x v="3"/>
    <s v="Large Box"/>
    <s v="Polycom ViewStation™ ISDN Videoconferencing Unit"/>
    <n v="0.39"/>
    <s v="United States"/>
    <x v="2"/>
    <x v="24"/>
    <s v="Bozeman"/>
    <n v="59715"/>
    <x v="105"/>
    <d v="2015-04-19T00:00:00"/>
    <n v="-13562.637408000001"/>
    <n v="1"/>
    <n v="6569.07"/>
    <n v="91277"/>
    <n v="6782.9800000000005"/>
    <x v="2"/>
  </r>
  <r>
    <n v="507"/>
    <s v="Carol Saunders"/>
    <x v="0"/>
    <n v="0.01"/>
    <n v="55.98"/>
    <n v="4.8600000000000003"/>
    <x v="2"/>
    <x v="3"/>
    <x v="2"/>
    <x v="7"/>
    <s v="Small Box"/>
    <s v="Xerox 1908"/>
    <n v="0.36"/>
    <s v="United States"/>
    <x v="0"/>
    <x v="32"/>
    <s v="Bowling Green"/>
    <n v="42104"/>
    <x v="106"/>
    <d v="2015-04-20T00:00:00"/>
    <n v="32.940899999999999"/>
    <n v="11"/>
    <n v="646.97"/>
    <n v="87357"/>
    <n v="55.97"/>
    <x v="0"/>
  </r>
  <r>
    <n v="507"/>
    <s v="Carol Saunders"/>
    <x v="0"/>
    <n v="0.04"/>
    <n v="65.989999999999995"/>
    <n v="8.99"/>
    <x v="1"/>
    <x v="3"/>
    <x v="1"/>
    <x v="12"/>
    <s v="Small Box"/>
    <s v="Talkabout T8367"/>
    <n v="0.56000000000000005"/>
    <s v="United States"/>
    <x v="0"/>
    <x v="32"/>
    <s v="Bowling Green"/>
    <n v="42104"/>
    <x v="106"/>
    <d v="2015-04-19T00:00:00"/>
    <n v="131.334"/>
    <n v="17"/>
    <n v="946.29"/>
    <n v="87357"/>
    <n v="65.949999999999989"/>
    <x v="0"/>
  </r>
  <r>
    <n v="665"/>
    <s v="Miriam Mueller"/>
    <x v="0"/>
    <n v="0.02"/>
    <n v="130.97999999999999"/>
    <n v="30"/>
    <x v="0"/>
    <x v="3"/>
    <x v="0"/>
    <x v="9"/>
    <s v="Jumbo Drum"/>
    <s v="Office Star - Contemporary Task Swivel chair with 2-way adjustable arms, Plum"/>
    <n v="0.78"/>
    <s v="United States"/>
    <x v="0"/>
    <x v="34"/>
    <s v="Murfreesboro"/>
    <n v="37130"/>
    <x v="106"/>
    <d v="2015-04-19T00:00:00"/>
    <n v="90.762"/>
    <n v="6"/>
    <n v="793.39"/>
    <n v="88678"/>
    <n v="130.95999999999998"/>
    <x v="0"/>
  </r>
  <r>
    <n v="1959"/>
    <s v="Bonnie Matthews Rowland"/>
    <x v="2"/>
    <n v="0.02"/>
    <n v="9.99"/>
    <n v="11.59"/>
    <x v="1"/>
    <x v="2"/>
    <x v="2"/>
    <x v="7"/>
    <s v="Small Box"/>
    <s v="Hammermill Color Copier Paper (28Lb. and 96 Bright)"/>
    <n v="0.4"/>
    <s v="United States"/>
    <x v="0"/>
    <x v="12"/>
    <s v="Miami"/>
    <n v="33916"/>
    <x v="106"/>
    <d v="2015-04-27T00:00:00"/>
    <n v="-171.15770000000001"/>
    <n v="43"/>
    <n v="475.42"/>
    <n v="26342"/>
    <n v="9.9700000000000006"/>
    <x v="0"/>
  </r>
  <r>
    <n v="1959"/>
    <s v="Bonnie Matthews Rowland"/>
    <x v="2"/>
    <n v="0.02"/>
    <n v="48.04"/>
    <n v="5.79"/>
    <x v="1"/>
    <x v="2"/>
    <x v="2"/>
    <x v="7"/>
    <s v="Small Box"/>
    <s v="Xerox 1937"/>
    <n v="0.37"/>
    <s v="United States"/>
    <x v="0"/>
    <x v="12"/>
    <s v="Miami"/>
    <n v="33916"/>
    <x v="106"/>
    <d v="2015-04-23T00:00:00"/>
    <n v="624.23900000000003"/>
    <n v="74"/>
    <n v="3598.82"/>
    <n v="26342"/>
    <n v="48.019999999999996"/>
    <x v="0"/>
  </r>
  <r>
    <n v="1959"/>
    <s v="Bonnie Matthews Rowland"/>
    <x v="2"/>
    <n v="0.04"/>
    <n v="6.68"/>
    <n v="4.91"/>
    <x v="1"/>
    <x v="2"/>
    <x v="2"/>
    <x v="7"/>
    <s v="Small Box"/>
    <s v="Xerox 1986"/>
    <n v="0.37"/>
    <s v="United States"/>
    <x v="0"/>
    <x v="12"/>
    <s v="Miami"/>
    <n v="33916"/>
    <x v="106"/>
    <d v="2015-04-25T00:00:00"/>
    <n v="-14.3241"/>
    <n v="5"/>
    <n v="41.22"/>
    <n v="26342"/>
    <n v="6.64"/>
    <x v="0"/>
  </r>
  <r>
    <n v="1962"/>
    <s v="Sean Burton"/>
    <x v="2"/>
    <n v="0.02"/>
    <n v="48.04"/>
    <n v="5.79"/>
    <x v="1"/>
    <x v="2"/>
    <x v="2"/>
    <x v="7"/>
    <s v="Small Box"/>
    <s v="Xerox 1937"/>
    <n v="0.37"/>
    <s v="United States"/>
    <x v="1"/>
    <x v="25"/>
    <s v="Saginaw"/>
    <n v="48601"/>
    <x v="106"/>
    <d v="2015-04-23T00:00:00"/>
    <n v="604.01909999999998"/>
    <n v="18"/>
    <n v="875.39"/>
    <n v="88857"/>
    <n v="48.019999999999996"/>
    <x v="1"/>
  </r>
  <r>
    <n v="1962"/>
    <s v="Sean Burton"/>
    <x v="2"/>
    <n v="0.04"/>
    <n v="6.68"/>
    <n v="4.91"/>
    <x v="1"/>
    <x v="2"/>
    <x v="2"/>
    <x v="7"/>
    <s v="Small Box"/>
    <s v="Xerox 1986"/>
    <n v="0.37"/>
    <s v="United States"/>
    <x v="1"/>
    <x v="25"/>
    <s v="Saginaw"/>
    <n v="48601"/>
    <x v="106"/>
    <d v="2015-04-25T00:00:00"/>
    <n v="-11.631600000000001"/>
    <n v="1"/>
    <n v="8.24"/>
    <n v="88857"/>
    <n v="6.64"/>
    <x v="1"/>
  </r>
  <r>
    <n v="1826"/>
    <s v="Kate Peck"/>
    <x v="4"/>
    <n v="0.1"/>
    <n v="52.99"/>
    <n v="19.989999999999998"/>
    <x v="2"/>
    <x v="3"/>
    <x v="2"/>
    <x v="6"/>
    <s v="Small Box"/>
    <s v="Gould Plastics 9-Pocket Panel Bin, 18-3/8w x 5-1/4d x 20-1/2h, Black"/>
    <n v="0.81"/>
    <s v="United States"/>
    <x v="1"/>
    <x v="20"/>
    <s v="Bettendorf"/>
    <n v="52722"/>
    <x v="106"/>
    <d v="2015-04-19T00:00:00"/>
    <n v="-517.16999999999996"/>
    <n v="7"/>
    <n v="337.59"/>
    <n v="86958"/>
    <n v="52.89"/>
    <x v="1"/>
  </r>
  <r>
    <n v="1827"/>
    <s v="Vincent Hale"/>
    <x v="4"/>
    <n v="7.0000000000000007E-2"/>
    <n v="100.98"/>
    <n v="57.38"/>
    <x v="0"/>
    <x v="3"/>
    <x v="0"/>
    <x v="10"/>
    <s v="Jumbo Box"/>
    <s v="Bush Westfield Collection Bookcases, Dark Cherry Finish, Fully Assembled"/>
    <n v="0.78"/>
    <s v="United States"/>
    <x v="1"/>
    <x v="20"/>
    <s v="Burlington"/>
    <n v="52601"/>
    <x v="106"/>
    <d v="2015-04-21T00:00:00"/>
    <n v="-429.86"/>
    <n v="2"/>
    <n v="215.32"/>
    <n v="86958"/>
    <n v="100.91000000000001"/>
    <x v="1"/>
  </r>
  <r>
    <n v="1827"/>
    <s v="Vincent Hale"/>
    <x v="4"/>
    <n v="0.03"/>
    <n v="85.99"/>
    <n v="0.99"/>
    <x v="1"/>
    <x v="3"/>
    <x v="1"/>
    <x v="12"/>
    <s v="Wrap Bag"/>
    <s v="Accessory34"/>
    <n v="0.55000000000000004"/>
    <s v="United States"/>
    <x v="1"/>
    <x v="20"/>
    <s v="Burlington"/>
    <n v="52601"/>
    <x v="106"/>
    <d v="2015-04-20T00:00:00"/>
    <n v="264.16649999999998"/>
    <n v="5"/>
    <n v="382.85"/>
    <n v="86958"/>
    <n v="85.96"/>
    <x v="1"/>
  </r>
  <r>
    <n v="2097"/>
    <s v="Patsy Shea"/>
    <x v="4"/>
    <n v="0.1"/>
    <n v="300.97000000000003"/>
    <n v="7.18"/>
    <x v="1"/>
    <x v="2"/>
    <x v="1"/>
    <x v="1"/>
    <s v="Small Box"/>
    <s v="Gyration Ultra Professional Cordless Optical Suite"/>
    <n v="0.48"/>
    <s v="United States"/>
    <x v="0"/>
    <x v="23"/>
    <s v="Hilton Head Island"/>
    <n v="29915"/>
    <x v="106"/>
    <d v="2015-04-19T00:00:00"/>
    <n v="138.018"/>
    <n v="4"/>
    <n v="1094.33"/>
    <n v="87889"/>
    <n v="300.87"/>
    <x v="0"/>
  </r>
  <r>
    <n v="2098"/>
    <s v="Tracy Dyer"/>
    <x v="4"/>
    <n v="0.06"/>
    <n v="39.89"/>
    <n v="3.04"/>
    <x v="1"/>
    <x v="2"/>
    <x v="0"/>
    <x v="11"/>
    <s v="Wrap Bag"/>
    <s v="Ultra Commercial Grade Dual Valve Door Closer"/>
    <n v="0.53"/>
    <s v="United States"/>
    <x v="0"/>
    <x v="23"/>
    <s v="Mount Pleasant"/>
    <n v="29464"/>
    <x v="106"/>
    <d v="2015-04-20T00:00:00"/>
    <n v="38.874000000000002"/>
    <n v="10"/>
    <n v="389.97"/>
    <n v="87889"/>
    <n v="39.83"/>
    <x v="0"/>
  </r>
  <r>
    <n v="2655"/>
    <s v="Benjamin Lam"/>
    <x v="4"/>
    <n v="0.09"/>
    <n v="89.99"/>
    <n v="42"/>
    <x v="0"/>
    <x v="1"/>
    <x v="0"/>
    <x v="9"/>
    <s v="Jumbo Drum"/>
    <s v="Global Leather Task Chair, Black"/>
    <n v="0.66"/>
    <s v="United States"/>
    <x v="0"/>
    <x v="5"/>
    <s v="Atlanta"/>
    <n v="30318"/>
    <x v="106"/>
    <d v="2015-04-18T00:00:00"/>
    <n v="223.416"/>
    <n v="6"/>
    <n v="511.25"/>
    <n v="86063"/>
    <n v="89.899999999999991"/>
    <x v="0"/>
  </r>
  <r>
    <n v="3155"/>
    <s v="Julian Keith Mayer"/>
    <x v="0"/>
    <n v="0.05"/>
    <n v="159.99"/>
    <n v="5.5"/>
    <x v="1"/>
    <x v="1"/>
    <x v="1"/>
    <x v="1"/>
    <s v="Small Box"/>
    <s v="Gyration RF Keyboard"/>
    <n v="0.49"/>
    <s v="United States"/>
    <x v="0"/>
    <x v="12"/>
    <s v="Sanford"/>
    <n v="32771"/>
    <x v="107"/>
    <d v="2015-04-21T00:00:00"/>
    <n v="12.263999999999999"/>
    <n v="23"/>
    <n v="3600.65"/>
    <n v="86902"/>
    <n v="159.94"/>
    <x v="0"/>
  </r>
  <r>
    <n v="1836"/>
    <s v="Dwight Albright Huffman"/>
    <x v="1"/>
    <n v="0.01"/>
    <n v="155.99"/>
    <n v="8.99"/>
    <x v="2"/>
    <x v="3"/>
    <x v="1"/>
    <x v="12"/>
    <s v="Small Box"/>
    <s v="CF 688"/>
    <n v="0.57999999999999996"/>
    <s v="United States"/>
    <x v="2"/>
    <x v="8"/>
    <s v="San Francisco"/>
    <n v="94110"/>
    <x v="107"/>
    <d v="2015-04-20T00:00:00"/>
    <n v="-219.07908"/>
    <n v="5"/>
    <n v="675.83"/>
    <n v="86600"/>
    <n v="155.98000000000002"/>
    <x v="2"/>
  </r>
  <r>
    <n v="1837"/>
    <s v="Herbert Williamson"/>
    <x v="1"/>
    <n v="0.01"/>
    <n v="5.98"/>
    <n v="5.46"/>
    <x v="1"/>
    <x v="3"/>
    <x v="2"/>
    <x v="7"/>
    <s v="Small Box"/>
    <s v="Xerox 1983"/>
    <n v="0.36"/>
    <s v="United States"/>
    <x v="2"/>
    <x v="8"/>
    <s v="San Gabriel"/>
    <n v="91776"/>
    <x v="107"/>
    <d v="2015-04-21T00:00:00"/>
    <n v="-18.878399999999999"/>
    <n v="4"/>
    <n v="28"/>
    <n v="86600"/>
    <n v="5.9700000000000006"/>
    <x v="2"/>
  </r>
  <r>
    <n v="2212"/>
    <s v="Stacy Chang"/>
    <x v="1"/>
    <n v="0.09"/>
    <n v="199.99"/>
    <n v="24.49"/>
    <x v="2"/>
    <x v="2"/>
    <x v="1"/>
    <x v="4"/>
    <s v="Large Box"/>
    <s v="Canon PC-428 Personal Copier"/>
    <n v="0.46"/>
    <s v="United States"/>
    <x v="3"/>
    <x v="36"/>
    <s v="Catonsville"/>
    <n v="21228"/>
    <x v="107"/>
    <d v="2015-04-21T00:00:00"/>
    <n v="631.33000000000004"/>
    <n v="5"/>
    <n v="990.25"/>
    <n v="88029"/>
    <n v="199.9"/>
    <x v="3"/>
  </r>
  <r>
    <n v="152"/>
    <s v="Kent Kerr"/>
    <x v="2"/>
    <n v="0.01"/>
    <n v="79.52"/>
    <n v="48.2"/>
    <x v="1"/>
    <x v="2"/>
    <x v="0"/>
    <x v="11"/>
    <s v="Medium Box"/>
    <s v="Eldon Cleatmat Plus™ Chair Mats for High Pile Carpets"/>
    <n v="0.74"/>
    <s v="United States"/>
    <x v="0"/>
    <x v="34"/>
    <s v="Knoxville"/>
    <n v="37918"/>
    <x v="107"/>
    <d v="2015-04-26T00:00:00"/>
    <n v="-40.683999999999997"/>
    <n v="8"/>
    <n v="667.84"/>
    <n v="89522"/>
    <n v="79.509999999999991"/>
    <x v="0"/>
  </r>
  <r>
    <n v="1933"/>
    <s v="William Crawford"/>
    <x v="2"/>
    <n v="0.06"/>
    <n v="3.58"/>
    <n v="1.63"/>
    <x v="1"/>
    <x v="3"/>
    <x v="2"/>
    <x v="14"/>
    <s v="Wrap Bag"/>
    <s v="OIC Colored Binder Clips, Assorted Sizes"/>
    <n v="0.36"/>
    <s v="United States"/>
    <x v="1"/>
    <x v="18"/>
    <s v="Garland"/>
    <n v="75043"/>
    <x v="107"/>
    <d v="2015-04-23T00:00:00"/>
    <n v="14"/>
    <n v="10"/>
    <n v="34.76"/>
    <n v="86687"/>
    <n v="3.52"/>
    <x v="1"/>
  </r>
  <r>
    <n v="1940"/>
    <s v="Eileen McDonald"/>
    <x v="2"/>
    <n v="0"/>
    <n v="78.650000000000006"/>
    <n v="13.99"/>
    <x v="1"/>
    <x v="3"/>
    <x v="2"/>
    <x v="8"/>
    <s v="Medium Box"/>
    <s v="Honeywell Quietcare HEPA Air Cleaner"/>
    <n v="0.52"/>
    <s v="United States"/>
    <x v="2"/>
    <x v="15"/>
    <s v="Draper"/>
    <n v="84020"/>
    <x v="107"/>
    <d v="2015-04-26T00:00:00"/>
    <n v="386.00670000000002"/>
    <n v="7"/>
    <n v="559.42999999999995"/>
    <n v="88871"/>
    <n v="78.650000000000006"/>
    <x v="2"/>
  </r>
  <r>
    <n v="1940"/>
    <s v="Eileen McDonald"/>
    <x v="2"/>
    <n v="0.08"/>
    <n v="122.99"/>
    <n v="70.2"/>
    <x v="0"/>
    <x v="3"/>
    <x v="0"/>
    <x v="9"/>
    <s v="Jumbo Drum"/>
    <s v="Global High-Back Leather Tilter, Burgundy"/>
    <n v="0.74"/>
    <s v="United States"/>
    <x v="2"/>
    <x v="15"/>
    <s v="Draper"/>
    <n v="84020"/>
    <x v="107"/>
    <d v="2015-04-24T00:00:00"/>
    <n v="-1867.97"/>
    <n v="10"/>
    <n v="1216.52"/>
    <n v="88871"/>
    <n v="122.91"/>
    <x v="2"/>
  </r>
  <r>
    <n v="2066"/>
    <s v="Claudia Webb"/>
    <x v="2"/>
    <n v="0.1"/>
    <n v="4.24"/>
    <n v="5.41"/>
    <x v="1"/>
    <x v="3"/>
    <x v="2"/>
    <x v="5"/>
    <s v="Small Box"/>
    <s v="Storex DuraTech Recycled Plastic Frosted Binders"/>
    <n v="0.35"/>
    <s v="United States"/>
    <x v="0"/>
    <x v="9"/>
    <s v="Indian Trail"/>
    <n v="28079"/>
    <x v="107"/>
    <d v="2015-04-23T00:00:00"/>
    <n v="-61.6"/>
    <n v="8"/>
    <n v="34.159999999999997"/>
    <n v="85835"/>
    <n v="4.1400000000000006"/>
    <x v="0"/>
  </r>
  <r>
    <n v="2547"/>
    <s v="Edna Freeman"/>
    <x v="2"/>
    <n v="7.0000000000000007E-2"/>
    <n v="6.48"/>
    <n v="9.5399999999999991"/>
    <x v="1"/>
    <x v="0"/>
    <x v="2"/>
    <x v="7"/>
    <s v="Small Box"/>
    <s v="Xerox 1905"/>
    <n v="0.37"/>
    <s v="United States"/>
    <x v="0"/>
    <x v="21"/>
    <s v="Virginia Beach"/>
    <n v="23464"/>
    <x v="107"/>
    <d v="2015-04-19T00:00:00"/>
    <n v="2.2320000000000002"/>
    <n v="1"/>
    <n v="10.86"/>
    <n v="87916"/>
    <n v="6.41"/>
    <x v="0"/>
  </r>
  <r>
    <n v="3380"/>
    <s v="Eva Decker"/>
    <x v="0"/>
    <n v="0.03"/>
    <n v="315.98"/>
    <n v="19.989999999999998"/>
    <x v="1"/>
    <x v="2"/>
    <x v="2"/>
    <x v="5"/>
    <s v="Small Box"/>
    <s v="GBC ProClick™ 150 Presentation Binding System"/>
    <n v="0.38"/>
    <s v="United States"/>
    <x v="0"/>
    <x v="5"/>
    <s v="La Grange"/>
    <n v="30240"/>
    <x v="108"/>
    <d v="2015-04-22T00:00:00"/>
    <n v="-4.4800000000000004"/>
    <n v="18"/>
    <n v="5572.18"/>
    <n v="88838"/>
    <n v="315.95000000000005"/>
    <x v="0"/>
  </r>
  <r>
    <n v="3380"/>
    <s v="Eva Decker"/>
    <x v="0"/>
    <n v="0.03"/>
    <n v="63.94"/>
    <n v="14.48"/>
    <x v="1"/>
    <x v="2"/>
    <x v="0"/>
    <x v="11"/>
    <s v="Small Box"/>
    <s v="Howard Miller 16&quot; Diameter Gallery Wall Clock"/>
    <n v="0.46"/>
    <s v="United States"/>
    <x v="0"/>
    <x v="5"/>
    <s v="La Grange"/>
    <n v="30240"/>
    <x v="108"/>
    <d v="2015-04-21T00:00:00"/>
    <n v="43.691699999999997"/>
    <n v="8"/>
    <n v="522.46"/>
    <n v="88838"/>
    <n v="63.91"/>
    <x v="0"/>
  </r>
  <r>
    <n v="151"/>
    <s v="Geoffrey Zhu"/>
    <x v="1"/>
    <n v="0.09"/>
    <n v="5.98"/>
    <n v="2.5"/>
    <x v="1"/>
    <x v="2"/>
    <x v="2"/>
    <x v="15"/>
    <s v="Small Box"/>
    <s v="Wausau Papers Astrobrights® Colored Envelopes"/>
    <n v="0.36"/>
    <s v="United States"/>
    <x v="0"/>
    <x v="34"/>
    <s v="Kingsport"/>
    <n v="37664"/>
    <x v="108"/>
    <d v="2015-04-22T00:00:00"/>
    <n v="13.896000000000001"/>
    <n v="5"/>
    <n v="28.11"/>
    <n v="89523"/>
    <n v="5.8900000000000006"/>
    <x v="0"/>
  </r>
  <r>
    <n v="1259"/>
    <s v="Keith Hobbs"/>
    <x v="1"/>
    <n v="0.03"/>
    <n v="3.69"/>
    <n v="2.5"/>
    <x v="2"/>
    <x v="2"/>
    <x v="2"/>
    <x v="15"/>
    <s v="Small Box"/>
    <s v="Colored Envelopes"/>
    <n v="0.39"/>
    <s v="United States"/>
    <x v="0"/>
    <x v="32"/>
    <s v="Danville"/>
    <n v="40422"/>
    <x v="108"/>
    <d v="2015-04-20T00:00:00"/>
    <n v="-2196.6840000000002"/>
    <n v="9"/>
    <n v="38.65"/>
    <n v="86534"/>
    <n v="3.66"/>
    <x v="0"/>
  </r>
  <r>
    <n v="2117"/>
    <s v="Jack Hatcher"/>
    <x v="1"/>
    <n v="0.03"/>
    <n v="320.98"/>
    <n v="24.49"/>
    <x v="1"/>
    <x v="2"/>
    <x v="0"/>
    <x v="9"/>
    <s v="Large Box"/>
    <s v="Hon Pagoda™ Stacking Chairs"/>
    <n v="0.55000000000000004"/>
    <s v="United States"/>
    <x v="1"/>
    <x v="18"/>
    <s v="Greenville"/>
    <n v="75401"/>
    <x v="108"/>
    <d v="2015-04-22T00:00:00"/>
    <n v="4554.4346999999998"/>
    <n v="20"/>
    <n v="6600.63"/>
    <n v="90891"/>
    <n v="320.95000000000005"/>
    <x v="1"/>
  </r>
  <r>
    <n v="2117"/>
    <s v="Jack Hatcher"/>
    <x v="1"/>
    <n v="0.06"/>
    <n v="125.99"/>
    <n v="8.8000000000000007"/>
    <x v="1"/>
    <x v="2"/>
    <x v="1"/>
    <x v="12"/>
    <s v="Small Box"/>
    <s v="StarTAC 6500"/>
    <n v="0.59"/>
    <s v="United States"/>
    <x v="1"/>
    <x v="18"/>
    <s v="Greenville"/>
    <n v="75401"/>
    <x v="108"/>
    <d v="2015-04-21T00:00:00"/>
    <n v="618.19308000000001"/>
    <n v="18"/>
    <n v="1811.99"/>
    <n v="90891"/>
    <n v="125.92999999999999"/>
    <x v="1"/>
  </r>
  <r>
    <n v="3084"/>
    <s v="Debbie Hsu"/>
    <x v="1"/>
    <n v="0"/>
    <n v="65.989999999999995"/>
    <n v="5.99"/>
    <x v="2"/>
    <x v="0"/>
    <x v="1"/>
    <x v="12"/>
    <s v="Small Box"/>
    <s v="i1000"/>
    <n v="0.57999999999999996"/>
    <s v="United States"/>
    <x v="2"/>
    <x v="4"/>
    <s v="Lacey"/>
    <n v="98503"/>
    <x v="108"/>
    <d v="2015-04-22T00:00:00"/>
    <n v="313.81200000000001"/>
    <n v="14"/>
    <n v="798.89"/>
    <n v="89879"/>
    <n v="65.989999999999995"/>
    <x v="2"/>
  </r>
  <r>
    <n v="56"/>
    <s v="Randall Montgomery"/>
    <x v="4"/>
    <n v="0.06"/>
    <n v="3.8"/>
    <n v="1.49"/>
    <x v="1"/>
    <x v="1"/>
    <x v="2"/>
    <x v="5"/>
    <s v="Small Box"/>
    <s v="Durable Pressboard Binders"/>
    <n v="0.38"/>
    <s v="United States"/>
    <x v="3"/>
    <x v="11"/>
    <s v="Tonawanda"/>
    <n v="14150"/>
    <x v="108"/>
    <d v="2015-04-21T00:00:00"/>
    <n v="19.6282"/>
    <n v="20"/>
    <n v="73.55"/>
    <n v="88075"/>
    <n v="3.7399999999999998"/>
    <x v="3"/>
  </r>
  <r>
    <n v="56"/>
    <s v="Randall Montgomery"/>
    <x v="4"/>
    <n v="0.06"/>
    <n v="1.76"/>
    <n v="0.7"/>
    <x v="1"/>
    <x v="1"/>
    <x v="2"/>
    <x v="2"/>
    <s v="Wrap Bag"/>
    <s v="Newell 310"/>
    <n v="0.56000000000000005"/>
    <s v="United States"/>
    <x v="3"/>
    <x v="11"/>
    <s v="Tonawanda"/>
    <n v="14150"/>
    <x v="108"/>
    <d v="2015-04-21T00:00:00"/>
    <n v="-1.6524000000000001"/>
    <n v="17"/>
    <n v="29.57"/>
    <n v="88075"/>
    <n v="1.7"/>
    <x v="3"/>
  </r>
  <r>
    <n v="240"/>
    <s v="Gilbert Scarborough"/>
    <x v="4"/>
    <n v="0.1"/>
    <n v="19.98"/>
    <n v="5.77"/>
    <x v="2"/>
    <x v="0"/>
    <x v="2"/>
    <x v="7"/>
    <s v="Small Box"/>
    <s v="Xerox Blank Computer Paper"/>
    <n v="0.38"/>
    <s v="United States"/>
    <x v="2"/>
    <x v="3"/>
    <s v="Fountain"/>
    <n v="80817"/>
    <x v="108"/>
    <d v="2015-04-20T00:00:00"/>
    <n v="35.090000000000003"/>
    <n v="3"/>
    <n v="57.41"/>
    <n v="90479"/>
    <n v="19.88"/>
    <x v="2"/>
  </r>
  <r>
    <n v="241"/>
    <s v="Amy Ellis Holder"/>
    <x v="4"/>
    <n v="0.06"/>
    <n v="259.70999999999998"/>
    <n v="66.67"/>
    <x v="0"/>
    <x v="0"/>
    <x v="0"/>
    <x v="0"/>
    <s v="Jumbo Box"/>
    <s v="Bevis Round Bullnose 29&quot; High Table Top"/>
    <n v="0.61"/>
    <s v="United States"/>
    <x v="2"/>
    <x v="3"/>
    <s v="Grand Junction"/>
    <n v="81503"/>
    <x v="108"/>
    <d v="2015-04-21T00:00:00"/>
    <n v="785.63"/>
    <n v="11"/>
    <n v="2809.87"/>
    <n v="90479"/>
    <n v="259.64999999999998"/>
    <x v="2"/>
  </r>
  <r>
    <n v="970"/>
    <s v="Lynn Payne"/>
    <x v="4"/>
    <n v="0"/>
    <n v="170.98"/>
    <n v="35.89"/>
    <x v="0"/>
    <x v="1"/>
    <x v="0"/>
    <x v="10"/>
    <s v="Jumbo Box"/>
    <s v="Rush Hierlooms Collection 1&quot; Thick Stackable Bookcases"/>
    <n v="0.66"/>
    <s v="United States"/>
    <x v="0"/>
    <x v="21"/>
    <s v="Rose Hill"/>
    <n v="24281"/>
    <x v="108"/>
    <d v="2015-04-21T00:00:00"/>
    <n v="-102.66200000000001"/>
    <n v="8"/>
    <n v="1452.18"/>
    <n v="86173"/>
    <n v="170.98"/>
    <x v="0"/>
  </r>
  <r>
    <n v="3283"/>
    <s v="William Woodard"/>
    <x v="0"/>
    <n v="0.05"/>
    <n v="363.25"/>
    <n v="19.989999999999998"/>
    <x v="2"/>
    <x v="3"/>
    <x v="2"/>
    <x v="8"/>
    <s v="Small Box"/>
    <s v="Hoover WindTunnel™ Plus Canister Vacuum"/>
    <n v="0.56999999999999995"/>
    <s v="United States"/>
    <x v="0"/>
    <x v="12"/>
    <s v="Kendall"/>
    <n v="33156"/>
    <x v="109"/>
    <d v="2015-04-21T00:00:00"/>
    <n v="-269.75549999999998"/>
    <n v="5"/>
    <n v="1867.04"/>
    <n v="90752"/>
    <n v="363.2"/>
    <x v="0"/>
  </r>
  <r>
    <n v="2038"/>
    <s v="Peter Adams"/>
    <x v="1"/>
    <n v="0.06"/>
    <n v="40.99"/>
    <n v="17.48"/>
    <x v="1"/>
    <x v="0"/>
    <x v="2"/>
    <x v="7"/>
    <s v="Small Box"/>
    <s v="Xerox 1893"/>
    <n v="0.36"/>
    <s v="United States"/>
    <x v="3"/>
    <x v="11"/>
    <s v="Mount Vernon"/>
    <n v="10550"/>
    <x v="109"/>
    <d v="2015-04-21T00:00:00"/>
    <n v="109.16"/>
    <n v="7"/>
    <n v="277.12"/>
    <n v="89334"/>
    <n v="40.93"/>
    <x v="3"/>
  </r>
  <r>
    <n v="2260"/>
    <s v="Geoffrey H Wong"/>
    <x v="1"/>
    <n v="0.08"/>
    <n v="4.9800000000000004"/>
    <n v="0.49"/>
    <x v="1"/>
    <x v="3"/>
    <x v="2"/>
    <x v="13"/>
    <s v="Small Box"/>
    <s v="Avery White Multi-Purpose Labels"/>
    <n v="0.39"/>
    <s v="United States"/>
    <x v="0"/>
    <x v="5"/>
    <s v="Rome"/>
    <n v="30161"/>
    <x v="109"/>
    <d v="2015-04-22T00:00:00"/>
    <n v="4949.9160000000002"/>
    <n v="1"/>
    <n v="4.95"/>
    <n v="89602"/>
    <n v="4.9000000000000004"/>
    <x v="0"/>
  </r>
  <r>
    <n v="2260"/>
    <s v="Geoffrey H Wong"/>
    <x v="1"/>
    <n v="0.09"/>
    <n v="119.99"/>
    <n v="14"/>
    <x v="0"/>
    <x v="3"/>
    <x v="1"/>
    <x v="3"/>
    <s v="Jumbo Drum"/>
    <s v="Epson C82 Color Inkjet Printer"/>
    <n v="0.36"/>
    <s v="United States"/>
    <x v="0"/>
    <x v="5"/>
    <s v="Rome"/>
    <n v="30161"/>
    <x v="109"/>
    <d v="2015-04-23T00:00:00"/>
    <n v="1055.604"/>
    <n v="4"/>
    <n v="461.24"/>
    <n v="89602"/>
    <n v="119.89999999999999"/>
    <x v="0"/>
  </r>
  <r>
    <n v="2964"/>
    <s v="Kathy Hinton"/>
    <x v="1"/>
    <n v="0.06"/>
    <n v="42.98"/>
    <n v="4.62"/>
    <x v="1"/>
    <x v="1"/>
    <x v="2"/>
    <x v="8"/>
    <s v="Small Box"/>
    <s v="Belkin F9M820V08 8 Outlet Surge"/>
    <n v="0.56000000000000005"/>
    <s v="United States"/>
    <x v="3"/>
    <x v="27"/>
    <s v="Mount Vernon"/>
    <n v="43050"/>
    <x v="109"/>
    <d v="2015-04-23T00:00:00"/>
    <n v="-24.63"/>
    <n v="1"/>
    <n v="47.04"/>
    <n v="88610"/>
    <n v="42.919999999999995"/>
    <x v="3"/>
  </r>
  <r>
    <n v="535"/>
    <s v="Jill Clements"/>
    <x v="2"/>
    <n v="0"/>
    <n v="15.99"/>
    <n v="13.18"/>
    <x v="1"/>
    <x v="3"/>
    <x v="2"/>
    <x v="5"/>
    <s v="Small Box"/>
    <s v="GBC Pre-Punched Binding Paper, Plastic, White, 8-1/2&quot; x 11&quot;"/>
    <n v="0.37"/>
    <s v="United States"/>
    <x v="0"/>
    <x v="21"/>
    <s v="Montclair"/>
    <n v="22025"/>
    <x v="109"/>
    <d v="2015-04-25T00:00:00"/>
    <n v="46.488"/>
    <n v="23"/>
    <n v="403.25"/>
    <n v="88511"/>
    <n v="15.99"/>
    <x v="0"/>
  </r>
  <r>
    <n v="2548"/>
    <s v="Wayne Bass"/>
    <x v="2"/>
    <n v="0.05"/>
    <n v="30.98"/>
    <n v="9.18"/>
    <x v="2"/>
    <x v="0"/>
    <x v="2"/>
    <x v="7"/>
    <s v="Small Box"/>
    <s v="Xerox 1951"/>
    <n v="0.4"/>
    <s v="United States"/>
    <x v="2"/>
    <x v="8"/>
    <s v="Los Angeles"/>
    <n v="90068"/>
    <x v="109"/>
    <d v="2015-04-21T00:00:00"/>
    <n v="61.47"/>
    <n v="12"/>
    <n v="382.29"/>
    <n v="40997"/>
    <n v="30.93"/>
    <x v="2"/>
  </r>
  <r>
    <n v="2548"/>
    <s v="Wayne Bass"/>
    <x v="2"/>
    <n v="0.05"/>
    <n v="22.99"/>
    <n v="8.99"/>
    <x v="1"/>
    <x v="0"/>
    <x v="2"/>
    <x v="2"/>
    <s v="Small Pack"/>
    <s v="Boston KS Multi-Size Manual Pencil Sharpener"/>
    <n v="0.56999999999999995"/>
    <s v="United States"/>
    <x v="2"/>
    <x v="8"/>
    <s v="Los Angeles"/>
    <n v="90068"/>
    <x v="109"/>
    <d v="2015-04-28T00:00:00"/>
    <n v="18.27"/>
    <n v="37"/>
    <n v="881.74"/>
    <n v="40997"/>
    <n v="22.939999999999998"/>
    <x v="2"/>
  </r>
  <r>
    <n v="2548"/>
    <s v="Wayne Bass"/>
    <x v="2"/>
    <n v="0.04"/>
    <n v="212.6"/>
    <n v="110.2"/>
    <x v="0"/>
    <x v="0"/>
    <x v="0"/>
    <x v="0"/>
    <s v="Jumbo Box"/>
    <s v="Bush Advantage Collection® Round Conference Table"/>
    <n v="0.73"/>
    <s v="United States"/>
    <x v="2"/>
    <x v="8"/>
    <s v="Los Angeles"/>
    <n v="90068"/>
    <x v="109"/>
    <d v="2015-04-25T00:00:00"/>
    <n v="-513.79042000000004"/>
    <n v="33"/>
    <n v="7384.18"/>
    <n v="40997"/>
    <n v="212.56"/>
    <x v="2"/>
  </r>
  <r>
    <n v="2549"/>
    <s v="Martha Bowers"/>
    <x v="2"/>
    <n v="0.05"/>
    <n v="30.98"/>
    <n v="9.18"/>
    <x v="2"/>
    <x v="0"/>
    <x v="2"/>
    <x v="7"/>
    <s v="Small Box"/>
    <s v="Xerox 1951"/>
    <n v="0.4"/>
    <s v="United States"/>
    <x v="3"/>
    <x v="27"/>
    <s v="Whitehall"/>
    <n v="43213"/>
    <x v="109"/>
    <d v="2015-04-21T00:00:00"/>
    <n v="61.47"/>
    <n v="3"/>
    <n v="95.57"/>
    <n v="88657"/>
    <n v="30.93"/>
    <x v="3"/>
  </r>
  <r>
    <n v="2549"/>
    <s v="Martha Bowers"/>
    <x v="2"/>
    <n v="0.05"/>
    <n v="22.99"/>
    <n v="8.99"/>
    <x v="1"/>
    <x v="0"/>
    <x v="2"/>
    <x v="2"/>
    <s v="Small Pack"/>
    <s v="Boston KS Multi-Size Manual Pencil Sharpener"/>
    <n v="0.56999999999999995"/>
    <s v="United States"/>
    <x v="3"/>
    <x v="27"/>
    <s v="Whitehall"/>
    <n v="43213"/>
    <x v="109"/>
    <d v="2015-04-28T00:00:00"/>
    <n v="18.27"/>
    <n v="9"/>
    <n v="214.48"/>
    <n v="88657"/>
    <n v="22.939999999999998"/>
    <x v="3"/>
  </r>
  <r>
    <n v="2549"/>
    <s v="Martha Bowers"/>
    <x v="2"/>
    <n v="0.04"/>
    <n v="212.6"/>
    <n v="110.2"/>
    <x v="0"/>
    <x v="0"/>
    <x v="0"/>
    <x v="0"/>
    <s v="Jumbo Box"/>
    <s v="Bush Advantage Collection® Round Conference Table"/>
    <n v="0.73"/>
    <s v="United States"/>
    <x v="3"/>
    <x v="27"/>
    <s v="Whitehall"/>
    <n v="43213"/>
    <x v="109"/>
    <d v="2015-04-25T00:00:00"/>
    <n v="-513.79042000000004"/>
    <n v="8"/>
    <n v="1790.1"/>
    <n v="88657"/>
    <n v="212.56"/>
    <x v="3"/>
  </r>
  <r>
    <n v="627"/>
    <s v="Scott McKenna"/>
    <x v="4"/>
    <n v="0.02"/>
    <n v="419.19"/>
    <n v="19.989999999999998"/>
    <x v="1"/>
    <x v="3"/>
    <x v="2"/>
    <x v="6"/>
    <s v="Small Box"/>
    <s v="Smead Adjustable Mobile File Trolley with Lockable Top"/>
    <n v="0.57999999999999996"/>
    <s v="United States"/>
    <x v="3"/>
    <x v="27"/>
    <s v="Steubenville"/>
    <n v="43952"/>
    <x v="109"/>
    <d v="2015-04-22T00:00:00"/>
    <n v="6610.2"/>
    <n v="22"/>
    <n v="9580"/>
    <n v="90469"/>
    <n v="419.17"/>
    <x v="3"/>
  </r>
  <r>
    <n v="2668"/>
    <s v="Carlos Hanson"/>
    <x v="3"/>
    <n v="0.06"/>
    <n v="3.93"/>
    <n v="0.99"/>
    <x v="1"/>
    <x v="2"/>
    <x v="2"/>
    <x v="14"/>
    <s v="Wrap Bag"/>
    <s v="Staples Vinyl Coated Paper Clips"/>
    <n v="0.39"/>
    <s v="United States"/>
    <x v="1"/>
    <x v="46"/>
    <s v="Rapid City"/>
    <n v="57701"/>
    <x v="109"/>
    <d v="2015-04-23T00:00:00"/>
    <n v="10.782400000000001"/>
    <n v="6"/>
    <n v="24.18"/>
    <n v="87832"/>
    <n v="3.87"/>
    <x v="1"/>
  </r>
  <r>
    <n v="2932"/>
    <s v="Phyllis Hull"/>
    <x v="1"/>
    <n v="0.01"/>
    <n v="35.44"/>
    <n v="19.989999999999998"/>
    <x v="1"/>
    <x v="0"/>
    <x v="2"/>
    <x v="7"/>
    <s v="Small Box"/>
    <s v="Xerox 1880"/>
    <n v="0.38"/>
    <s v="United States"/>
    <x v="3"/>
    <x v="22"/>
    <s v="Stratford"/>
    <n v="6614"/>
    <x v="110"/>
    <d v="2015-04-23T00:00:00"/>
    <n v="-52.822800000000001"/>
    <n v="1"/>
    <n v="55.43"/>
    <n v="87620"/>
    <n v="35.43"/>
    <x v="3"/>
  </r>
  <r>
    <n v="2938"/>
    <s v="Laurie Case Daniel"/>
    <x v="1"/>
    <n v="0.03"/>
    <n v="47.9"/>
    <n v="5.86"/>
    <x v="1"/>
    <x v="0"/>
    <x v="2"/>
    <x v="7"/>
    <s v="Small Box"/>
    <s v="Xerox 1938"/>
    <n v="0.37"/>
    <s v="United States"/>
    <x v="3"/>
    <x v="35"/>
    <s v="Stoneham"/>
    <n v="2180"/>
    <x v="110"/>
    <d v="2015-04-25T00:00:00"/>
    <n v="642.99030000000005"/>
    <n v="20"/>
    <n v="931.87"/>
    <n v="87620"/>
    <n v="47.87"/>
    <x v="3"/>
  </r>
  <r>
    <n v="666"/>
    <s v="Emily Sims"/>
    <x v="2"/>
    <n v="0.02"/>
    <n v="4.57"/>
    <n v="5.42"/>
    <x v="1"/>
    <x v="3"/>
    <x v="2"/>
    <x v="5"/>
    <s v="Small Box"/>
    <s v="Newell® 3-Hole Punched Plastic Slotted Magazine Holders for Binders"/>
    <n v="0.37"/>
    <s v="United States"/>
    <x v="0"/>
    <x v="34"/>
    <s v="Nashville"/>
    <n v="37211"/>
    <x v="110"/>
    <d v="2015-04-26T00:00:00"/>
    <n v="-352.81400000000002"/>
    <n v="11"/>
    <n v="54.04"/>
    <n v="88679"/>
    <n v="4.5500000000000007"/>
    <x v="0"/>
  </r>
  <r>
    <n v="667"/>
    <s v="Allison Kirby"/>
    <x v="2"/>
    <n v="0.02"/>
    <n v="4.57"/>
    <n v="5.42"/>
    <x v="1"/>
    <x v="3"/>
    <x v="2"/>
    <x v="5"/>
    <s v="Small Box"/>
    <s v="Newell® 3-Hole Punched Plastic Slotted Magazine Holders for Binders"/>
    <n v="0.37"/>
    <s v="United States"/>
    <x v="1"/>
    <x v="18"/>
    <s v="Dallas"/>
    <n v="75203"/>
    <x v="110"/>
    <d v="2015-04-26T00:00:00"/>
    <n v="-124.2805"/>
    <n v="45"/>
    <n v="221.06"/>
    <n v="48257"/>
    <n v="4.5500000000000007"/>
    <x v="1"/>
  </r>
  <r>
    <n v="1777"/>
    <s v="Miriam Greenberg"/>
    <x v="2"/>
    <n v="7.0000000000000007E-2"/>
    <n v="5.43"/>
    <n v="0.95"/>
    <x v="1"/>
    <x v="1"/>
    <x v="2"/>
    <x v="7"/>
    <s v="Wrap Bag"/>
    <s v="Wirebound Message Book, 4 per Page"/>
    <n v="0.36"/>
    <s v="United States"/>
    <x v="1"/>
    <x v="2"/>
    <s v="Valparaiso"/>
    <n v="46383"/>
    <x v="110"/>
    <d v="2015-04-26T00:00:00"/>
    <n v="26.5029"/>
    <n v="7"/>
    <n v="38.409999999999997"/>
    <n v="89939"/>
    <n v="5.3599999999999994"/>
    <x v="1"/>
  </r>
  <r>
    <n v="678"/>
    <s v="Edward McKenzie"/>
    <x v="4"/>
    <n v="0.04"/>
    <n v="15.42"/>
    <n v="10.68"/>
    <x v="2"/>
    <x v="3"/>
    <x v="2"/>
    <x v="6"/>
    <s v="Small Box"/>
    <s v="Decoflex Hanging Personal Folder File, Blue"/>
    <n v="0.57999999999999996"/>
    <s v="United States"/>
    <x v="0"/>
    <x v="21"/>
    <s v="Rose Hill"/>
    <n v="24281"/>
    <x v="110"/>
    <d v="2015-04-23T00:00:00"/>
    <n v="-109.70399999999999"/>
    <n v="5"/>
    <n v="81.14"/>
    <n v="88889"/>
    <n v="15.38"/>
    <x v="0"/>
  </r>
  <r>
    <n v="2760"/>
    <s v="Evan Adkins"/>
    <x v="4"/>
    <n v="0.08"/>
    <n v="22.01"/>
    <n v="5.53"/>
    <x v="1"/>
    <x v="3"/>
    <x v="2"/>
    <x v="2"/>
    <s v="Small Pack"/>
    <s v="Boston 16801 Nautilus™ Battery Pencil Sharpener"/>
    <n v="0.59"/>
    <s v="United States"/>
    <x v="3"/>
    <x v="22"/>
    <s v="Waterbury"/>
    <n v="6708"/>
    <x v="110"/>
    <d v="2015-04-24T00:00:00"/>
    <n v="105.7"/>
    <n v="11"/>
    <n v="241.97"/>
    <n v="90724"/>
    <n v="21.930000000000003"/>
    <x v="3"/>
  </r>
  <r>
    <n v="2764"/>
    <s v="Arnold Johnson"/>
    <x v="4"/>
    <n v="0.02"/>
    <n v="29.74"/>
    <n v="6.64"/>
    <x v="1"/>
    <x v="3"/>
    <x v="2"/>
    <x v="6"/>
    <s v="Small Box"/>
    <s v="Acco Perma® 2700 Stacking Storage Drawers"/>
    <n v="0.7"/>
    <s v="United States"/>
    <x v="3"/>
    <x v="33"/>
    <s v="Hackensack"/>
    <n v="7601"/>
    <x v="110"/>
    <d v="2015-04-22T00:00:00"/>
    <n v="-21.06"/>
    <n v="4"/>
    <n v="120.81"/>
    <n v="90724"/>
    <n v="29.72"/>
    <x v="3"/>
  </r>
  <r>
    <n v="2737"/>
    <s v="Rachel Bates"/>
    <x v="3"/>
    <n v="0.05"/>
    <n v="100.98"/>
    <n v="7.18"/>
    <x v="1"/>
    <x v="0"/>
    <x v="1"/>
    <x v="1"/>
    <s v="Small Box"/>
    <s v="Logitech Cordless Elite Duo"/>
    <n v="0.4"/>
    <s v="United States"/>
    <x v="3"/>
    <x v="42"/>
    <s v="Rutland"/>
    <n v="5701"/>
    <x v="110"/>
    <d v="2015-04-24T00:00:00"/>
    <n v="566.60730000000001"/>
    <n v="8"/>
    <n v="821.17"/>
    <n v="89018"/>
    <n v="100.93"/>
    <x v="3"/>
  </r>
  <r>
    <n v="2114"/>
    <s v="Paige Mason"/>
    <x v="0"/>
    <n v="0.08"/>
    <n v="2.89"/>
    <n v="0.49"/>
    <x v="1"/>
    <x v="3"/>
    <x v="2"/>
    <x v="13"/>
    <s v="Small Box"/>
    <s v="*Staples* Packaging Labels"/>
    <n v="0.38"/>
    <s v="United States"/>
    <x v="0"/>
    <x v="21"/>
    <s v="Norfolk"/>
    <n v="23518"/>
    <x v="111"/>
    <d v="2015-04-23T00:00:00"/>
    <n v="38.405999999999999"/>
    <n v="1"/>
    <n v="3.07"/>
    <n v="88404"/>
    <n v="2.81"/>
    <x v="0"/>
  </r>
  <r>
    <n v="1253"/>
    <s v="Vickie Coates"/>
    <x v="2"/>
    <n v="0.02"/>
    <n v="46.89"/>
    <n v="5.0999999999999996"/>
    <x v="1"/>
    <x v="2"/>
    <x v="2"/>
    <x v="8"/>
    <s v="Medium Box"/>
    <s v="Bionaire Personal Warm Mist Humidifier/Vaporizer"/>
    <n v="0.46"/>
    <s v="United States"/>
    <x v="1"/>
    <x v="18"/>
    <s v="Cedar Park"/>
    <n v="78613"/>
    <x v="111"/>
    <d v="2015-04-23T00:00:00"/>
    <n v="421.3485"/>
    <n v="13"/>
    <n v="610.65"/>
    <n v="89981"/>
    <n v="46.87"/>
    <x v="1"/>
  </r>
  <r>
    <n v="1253"/>
    <s v="Vickie Coates"/>
    <x v="2"/>
    <n v="0.05"/>
    <n v="140.97999999999999"/>
    <n v="36.090000000000003"/>
    <x v="0"/>
    <x v="2"/>
    <x v="0"/>
    <x v="10"/>
    <s v="Jumbo Box"/>
    <s v="Sauder Forest Hills Library, Woodland Oak Finish"/>
    <n v="0.77"/>
    <s v="United States"/>
    <x v="1"/>
    <x v="18"/>
    <s v="Cedar Park"/>
    <n v="78613"/>
    <x v="111"/>
    <d v="2015-04-25T00:00:00"/>
    <n v="-373.09"/>
    <n v="5"/>
    <n v="699.24"/>
    <n v="89981"/>
    <n v="140.92999999999998"/>
    <x v="1"/>
  </r>
  <r>
    <n v="1253"/>
    <s v="Vickie Coates"/>
    <x v="2"/>
    <n v="0.1"/>
    <n v="212.6"/>
    <n v="110.2"/>
    <x v="0"/>
    <x v="2"/>
    <x v="0"/>
    <x v="0"/>
    <s v="Jumbo Box"/>
    <s v="Bush Advantage Collection® Round Conference Table"/>
    <n v="0.73"/>
    <s v="United States"/>
    <x v="1"/>
    <x v="18"/>
    <s v="Cedar Park"/>
    <n v="78613"/>
    <x v="111"/>
    <d v="2015-04-25T00:00:00"/>
    <n v="-3465.0720000000001"/>
    <n v="12"/>
    <n v="2346.0300000000002"/>
    <n v="89981"/>
    <n v="212.5"/>
    <x v="1"/>
  </r>
  <r>
    <n v="146"/>
    <s v="Yvonne Fox"/>
    <x v="4"/>
    <n v="0.06"/>
    <n v="180.98"/>
    <n v="26.2"/>
    <x v="0"/>
    <x v="3"/>
    <x v="0"/>
    <x v="9"/>
    <s v="Jumbo Drum"/>
    <s v="Global Ergonomic Managers Chair"/>
    <n v="0.59"/>
    <s v="United States"/>
    <x v="1"/>
    <x v="18"/>
    <s v="Watauga"/>
    <n v="76148"/>
    <x v="111"/>
    <d v="2015-04-24T00:00:00"/>
    <n v="251.4084"/>
    <n v="5"/>
    <n v="929.57"/>
    <n v="91090"/>
    <n v="180.92"/>
    <x v="1"/>
  </r>
  <r>
    <n v="699"/>
    <s v="Jenny Gold"/>
    <x v="4"/>
    <n v="0.03"/>
    <n v="5.28"/>
    <n v="5.61"/>
    <x v="1"/>
    <x v="1"/>
    <x v="2"/>
    <x v="7"/>
    <s v="Small Box"/>
    <s v="Xerox 1954"/>
    <n v="0.4"/>
    <s v="United States"/>
    <x v="2"/>
    <x v="8"/>
    <s v="Los Angeles"/>
    <n v="90041"/>
    <x v="111"/>
    <d v="2015-04-24T00:00:00"/>
    <n v="-16.670000000000002"/>
    <n v="5"/>
    <n v="32.5"/>
    <n v="44517"/>
    <n v="5.25"/>
    <x v="2"/>
  </r>
  <r>
    <n v="702"/>
    <s v="Kelly O'Connor"/>
    <x v="4"/>
    <n v="0.03"/>
    <n v="5.28"/>
    <n v="5.61"/>
    <x v="1"/>
    <x v="1"/>
    <x v="2"/>
    <x v="7"/>
    <s v="Small Box"/>
    <s v="Xerox 1954"/>
    <n v="0.4"/>
    <s v="United States"/>
    <x v="2"/>
    <x v="8"/>
    <s v="Santa Rosa"/>
    <n v="95404"/>
    <x v="111"/>
    <d v="2015-04-24T00:00:00"/>
    <n v="-16.670000000000002"/>
    <n v="1"/>
    <n v="6.5"/>
    <n v="87977"/>
    <n v="5.25"/>
    <x v="2"/>
  </r>
  <r>
    <n v="1304"/>
    <s v="Sherri McIntosh"/>
    <x v="4"/>
    <n v="0.08"/>
    <n v="2.88"/>
    <n v="0.5"/>
    <x v="1"/>
    <x v="1"/>
    <x v="2"/>
    <x v="13"/>
    <s v="Small Box"/>
    <s v="Avery 507"/>
    <n v="0.39"/>
    <s v="United States"/>
    <x v="2"/>
    <x v="15"/>
    <s v="West Jordan"/>
    <n v="84084"/>
    <x v="111"/>
    <d v="2015-04-24T00:00:00"/>
    <n v="6.0305999999999997"/>
    <n v="3"/>
    <n v="8.74"/>
    <n v="87004"/>
    <n v="2.8"/>
    <x v="2"/>
  </r>
  <r>
    <n v="483"/>
    <s v="Edgar McKenzie"/>
    <x v="3"/>
    <n v="0.06"/>
    <n v="3.36"/>
    <n v="6.27"/>
    <x v="1"/>
    <x v="3"/>
    <x v="2"/>
    <x v="5"/>
    <s v="Small Box"/>
    <s v="Cardinal Poly Pocket Divider Pockets for Ring Binders"/>
    <n v="0.4"/>
    <s v="United States"/>
    <x v="1"/>
    <x v="10"/>
    <s v="Oswego"/>
    <n v="60543"/>
    <x v="111"/>
    <d v="2015-04-24T00:00:00"/>
    <n v="-24.057539999999999"/>
    <n v="2"/>
    <n v="8.82"/>
    <n v="90354"/>
    <n v="3.3"/>
    <x v="1"/>
  </r>
  <r>
    <n v="483"/>
    <s v="Edgar McKenzie"/>
    <x v="3"/>
    <n v="7.0000000000000007E-2"/>
    <n v="699.99"/>
    <n v="24.49"/>
    <x v="1"/>
    <x v="3"/>
    <x v="1"/>
    <x v="4"/>
    <s v="Large Box"/>
    <s v="Canon PC1060 Personal Laser Copier"/>
    <n v="0.41"/>
    <s v="United States"/>
    <x v="1"/>
    <x v="10"/>
    <s v="Oswego"/>
    <n v="60543"/>
    <x v="111"/>
    <d v="2015-04-25T00:00:00"/>
    <n v="2583.5614799999998"/>
    <n v="9"/>
    <n v="5976.09"/>
    <n v="90354"/>
    <n v="699.92"/>
    <x v="1"/>
  </r>
  <r>
    <n v="1257"/>
    <s v="Ryan Foster"/>
    <x v="0"/>
    <n v="0.04"/>
    <n v="2.52"/>
    <n v="1.92"/>
    <x v="1"/>
    <x v="2"/>
    <x v="2"/>
    <x v="16"/>
    <s v="Wrap Bag"/>
    <s v="Letter Slitter"/>
    <n v="0.82"/>
    <s v="United States"/>
    <x v="2"/>
    <x v="3"/>
    <s v="Aurora"/>
    <n v="80013"/>
    <x v="112"/>
    <d v="2015-04-24T00:00:00"/>
    <n v="-8.2080000000000002"/>
    <n v="1"/>
    <n v="3.13"/>
    <n v="86536"/>
    <n v="2.48"/>
    <x v="2"/>
  </r>
  <r>
    <n v="3325"/>
    <s v="Diane Barr"/>
    <x v="0"/>
    <n v="7.0000000000000007E-2"/>
    <n v="5.58"/>
    <n v="1.99"/>
    <x v="1"/>
    <x v="1"/>
    <x v="2"/>
    <x v="2"/>
    <s v="Wrap Bag"/>
    <s v="DIXON Ticonderoga® Erasable Checking Pencils"/>
    <n v="0.46"/>
    <s v="United States"/>
    <x v="2"/>
    <x v="14"/>
    <s v="Coos Bay"/>
    <n v="97420"/>
    <x v="112"/>
    <d v="2015-04-26T00:00:00"/>
    <n v="23.045999999999999"/>
    <n v="23"/>
    <n v="121.46"/>
    <n v="90987"/>
    <n v="5.51"/>
    <x v="2"/>
  </r>
  <r>
    <n v="1085"/>
    <s v="Ted Dunlap"/>
    <x v="1"/>
    <n v="0.04"/>
    <n v="9.06"/>
    <n v="9.86"/>
    <x v="1"/>
    <x v="2"/>
    <x v="2"/>
    <x v="7"/>
    <s v="Small Box"/>
    <s v="Southworth 25% Cotton Linen-Finish Paper &amp; Envelopes"/>
    <n v="0.4"/>
    <s v="United States"/>
    <x v="3"/>
    <x v="11"/>
    <s v="Deer Park"/>
    <n v="11729"/>
    <x v="112"/>
    <d v="2015-04-25T00:00:00"/>
    <n v="-53.25"/>
    <n v="3"/>
    <n v="30.87"/>
    <n v="86123"/>
    <n v="9.0200000000000014"/>
    <x v="3"/>
  </r>
  <r>
    <n v="1086"/>
    <s v="Leon Peele"/>
    <x v="1"/>
    <n v="0.04"/>
    <n v="14.27"/>
    <n v="7.27"/>
    <x v="1"/>
    <x v="2"/>
    <x v="2"/>
    <x v="5"/>
    <s v="Small Box"/>
    <s v="GBC Laser Imprintable Binding System Covers, Desert Sand"/>
    <n v="0.38"/>
    <s v="United States"/>
    <x v="3"/>
    <x v="11"/>
    <s v="Dix Hills"/>
    <n v="11746"/>
    <x v="112"/>
    <d v="2015-04-25T00:00:00"/>
    <n v="2.125"/>
    <n v="3"/>
    <n v="45.24"/>
    <n v="86123"/>
    <n v="14.23"/>
    <x v="3"/>
  </r>
  <r>
    <n v="1670"/>
    <s v="Carolyn Bowling"/>
    <x v="2"/>
    <n v="0.03"/>
    <n v="35.409999999999997"/>
    <n v="1.99"/>
    <x v="1"/>
    <x v="0"/>
    <x v="1"/>
    <x v="1"/>
    <s v="Small Pack"/>
    <s v="Imation DVD-RAM discs"/>
    <n v="0.43"/>
    <s v="United States"/>
    <x v="0"/>
    <x v="21"/>
    <s v="Blacksburg"/>
    <n v="24060"/>
    <x v="112"/>
    <d v="2015-04-26T00:00:00"/>
    <n v="1912.422"/>
    <n v="10"/>
    <n v="367.52"/>
    <n v="86722"/>
    <n v="35.379999999999995"/>
    <x v="0"/>
  </r>
  <r>
    <n v="1670"/>
    <s v="Carolyn Bowling"/>
    <x v="2"/>
    <n v="0"/>
    <n v="142.86000000000001"/>
    <n v="19.989999999999998"/>
    <x v="1"/>
    <x v="0"/>
    <x v="2"/>
    <x v="6"/>
    <s v="Small Box"/>
    <s v="Letter Size Cart"/>
    <n v="0.56000000000000005"/>
    <s v="United States"/>
    <x v="0"/>
    <x v="21"/>
    <s v="Blacksburg"/>
    <n v="24060"/>
    <x v="112"/>
    <d v="2015-05-03T00:00:00"/>
    <n v="-739.32600000000002"/>
    <n v="11"/>
    <n v="1576.35"/>
    <n v="86722"/>
    <n v="142.86000000000001"/>
    <x v="0"/>
  </r>
  <r>
    <n v="1391"/>
    <s v="Carolyn Greer"/>
    <x v="3"/>
    <n v="0"/>
    <n v="2.88"/>
    <n v="0.7"/>
    <x v="2"/>
    <x v="1"/>
    <x v="2"/>
    <x v="2"/>
    <s v="Wrap Bag"/>
    <s v="Newell 340"/>
    <n v="0.56000000000000005"/>
    <s v="United States"/>
    <x v="2"/>
    <x v="8"/>
    <s v="Sunnyvale"/>
    <n v="94086"/>
    <x v="112"/>
    <d v="2015-04-24T00:00:00"/>
    <n v="-0.11"/>
    <n v="1"/>
    <n v="7.96"/>
    <n v="88727"/>
    <n v="2.88"/>
    <x v="2"/>
  </r>
  <r>
    <n v="2570"/>
    <s v="Yvonne Stephens"/>
    <x v="0"/>
    <n v="0"/>
    <n v="4.37"/>
    <n v="5.15"/>
    <x v="1"/>
    <x v="1"/>
    <x v="2"/>
    <x v="8"/>
    <s v="Small Box"/>
    <s v="Eureka Sanitaire ® Multi-Pro Heavy-Duty Upright, Disposable Bags"/>
    <n v="0.59"/>
    <s v="United States"/>
    <x v="2"/>
    <x v="8"/>
    <s v="Davis"/>
    <n v="95616"/>
    <x v="113"/>
    <d v="2015-04-27T00:00:00"/>
    <n v="-150.2604"/>
    <n v="19"/>
    <n v="87.85"/>
    <n v="90327"/>
    <n v="4.37"/>
    <x v="2"/>
  </r>
  <r>
    <n v="2570"/>
    <s v="Yvonne Stephens"/>
    <x v="0"/>
    <n v="0.01"/>
    <n v="500.98"/>
    <n v="56"/>
    <x v="0"/>
    <x v="1"/>
    <x v="0"/>
    <x v="9"/>
    <s v="Jumbo Drum"/>
    <s v="Global Troy™ Executive Leather Low-Back Tilter"/>
    <n v="0.6"/>
    <s v="United States"/>
    <x v="2"/>
    <x v="8"/>
    <s v="Davis"/>
    <n v="95616"/>
    <x v="113"/>
    <d v="2015-04-26T00:00:00"/>
    <n v="4899.1288000000004"/>
    <n v="14"/>
    <n v="7429.63"/>
    <n v="90327"/>
    <n v="500.97"/>
    <x v="2"/>
  </r>
  <r>
    <n v="2570"/>
    <s v="Yvonne Stephens"/>
    <x v="0"/>
    <n v="0.02"/>
    <n v="12.58"/>
    <n v="5.16"/>
    <x v="1"/>
    <x v="1"/>
    <x v="0"/>
    <x v="11"/>
    <s v="Small Box"/>
    <s v="DAX Copper Panel Document Frame, 5 x 7 Size"/>
    <n v="0.43"/>
    <s v="United States"/>
    <x v="2"/>
    <x v="8"/>
    <s v="Davis"/>
    <n v="95616"/>
    <x v="113"/>
    <d v="2015-04-25T00:00:00"/>
    <n v="44.712000000000003"/>
    <n v="18"/>
    <n v="224.29"/>
    <n v="90327"/>
    <n v="12.56"/>
    <x v="2"/>
  </r>
  <r>
    <n v="2570"/>
    <s v="Yvonne Stephens"/>
    <x v="0"/>
    <n v="0.1"/>
    <n v="7.7"/>
    <n v="3.68"/>
    <x v="1"/>
    <x v="1"/>
    <x v="0"/>
    <x v="11"/>
    <s v="Wrap Bag"/>
    <s v="Deflect-O® Glasstique™ Clear Desk Accessories"/>
    <n v="0.52"/>
    <s v="United States"/>
    <x v="2"/>
    <x v="8"/>
    <s v="Davis"/>
    <n v="95616"/>
    <x v="113"/>
    <d v="2015-04-26T00:00:00"/>
    <n v="-22.626000000000001"/>
    <n v="7"/>
    <n v="51.2"/>
    <n v="90327"/>
    <n v="7.6000000000000005"/>
    <x v="2"/>
  </r>
  <r>
    <n v="2571"/>
    <s v="Rosemary O'Brien"/>
    <x v="0"/>
    <n v="0.01"/>
    <n v="500.98"/>
    <n v="56"/>
    <x v="0"/>
    <x v="1"/>
    <x v="0"/>
    <x v="9"/>
    <s v="Jumbo Drum"/>
    <s v="Global Troy™ Executive Leather Low-Back Tilter"/>
    <n v="0.6"/>
    <s v="United States"/>
    <x v="3"/>
    <x v="11"/>
    <s v="New York City"/>
    <n v="10165"/>
    <x v="113"/>
    <d v="2015-04-26T00:00:00"/>
    <n v="4260.1120000000001"/>
    <n v="56"/>
    <n v="29718.53"/>
    <n v="50656"/>
    <n v="500.97"/>
    <x v="3"/>
  </r>
  <r>
    <n v="2571"/>
    <s v="Rosemary O'Brien"/>
    <x v="0"/>
    <n v="0.1"/>
    <n v="7.7"/>
    <n v="3.68"/>
    <x v="1"/>
    <x v="1"/>
    <x v="0"/>
    <x v="11"/>
    <s v="Wrap Bag"/>
    <s v="Deflect-O® Glasstique™ Clear Desk Accessories"/>
    <n v="0.52"/>
    <s v="United States"/>
    <x v="3"/>
    <x v="11"/>
    <s v="New York City"/>
    <n v="10165"/>
    <x v="113"/>
    <d v="2015-04-26T00:00:00"/>
    <n v="-25.14"/>
    <n v="27"/>
    <n v="197.48"/>
    <n v="50656"/>
    <n v="7.6000000000000005"/>
    <x v="3"/>
  </r>
  <r>
    <n v="3379"/>
    <s v="Annette McIntyre"/>
    <x v="0"/>
    <n v="0.05"/>
    <n v="3.14"/>
    <n v="1.92"/>
    <x v="2"/>
    <x v="2"/>
    <x v="2"/>
    <x v="16"/>
    <s v="Wrap Bag"/>
    <s v="Serrated Blade or Curved Handle Hand Letter Openers"/>
    <n v="0.84"/>
    <s v="United States"/>
    <x v="0"/>
    <x v="5"/>
    <s v="Kennesaw"/>
    <n v="30144"/>
    <x v="113"/>
    <d v="2015-04-26T00:00:00"/>
    <n v="1628.37"/>
    <n v="18"/>
    <n v="59.22"/>
    <n v="88839"/>
    <n v="3.0900000000000003"/>
    <x v="0"/>
  </r>
  <r>
    <n v="731"/>
    <s v="June Herbert"/>
    <x v="1"/>
    <n v="0.09"/>
    <n v="101.41"/>
    <n v="35"/>
    <x v="1"/>
    <x v="1"/>
    <x v="2"/>
    <x v="6"/>
    <s v="Large Box"/>
    <s v="Tennsco Regal Shelving Units"/>
    <n v="0.82"/>
    <s v="United States"/>
    <x v="3"/>
    <x v="35"/>
    <s v="Burlington"/>
    <n v="1803"/>
    <x v="114"/>
    <d v="2015-04-27T00:00:00"/>
    <n v="-801.15480000000002"/>
    <n v="12"/>
    <n v="1178.32"/>
    <n v="90362"/>
    <n v="101.32"/>
    <x v="3"/>
  </r>
  <r>
    <n v="1893"/>
    <s v="Melanie Burgess"/>
    <x v="2"/>
    <n v="0.03"/>
    <n v="180.98"/>
    <n v="26.2"/>
    <x v="0"/>
    <x v="1"/>
    <x v="0"/>
    <x v="9"/>
    <s v="Jumbo Drum"/>
    <s v="Global Ergonomic Managers Chair"/>
    <n v="0.59"/>
    <s v="United States"/>
    <x v="1"/>
    <x v="6"/>
    <s v="Webster Groves"/>
    <n v="63119"/>
    <x v="114"/>
    <d v="2015-04-30T00:00:00"/>
    <n v="588.54"/>
    <n v="5"/>
    <n v="928.92"/>
    <n v="91262"/>
    <n v="180.95"/>
    <x v="1"/>
  </r>
  <r>
    <n v="2491"/>
    <s v="Sean N Boyer"/>
    <x v="2"/>
    <n v="0.06"/>
    <n v="4.28"/>
    <n v="0.94"/>
    <x v="1"/>
    <x v="1"/>
    <x v="2"/>
    <x v="2"/>
    <s v="Wrap Bag"/>
    <s v="Newell 336"/>
    <n v="0.56000000000000005"/>
    <s v="United States"/>
    <x v="2"/>
    <x v="8"/>
    <s v="Los Angeles"/>
    <n v="90045"/>
    <x v="114"/>
    <d v="2015-04-28T00:00:00"/>
    <n v="0.37"/>
    <n v="9"/>
    <n v="38.96"/>
    <n v="11712"/>
    <n v="4.2200000000000006"/>
    <x v="2"/>
  </r>
  <r>
    <n v="2495"/>
    <s v="Maria Block"/>
    <x v="2"/>
    <n v="0.06"/>
    <n v="4.28"/>
    <n v="0.94"/>
    <x v="1"/>
    <x v="1"/>
    <x v="2"/>
    <x v="2"/>
    <s v="Wrap Bag"/>
    <s v="Newell 336"/>
    <n v="0.56000000000000005"/>
    <s v="United States"/>
    <x v="2"/>
    <x v="45"/>
    <s v="Rock Springs"/>
    <n v="82901"/>
    <x v="114"/>
    <d v="2015-04-28T00:00:00"/>
    <n v="0.37"/>
    <n v="2"/>
    <n v="8.66"/>
    <n v="86885"/>
    <n v="4.2200000000000006"/>
    <x v="2"/>
  </r>
  <r>
    <n v="2489"/>
    <s v="Craig Liu"/>
    <x v="4"/>
    <n v="0.04"/>
    <n v="419.19"/>
    <n v="19.989999999999998"/>
    <x v="1"/>
    <x v="2"/>
    <x v="2"/>
    <x v="6"/>
    <s v="Small Box"/>
    <s v="Smead Adjustable Mobile File Trolley with Lockable Top"/>
    <n v="0.57999999999999996"/>
    <s v="United States"/>
    <x v="2"/>
    <x v="8"/>
    <s v="Concord"/>
    <n v="94521"/>
    <x v="114"/>
    <d v="2015-04-27T00:00:00"/>
    <n v="1388.3559"/>
    <n v="5"/>
    <n v="2012.11"/>
    <n v="86885"/>
    <n v="419.15"/>
    <x v="2"/>
  </r>
  <r>
    <n v="2491"/>
    <s v="Sean N Boyer"/>
    <x v="4"/>
    <n v="0.04"/>
    <n v="419.19"/>
    <n v="19.989999999999998"/>
    <x v="1"/>
    <x v="2"/>
    <x v="2"/>
    <x v="6"/>
    <s v="Small Box"/>
    <s v="Smead Adjustable Mobile File Trolley with Lockable Top"/>
    <n v="0.57999999999999996"/>
    <s v="United States"/>
    <x v="2"/>
    <x v="8"/>
    <s v="Los Angeles"/>
    <n v="90045"/>
    <x v="114"/>
    <d v="2015-04-27T00:00:00"/>
    <n v="1947.67"/>
    <n v="20"/>
    <n v="8048.45"/>
    <n v="23042"/>
    <n v="419.15"/>
    <x v="2"/>
  </r>
  <r>
    <n v="2380"/>
    <s v="Lisa Branch"/>
    <x v="3"/>
    <n v="7.0000000000000007E-2"/>
    <n v="3.38"/>
    <n v="0.85"/>
    <x v="1"/>
    <x v="0"/>
    <x v="2"/>
    <x v="2"/>
    <s v="Wrap Bag"/>
    <s v="Avery Hi-Liter® Fluorescent Desk Style Markers"/>
    <n v="0.48"/>
    <s v="United States"/>
    <x v="1"/>
    <x v="25"/>
    <s v="Grand Rapids"/>
    <n v="49505"/>
    <x v="114"/>
    <d v="2015-04-28T00:00:00"/>
    <n v="19.04"/>
    <n v="9"/>
    <n v="29.08"/>
    <n v="86654"/>
    <n v="3.31"/>
    <x v="1"/>
  </r>
  <r>
    <n v="2382"/>
    <s v="Geoffrey Saunders"/>
    <x v="3"/>
    <n v="7.0000000000000007E-2"/>
    <n v="3.38"/>
    <n v="0.85"/>
    <x v="1"/>
    <x v="0"/>
    <x v="2"/>
    <x v="2"/>
    <s v="Wrap Bag"/>
    <s v="Avery Hi-Liter® Fluorescent Desk Style Markers"/>
    <n v="0.48"/>
    <s v="United States"/>
    <x v="3"/>
    <x v="11"/>
    <s v="New York City"/>
    <n v="10024"/>
    <x v="114"/>
    <d v="2015-04-28T00:00:00"/>
    <n v="19.04"/>
    <n v="34"/>
    <n v="109.86"/>
    <n v="13606"/>
    <n v="3.31"/>
    <x v="3"/>
  </r>
  <r>
    <n v="2468"/>
    <s v="Rhonda Stein"/>
    <x v="0"/>
    <n v="0.09"/>
    <n v="58.1"/>
    <n v="1.49"/>
    <x v="2"/>
    <x v="2"/>
    <x v="2"/>
    <x v="5"/>
    <s v="Small Box"/>
    <s v="Avery Arch Ring Binders"/>
    <n v="0.38"/>
    <s v="United States"/>
    <x v="0"/>
    <x v="9"/>
    <s v="Salisbury"/>
    <n v="28144"/>
    <x v="115"/>
    <d v="2015-04-29T00:00:00"/>
    <n v="765.75"/>
    <n v="3"/>
    <n v="169.46"/>
    <n v="88135"/>
    <n v="58.01"/>
    <x v="0"/>
  </r>
  <r>
    <n v="983"/>
    <s v="Sue Drake"/>
    <x v="2"/>
    <n v="0.09"/>
    <n v="300.97000000000003"/>
    <n v="7.18"/>
    <x v="1"/>
    <x v="3"/>
    <x v="1"/>
    <x v="1"/>
    <s v="Small Box"/>
    <s v="Gyration Ultra Professional Cordless Optical Suite"/>
    <n v="0.48"/>
    <s v="United States"/>
    <x v="0"/>
    <x v="1"/>
    <s v="Searcy"/>
    <n v="72143"/>
    <x v="115"/>
    <d v="2015-04-27T00:00:00"/>
    <n v="17.771999999999998"/>
    <n v="10"/>
    <n v="2848.38"/>
    <n v="90201"/>
    <n v="300.88000000000005"/>
    <x v="0"/>
  </r>
  <r>
    <n v="202"/>
    <s v="Max Small"/>
    <x v="3"/>
    <n v="0.09"/>
    <n v="12.28"/>
    <n v="4.8600000000000003"/>
    <x v="1"/>
    <x v="3"/>
    <x v="2"/>
    <x v="7"/>
    <s v="Small Box"/>
    <s v="Xerox 1933"/>
    <n v="0.38"/>
    <s v="United States"/>
    <x v="1"/>
    <x v="19"/>
    <s v="Bartlesville"/>
    <n v="74006"/>
    <x v="115"/>
    <d v="2015-04-28T00:00:00"/>
    <n v="1.73"/>
    <n v="3"/>
    <n v="34.65"/>
    <n v="88971"/>
    <n v="12.19"/>
    <x v="1"/>
  </r>
  <r>
    <n v="762"/>
    <s v="Stuart Holloway"/>
    <x v="3"/>
    <n v="0"/>
    <n v="125.99"/>
    <n v="8.99"/>
    <x v="1"/>
    <x v="0"/>
    <x v="1"/>
    <x v="12"/>
    <s v="Small Box"/>
    <s v="5170i"/>
    <n v="0.56999999999999995"/>
    <s v="United States"/>
    <x v="2"/>
    <x v="4"/>
    <s v="Vancouver"/>
    <n v="98661"/>
    <x v="115"/>
    <d v="2015-04-29T00:00:00"/>
    <n v="613.89576"/>
    <n v="12"/>
    <n v="1362.2"/>
    <n v="87525"/>
    <n v="125.99"/>
    <x v="2"/>
  </r>
  <r>
    <n v="3320"/>
    <s v="Alicia Maynard"/>
    <x v="3"/>
    <n v="0.08"/>
    <n v="3.28"/>
    <n v="3.97"/>
    <x v="1"/>
    <x v="0"/>
    <x v="2"/>
    <x v="2"/>
    <s v="Wrap Bag"/>
    <s v="Newell 342"/>
    <n v="0.56000000000000005"/>
    <s v="United States"/>
    <x v="0"/>
    <x v="34"/>
    <s v="Jackson"/>
    <n v="38301"/>
    <x v="115"/>
    <d v="2015-04-28T00:00:00"/>
    <n v="0.42659999999999998"/>
    <n v="18"/>
    <n v="57.24"/>
    <n v="90103"/>
    <n v="3.1999999999999997"/>
    <x v="0"/>
  </r>
  <r>
    <n v="3320"/>
    <s v="Alicia Maynard"/>
    <x v="3"/>
    <n v="0.09"/>
    <n v="40.97"/>
    <n v="8.99"/>
    <x v="2"/>
    <x v="0"/>
    <x v="2"/>
    <x v="2"/>
    <s v="Small Pack"/>
    <s v="Sanford 52201 APSCO Electric Pencil Sharpener"/>
    <n v="0.59"/>
    <s v="United States"/>
    <x v="0"/>
    <x v="34"/>
    <s v="Jackson"/>
    <n v="38301"/>
    <x v="115"/>
    <d v="2015-04-29T00:00:00"/>
    <n v="66.215999999999994"/>
    <n v="22"/>
    <n v="824.7"/>
    <n v="90103"/>
    <n v="40.879999999999995"/>
    <x v="0"/>
  </r>
  <r>
    <n v="1439"/>
    <s v="Kyle Kaufman"/>
    <x v="0"/>
    <n v="0.05"/>
    <n v="6.48"/>
    <n v="6.22"/>
    <x v="1"/>
    <x v="3"/>
    <x v="2"/>
    <x v="7"/>
    <s v="Small Box"/>
    <s v="Xerox 1894"/>
    <n v="0.37"/>
    <s v="United States"/>
    <x v="3"/>
    <x v="27"/>
    <s v="Euclid"/>
    <n v="44117"/>
    <x v="116"/>
    <d v="2015-04-29T00:00:00"/>
    <n v="-29.07"/>
    <n v="3"/>
    <n v="21.46"/>
    <n v="90121"/>
    <n v="6.4300000000000006"/>
    <x v="3"/>
  </r>
  <r>
    <n v="3011"/>
    <s v="Tammy Raynor"/>
    <x v="0"/>
    <n v="0.03"/>
    <n v="300.64999999999998"/>
    <n v="24.49"/>
    <x v="1"/>
    <x v="3"/>
    <x v="2"/>
    <x v="8"/>
    <s v="Large Box"/>
    <s v="Honeywell Enviracaire Portable HEPA Air Cleaner for 17' x 22' Room"/>
    <n v="0.52"/>
    <s v="United States"/>
    <x v="3"/>
    <x v="35"/>
    <s v="Boston"/>
    <n v="2113"/>
    <x v="116"/>
    <d v="2015-04-30T00:00:00"/>
    <n v="1282.4960000000001"/>
    <n v="32"/>
    <n v="9705.4599999999991"/>
    <n v="7623"/>
    <n v="300.62"/>
    <x v="3"/>
  </r>
  <r>
    <n v="3011"/>
    <s v="Tammy Raynor"/>
    <x v="0"/>
    <n v="0.06"/>
    <n v="49.99"/>
    <n v="19.989999999999998"/>
    <x v="1"/>
    <x v="3"/>
    <x v="1"/>
    <x v="1"/>
    <s v="Small Box"/>
    <s v="US Robotics 56K V.92 Internal PCI Faxmodem"/>
    <n v="0.45"/>
    <s v="United States"/>
    <x v="3"/>
    <x v="35"/>
    <s v="Boston"/>
    <n v="2113"/>
    <x v="116"/>
    <d v="2015-04-30T00:00:00"/>
    <n v="17.2"/>
    <n v="67"/>
    <n v="3247.54"/>
    <n v="7623"/>
    <n v="49.93"/>
    <x v="3"/>
  </r>
  <r>
    <n v="3011"/>
    <s v="Tammy Raynor"/>
    <x v="0"/>
    <n v="0.1"/>
    <n v="104.85"/>
    <n v="4.6500000000000004"/>
    <x v="1"/>
    <x v="3"/>
    <x v="2"/>
    <x v="7"/>
    <s v="Small Box"/>
    <s v="Xerox 1941"/>
    <n v="0.37"/>
    <s v="United States"/>
    <x v="3"/>
    <x v="35"/>
    <s v="Boston"/>
    <n v="2113"/>
    <x v="116"/>
    <d v="2015-04-29T00:00:00"/>
    <n v="1184.1199999999999"/>
    <n v="58"/>
    <n v="5582.63"/>
    <n v="7623"/>
    <n v="104.75"/>
    <x v="3"/>
  </r>
  <r>
    <n v="3012"/>
    <s v="Annie Livingston"/>
    <x v="0"/>
    <n v="0.03"/>
    <n v="300.64999999999998"/>
    <n v="24.49"/>
    <x v="1"/>
    <x v="3"/>
    <x v="2"/>
    <x v="8"/>
    <s v="Large Box"/>
    <s v="Honeywell Enviracaire Portable HEPA Air Cleaner for 17' x 22' Room"/>
    <n v="0.52"/>
    <s v="United States"/>
    <x v="3"/>
    <x v="11"/>
    <s v="Rochester"/>
    <n v="14609"/>
    <x v="116"/>
    <d v="2015-04-30T00:00:00"/>
    <n v="1474.8704"/>
    <n v="8"/>
    <n v="2426.36"/>
    <n v="86346"/>
    <n v="300.62"/>
    <x v="3"/>
  </r>
  <r>
    <n v="3012"/>
    <s v="Annie Livingston"/>
    <x v="0"/>
    <n v="0.06"/>
    <n v="49.99"/>
    <n v="19.989999999999998"/>
    <x v="1"/>
    <x v="3"/>
    <x v="1"/>
    <x v="1"/>
    <s v="Small Box"/>
    <s v="US Robotics 56K V.92 Internal PCI Faxmodem"/>
    <n v="0.45"/>
    <s v="United States"/>
    <x v="3"/>
    <x v="11"/>
    <s v="Rochester"/>
    <n v="14609"/>
    <x v="116"/>
    <d v="2015-04-30T00:00:00"/>
    <n v="19.78"/>
    <n v="17"/>
    <n v="824"/>
    <n v="86346"/>
    <n v="49.93"/>
    <x v="3"/>
  </r>
  <r>
    <n v="3012"/>
    <s v="Annie Livingston"/>
    <x v="0"/>
    <n v="0.1"/>
    <n v="104.85"/>
    <n v="4.6500000000000004"/>
    <x v="1"/>
    <x v="3"/>
    <x v="2"/>
    <x v="7"/>
    <s v="Small Box"/>
    <s v="Xerox 1941"/>
    <n v="0.37"/>
    <s v="United States"/>
    <x v="3"/>
    <x v="11"/>
    <s v="Rochester"/>
    <n v="14609"/>
    <x v="116"/>
    <d v="2015-04-29T00:00:00"/>
    <n v="929.79570000000001"/>
    <n v="14"/>
    <n v="1347.53"/>
    <n v="86346"/>
    <n v="104.75"/>
    <x v="3"/>
  </r>
  <r>
    <n v="2254"/>
    <s v="Jeff Meadows"/>
    <x v="1"/>
    <n v="0.1"/>
    <n v="48.91"/>
    <n v="5.97"/>
    <x v="1"/>
    <x v="3"/>
    <x v="2"/>
    <x v="7"/>
    <s v="Small Box"/>
    <s v="Xerox 1917"/>
    <n v="0.38"/>
    <s v="United States"/>
    <x v="0"/>
    <x v="32"/>
    <s v="Paducah"/>
    <n v="42003"/>
    <x v="116"/>
    <d v="2015-04-30T00:00:00"/>
    <n v="156.74340000000001"/>
    <n v="14"/>
    <n v="618.96"/>
    <n v="89279"/>
    <n v="48.809999999999995"/>
    <x v="0"/>
  </r>
  <r>
    <n v="2254"/>
    <s v="Jeff Meadows"/>
    <x v="1"/>
    <n v="0.08"/>
    <n v="5.98"/>
    <n v="5.46"/>
    <x v="1"/>
    <x v="3"/>
    <x v="2"/>
    <x v="7"/>
    <s v="Small Box"/>
    <s v="Xerox 1983"/>
    <n v="0.36"/>
    <s v="United States"/>
    <x v="0"/>
    <x v="32"/>
    <s v="Paducah"/>
    <n v="42003"/>
    <x v="116"/>
    <d v="2015-04-28T00:00:00"/>
    <n v="110.11799999999999"/>
    <n v="13"/>
    <n v="77.540000000000006"/>
    <n v="89279"/>
    <n v="5.9"/>
    <x v="0"/>
  </r>
  <r>
    <n v="2912"/>
    <s v="Hannah Carver"/>
    <x v="1"/>
    <n v="0.04"/>
    <n v="4.13"/>
    <n v="0.99"/>
    <x v="2"/>
    <x v="2"/>
    <x v="2"/>
    <x v="13"/>
    <s v="Small Box"/>
    <s v="Avery 491"/>
    <n v="0.39"/>
    <s v="United States"/>
    <x v="1"/>
    <x v="39"/>
    <s v="Grand Forks"/>
    <n v="58201"/>
    <x v="116"/>
    <d v="2015-04-30T00:00:00"/>
    <n v="22.307700000000001"/>
    <n v="7"/>
    <n v="32.33"/>
    <n v="87396"/>
    <n v="4.09"/>
    <x v="1"/>
  </r>
  <r>
    <n v="2912"/>
    <s v="Hannah Carver"/>
    <x v="1"/>
    <n v="0.06"/>
    <n v="55.48"/>
    <n v="14.3"/>
    <x v="1"/>
    <x v="2"/>
    <x v="2"/>
    <x v="7"/>
    <s v="Small Box"/>
    <s v="Xerox 194"/>
    <n v="0.37"/>
    <s v="United States"/>
    <x v="1"/>
    <x v="39"/>
    <s v="Grand Forks"/>
    <n v="58201"/>
    <x v="116"/>
    <d v="2015-04-30T00:00:00"/>
    <n v="443.02140000000003"/>
    <n v="12"/>
    <n v="642.05999999999995"/>
    <n v="87396"/>
    <n v="55.419999999999995"/>
    <x v="1"/>
  </r>
  <r>
    <n v="3359"/>
    <s v="Jeffrey Cheng"/>
    <x v="1"/>
    <n v="0.09"/>
    <n v="28.53"/>
    <n v="1.49"/>
    <x v="1"/>
    <x v="2"/>
    <x v="2"/>
    <x v="5"/>
    <s v="Small Box"/>
    <s v="Lock-Up Easel 'Spel-Binder'"/>
    <n v="0.38"/>
    <s v="United States"/>
    <x v="1"/>
    <x v="30"/>
    <s v="Wauwatosa"/>
    <n v="53213"/>
    <x v="116"/>
    <d v="2015-04-30T00:00:00"/>
    <n v="107.45462000000001"/>
    <n v="6"/>
    <n v="157.33000000000001"/>
    <n v="91437"/>
    <n v="28.44"/>
    <x v="1"/>
  </r>
  <r>
    <n v="234"/>
    <s v="Don Cameron"/>
    <x v="2"/>
    <n v="0.06"/>
    <n v="3.34"/>
    <n v="7.49"/>
    <x v="2"/>
    <x v="0"/>
    <x v="2"/>
    <x v="2"/>
    <s v="Wrap Bag"/>
    <s v="Eldon Spacemaker® Box, Quick-Snap Lid, Clear"/>
    <n v="0.54"/>
    <s v="United States"/>
    <x v="1"/>
    <x v="20"/>
    <s v="Newton"/>
    <n v="50208"/>
    <x v="116"/>
    <d v="2015-04-30T00:00:00"/>
    <n v="-175.86"/>
    <n v="8"/>
    <n v="27.45"/>
    <n v="90239"/>
    <n v="3.28"/>
    <x v="1"/>
  </r>
  <r>
    <n v="1217"/>
    <s v="Billy Perry Browning"/>
    <x v="4"/>
    <n v="0.09"/>
    <n v="130.97999999999999"/>
    <n v="30"/>
    <x v="0"/>
    <x v="0"/>
    <x v="0"/>
    <x v="9"/>
    <s v="Jumbo Drum"/>
    <s v="Office Star - Contemporary Task Swivel chair with 2-way adjustable arms, Plum"/>
    <n v="0.78"/>
    <s v="United States"/>
    <x v="3"/>
    <x v="35"/>
    <s v="Boston"/>
    <n v="2112"/>
    <x v="116"/>
    <d v="2015-05-01T00:00:00"/>
    <n v="-421.76"/>
    <n v="41"/>
    <n v="5258.94"/>
    <n v="54595"/>
    <n v="130.88999999999999"/>
    <x v="3"/>
  </r>
  <r>
    <n v="1226"/>
    <s v="Ken Cash"/>
    <x v="4"/>
    <n v="0.02"/>
    <n v="8.34"/>
    <n v="2.64"/>
    <x v="1"/>
    <x v="0"/>
    <x v="2"/>
    <x v="16"/>
    <s v="Small Pack"/>
    <s v="Acme® Elite Stainless Steel Scissors"/>
    <n v="0.59"/>
    <s v="United States"/>
    <x v="3"/>
    <x v="40"/>
    <s v="Pawtucket"/>
    <n v="2861"/>
    <x v="116"/>
    <d v="2015-04-30T00:00:00"/>
    <n v="6.79"/>
    <n v="8"/>
    <n v="66.739999999999995"/>
    <n v="90800"/>
    <n v="8.32"/>
    <x v="3"/>
  </r>
  <r>
    <n v="1227"/>
    <s v="Elsie Hwang"/>
    <x v="4"/>
    <n v="0.09"/>
    <n v="130.97999999999999"/>
    <n v="30"/>
    <x v="0"/>
    <x v="0"/>
    <x v="0"/>
    <x v="9"/>
    <s v="Jumbo Drum"/>
    <s v="Office Star - Contemporary Task Swivel chair with 2-way adjustable arms, Plum"/>
    <n v="0.78"/>
    <s v="United States"/>
    <x v="3"/>
    <x v="42"/>
    <s v="South Burlington"/>
    <n v="5403"/>
    <x v="116"/>
    <d v="2015-05-01T00:00:00"/>
    <n v="-421.76"/>
    <n v="10"/>
    <n v="1282.67"/>
    <n v="90800"/>
    <n v="130.88999999999999"/>
    <x v="3"/>
  </r>
  <r>
    <n v="2353"/>
    <s v="Patrick Lowry"/>
    <x v="0"/>
    <n v="0.04"/>
    <n v="5.98"/>
    <n v="0.96"/>
    <x v="1"/>
    <x v="3"/>
    <x v="2"/>
    <x v="2"/>
    <s v="Wrap Bag"/>
    <s v="Newell 315"/>
    <n v="0.6"/>
    <s v="United States"/>
    <x v="3"/>
    <x v="36"/>
    <s v="Edgewood"/>
    <n v="21040"/>
    <x v="117"/>
    <d v="2015-04-30T00:00:00"/>
    <n v="52.697600000000001"/>
    <n v="22"/>
    <n v="131.79"/>
    <n v="86164"/>
    <n v="5.94"/>
    <x v="3"/>
  </r>
  <r>
    <n v="2353"/>
    <s v="Patrick Lowry"/>
    <x v="0"/>
    <n v="0.01"/>
    <n v="20.99"/>
    <n v="0.99"/>
    <x v="1"/>
    <x v="3"/>
    <x v="1"/>
    <x v="12"/>
    <s v="Wrap Bag"/>
    <s v="Accessory25"/>
    <n v="0.56999999999999995"/>
    <s v="United States"/>
    <x v="3"/>
    <x v="36"/>
    <s v="Edgewood"/>
    <n v="21040"/>
    <x v="117"/>
    <d v="2015-04-30T00:00:00"/>
    <n v="-78.194159999999997"/>
    <n v="2"/>
    <n v="35.33"/>
    <n v="86164"/>
    <n v="20.979999999999997"/>
    <x v="3"/>
  </r>
  <r>
    <n v="782"/>
    <s v="Sarah N Becker"/>
    <x v="1"/>
    <n v="0.04"/>
    <n v="34.76"/>
    <n v="5.49"/>
    <x v="1"/>
    <x v="0"/>
    <x v="2"/>
    <x v="6"/>
    <s v="Small Box"/>
    <s v="Home/Office Personal File Carts"/>
    <n v="0.6"/>
    <s v="United States"/>
    <x v="2"/>
    <x v="8"/>
    <s v="Whittier"/>
    <n v="90604"/>
    <x v="117"/>
    <d v="2015-04-30T00:00:00"/>
    <n v="192.51689999999999"/>
    <n v="8"/>
    <n v="279.01"/>
    <n v="90962"/>
    <n v="34.72"/>
    <x v="2"/>
  </r>
  <r>
    <n v="803"/>
    <s v="Marianne Goldstein"/>
    <x v="4"/>
    <n v="0.03"/>
    <n v="35.99"/>
    <n v="5"/>
    <x v="1"/>
    <x v="0"/>
    <x v="1"/>
    <x v="12"/>
    <s v="Small Box"/>
    <s v="Accessory27"/>
    <n v="0.85"/>
    <s v="United States"/>
    <x v="0"/>
    <x v="12"/>
    <s v="New Smyrna Beach"/>
    <n v="32168"/>
    <x v="117"/>
    <d v="2015-04-30T00:00:00"/>
    <n v="-184.548"/>
    <n v="3"/>
    <n v="93.82"/>
    <n v="90048"/>
    <n v="35.96"/>
    <x v="0"/>
  </r>
  <r>
    <n v="2115"/>
    <s v="Jeffrey Lloyd"/>
    <x v="4"/>
    <n v="0.02"/>
    <n v="95.95"/>
    <n v="74.349999999999994"/>
    <x v="0"/>
    <x v="3"/>
    <x v="0"/>
    <x v="9"/>
    <s v="Jumbo Drum"/>
    <s v="Bevis Steel Folding Chairs"/>
    <n v="0.56999999999999995"/>
    <s v="United States"/>
    <x v="0"/>
    <x v="21"/>
    <s v="Oakton"/>
    <n v="22124"/>
    <x v="117"/>
    <d v="2015-05-01T00:00:00"/>
    <n v="636.52200000000005"/>
    <n v="14"/>
    <n v="1377.46"/>
    <n v="88406"/>
    <n v="95.93"/>
    <x v="0"/>
  </r>
  <r>
    <n v="3381"/>
    <s v="Christopher Norton Patterson"/>
    <x v="4"/>
    <n v="0.02"/>
    <n v="28.53"/>
    <n v="1.49"/>
    <x v="1"/>
    <x v="2"/>
    <x v="2"/>
    <x v="5"/>
    <s v="Small Box"/>
    <s v="Lock-Up Easel 'Spel-Binder'"/>
    <n v="0.38"/>
    <s v="United States"/>
    <x v="0"/>
    <x v="5"/>
    <s v="Macon"/>
    <n v="31204"/>
    <x v="117"/>
    <d v="2015-04-29T00:00:00"/>
    <n v="1.992"/>
    <n v="18"/>
    <n v="513.33000000000004"/>
    <n v="88840"/>
    <n v="28.51"/>
    <x v="0"/>
  </r>
  <r>
    <n v="3393"/>
    <s v="Irene Murphy"/>
    <x v="4"/>
    <n v="0.08"/>
    <n v="125.99"/>
    <n v="7.69"/>
    <x v="1"/>
    <x v="1"/>
    <x v="1"/>
    <x v="12"/>
    <s v="Small Box"/>
    <s v="StarTAC 3000"/>
    <n v="0.59"/>
    <s v="United States"/>
    <x v="2"/>
    <x v="4"/>
    <s v="Pullman"/>
    <n v="99163"/>
    <x v="117"/>
    <d v="2015-04-30T00:00:00"/>
    <n v="374.625"/>
    <n v="7"/>
    <n v="710.36"/>
    <n v="87908"/>
    <n v="125.91"/>
    <x v="2"/>
  </r>
  <r>
    <n v="617"/>
    <s v="Brett Schultz"/>
    <x v="3"/>
    <n v="0.02"/>
    <n v="15.57"/>
    <n v="1.39"/>
    <x v="1"/>
    <x v="1"/>
    <x v="2"/>
    <x v="15"/>
    <s v="Small Box"/>
    <s v="Park Ridge™ Embossed Executive Business Envelopes"/>
    <n v="0.38"/>
    <s v="United States"/>
    <x v="2"/>
    <x v="3"/>
    <s v="Pueblo"/>
    <n v="81001"/>
    <x v="117"/>
    <d v="2015-04-30T00:00:00"/>
    <n v="23.5428"/>
    <n v="3"/>
    <n v="46.23"/>
    <n v="88198"/>
    <n v="15.55"/>
    <x v="2"/>
  </r>
  <r>
    <n v="617"/>
    <s v="Brett Schultz"/>
    <x v="3"/>
    <n v="0.02"/>
    <n v="20.89"/>
    <n v="11.52"/>
    <x v="1"/>
    <x v="1"/>
    <x v="2"/>
    <x v="6"/>
    <s v="Small Box"/>
    <s v="Iris® 3-Drawer Stacking Bin, Black"/>
    <n v="0.83"/>
    <s v="United States"/>
    <x v="2"/>
    <x v="3"/>
    <s v="Pueblo"/>
    <n v="81001"/>
    <x v="117"/>
    <d v="2015-04-30T00:00:00"/>
    <n v="-276.11279999999999"/>
    <n v="13"/>
    <n v="279.27999999999997"/>
    <n v="88198"/>
    <n v="20.87"/>
    <x v="2"/>
  </r>
  <r>
    <n v="618"/>
    <s v="Robert Cowan"/>
    <x v="3"/>
    <n v="0.06"/>
    <n v="5.38"/>
    <n v="5.24"/>
    <x v="2"/>
    <x v="1"/>
    <x v="2"/>
    <x v="5"/>
    <s v="Small Box"/>
    <s v="Acco PRESSTEX® Data Binder with Storage Hooks, Dark Blue, 14 7/8&quot; X 11&quot;"/>
    <n v="0.36"/>
    <s v="United States"/>
    <x v="2"/>
    <x v="3"/>
    <s v="Pueblo West"/>
    <n v="81007"/>
    <x v="117"/>
    <d v="2015-04-30T00:00:00"/>
    <n v="-64.670940000000002"/>
    <n v="14"/>
    <n v="81.819999999999993"/>
    <n v="88198"/>
    <n v="5.32"/>
    <x v="2"/>
  </r>
  <r>
    <n v="618"/>
    <s v="Robert Cowan"/>
    <x v="3"/>
    <n v="0.03"/>
    <n v="7.35"/>
    <n v="5.96"/>
    <x v="1"/>
    <x v="1"/>
    <x v="2"/>
    <x v="7"/>
    <s v="Small Box"/>
    <s v="1/4 Fold Party Design Invitations &amp; White Envelopes, 24 8-1/2&quot; X 11&quot; Cards, 25 Env./Pack"/>
    <n v="0.38"/>
    <s v="United States"/>
    <x v="2"/>
    <x v="3"/>
    <s v="Pueblo West"/>
    <n v="81007"/>
    <x v="117"/>
    <d v="2015-04-30T00:00:00"/>
    <n v="-11.113200000000001"/>
    <n v="1"/>
    <n v="13.16"/>
    <n v="88198"/>
    <n v="7.3199999999999994"/>
    <x v="2"/>
  </r>
  <r>
    <n v="638"/>
    <s v="Brooke Shepherd"/>
    <x v="0"/>
    <n v="0.06"/>
    <n v="65.989999999999995"/>
    <n v="8.8000000000000007"/>
    <x v="2"/>
    <x v="1"/>
    <x v="1"/>
    <x v="12"/>
    <s v="Small Box"/>
    <s v="6120"/>
    <n v="0.57999999999999996"/>
    <s v="United States"/>
    <x v="2"/>
    <x v="8"/>
    <s v="Santa Cruz"/>
    <n v="95062"/>
    <x v="118"/>
    <d v="2015-05-01T00:00:00"/>
    <n v="288.08999999999997"/>
    <n v="9"/>
    <n v="506.38"/>
    <n v="87954"/>
    <n v="65.929999999999993"/>
    <x v="2"/>
  </r>
  <r>
    <n v="638"/>
    <s v="Brooke Shepherd"/>
    <x v="0"/>
    <n v="0"/>
    <n v="195.99"/>
    <n v="4.2"/>
    <x v="2"/>
    <x v="1"/>
    <x v="1"/>
    <x v="12"/>
    <s v="Small Box"/>
    <s v="KH 688"/>
    <n v="0.56999999999999995"/>
    <s v="United States"/>
    <x v="2"/>
    <x v="8"/>
    <s v="Santa Cruz"/>
    <n v="95062"/>
    <x v="118"/>
    <d v="2015-05-02T00:00:00"/>
    <n v="719.47680000000003"/>
    <n v="6"/>
    <n v="1042.72"/>
    <n v="87954"/>
    <n v="195.99"/>
    <x v="2"/>
  </r>
  <r>
    <n v="640"/>
    <s v="Neal Wolfe"/>
    <x v="0"/>
    <n v="0.06"/>
    <n v="65.989999999999995"/>
    <n v="8.8000000000000007"/>
    <x v="2"/>
    <x v="1"/>
    <x v="1"/>
    <x v="12"/>
    <s v="Small Box"/>
    <s v="6120"/>
    <n v="0.57999999999999996"/>
    <s v="United States"/>
    <x v="2"/>
    <x v="4"/>
    <s v="Seattle"/>
    <n v="98119"/>
    <x v="118"/>
    <d v="2015-05-01T00:00:00"/>
    <n v="288.08999999999997"/>
    <n v="34"/>
    <n v="1912.98"/>
    <n v="45380"/>
    <n v="65.929999999999993"/>
    <x v="2"/>
  </r>
  <r>
    <n v="640"/>
    <s v="Neal Wolfe"/>
    <x v="0"/>
    <n v="0"/>
    <n v="195.99"/>
    <n v="4.2"/>
    <x v="2"/>
    <x v="1"/>
    <x v="1"/>
    <x v="12"/>
    <s v="Small Box"/>
    <s v="KH 688"/>
    <n v="0.56999999999999995"/>
    <s v="United States"/>
    <x v="2"/>
    <x v="4"/>
    <s v="Seattle"/>
    <n v="98119"/>
    <x v="118"/>
    <d v="2015-05-02T00:00:00"/>
    <n v="1030.509"/>
    <n v="24"/>
    <n v="4170.87"/>
    <n v="45380"/>
    <n v="195.99"/>
    <x v="2"/>
  </r>
  <r>
    <n v="851"/>
    <s v="Helen H Heller"/>
    <x v="0"/>
    <n v="0.06"/>
    <n v="1.26"/>
    <n v="0.7"/>
    <x v="1"/>
    <x v="3"/>
    <x v="2"/>
    <x v="14"/>
    <s v="Wrap Bag"/>
    <s v="Bagged Rubber Bands"/>
    <n v="0.81"/>
    <s v="United States"/>
    <x v="2"/>
    <x v="8"/>
    <s v="Hacienda Heights"/>
    <n v="91745"/>
    <x v="118"/>
    <d v="2015-04-30T00:00:00"/>
    <n v="-6.6096000000000004"/>
    <n v="4"/>
    <n v="5.28"/>
    <n v="88571"/>
    <n v="1.2"/>
    <x v="2"/>
  </r>
  <r>
    <n v="854"/>
    <s v="Karen Hendricks"/>
    <x v="0"/>
    <n v="0.06"/>
    <n v="1.76"/>
    <n v="0.7"/>
    <x v="1"/>
    <x v="3"/>
    <x v="2"/>
    <x v="2"/>
    <s v="Wrap Bag"/>
    <s v="Newell 310"/>
    <n v="0.56000000000000005"/>
    <s v="United States"/>
    <x v="3"/>
    <x v="22"/>
    <s v="Branford"/>
    <n v="6405"/>
    <x v="118"/>
    <d v="2015-05-02T00:00:00"/>
    <n v="1.2236"/>
    <n v="22"/>
    <n v="39.26"/>
    <n v="88571"/>
    <n v="1.7"/>
    <x v="3"/>
  </r>
  <r>
    <n v="855"/>
    <s v="Jacob Lanier"/>
    <x v="0"/>
    <n v="0.02"/>
    <n v="24.98"/>
    <n v="8.7899999999999991"/>
    <x v="1"/>
    <x v="3"/>
    <x v="2"/>
    <x v="6"/>
    <s v="Small Box"/>
    <s v="2300 Heavy-Duty Transfer File Systems by Perma"/>
    <n v="0.66"/>
    <s v="United States"/>
    <x v="3"/>
    <x v="22"/>
    <s v="Danbury"/>
    <n v="6810"/>
    <x v="118"/>
    <d v="2015-05-01T00:00:00"/>
    <n v="4.3148"/>
    <n v="23"/>
    <n v="606.51"/>
    <n v="88571"/>
    <n v="24.96"/>
    <x v="3"/>
  </r>
  <r>
    <n v="858"/>
    <s v="Arthur Brady"/>
    <x v="0"/>
    <n v="0.05"/>
    <n v="35.99"/>
    <n v="5.99"/>
    <x v="2"/>
    <x v="3"/>
    <x v="1"/>
    <x v="12"/>
    <s v="Wrap Bag"/>
    <s v="Accessory41"/>
    <n v="0.38"/>
    <s v="United States"/>
    <x v="3"/>
    <x v="29"/>
    <s v="Lewiston"/>
    <n v="4240"/>
    <x v="118"/>
    <d v="2015-05-02T00:00:00"/>
    <n v="-125.83296"/>
    <n v="2"/>
    <n v="64.89"/>
    <n v="88571"/>
    <n v="35.940000000000005"/>
    <x v="3"/>
  </r>
  <r>
    <n v="2704"/>
    <s v="Juan Gold"/>
    <x v="0"/>
    <n v="0.06"/>
    <n v="3.6"/>
    <n v="2.2000000000000002"/>
    <x v="1"/>
    <x v="1"/>
    <x v="2"/>
    <x v="7"/>
    <s v="Wrap Bag"/>
    <s v="Telephone Message Books with Fax/Mobile Section, 4 1/4&quot; x 6&quot;"/>
    <n v="0.39"/>
    <s v="United States"/>
    <x v="0"/>
    <x v="12"/>
    <s v="Pensacola"/>
    <n v="32503"/>
    <x v="118"/>
    <d v="2015-05-02T00:00:00"/>
    <n v="2755.6421999999998"/>
    <n v="4"/>
    <n v="15.19"/>
    <n v="91407"/>
    <n v="3.54"/>
    <x v="0"/>
  </r>
  <r>
    <n v="1352"/>
    <s v="Vivian Clarke"/>
    <x v="1"/>
    <n v="0.05"/>
    <n v="17.670000000000002"/>
    <n v="8.99"/>
    <x v="1"/>
    <x v="2"/>
    <x v="0"/>
    <x v="11"/>
    <s v="Small Pack"/>
    <s v="Executive Impressions 12&quot; Wall Clock"/>
    <n v="0.47"/>
    <s v="United States"/>
    <x v="3"/>
    <x v="36"/>
    <s v="Camp Springs"/>
    <n v="20746"/>
    <x v="118"/>
    <d v="2015-05-01T00:00:00"/>
    <n v="46.036799999999999"/>
    <n v="16"/>
    <n v="283.44"/>
    <n v="88234"/>
    <n v="17.62"/>
    <x v="3"/>
  </r>
  <r>
    <n v="1347"/>
    <s v="Vivian Goldstein"/>
    <x v="2"/>
    <n v="0.1"/>
    <n v="2.62"/>
    <n v="0.8"/>
    <x v="1"/>
    <x v="2"/>
    <x v="2"/>
    <x v="14"/>
    <s v="Wrap Bag"/>
    <s v="Staples Metal Binder Clips"/>
    <n v="0.39"/>
    <s v="United States"/>
    <x v="0"/>
    <x v="12"/>
    <s v="Brandon"/>
    <n v="33511"/>
    <x v="118"/>
    <d v="2015-05-06T00:00:00"/>
    <n v="-94.490899999999996"/>
    <n v="21"/>
    <n v="51.86"/>
    <n v="89686"/>
    <n v="2.52"/>
    <x v="0"/>
  </r>
  <r>
    <n v="2704"/>
    <s v="Juan Gold"/>
    <x v="2"/>
    <n v="0.03"/>
    <n v="13.48"/>
    <n v="4.51"/>
    <x v="2"/>
    <x v="1"/>
    <x v="2"/>
    <x v="6"/>
    <s v="Small Box"/>
    <s v="Tenex Personal Project File with Scoop Front Design, Black"/>
    <n v="0.59"/>
    <s v="United States"/>
    <x v="0"/>
    <x v="12"/>
    <s v="Pensacola"/>
    <n v="32503"/>
    <x v="118"/>
    <d v="2015-05-04T00:00:00"/>
    <n v="-256.01799999999997"/>
    <n v="4"/>
    <n v="59.49"/>
    <n v="91408"/>
    <n v="13.450000000000001"/>
    <x v="0"/>
  </r>
  <r>
    <n v="2823"/>
    <s v="Max Hurley"/>
    <x v="2"/>
    <n v="0.02"/>
    <n v="21.98"/>
    <n v="2.87"/>
    <x v="1"/>
    <x v="3"/>
    <x v="2"/>
    <x v="2"/>
    <s v="Small Pack"/>
    <s v="Panasonic KP-310 Heavy-Duty Electric Pencil Sharpener"/>
    <n v="0.55000000000000004"/>
    <s v="United States"/>
    <x v="2"/>
    <x v="26"/>
    <s v="North Las Vegas"/>
    <n v="89031"/>
    <x v="118"/>
    <d v="2015-05-02T00:00:00"/>
    <n v="165.6345"/>
    <n v="11"/>
    <n v="240.05"/>
    <n v="87240"/>
    <n v="21.96"/>
    <x v="2"/>
  </r>
  <r>
    <n v="1989"/>
    <s v="David Weaver"/>
    <x v="4"/>
    <n v="0.1"/>
    <n v="1.6"/>
    <n v="1.29"/>
    <x v="1"/>
    <x v="2"/>
    <x v="2"/>
    <x v="2"/>
    <s v="Wrap Bag"/>
    <s v="Sanford Pocket Accent® Highlighters"/>
    <n v="0.42"/>
    <s v="United States"/>
    <x v="2"/>
    <x v="15"/>
    <s v="Holladay"/>
    <n v="84117"/>
    <x v="118"/>
    <d v="2015-04-30T00:00:00"/>
    <n v="-14.990399999999999"/>
    <n v="11"/>
    <n v="16.88"/>
    <n v="90003"/>
    <n v="1.5"/>
    <x v="2"/>
  </r>
  <r>
    <n v="2394"/>
    <s v="Tina Monroe"/>
    <x v="0"/>
    <n v="0.01"/>
    <n v="11.7"/>
    <n v="5.63"/>
    <x v="1"/>
    <x v="3"/>
    <x v="2"/>
    <x v="5"/>
    <s v="Small Box"/>
    <s v="Fellowes Binding Cases"/>
    <n v="0.4"/>
    <s v="United States"/>
    <x v="0"/>
    <x v="5"/>
    <s v="Sandy Springs"/>
    <n v="30328"/>
    <x v="119"/>
    <d v="2015-05-03T00:00:00"/>
    <n v="39.21"/>
    <n v="16"/>
    <n v="196.69"/>
    <n v="86949"/>
    <n v="11.69"/>
    <x v="0"/>
  </r>
  <r>
    <n v="2394"/>
    <s v="Tina Monroe"/>
    <x v="0"/>
    <n v="0.03"/>
    <n v="4.55"/>
    <n v="1.49"/>
    <x v="1"/>
    <x v="3"/>
    <x v="2"/>
    <x v="5"/>
    <s v="Small Box"/>
    <s v="Presstex Flexible Ring Binders"/>
    <n v="0.35"/>
    <s v="United States"/>
    <x v="0"/>
    <x v="5"/>
    <s v="Sandy Springs"/>
    <n v="30328"/>
    <x v="119"/>
    <d v="2015-05-01T00:00:00"/>
    <n v="100.38"/>
    <n v="9"/>
    <n v="40.28"/>
    <n v="86949"/>
    <n v="4.5199999999999996"/>
    <x v="0"/>
  </r>
  <r>
    <n v="2724"/>
    <s v="Erika Clapp"/>
    <x v="0"/>
    <n v="0.06"/>
    <n v="4.9800000000000004"/>
    <n v="7.44"/>
    <x v="1"/>
    <x v="2"/>
    <x v="2"/>
    <x v="7"/>
    <s v="Small Box"/>
    <s v="Xerox 1922"/>
    <n v="0.36"/>
    <s v="United States"/>
    <x v="0"/>
    <x v="34"/>
    <s v="Chattanooga"/>
    <n v="37421"/>
    <x v="119"/>
    <d v="2015-05-02T00:00:00"/>
    <n v="-37.561999999999998"/>
    <n v="10"/>
    <n v="53.21"/>
    <n v="88959"/>
    <n v="4.9200000000000008"/>
    <x v="0"/>
  </r>
  <r>
    <n v="2724"/>
    <s v="Erika Clapp"/>
    <x v="0"/>
    <n v="0.01"/>
    <n v="6.48"/>
    <n v="7.37"/>
    <x v="1"/>
    <x v="2"/>
    <x v="2"/>
    <x v="7"/>
    <s v="Small Box"/>
    <s v="Xerox 210"/>
    <n v="0.37"/>
    <s v="United States"/>
    <x v="0"/>
    <x v="34"/>
    <s v="Chattanooga"/>
    <n v="37421"/>
    <x v="119"/>
    <d v="2015-05-03T00:00:00"/>
    <n v="-449.69400000000002"/>
    <n v="18"/>
    <n v="122.8"/>
    <n v="88959"/>
    <n v="6.4700000000000006"/>
    <x v="0"/>
  </r>
  <r>
    <n v="1271"/>
    <s v="Joanne Church"/>
    <x v="2"/>
    <n v="0.1"/>
    <n v="34.229999999999997"/>
    <n v="5.0199999999999996"/>
    <x v="1"/>
    <x v="3"/>
    <x v="0"/>
    <x v="11"/>
    <s v="Small Box"/>
    <s v="Hand-Finished Solid Wood Document Frame"/>
    <n v="0.55000000000000004"/>
    <s v="United States"/>
    <x v="2"/>
    <x v="8"/>
    <s v="La Mesa"/>
    <n v="91941"/>
    <x v="119"/>
    <d v="2015-05-06T00:00:00"/>
    <n v="151.56540000000001"/>
    <n v="7"/>
    <n v="219.66"/>
    <n v="88411"/>
    <n v="34.129999999999995"/>
    <x v="2"/>
  </r>
  <r>
    <n v="1383"/>
    <s v="Christina Hanna"/>
    <x v="4"/>
    <n v="0.03"/>
    <n v="2.23"/>
    <n v="4.57"/>
    <x v="1"/>
    <x v="1"/>
    <x v="0"/>
    <x v="11"/>
    <s v="Small Pack"/>
    <s v="Eldon Pizzaz™ Desk Accessories"/>
    <n v="0.41"/>
    <s v="United States"/>
    <x v="2"/>
    <x v="15"/>
    <s v="West Valley City"/>
    <n v="84120"/>
    <x v="119"/>
    <d v="2015-05-02T00:00:00"/>
    <n v="-93.25"/>
    <n v="12"/>
    <n v="28.66"/>
    <n v="89406"/>
    <n v="2.2000000000000002"/>
    <x v="2"/>
  </r>
  <r>
    <n v="381"/>
    <s v="Danielle Watts"/>
    <x v="3"/>
    <n v="7.0000000000000007E-2"/>
    <n v="415.88"/>
    <n v="11.37"/>
    <x v="1"/>
    <x v="3"/>
    <x v="2"/>
    <x v="6"/>
    <s v="Small Box"/>
    <s v="Deluxe Rollaway Locking File with Drawer"/>
    <n v="0.56999999999999995"/>
    <s v="United States"/>
    <x v="1"/>
    <x v="10"/>
    <s v="Bloomington"/>
    <n v="61701"/>
    <x v="119"/>
    <d v="2015-05-01T00:00:00"/>
    <n v="-539.59"/>
    <n v="1"/>
    <n v="394.51"/>
    <n v="88929"/>
    <n v="415.81"/>
    <x v="1"/>
  </r>
  <r>
    <n v="1193"/>
    <s v="Louis Parrish"/>
    <x v="3"/>
    <n v="0.03"/>
    <n v="5.98"/>
    <n v="1.49"/>
    <x v="1"/>
    <x v="0"/>
    <x v="2"/>
    <x v="5"/>
    <s v="Small Box"/>
    <s v="Avery Hanging File Binders"/>
    <n v="0.39"/>
    <s v="United States"/>
    <x v="3"/>
    <x v="31"/>
    <s v="Washington"/>
    <n v="20016"/>
    <x v="119"/>
    <d v="2015-05-03T00:00:00"/>
    <n v="38.08"/>
    <n v="85"/>
    <n v="517.85"/>
    <n v="38852"/>
    <n v="5.95"/>
    <x v="3"/>
  </r>
  <r>
    <n v="1194"/>
    <s v="Sidney Brewer"/>
    <x v="3"/>
    <n v="0.03"/>
    <n v="5.98"/>
    <n v="1.49"/>
    <x v="1"/>
    <x v="0"/>
    <x v="2"/>
    <x v="5"/>
    <s v="Small Box"/>
    <s v="Avery Hanging File Binders"/>
    <n v="0.39"/>
    <s v="United States"/>
    <x v="0"/>
    <x v="12"/>
    <s v="Immokalee"/>
    <n v="34142"/>
    <x v="119"/>
    <d v="2015-05-03T00:00:00"/>
    <n v="20.495999999999999"/>
    <n v="21"/>
    <n v="127.94"/>
    <n v="87586"/>
    <n v="5.95"/>
    <x v="0"/>
  </r>
  <r>
    <n v="3139"/>
    <s v="David Powell"/>
    <x v="0"/>
    <n v="0.09"/>
    <n v="280.98"/>
    <n v="57"/>
    <x v="0"/>
    <x v="2"/>
    <x v="0"/>
    <x v="9"/>
    <s v="Jumbo Drum"/>
    <s v="Hon 2090 “Pillow Soft” Series Mid Back Swivel/Tilt Chairs"/>
    <n v="0.78"/>
    <s v="United States"/>
    <x v="3"/>
    <x v="33"/>
    <s v="Cranford"/>
    <n v="7016"/>
    <x v="120"/>
    <d v="2015-05-05T00:00:00"/>
    <n v="252.488"/>
    <n v="31"/>
    <n v="7974.21"/>
    <n v="86793"/>
    <n v="280.89000000000004"/>
    <x v="3"/>
  </r>
  <r>
    <n v="3367"/>
    <s v="Renee McKenzie"/>
    <x v="0"/>
    <n v="0.08"/>
    <n v="30.97"/>
    <n v="4"/>
    <x v="1"/>
    <x v="2"/>
    <x v="1"/>
    <x v="1"/>
    <s v="Small Box"/>
    <s v="Microsoft Multimedia Keyboard"/>
    <n v="0.74"/>
    <s v="United States"/>
    <x v="3"/>
    <x v="27"/>
    <s v="Upper Arlington"/>
    <n v="43221"/>
    <x v="120"/>
    <d v="2015-05-03T00:00:00"/>
    <n v="10.68"/>
    <n v="26"/>
    <n v="758.97"/>
    <n v="90502"/>
    <n v="30.89"/>
    <x v="3"/>
  </r>
  <r>
    <n v="3367"/>
    <s v="Renee McKenzie"/>
    <x v="0"/>
    <n v="0.1"/>
    <n v="4.13"/>
    <n v="0.5"/>
    <x v="2"/>
    <x v="2"/>
    <x v="2"/>
    <x v="13"/>
    <s v="Small Box"/>
    <s v="Avery 506"/>
    <n v="0.39"/>
    <s v="United States"/>
    <x v="3"/>
    <x v="27"/>
    <s v="Upper Arlington"/>
    <n v="43221"/>
    <x v="120"/>
    <d v="2015-05-04T00:00:00"/>
    <n v="58.263599999999997"/>
    <n v="18"/>
    <n v="84.44"/>
    <n v="90502"/>
    <n v="4.03"/>
    <x v="3"/>
  </r>
  <r>
    <n v="408"/>
    <s v="Calvin Parsons Walter"/>
    <x v="2"/>
    <n v="7.0000000000000007E-2"/>
    <n v="29.17"/>
    <n v="6.27"/>
    <x v="1"/>
    <x v="3"/>
    <x v="2"/>
    <x v="5"/>
    <s v="Small Box"/>
    <s v="Binding Machine Supplies"/>
    <n v="0.37"/>
    <s v="United States"/>
    <x v="1"/>
    <x v="18"/>
    <s v="San Juan"/>
    <n v="78589"/>
    <x v="120"/>
    <d v="2015-05-06T00:00:00"/>
    <n v="236.2371"/>
    <n v="14"/>
    <n v="400.47"/>
    <n v="89639"/>
    <n v="29.1"/>
    <x v="1"/>
  </r>
  <r>
    <n v="2426"/>
    <s v="Dorothy Holt"/>
    <x v="2"/>
    <n v="0.08"/>
    <n v="4.4800000000000004"/>
    <n v="49"/>
    <x v="1"/>
    <x v="0"/>
    <x v="2"/>
    <x v="8"/>
    <s v="Large Box"/>
    <s v="Hoover Portapower™ Portable Vacuum"/>
    <n v="0.6"/>
    <s v="United States"/>
    <x v="1"/>
    <x v="18"/>
    <s v="Irving"/>
    <n v="75061"/>
    <x v="120"/>
    <d v="2015-05-02T00:00:00"/>
    <n v="139.58009999999999"/>
    <n v="37"/>
    <n v="202.29"/>
    <n v="90861"/>
    <n v="4.4000000000000004"/>
    <x v="1"/>
  </r>
  <r>
    <n v="2426"/>
    <s v="Dorothy Holt"/>
    <x v="2"/>
    <n v="0"/>
    <n v="17.670000000000002"/>
    <n v="8.99"/>
    <x v="1"/>
    <x v="0"/>
    <x v="0"/>
    <x v="11"/>
    <s v="Small Pack"/>
    <s v="Executive Impressions 12&quot; Wall Clock"/>
    <n v="0.47"/>
    <s v="United States"/>
    <x v="1"/>
    <x v="18"/>
    <s v="Irving"/>
    <n v="75061"/>
    <x v="120"/>
    <d v="2015-05-09T00:00:00"/>
    <n v="109.67"/>
    <n v="9"/>
    <n v="168.71"/>
    <n v="90861"/>
    <n v="17.670000000000002"/>
    <x v="1"/>
  </r>
  <r>
    <n v="2578"/>
    <s v="Kent Gill"/>
    <x v="2"/>
    <n v="0.04"/>
    <n v="8.6"/>
    <n v="6.19"/>
    <x v="1"/>
    <x v="2"/>
    <x v="2"/>
    <x v="5"/>
    <s v="Small Box"/>
    <s v="Avery Printable Repositionable Plastic Tabs"/>
    <n v="0.38"/>
    <s v="United States"/>
    <x v="0"/>
    <x v="16"/>
    <s v="Opelika"/>
    <n v="36801"/>
    <x v="120"/>
    <d v="2015-05-04T00:00:00"/>
    <n v="309.71159999999998"/>
    <n v="5"/>
    <n v="46.85"/>
    <n v="88298"/>
    <n v="8.56"/>
    <x v="0"/>
  </r>
  <r>
    <n v="2578"/>
    <s v="Kent Gill"/>
    <x v="2"/>
    <n v="0.01"/>
    <n v="3.58"/>
    <n v="1.63"/>
    <x v="1"/>
    <x v="2"/>
    <x v="2"/>
    <x v="14"/>
    <s v="Wrap Bag"/>
    <s v="OIC Colored Binder Clips, Assorted Sizes"/>
    <n v="0.36"/>
    <s v="United States"/>
    <x v="0"/>
    <x v="16"/>
    <s v="Opelika"/>
    <n v="36801"/>
    <x v="120"/>
    <d v="2015-05-06T00:00:00"/>
    <n v="-128.85599999999999"/>
    <n v="26"/>
    <n v="93.57"/>
    <n v="88298"/>
    <n v="3.5700000000000003"/>
    <x v="0"/>
  </r>
  <r>
    <n v="2578"/>
    <s v="Kent Gill"/>
    <x v="2"/>
    <n v="0.08"/>
    <n v="105.49"/>
    <n v="41.64"/>
    <x v="0"/>
    <x v="2"/>
    <x v="0"/>
    <x v="0"/>
    <s v="Jumbo Box"/>
    <s v="Balt Solid Wood Rectangular Table"/>
    <n v="0.75"/>
    <s v="United States"/>
    <x v="0"/>
    <x v="16"/>
    <s v="Opelika"/>
    <n v="36801"/>
    <x v="120"/>
    <d v="2015-05-09T00:00:00"/>
    <n v="-36.945999999999998"/>
    <n v="34"/>
    <n v="2694.49"/>
    <n v="88298"/>
    <n v="105.41"/>
    <x v="0"/>
  </r>
  <r>
    <n v="2531"/>
    <s v="Rick Houston"/>
    <x v="4"/>
    <n v="0.08"/>
    <n v="4"/>
    <n v="1.3"/>
    <x v="1"/>
    <x v="0"/>
    <x v="2"/>
    <x v="7"/>
    <s v="Wrap Bag"/>
    <s v="EcoTones® Memo Sheets"/>
    <n v="0.37"/>
    <s v="United States"/>
    <x v="2"/>
    <x v="8"/>
    <s v="Atascadero"/>
    <n v="93422"/>
    <x v="120"/>
    <d v="2015-05-04T00:00:00"/>
    <n v="28.4"/>
    <n v="14"/>
    <n v="51.99"/>
    <n v="87452"/>
    <n v="3.92"/>
    <x v="2"/>
  </r>
  <r>
    <n v="27"/>
    <s v="Guy Gallagher"/>
    <x v="3"/>
    <n v="0.04"/>
    <n v="4.1399999999999997"/>
    <n v="6.6"/>
    <x v="1"/>
    <x v="3"/>
    <x v="0"/>
    <x v="11"/>
    <s v="Small Box"/>
    <s v="Eldon Image Series Black Desk Accessories"/>
    <n v="0.49"/>
    <s v="United States"/>
    <x v="2"/>
    <x v="8"/>
    <s v="Lakewood"/>
    <n v="90712"/>
    <x v="120"/>
    <d v="2015-05-04T00:00:00"/>
    <n v="8.8940000000000001"/>
    <n v="12"/>
    <n v="54.78"/>
    <n v="87652"/>
    <n v="4.0999999999999996"/>
    <x v="2"/>
  </r>
  <r>
    <n v="3386"/>
    <s v="Carmen Elmore"/>
    <x v="0"/>
    <n v="0"/>
    <n v="2.61"/>
    <n v="0.5"/>
    <x v="1"/>
    <x v="3"/>
    <x v="2"/>
    <x v="13"/>
    <s v="Small Box"/>
    <s v="Avery 494"/>
    <n v="0.39"/>
    <s v="United States"/>
    <x v="3"/>
    <x v="27"/>
    <s v="Bowling Green"/>
    <n v="43402"/>
    <x v="121"/>
    <d v="2015-05-05T00:00:00"/>
    <n v="19.554600000000001"/>
    <n v="10"/>
    <n v="28.34"/>
    <n v="88746"/>
    <n v="2.61"/>
    <x v="3"/>
  </r>
  <r>
    <n v="3386"/>
    <s v="Carmen Elmore"/>
    <x v="0"/>
    <n v="0.04"/>
    <n v="25.38"/>
    <n v="8.99"/>
    <x v="2"/>
    <x v="3"/>
    <x v="0"/>
    <x v="11"/>
    <s v="Small Pack"/>
    <s v="Executive Impressions 13&quot; Chairman Wall Clock"/>
    <n v="0.5"/>
    <s v="United States"/>
    <x v="3"/>
    <x v="27"/>
    <s v="Bowling Green"/>
    <n v="43402"/>
    <x v="121"/>
    <d v="2015-05-06T00:00:00"/>
    <n v="152.482"/>
    <n v="35"/>
    <n v="861.3"/>
    <n v="88746"/>
    <n v="25.34"/>
    <x v="3"/>
  </r>
  <r>
    <n v="2157"/>
    <s v="Tom Hoyle Honeycutt"/>
    <x v="1"/>
    <n v="7.0000000000000007E-2"/>
    <n v="30.93"/>
    <n v="3.92"/>
    <x v="1"/>
    <x v="2"/>
    <x v="0"/>
    <x v="11"/>
    <s v="Small Pack"/>
    <s v="Advantus Employee of the Month Certificate Frame, 11 x 13-1/2"/>
    <n v="0.44"/>
    <s v="United States"/>
    <x v="1"/>
    <x v="25"/>
    <s v="Warren"/>
    <n v="48093"/>
    <x v="121"/>
    <d v="2015-05-04T00:00:00"/>
    <n v="398.30250000000001"/>
    <n v="19"/>
    <n v="577.25"/>
    <n v="90386"/>
    <n v="30.86"/>
    <x v="1"/>
  </r>
  <r>
    <n v="2157"/>
    <s v="Tom Hoyle Honeycutt"/>
    <x v="1"/>
    <n v="0.05"/>
    <n v="297.48"/>
    <n v="18.059999999999999"/>
    <x v="0"/>
    <x v="2"/>
    <x v="1"/>
    <x v="3"/>
    <s v="Jumbo Drum"/>
    <s v="Panasonic KX-P3200 Dot Matrix Printer"/>
    <n v="0.6"/>
    <s v="United States"/>
    <x v="1"/>
    <x v="25"/>
    <s v="Warren"/>
    <n v="48093"/>
    <x v="121"/>
    <d v="2015-05-04T00:00:00"/>
    <n v="709.85199999999998"/>
    <n v="14"/>
    <n v="4075.18"/>
    <n v="90386"/>
    <n v="297.43"/>
    <x v="1"/>
  </r>
  <r>
    <n v="2157"/>
    <s v="Tom Hoyle Honeycutt"/>
    <x v="1"/>
    <n v="7.0000000000000007E-2"/>
    <n v="296.18"/>
    <n v="54.12"/>
    <x v="0"/>
    <x v="2"/>
    <x v="0"/>
    <x v="0"/>
    <s v="Jumbo Box"/>
    <s v="Hon 94000 Series Round Tables"/>
    <n v="0.76"/>
    <s v="United States"/>
    <x v="1"/>
    <x v="25"/>
    <s v="Warren"/>
    <n v="48093"/>
    <x v="121"/>
    <d v="2015-05-05T00:00:00"/>
    <n v="80.809200000000004"/>
    <n v="6"/>
    <n v="1798.23"/>
    <n v="90386"/>
    <n v="296.11"/>
    <x v="1"/>
  </r>
  <r>
    <n v="1391"/>
    <s v="Carolyn Greer"/>
    <x v="2"/>
    <n v="7.0000000000000007E-2"/>
    <n v="12.28"/>
    <n v="6.13"/>
    <x v="1"/>
    <x v="0"/>
    <x v="2"/>
    <x v="6"/>
    <s v="Small Box"/>
    <s v="Recycled Eldon Regeneration Jumbo File"/>
    <n v="0.56999999999999995"/>
    <s v="United States"/>
    <x v="2"/>
    <x v="8"/>
    <s v="Sunnyvale"/>
    <n v="94086"/>
    <x v="121"/>
    <d v="2015-05-10T00:00:00"/>
    <n v="15.236000000000001"/>
    <n v="33"/>
    <n v="389.59"/>
    <n v="88730"/>
    <n v="12.209999999999999"/>
    <x v="2"/>
  </r>
  <r>
    <n v="1680"/>
    <s v="Esther Whitaker"/>
    <x v="2"/>
    <n v="0.09"/>
    <n v="30.98"/>
    <n v="19.510000000000002"/>
    <x v="1"/>
    <x v="1"/>
    <x v="2"/>
    <x v="15"/>
    <s v="Small Box"/>
    <s v="Staples Colored Interoffice Envelopes"/>
    <n v="0.36"/>
    <s v="United States"/>
    <x v="3"/>
    <x v="27"/>
    <s v="Fairfield"/>
    <n v="45014"/>
    <x v="121"/>
    <d v="2015-05-05T00:00:00"/>
    <n v="-163.53"/>
    <n v="18"/>
    <n v="514.62"/>
    <n v="86645"/>
    <n v="30.89"/>
    <x v="3"/>
  </r>
  <r>
    <n v="1680"/>
    <s v="Esther Whitaker"/>
    <x v="2"/>
    <n v="0.03"/>
    <n v="49.34"/>
    <n v="10.25"/>
    <x v="1"/>
    <x v="1"/>
    <x v="0"/>
    <x v="11"/>
    <s v="Large Box"/>
    <s v="Electrix Fluorescent Magnifier Lamps &amp; Weighted Base"/>
    <n v="0.56999999999999995"/>
    <s v="United States"/>
    <x v="3"/>
    <x v="27"/>
    <s v="Fairfield"/>
    <n v="45014"/>
    <x v="121"/>
    <d v="2015-05-05T00:00:00"/>
    <n v="554.77"/>
    <n v="17"/>
    <n v="817.32"/>
    <n v="86645"/>
    <n v="49.31"/>
    <x v="3"/>
  </r>
  <r>
    <n v="94"/>
    <s v="Eddie House Mueller"/>
    <x v="3"/>
    <n v="0.04"/>
    <n v="160.97999999999999"/>
    <n v="30"/>
    <x v="0"/>
    <x v="2"/>
    <x v="0"/>
    <x v="9"/>
    <s v="Jumbo Drum"/>
    <s v="Office Star - Mid Back Dual function Ergonomic High Back Chair with 2-Way Adjustable Arms"/>
    <n v="0.62"/>
    <s v="United States"/>
    <x v="1"/>
    <x v="10"/>
    <s v="Chicago"/>
    <n v="60601"/>
    <x v="121"/>
    <d v="2015-05-05T00:00:00"/>
    <n v="116.1"/>
    <n v="37"/>
    <n v="6276.34"/>
    <n v="44231"/>
    <n v="160.94"/>
    <x v="1"/>
  </r>
  <r>
    <n v="94"/>
    <s v="Eddie House Mueller"/>
    <x v="3"/>
    <n v="0.01"/>
    <n v="17.98"/>
    <n v="4"/>
    <x v="1"/>
    <x v="2"/>
    <x v="1"/>
    <x v="1"/>
    <s v="Small Box"/>
    <s v="Belkin 107-key enhanced keyboard, USB/PS/2 interface"/>
    <n v="0.79"/>
    <s v="United States"/>
    <x v="1"/>
    <x v="10"/>
    <s v="Chicago"/>
    <n v="60601"/>
    <x v="121"/>
    <d v="2015-05-05T00:00:00"/>
    <n v="-87.96"/>
    <n v="146"/>
    <n v="2664.4"/>
    <n v="44231"/>
    <n v="17.97"/>
    <x v="1"/>
  </r>
  <r>
    <n v="97"/>
    <s v="Max McKenna"/>
    <x v="3"/>
    <n v="0.04"/>
    <n v="160.97999999999999"/>
    <n v="30"/>
    <x v="0"/>
    <x v="2"/>
    <x v="0"/>
    <x v="9"/>
    <s v="Jumbo Drum"/>
    <s v="Office Star - Mid Back Dual function Ergonomic High Back Chair with 2-Way Adjustable Arms"/>
    <n v="0.62"/>
    <s v="United States"/>
    <x v="1"/>
    <x v="38"/>
    <s v="Manhattan"/>
    <n v="66502"/>
    <x v="121"/>
    <d v="2015-05-05T00:00:00"/>
    <n v="255.42"/>
    <n v="9"/>
    <n v="1526.68"/>
    <n v="87306"/>
    <n v="160.94"/>
    <x v="1"/>
  </r>
  <r>
    <n v="97"/>
    <s v="Max McKenna"/>
    <x v="3"/>
    <n v="0.06"/>
    <n v="115.99"/>
    <n v="8.99"/>
    <x v="1"/>
    <x v="2"/>
    <x v="1"/>
    <x v="12"/>
    <s v="Small Box"/>
    <s v="5185"/>
    <n v="0.57999999999999996"/>
    <s v="United States"/>
    <x v="1"/>
    <x v="38"/>
    <s v="Manhattan"/>
    <n v="66502"/>
    <x v="121"/>
    <d v="2015-05-04T00:00:00"/>
    <n v="685.6146"/>
    <n v="20"/>
    <n v="1952.56"/>
    <n v="87306"/>
    <n v="115.92999999999999"/>
    <x v="1"/>
  </r>
  <r>
    <n v="1869"/>
    <s v="Roberta Daniel"/>
    <x v="3"/>
    <n v="0.08"/>
    <n v="8.09"/>
    <n v="7.96"/>
    <x v="1"/>
    <x v="1"/>
    <x v="0"/>
    <x v="11"/>
    <s v="Small Box"/>
    <s v="6&quot; Cubicle Wall Clock, Black"/>
    <n v="0.49"/>
    <s v="United States"/>
    <x v="2"/>
    <x v="43"/>
    <s v="Alamogordo"/>
    <n v="88310"/>
    <x v="121"/>
    <d v="2015-05-04T00:00:00"/>
    <n v="-88.82"/>
    <n v="10"/>
    <n v="80.349999999999994"/>
    <n v="89209"/>
    <n v="8.01"/>
    <x v="2"/>
  </r>
  <r>
    <n v="335"/>
    <s v="Curtis O'Connell"/>
    <x v="0"/>
    <n v="0.09"/>
    <n v="6.28"/>
    <n v="5.29"/>
    <x v="1"/>
    <x v="3"/>
    <x v="0"/>
    <x v="11"/>
    <s v="Small Box"/>
    <s v="Eldon® 200 Class™ Desk Accessories, Burgundy"/>
    <n v="0.43"/>
    <s v="United States"/>
    <x v="2"/>
    <x v="14"/>
    <s v="Medford"/>
    <n v="97504"/>
    <x v="122"/>
    <d v="2015-05-04T00:00:00"/>
    <n v="-5.2"/>
    <n v="1"/>
    <n v="8.5299999999999994"/>
    <n v="87277"/>
    <n v="6.19"/>
    <x v="2"/>
  </r>
  <r>
    <n v="342"/>
    <s v="Jacqueline Noble"/>
    <x v="0"/>
    <n v="0.01"/>
    <n v="3.26"/>
    <n v="1.86"/>
    <x v="1"/>
    <x v="3"/>
    <x v="2"/>
    <x v="2"/>
    <s v="Wrap Bag"/>
    <s v="Avery Hi-Liter GlideStik Fluorescent Highlighter, Yellow Ink"/>
    <n v="0.41"/>
    <s v="United States"/>
    <x v="0"/>
    <x v="12"/>
    <s v="Miami"/>
    <n v="33181"/>
    <x v="122"/>
    <d v="2015-05-06T00:00:00"/>
    <n v="-4.6683000000000003"/>
    <n v="20"/>
    <n v="73.97"/>
    <n v="3332"/>
    <n v="3.25"/>
    <x v="0"/>
  </r>
  <r>
    <n v="344"/>
    <s v="Rosemary English"/>
    <x v="0"/>
    <n v="0.01"/>
    <n v="3.26"/>
    <n v="1.86"/>
    <x v="1"/>
    <x v="3"/>
    <x v="2"/>
    <x v="2"/>
    <s v="Wrap Bag"/>
    <s v="Avery Hi-Liter GlideStik Fluorescent Highlighter, Yellow Ink"/>
    <n v="0.41"/>
    <s v="United States"/>
    <x v="3"/>
    <x v="29"/>
    <s v="Portland"/>
    <n v="4101"/>
    <x v="122"/>
    <d v="2015-05-06T00:00:00"/>
    <n v="0.70199999999999996"/>
    <n v="5"/>
    <n v="18.489999999999998"/>
    <n v="88152"/>
    <n v="3.25"/>
    <x v="3"/>
  </r>
  <r>
    <n v="2289"/>
    <s v="Ryan Herman"/>
    <x v="0"/>
    <n v="0.01"/>
    <n v="7.59"/>
    <n v="4"/>
    <x v="1"/>
    <x v="2"/>
    <x v="0"/>
    <x v="11"/>
    <s v="Wrap Bag"/>
    <s v="Master Giant Foot® Doorstop, Safety Yellow"/>
    <n v="0.42"/>
    <s v="United States"/>
    <x v="1"/>
    <x v="7"/>
    <s v="Burnsville"/>
    <n v="55337"/>
    <x v="122"/>
    <d v="2015-05-04T00:00:00"/>
    <n v="2.97"/>
    <n v="17"/>
    <n v="136.25"/>
    <n v="88165"/>
    <n v="7.58"/>
    <x v="1"/>
  </r>
  <r>
    <n v="2650"/>
    <s v="Joanne Chu"/>
    <x v="0"/>
    <n v="0.05"/>
    <n v="35.99"/>
    <n v="5.99"/>
    <x v="1"/>
    <x v="3"/>
    <x v="1"/>
    <x v="12"/>
    <s v="Wrap Bag"/>
    <s v="Accessory41"/>
    <n v="0.38"/>
    <s v="United States"/>
    <x v="3"/>
    <x v="28"/>
    <s v="Baldwin"/>
    <n v="15234"/>
    <x v="122"/>
    <d v="2015-05-05T00:00:00"/>
    <n v="524.31719999999996"/>
    <n v="26"/>
    <n v="759.88"/>
    <n v="88815"/>
    <n v="35.940000000000005"/>
    <x v="3"/>
  </r>
  <r>
    <n v="2689"/>
    <s v="Marlene Gray"/>
    <x v="0"/>
    <n v="0.09"/>
    <n v="3.75"/>
    <n v="0.5"/>
    <x v="1"/>
    <x v="2"/>
    <x v="2"/>
    <x v="13"/>
    <s v="Small Box"/>
    <s v="Avery 496"/>
    <n v="0.37"/>
    <s v="United States"/>
    <x v="3"/>
    <x v="33"/>
    <s v="Clifton"/>
    <n v="7011"/>
    <x v="122"/>
    <d v="2015-05-06T00:00:00"/>
    <n v="51.218699999999998"/>
    <n v="21"/>
    <n v="74.23"/>
    <n v="90624"/>
    <n v="3.66"/>
    <x v="3"/>
  </r>
  <r>
    <n v="2693"/>
    <s v="Lloyd Cannon"/>
    <x v="0"/>
    <n v="0.01"/>
    <n v="30.98"/>
    <n v="9.18"/>
    <x v="1"/>
    <x v="2"/>
    <x v="2"/>
    <x v="7"/>
    <s v="Small Box"/>
    <s v="Xerox 1951"/>
    <n v="0.4"/>
    <s v="United States"/>
    <x v="3"/>
    <x v="42"/>
    <s v="Bennington"/>
    <n v="5201"/>
    <x v="122"/>
    <d v="2015-05-04T00:00:00"/>
    <n v="380.46800000000002"/>
    <n v="20"/>
    <n v="627.19000000000005"/>
    <n v="90624"/>
    <n v="30.97"/>
    <x v="3"/>
  </r>
  <r>
    <n v="411"/>
    <s v="Carolyn Proctor"/>
    <x v="1"/>
    <n v="0.05"/>
    <n v="178.47"/>
    <n v="19.989999999999998"/>
    <x v="2"/>
    <x v="1"/>
    <x v="2"/>
    <x v="6"/>
    <s v="Small Box"/>
    <s v="Hot File® 7-Pocket, Floor Stand"/>
    <n v="0.55000000000000004"/>
    <s v="United States"/>
    <x v="2"/>
    <x v="8"/>
    <s v="Oakland"/>
    <n v="94601"/>
    <x v="122"/>
    <d v="2015-05-07T00:00:00"/>
    <n v="943"/>
    <n v="9"/>
    <n v="1531.31"/>
    <n v="87905"/>
    <n v="178.42"/>
    <x v="2"/>
  </r>
  <r>
    <n v="3176"/>
    <s v="Jackie McCullough"/>
    <x v="1"/>
    <n v="0.06"/>
    <n v="10.97"/>
    <n v="6.5"/>
    <x v="1"/>
    <x v="1"/>
    <x v="1"/>
    <x v="1"/>
    <s v="Small Box"/>
    <s v="Micro Innovations 104 Keyboard"/>
    <n v="0.64"/>
    <s v="United States"/>
    <x v="0"/>
    <x v="12"/>
    <s v="Jacksonville"/>
    <n v="32216"/>
    <x v="122"/>
    <d v="2015-05-06T00:00:00"/>
    <n v="65.597999999999999"/>
    <n v="19"/>
    <n v="215.25"/>
    <n v="90820"/>
    <n v="10.91"/>
    <x v="0"/>
  </r>
  <r>
    <n v="3356"/>
    <s v="Richard Tan"/>
    <x v="4"/>
    <n v="7.0000000000000007E-2"/>
    <n v="5.34"/>
    <n v="5.63"/>
    <x v="1"/>
    <x v="3"/>
    <x v="2"/>
    <x v="5"/>
    <s v="Small Box"/>
    <s v="Pressboard Data Binder, Crimson, 12&quot; X 8 1/2&quot;"/>
    <n v="0.39"/>
    <s v="United States"/>
    <x v="2"/>
    <x v="37"/>
    <s v="Eagle"/>
    <n v="83616"/>
    <x v="122"/>
    <d v="2015-05-06T00:00:00"/>
    <n v="-116.3455"/>
    <n v="13"/>
    <n v="66.650000000000006"/>
    <n v="88588"/>
    <n v="5.27"/>
    <x v="2"/>
  </r>
  <r>
    <n v="3356"/>
    <s v="Richard Tan"/>
    <x v="4"/>
    <n v="0.03"/>
    <n v="160.97999999999999"/>
    <n v="30"/>
    <x v="0"/>
    <x v="3"/>
    <x v="0"/>
    <x v="9"/>
    <s v="Jumbo Drum"/>
    <s v="Office Star - Mid Back Dual function Ergonomic High Back Chair with 2-Way Adjustable Arms"/>
    <n v="0.62"/>
    <s v="United States"/>
    <x v="2"/>
    <x v="37"/>
    <s v="Eagle"/>
    <n v="83616"/>
    <x v="122"/>
    <d v="2015-05-05T00:00:00"/>
    <n v="1304.9000000000001"/>
    <n v="18"/>
    <n v="2934.16"/>
    <n v="88588"/>
    <n v="160.94999999999999"/>
    <x v="2"/>
  </r>
  <r>
    <n v="3356"/>
    <s v="Richard Tan"/>
    <x v="4"/>
    <n v="0.04"/>
    <n v="65.989999999999995"/>
    <n v="5.63"/>
    <x v="2"/>
    <x v="3"/>
    <x v="1"/>
    <x v="12"/>
    <s v="Small Box"/>
    <s v="2190"/>
    <n v="0.56000000000000005"/>
    <s v="United States"/>
    <x v="2"/>
    <x v="37"/>
    <s v="Eagle"/>
    <n v="83616"/>
    <x v="122"/>
    <d v="2015-05-04T00:00:00"/>
    <n v="605.04719999999998"/>
    <n v="15"/>
    <n v="876.88"/>
    <n v="88588"/>
    <n v="65.949999999999989"/>
    <x v="2"/>
  </r>
  <r>
    <n v="1765"/>
    <s v="Ralph Woods Scott"/>
    <x v="3"/>
    <n v="0"/>
    <n v="5.77"/>
    <n v="4.97"/>
    <x v="1"/>
    <x v="1"/>
    <x v="2"/>
    <x v="5"/>
    <s v="Small Box"/>
    <s v="Avery Binding System Hidden Tab™ Executive Style Index Sets"/>
    <n v="0.35"/>
    <s v="United States"/>
    <x v="1"/>
    <x v="6"/>
    <s v="Creve Coeur"/>
    <n v="63141"/>
    <x v="122"/>
    <d v="2015-05-05T00:00:00"/>
    <n v="3.5581"/>
    <n v="8"/>
    <n v="52.43"/>
    <n v="89777"/>
    <n v="5.77"/>
    <x v="1"/>
  </r>
  <r>
    <n v="693"/>
    <s v="Richard McClure"/>
    <x v="1"/>
    <n v="0"/>
    <n v="230.98"/>
    <n v="23.78"/>
    <x v="0"/>
    <x v="0"/>
    <x v="0"/>
    <x v="0"/>
    <s v="Jumbo Box"/>
    <s v="Bush® Cubix Conference Tables, Fully Assembled"/>
    <n v="0.6"/>
    <s v="United States"/>
    <x v="2"/>
    <x v="3"/>
    <s v="Thornton"/>
    <n v="80229"/>
    <x v="123"/>
    <d v="2015-05-07T00:00:00"/>
    <n v="6095.8602000000001"/>
    <n v="36"/>
    <n v="8834.58"/>
    <n v="87813"/>
    <n v="230.98"/>
    <x v="2"/>
  </r>
  <r>
    <n v="2273"/>
    <s v="Debra Block"/>
    <x v="2"/>
    <n v="0.04"/>
    <n v="120.98"/>
    <n v="3.99"/>
    <x v="1"/>
    <x v="3"/>
    <x v="2"/>
    <x v="8"/>
    <s v="Small Box"/>
    <s v="Belkin 325VA UPS Surge Protector, 6'"/>
    <n v="0.6"/>
    <s v="United States"/>
    <x v="1"/>
    <x v="18"/>
    <s v="Harlingen"/>
    <n v="78550"/>
    <x v="123"/>
    <d v="2015-05-05T00:00:00"/>
    <n v="1389.5771999999999"/>
    <n v="17"/>
    <n v="2013.88"/>
    <n v="90109"/>
    <n v="120.94"/>
    <x v="1"/>
  </r>
  <r>
    <n v="2273"/>
    <s v="Debra Block"/>
    <x v="2"/>
    <n v="0.02"/>
    <n v="55.99"/>
    <n v="5"/>
    <x v="1"/>
    <x v="3"/>
    <x v="1"/>
    <x v="12"/>
    <s v="Small Pack"/>
    <s v="Accessory36"/>
    <n v="0.83"/>
    <s v="United States"/>
    <x v="1"/>
    <x v="18"/>
    <s v="Harlingen"/>
    <n v="78550"/>
    <x v="123"/>
    <d v="2015-05-05T00:00:00"/>
    <n v="-222.816"/>
    <n v="4"/>
    <n v="201.32"/>
    <n v="90109"/>
    <n v="55.97"/>
    <x v="1"/>
  </r>
  <r>
    <n v="2274"/>
    <s v="Marlene Harrison"/>
    <x v="2"/>
    <n v="0.05"/>
    <n v="23.99"/>
    <n v="15.68"/>
    <x v="0"/>
    <x v="3"/>
    <x v="0"/>
    <x v="11"/>
    <s v="Jumbo Drum"/>
    <s v="Westinghouse Floor Lamp with Metal Mesh Shade, Black"/>
    <n v="0.62"/>
    <s v="United States"/>
    <x v="1"/>
    <x v="18"/>
    <s v="Houston"/>
    <n v="77036"/>
    <x v="123"/>
    <d v="2015-05-09T00:00:00"/>
    <n v="-133.71"/>
    <n v="12"/>
    <n v="298.51"/>
    <n v="90109"/>
    <n v="23.939999999999998"/>
    <x v="1"/>
  </r>
  <r>
    <n v="2379"/>
    <s v="Mildred Briggs"/>
    <x v="2"/>
    <n v="0.06"/>
    <n v="122.99"/>
    <n v="19.989999999999998"/>
    <x v="1"/>
    <x v="0"/>
    <x v="2"/>
    <x v="5"/>
    <s v="Small Box"/>
    <s v="GBC Therma-A-Bind 250T Electric Binding System"/>
    <n v="0.37"/>
    <s v="United States"/>
    <x v="1"/>
    <x v="25"/>
    <s v="Garden City"/>
    <n v="48135"/>
    <x v="123"/>
    <d v="2015-05-07T00:00:00"/>
    <n v="1019.7096"/>
    <n v="12"/>
    <n v="1477.84"/>
    <n v="86655"/>
    <n v="122.92999999999999"/>
    <x v="1"/>
  </r>
  <r>
    <n v="2380"/>
    <s v="Lisa Branch"/>
    <x v="2"/>
    <n v="0.08"/>
    <n v="68.81"/>
    <n v="60"/>
    <x v="0"/>
    <x v="0"/>
    <x v="2"/>
    <x v="8"/>
    <s v="Jumbo Drum"/>
    <s v="Holmes Replacement Filter for HEPA Air Cleaner, Very Large Room, HEPA Filter"/>
    <n v="0.41"/>
    <s v="United States"/>
    <x v="1"/>
    <x v="25"/>
    <s v="Grand Rapids"/>
    <n v="49505"/>
    <x v="123"/>
    <d v="2015-05-07T00:00:00"/>
    <n v="-1069.72"/>
    <n v="17"/>
    <n v="1162.46"/>
    <n v="86655"/>
    <n v="68.73"/>
    <x v="1"/>
  </r>
  <r>
    <n v="2382"/>
    <s v="Geoffrey Saunders"/>
    <x v="2"/>
    <n v="0.06"/>
    <n v="122.99"/>
    <n v="19.989999999999998"/>
    <x v="1"/>
    <x v="0"/>
    <x v="2"/>
    <x v="5"/>
    <s v="Small Box"/>
    <s v="GBC Therma-A-Bind 250T Electric Binding System"/>
    <n v="0.37"/>
    <s v="United States"/>
    <x v="3"/>
    <x v="11"/>
    <s v="New York City"/>
    <n v="10024"/>
    <x v="123"/>
    <d v="2015-05-07T00:00:00"/>
    <n v="1408.1865"/>
    <n v="48"/>
    <n v="5911.35"/>
    <n v="962"/>
    <n v="122.92999999999999"/>
    <x v="3"/>
  </r>
  <r>
    <n v="2382"/>
    <s v="Geoffrey Saunders"/>
    <x v="2"/>
    <n v="0.08"/>
    <n v="68.81"/>
    <n v="60"/>
    <x v="0"/>
    <x v="0"/>
    <x v="2"/>
    <x v="8"/>
    <s v="Jumbo Drum"/>
    <s v="Holmes Replacement Filter for HEPA Air Cleaner, Very Large Room, HEPA Filter"/>
    <n v="0.41"/>
    <s v="United States"/>
    <x v="3"/>
    <x v="11"/>
    <s v="New York City"/>
    <n v="10024"/>
    <x v="123"/>
    <d v="2015-05-07T00:00:00"/>
    <n v="-1069.72"/>
    <n v="68"/>
    <n v="4649.8500000000004"/>
    <n v="962"/>
    <n v="68.73"/>
    <x v="3"/>
  </r>
  <r>
    <n v="1101"/>
    <s v="Kimberly McCarthy"/>
    <x v="4"/>
    <n v="0.02"/>
    <n v="15.14"/>
    <n v="4.53"/>
    <x v="1"/>
    <x v="0"/>
    <x v="2"/>
    <x v="6"/>
    <s v="Small Box"/>
    <s v="Eldon® Gobal File Keepers"/>
    <n v="0.81"/>
    <s v="United States"/>
    <x v="2"/>
    <x v="8"/>
    <s v="Oxnard"/>
    <n v="93030"/>
    <x v="123"/>
    <d v="2015-05-06T00:00:00"/>
    <n v="5.8840000000000003"/>
    <n v="3"/>
    <n v="51.02"/>
    <n v="91488"/>
    <n v="15.120000000000001"/>
    <x v="2"/>
  </r>
  <r>
    <n v="2509"/>
    <s v="Sidney Larson"/>
    <x v="4"/>
    <n v="0.05"/>
    <n v="30.98"/>
    <n v="9.18"/>
    <x v="1"/>
    <x v="2"/>
    <x v="2"/>
    <x v="7"/>
    <s v="Small Box"/>
    <s v="Xerox 1951"/>
    <n v="0.4"/>
    <s v="United States"/>
    <x v="3"/>
    <x v="29"/>
    <s v="South Portland"/>
    <n v="4106"/>
    <x v="123"/>
    <d v="2015-05-05T00:00:00"/>
    <n v="308.67"/>
    <n v="15"/>
    <n v="462.57"/>
    <n v="87029"/>
    <n v="30.93"/>
    <x v="3"/>
  </r>
  <r>
    <n v="1979"/>
    <s v="Marianne Weiner Ennis"/>
    <x v="3"/>
    <n v="0.05"/>
    <n v="20.99"/>
    <n v="3.3"/>
    <x v="1"/>
    <x v="3"/>
    <x v="1"/>
    <x v="12"/>
    <s v="Small Pack"/>
    <s v="Accessory39"/>
    <n v="0.81"/>
    <s v="United States"/>
    <x v="2"/>
    <x v="3"/>
    <s v="Littleton"/>
    <n v="80122"/>
    <x v="123"/>
    <d v="2015-05-06T00:00:00"/>
    <n v="21.883400000000002"/>
    <n v="4"/>
    <n v="72.75"/>
    <n v="87757"/>
    <n v="20.939999999999998"/>
    <x v="2"/>
  </r>
  <r>
    <n v="1416"/>
    <s v="Betsy Gibson"/>
    <x v="0"/>
    <n v="0.02"/>
    <n v="417.4"/>
    <n v="75.23"/>
    <x v="0"/>
    <x v="0"/>
    <x v="0"/>
    <x v="0"/>
    <s v="Jumbo Box"/>
    <s v="Bretford “Just In Time” Height-Adjustable Multi-Task Work Tables"/>
    <n v="0.79"/>
    <s v="United States"/>
    <x v="1"/>
    <x v="2"/>
    <s v="Indianapolis"/>
    <n v="46203"/>
    <x v="124"/>
    <d v="2015-05-07T00:00:00"/>
    <n v="-634.86540000000002"/>
    <n v="1"/>
    <n v="471.21"/>
    <n v="90538"/>
    <n v="417.38"/>
    <x v="1"/>
  </r>
  <r>
    <n v="2420"/>
    <s v="Wesley Cho"/>
    <x v="1"/>
    <n v="0.04"/>
    <n v="9.11"/>
    <n v="2.15"/>
    <x v="1"/>
    <x v="1"/>
    <x v="2"/>
    <x v="7"/>
    <s v="Wrap Bag"/>
    <s v="Black Print Carbonless Snap-Off® Rapid Letter, 8 1/2&quot; x 7&quot;"/>
    <n v="0.4"/>
    <s v="United States"/>
    <x v="0"/>
    <x v="21"/>
    <s v="Richmond"/>
    <n v="23223"/>
    <x v="124"/>
    <d v="2015-05-06T00:00:00"/>
    <n v="-23.071999999999999"/>
    <n v="11"/>
    <n v="100.87"/>
    <n v="86752"/>
    <n v="9.07"/>
    <x v="0"/>
  </r>
  <r>
    <n v="1986"/>
    <s v="Lynda Rosenthal"/>
    <x v="3"/>
    <n v="0.01"/>
    <n v="15.31"/>
    <n v="8.7799999999999994"/>
    <x v="1"/>
    <x v="2"/>
    <x v="2"/>
    <x v="6"/>
    <s v="Small Box"/>
    <s v="Eldon Jumbo ProFile™ Portable File Boxes Graphite/Black"/>
    <n v="0.56999999999999995"/>
    <s v="United States"/>
    <x v="1"/>
    <x v="18"/>
    <s v="Midland"/>
    <n v="79701"/>
    <x v="124"/>
    <d v="2015-05-07T00:00:00"/>
    <n v="12.146000000000001"/>
    <n v="23"/>
    <n v="377"/>
    <n v="90888"/>
    <n v="15.3"/>
    <x v="1"/>
  </r>
  <r>
    <n v="1986"/>
    <s v="Lynda Rosenthal"/>
    <x v="3"/>
    <n v="0.05"/>
    <n v="7.99"/>
    <n v="5.03"/>
    <x v="2"/>
    <x v="2"/>
    <x v="1"/>
    <x v="12"/>
    <s v="Medium Box"/>
    <s v="Bell Sonecor JB700 Caller ID"/>
    <n v="0.6"/>
    <s v="United States"/>
    <x v="1"/>
    <x v="18"/>
    <s v="Midland"/>
    <n v="79701"/>
    <x v="124"/>
    <d v="2015-05-08T00:00:00"/>
    <n v="5.6870000000000003"/>
    <n v="4"/>
    <n v="42.99"/>
    <n v="90888"/>
    <n v="7.94"/>
    <x v="1"/>
  </r>
  <r>
    <n v="1261"/>
    <s v="Vickie Gonzalez"/>
    <x v="0"/>
    <n v="0.02"/>
    <n v="73.98"/>
    <n v="14.52"/>
    <x v="1"/>
    <x v="2"/>
    <x v="1"/>
    <x v="1"/>
    <s v="Small Box"/>
    <s v="Keytronic French Keyboard"/>
    <n v="0.65"/>
    <s v="United States"/>
    <x v="2"/>
    <x v="3"/>
    <s v="Broomfield"/>
    <n v="80020"/>
    <x v="125"/>
    <d v="2015-05-10T00:00:00"/>
    <n v="43.537999999999997"/>
    <n v="5"/>
    <n v="378.23"/>
    <n v="89730"/>
    <n v="73.960000000000008"/>
    <x v="2"/>
  </r>
  <r>
    <n v="1502"/>
    <s v="Renee Huang"/>
    <x v="0"/>
    <n v="0.08"/>
    <n v="3.69"/>
    <n v="0.5"/>
    <x v="1"/>
    <x v="0"/>
    <x v="2"/>
    <x v="13"/>
    <s v="Small Box"/>
    <s v="Avery 487"/>
    <n v="0.38"/>
    <s v="United States"/>
    <x v="0"/>
    <x v="12"/>
    <s v="Coral Springs"/>
    <n v="33065"/>
    <x v="125"/>
    <d v="2015-05-10T00:00:00"/>
    <n v="-3.6547000000000001"/>
    <n v="38"/>
    <n v="129.43"/>
    <n v="89193"/>
    <n v="3.61"/>
    <x v="0"/>
  </r>
  <r>
    <n v="1725"/>
    <s v="Linda Blake"/>
    <x v="1"/>
    <n v="0.05"/>
    <n v="35.99"/>
    <n v="1.1000000000000001"/>
    <x v="1"/>
    <x v="3"/>
    <x v="1"/>
    <x v="12"/>
    <s v="Small Box"/>
    <s v="Accessory35"/>
    <n v="0.55000000000000004"/>
    <s v="United States"/>
    <x v="3"/>
    <x v="27"/>
    <s v="Hilliard"/>
    <n v="43026"/>
    <x v="125"/>
    <d v="2015-05-09T00:00:00"/>
    <n v="149.166"/>
    <n v="9"/>
    <n v="261.56"/>
    <n v="87193"/>
    <n v="35.940000000000005"/>
    <x v="3"/>
  </r>
  <r>
    <n v="2962"/>
    <s v="Leonard Strauss"/>
    <x v="1"/>
    <n v="7.0000000000000007E-2"/>
    <n v="4.76"/>
    <n v="0.88"/>
    <x v="2"/>
    <x v="1"/>
    <x v="2"/>
    <x v="7"/>
    <s v="Wrap Bag"/>
    <s v="Wirebound Voice Message Log Book"/>
    <n v="0.39"/>
    <s v="United States"/>
    <x v="2"/>
    <x v="3"/>
    <s v="Louisville"/>
    <n v="80027"/>
    <x v="125"/>
    <d v="2015-05-09T00:00:00"/>
    <n v="33.347700000000003"/>
    <n v="10"/>
    <n v="48.33"/>
    <n v="88611"/>
    <n v="4.6899999999999995"/>
    <x v="2"/>
  </r>
  <r>
    <n v="3248"/>
    <s v="Earl Donnelly"/>
    <x v="1"/>
    <n v="7.0000000000000007E-2"/>
    <n v="2.78"/>
    <n v="1.49"/>
    <x v="1"/>
    <x v="0"/>
    <x v="2"/>
    <x v="5"/>
    <s v="Small Box"/>
    <s v="Wilson Jones Suede Grain Vinyl Binders"/>
    <n v="0.36"/>
    <s v="United States"/>
    <x v="0"/>
    <x v="17"/>
    <s v="Slidell"/>
    <n v="70458"/>
    <x v="125"/>
    <d v="2015-05-08T00:00:00"/>
    <n v="-340.53109999999998"/>
    <n v="17"/>
    <n v="47.12"/>
    <n v="87297"/>
    <n v="2.71"/>
    <x v="0"/>
  </r>
  <r>
    <n v="3338"/>
    <s v="Constance Robertson"/>
    <x v="1"/>
    <n v="0.08"/>
    <n v="6.48"/>
    <n v="8.4"/>
    <x v="1"/>
    <x v="1"/>
    <x v="2"/>
    <x v="7"/>
    <s v="Small Box"/>
    <s v="Xerox 212"/>
    <n v="0.37"/>
    <s v="United States"/>
    <x v="0"/>
    <x v="12"/>
    <s v="Tampa"/>
    <n v="33614"/>
    <x v="125"/>
    <d v="2015-05-07T00:00:00"/>
    <n v="58.811999999999998"/>
    <n v="7"/>
    <n v="45"/>
    <n v="85979"/>
    <n v="6.4"/>
    <x v="0"/>
  </r>
  <r>
    <n v="1997"/>
    <s v="Harriet Bowman"/>
    <x v="4"/>
    <n v="0.01"/>
    <n v="16.48"/>
    <n v="1.99"/>
    <x v="1"/>
    <x v="1"/>
    <x v="1"/>
    <x v="1"/>
    <s v="Small Pack"/>
    <s v="Maxell DVD-RAM Discs"/>
    <n v="0.42"/>
    <s v="United States"/>
    <x v="0"/>
    <x v="23"/>
    <s v="Hilton Head Island"/>
    <n v="29915"/>
    <x v="125"/>
    <d v="2015-05-08T00:00:00"/>
    <n v="739.67399999999998"/>
    <n v="7"/>
    <n v="122.93"/>
    <n v="90334"/>
    <n v="16.47"/>
    <x v="0"/>
  </r>
  <r>
    <n v="3077"/>
    <s v="Lynne Reid"/>
    <x v="4"/>
    <n v="7.0000000000000007E-2"/>
    <n v="300.97000000000003"/>
    <n v="7.18"/>
    <x v="1"/>
    <x v="0"/>
    <x v="1"/>
    <x v="1"/>
    <s v="Small Box"/>
    <s v="Gyration Ultra Professional Cordless Optical Suite"/>
    <n v="0.48"/>
    <s v="United States"/>
    <x v="3"/>
    <x v="27"/>
    <s v="Strongsville"/>
    <n v="44136"/>
    <x v="125"/>
    <d v="2015-05-09T00:00:00"/>
    <n v="-807.59"/>
    <n v="2"/>
    <n v="582.20000000000005"/>
    <n v="88239"/>
    <n v="300.90000000000003"/>
    <x v="3"/>
  </r>
  <r>
    <n v="3079"/>
    <s v="Andrew Levine"/>
    <x v="4"/>
    <n v="7.0000000000000007E-2"/>
    <n v="300.97000000000003"/>
    <n v="7.18"/>
    <x v="1"/>
    <x v="0"/>
    <x v="1"/>
    <x v="1"/>
    <s v="Small Box"/>
    <s v="Gyration Ultra Professional Cordless Optical Suite"/>
    <n v="0.48"/>
    <s v="United States"/>
    <x v="3"/>
    <x v="28"/>
    <s v="Philadelphia"/>
    <n v="19112"/>
    <x v="125"/>
    <d v="2015-05-09T00:00:00"/>
    <n v="-807.59"/>
    <n v="7"/>
    <n v="2037.69"/>
    <n v="41253"/>
    <n v="300.90000000000003"/>
    <x v="3"/>
  </r>
  <r>
    <n v="2187"/>
    <s v="Joanne Spivey"/>
    <x v="1"/>
    <n v="0.09"/>
    <n v="16.98"/>
    <n v="12.39"/>
    <x v="1"/>
    <x v="3"/>
    <x v="2"/>
    <x v="15"/>
    <s v="Small Box"/>
    <s v="Brown Kraft Recycled Envelopes"/>
    <n v="0.35"/>
    <s v="United States"/>
    <x v="1"/>
    <x v="6"/>
    <s v="Independence"/>
    <n v="64055"/>
    <x v="126"/>
    <d v="2015-05-10T00:00:00"/>
    <n v="-48.57"/>
    <n v="5"/>
    <n v="86.8"/>
    <n v="89440"/>
    <n v="16.89"/>
    <x v="1"/>
  </r>
  <r>
    <n v="2189"/>
    <s v="Frank Cross"/>
    <x v="1"/>
    <n v="0.09"/>
    <n v="16.98"/>
    <n v="12.39"/>
    <x v="1"/>
    <x v="3"/>
    <x v="2"/>
    <x v="15"/>
    <s v="Small Box"/>
    <s v="Brown Kraft Recycled Envelopes"/>
    <n v="0.35"/>
    <s v="United States"/>
    <x v="3"/>
    <x v="11"/>
    <s v="New York City"/>
    <n v="10177"/>
    <x v="126"/>
    <d v="2015-05-10T00:00:00"/>
    <n v="-48.57"/>
    <n v="22"/>
    <n v="381.91"/>
    <n v="7364"/>
    <n v="16.89"/>
    <x v="3"/>
  </r>
  <r>
    <n v="2063"/>
    <s v="Todd D Norris"/>
    <x v="2"/>
    <n v="0.06"/>
    <n v="300.97000000000003"/>
    <n v="7.18"/>
    <x v="1"/>
    <x v="3"/>
    <x v="1"/>
    <x v="1"/>
    <s v="Small Box"/>
    <s v="Gyration Ultra Professional Cordless Optical Suite"/>
    <n v="0.48"/>
    <s v="United States"/>
    <x v="0"/>
    <x v="21"/>
    <s v="Newport News"/>
    <n v="23602"/>
    <x v="126"/>
    <d v="2015-05-08T00:00:00"/>
    <n v="-729.98800000000006"/>
    <n v="1"/>
    <n v="291.39999999999998"/>
    <n v="87147"/>
    <n v="300.91000000000003"/>
    <x v="0"/>
  </r>
  <r>
    <n v="2880"/>
    <s v="Grace Black"/>
    <x v="2"/>
    <n v="0.09"/>
    <n v="243.98"/>
    <n v="43.32"/>
    <x v="0"/>
    <x v="0"/>
    <x v="0"/>
    <x v="9"/>
    <s v="Jumbo Drum"/>
    <s v="Hon Deluxe Fabric Upholstered Stacking Chairs, Rounded Back"/>
    <n v="0.55000000000000004"/>
    <s v="United States"/>
    <x v="0"/>
    <x v="12"/>
    <s v="North Miami Beach"/>
    <n v="33160"/>
    <x v="126"/>
    <d v="2015-05-13T00:00:00"/>
    <n v="1059.288"/>
    <n v="25"/>
    <n v="5587.89"/>
    <n v="88627"/>
    <n v="243.89"/>
    <x v="0"/>
  </r>
  <r>
    <n v="2991"/>
    <s v="Sean Herbert"/>
    <x v="2"/>
    <n v="0.05"/>
    <n v="70.97"/>
    <n v="3.5"/>
    <x v="1"/>
    <x v="2"/>
    <x v="2"/>
    <x v="8"/>
    <s v="Small Box"/>
    <s v="Tripp Lite Isotel 8 Ultra 8 Outlet Metal Surge"/>
    <n v="0.59"/>
    <s v="United States"/>
    <x v="1"/>
    <x v="30"/>
    <s v="Racine"/>
    <n v="53402"/>
    <x v="126"/>
    <d v="2015-05-13T00:00:00"/>
    <n v="18.218"/>
    <n v="2"/>
    <n v="141.59"/>
    <n v="91466"/>
    <n v="70.92"/>
    <x v="1"/>
  </r>
  <r>
    <n v="2992"/>
    <s v="Lindsay Webb"/>
    <x v="2"/>
    <n v="0"/>
    <n v="5.28"/>
    <n v="6.26"/>
    <x v="1"/>
    <x v="2"/>
    <x v="2"/>
    <x v="7"/>
    <s v="Small Box"/>
    <s v="Xerox 1928"/>
    <n v="0.4"/>
    <s v="United States"/>
    <x v="1"/>
    <x v="30"/>
    <s v="Sheboygan"/>
    <n v="53081"/>
    <x v="126"/>
    <d v="2015-05-15T00:00:00"/>
    <n v="25.058"/>
    <n v="36"/>
    <n v="203.05"/>
    <n v="91466"/>
    <n v="5.28"/>
    <x v="1"/>
  </r>
  <r>
    <n v="453"/>
    <s v="George Terry"/>
    <x v="3"/>
    <n v="0.03"/>
    <n v="29.34"/>
    <n v="7.87"/>
    <x v="1"/>
    <x v="3"/>
    <x v="0"/>
    <x v="11"/>
    <s v="Small Box"/>
    <s v="Seth Thomas 14&quot; Putty-Colored Wall Clock"/>
    <n v="0.54"/>
    <s v="United States"/>
    <x v="2"/>
    <x v="8"/>
    <s v="Los Gatos"/>
    <n v="95032"/>
    <x v="126"/>
    <d v="2015-05-10T00:00:00"/>
    <n v="-41.32"/>
    <n v="1"/>
    <n v="32.4"/>
    <n v="86011"/>
    <n v="29.31"/>
    <x v="2"/>
  </r>
  <r>
    <n v="1028"/>
    <s v="Marguerite Rodgers"/>
    <x v="3"/>
    <n v="0.05"/>
    <n v="83.1"/>
    <n v="6.13"/>
    <x v="2"/>
    <x v="0"/>
    <x v="1"/>
    <x v="1"/>
    <s v="Small Box"/>
    <s v="Micro Innovations Micro Digital Wireless Keyboard and Mouse, Gray"/>
    <n v="0.45"/>
    <s v="United States"/>
    <x v="3"/>
    <x v="11"/>
    <s v="Commack"/>
    <n v="11725"/>
    <x v="126"/>
    <d v="2015-05-09T00:00:00"/>
    <n v="1152.5277000000001"/>
    <n v="20"/>
    <n v="1670.33"/>
    <n v="89007"/>
    <n v="83.05"/>
    <x v="3"/>
  </r>
  <r>
    <n v="1080"/>
    <s v="Colleen Fletcher"/>
    <x v="3"/>
    <n v="0.08"/>
    <n v="13.9"/>
    <n v="7.59"/>
    <x v="1"/>
    <x v="3"/>
    <x v="2"/>
    <x v="16"/>
    <s v="Small Pack"/>
    <s v="Acme Hot Forged Carbon Steel Scissors with Nickel-Plated Handles, 3 7/8&quot; Cut, 8&quot;L"/>
    <n v="0.56000000000000005"/>
    <s v="United States"/>
    <x v="1"/>
    <x v="10"/>
    <s v="Saint Charles"/>
    <n v="60174"/>
    <x v="126"/>
    <d v="2015-05-09T00:00:00"/>
    <n v="9.8620000000000001"/>
    <n v="14"/>
    <n v="196.41"/>
    <n v="88461"/>
    <n v="13.82"/>
    <x v="1"/>
  </r>
  <r>
    <n v="2882"/>
    <s v="Andrew Gonzalez"/>
    <x v="0"/>
    <n v="0.05"/>
    <n v="6.48"/>
    <n v="8.73"/>
    <x v="1"/>
    <x v="1"/>
    <x v="2"/>
    <x v="7"/>
    <s v="Small Box"/>
    <s v="Xerox 227"/>
    <n v="0.37"/>
    <s v="United States"/>
    <x v="0"/>
    <x v="9"/>
    <s v="Charlotte"/>
    <n v="28206"/>
    <x v="127"/>
    <d v="2015-05-09T00:00:00"/>
    <n v="-160.38470000000001"/>
    <n v="35"/>
    <n v="232.5"/>
    <n v="4839"/>
    <n v="6.4300000000000006"/>
    <x v="0"/>
  </r>
  <r>
    <n v="2883"/>
    <s v="Stuart Sharma"/>
    <x v="0"/>
    <n v="0.05"/>
    <n v="6.48"/>
    <n v="8.73"/>
    <x v="1"/>
    <x v="1"/>
    <x v="2"/>
    <x v="7"/>
    <s v="Small Box"/>
    <s v="Xerox 227"/>
    <n v="0.37"/>
    <s v="United States"/>
    <x v="3"/>
    <x v="27"/>
    <s v="North Olmsted"/>
    <n v="44070"/>
    <x v="127"/>
    <d v="2015-05-09T00:00:00"/>
    <n v="-120.59"/>
    <n v="9"/>
    <n v="59.79"/>
    <n v="87632"/>
    <n v="6.4300000000000006"/>
    <x v="3"/>
  </r>
  <r>
    <n v="62"/>
    <s v="Pam Gilbert"/>
    <x v="1"/>
    <n v="0.02"/>
    <n v="5.98"/>
    <n v="5.15"/>
    <x v="1"/>
    <x v="3"/>
    <x v="2"/>
    <x v="7"/>
    <s v="Small Box"/>
    <s v="Xerox 193"/>
    <n v="0.36"/>
    <s v="United States"/>
    <x v="1"/>
    <x v="18"/>
    <s v="Round Rock"/>
    <n v="78664"/>
    <x v="127"/>
    <d v="2015-05-11T00:00:00"/>
    <n v="2.14"/>
    <n v="3"/>
    <n v="22.85"/>
    <n v="87407"/>
    <n v="5.9600000000000009"/>
    <x v="1"/>
  </r>
  <r>
    <n v="1650"/>
    <s v="Dan Lamm"/>
    <x v="1"/>
    <n v="0.05"/>
    <n v="6.48"/>
    <n v="2.74"/>
    <x v="1"/>
    <x v="3"/>
    <x v="1"/>
    <x v="1"/>
    <s v="Small Pack"/>
    <s v="Sony MFD2HD Formatted Diskettes, 10/Pack"/>
    <n v="0.71"/>
    <s v="United States"/>
    <x v="0"/>
    <x v="9"/>
    <s v="Asheboro"/>
    <n v="27203"/>
    <x v="127"/>
    <d v="2015-05-09T00:00:00"/>
    <n v="15.096"/>
    <n v="15"/>
    <n v="94.27"/>
    <n v="91042"/>
    <n v="6.4300000000000006"/>
    <x v="0"/>
  </r>
  <r>
    <n v="1650"/>
    <s v="Dan Lamm"/>
    <x v="1"/>
    <n v="0.09"/>
    <n v="12.53"/>
    <n v="0.5"/>
    <x v="1"/>
    <x v="3"/>
    <x v="2"/>
    <x v="13"/>
    <s v="Small Box"/>
    <s v="Avery 485"/>
    <n v="0.38"/>
    <s v="United States"/>
    <x v="0"/>
    <x v="9"/>
    <s v="Asheboro"/>
    <n v="27203"/>
    <x v="127"/>
    <d v="2015-05-10T00:00:00"/>
    <n v="14.9124"/>
    <n v="7"/>
    <n v="82.21"/>
    <n v="91042"/>
    <n v="12.44"/>
    <x v="0"/>
  </r>
  <r>
    <n v="1650"/>
    <s v="Dan Lamm"/>
    <x v="1"/>
    <n v="0.08"/>
    <n v="65.989999999999995"/>
    <n v="8.99"/>
    <x v="2"/>
    <x v="3"/>
    <x v="1"/>
    <x v="12"/>
    <s v="Small Box"/>
    <s v="i270"/>
    <n v="0.55000000000000004"/>
    <s v="United States"/>
    <x v="0"/>
    <x v="9"/>
    <s v="Asheboro"/>
    <n v="27203"/>
    <x v="127"/>
    <d v="2015-05-11T00:00:00"/>
    <n v="-135.226"/>
    <n v="8"/>
    <n v="417.47"/>
    <n v="91042"/>
    <n v="65.91"/>
    <x v="0"/>
  </r>
  <r>
    <n v="43"/>
    <s v="Theodore Moran"/>
    <x v="1"/>
    <n v="0"/>
    <n v="99.99"/>
    <n v="19.989999999999998"/>
    <x v="1"/>
    <x v="1"/>
    <x v="1"/>
    <x v="3"/>
    <s v="Small Box"/>
    <s v="AT&amp;T 2230 Dual Handset Phone With Caller ID/Call Waiting"/>
    <n v="0.52"/>
    <s v="United States"/>
    <x v="2"/>
    <x v="4"/>
    <s v="Redmond"/>
    <n v="98052"/>
    <x v="128"/>
    <d v="2015-05-11T00:00:00"/>
    <n v="25.913820000000001"/>
    <n v="6"/>
    <n v="647.07000000000005"/>
    <n v="91454"/>
    <n v="99.99"/>
    <x v="2"/>
  </r>
  <r>
    <n v="1778"/>
    <s v="Ray Oakley"/>
    <x v="1"/>
    <n v="0.06"/>
    <n v="13.99"/>
    <n v="7.51"/>
    <x v="1"/>
    <x v="1"/>
    <x v="1"/>
    <x v="3"/>
    <s v="Medium Box"/>
    <s v="Sharp EL500L Fraction Calculator"/>
    <n v="0.39"/>
    <s v="United States"/>
    <x v="1"/>
    <x v="2"/>
    <s v="West Lafayette"/>
    <n v="47906"/>
    <x v="128"/>
    <d v="2015-05-12T00:00:00"/>
    <n v="6.4832400000000003"/>
    <n v="21"/>
    <n v="287.99"/>
    <n v="89943"/>
    <n v="13.93"/>
    <x v="1"/>
  </r>
  <r>
    <n v="1778"/>
    <s v="Ray Oakley"/>
    <x v="1"/>
    <n v="0.06"/>
    <n v="15.04"/>
    <n v="1.97"/>
    <x v="1"/>
    <x v="1"/>
    <x v="2"/>
    <x v="7"/>
    <s v="Wrap Bag"/>
    <s v="White GlueTop Scratch Pads"/>
    <n v="0.39"/>
    <s v="United States"/>
    <x v="1"/>
    <x v="2"/>
    <s v="West Lafayette"/>
    <n v="47906"/>
    <x v="128"/>
    <d v="2015-05-10T00:00:00"/>
    <n v="2.3319999999999999"/>
    <n v="3"/>
    <n v="46.86"/>
    <n v="89943"/>
    <n v="14.979999999999999"/>
    <x v="1"/>
  </r>
  <r>
    <n v="3283"/>
    <s v="William Woodard"/>
    <x v="1"/>
    <n v="0.03"/>
    <n v="17.48"/>
    <n v="1.99"/>
    <x v="1"/>
    <x v="3"/>
    <x v="1"/>
    <x v="1"/>
    <s v="Small Pack"/>
    <s v="Maxell Pro 80 Minute CD-R, 10/Pack"/>
    <n v="0.45"/>
    <s v="United States"/>
    <x v="0"/>
    <x v="12"/>
    <s v="Kendall"/>
    <n v="33156"/>
    <x v="128"/>
    <d v="2015-05-11T00:00:00"/>
    <n v="710.80740000000003"/>
    <n v="31"/>
    <n v="537.79999999999995"/>
    <n v="90753"/>
    <n v="17.45"/>
    <x v="0"/>
  </r>
  <r>
    <n v="995"/>
    <s v="Lloyd Spencer"/>
    <x v="2"/>
    <n v="0.09"/>
    <n v="7.64"/>
    <n v="5.83"/>
    <x v="1"/>
    <x v="0"/>
    <x v="2"/>
    <x v="7"/>
    <s v="Wrap Bag"/>
    <s v="Rediform Wirebound &quot;Phone Memo&quot; Message Book, 11 x 5-3/4"/>
    <n v="0.36"/>
    <s v="United States"/>
    <x v="3"/>
    <x v="29"/>
    <s v="West Scarborough"/>
    <n v="4070"/>
    <x v="128"/>
    <d v="2015-05-15T00:00:00"/>
    <n v="4.032"/>
    <n v="9"/>
    <n v="72.83"/>
    <n v="89434"/>
    <n v="7.55"/>
    <x v="3"/>
  </r>
  <r>
    <n v="2820"/>
    <s v="Laurence Simon"/>
    <x v="2"/>
    <n v="0.08"/>
    <n v="6.48"/>
    <n v="2.74"/>
    <x v="1"/>
    <x v="2"/>
    <x v="1"/>
    <x v="1"/>
    <s v="Small Pack"/>
    <s v="Sony MFD2HD Formatted Diskettes, 10/Pack"/>
    <n v="0.71"/>
    <s v="United States"/>
    <x v="1"/>
    <x v="6"/>
    <s v="Oakville"/>
    <n v="63129"/>
    <x v="128"/>
    <d v="2015-05-12T00:00:00"/>
    <n v="-82.64"/>
    <n v="18"/>
    <n v="113.68"/>
    <n v="87899"/>
    <n v="6.4"/>
    <x v="1"/>
  </r>
  <r>
    <n v="1709"/>
    <s v="Dennis Bowen"/>
    <x v="4"/>
    <n v="0.04"/>
    <n v="95.43"/>
    <n v="19.989999999999998"/>
    <x v="1"/>
    <x v="0"/>
    <x v="2"/>
    <x v="6"/>
    <s v="Small Box"/>
    <s v="Fellowes Stor/Drawer® Steel Plus™ Storage Drawers"/>
    <n v="0.79"/>
    <s v="United States"/>
    <x v="3"/>
    <x v="28"/>
    <s v="Pottstown"/>
    <n v="19464"/>
    <x v="128"/>
    <d v="2015-05-12T00:00:00"/>
    <n v="13.536"/>
    <n v="33"/>
    <n v="3251.76"/>
    <n v="88783"/>
    <n v="95.39"/>
    <x v="3"/>
  </r>
  <r>
    <n v="1595"/>
    <s v="Chad Henson"/>
    <x v="1"/>
    <n v="0.01"/>
    <n v="500.98"/>
    <n v="26"/>
    <x v="0"/>
    <x v="3"/>
    <x v="0"/>
    <x v="9"/>
    <s v="Jumbo Drum"/>
    <s v="Global Troy™ Executive Leather Low-Back Tilter"/>
    <n v="0.6"/>
    <s v="United States"/>
    <x v="3"/>
    <x v="44"/>
    <s v="Huntington"/>
    <n v="25705"/>
    <x v="129"/>
    <d v="2015-05-12T00:00:00"/>
    <n v="5078.5379999999996"/>
    <n v="14"/>
    <n v="7360.2"/>
    <n v="90796"/>
    <n v="500.97"/>
    <x v="3"/>
  </r>
  <r>
    <n v="1595"/>
    <s v="Chad Henson"/>
    <x v="1"/>
    <n v="0.08"/>
    <n v="9.77"/>
    <n v="6.02"/>
    <x v="1"/>
    <x v="3"/>
    <x v="0"/>
    <x v="11"/>
    <s v="Medium Box"/>
    <s v="DAX Solid Wood Frames"/>
    <n v="0.48"/>
    <s v="United States"/>
    <x v="3"/>
    <x v="44"/>
    <s v="Huntington"/>
    <n v="25705"/>
    <x v="129"/>
    <d v="2015-05-12T00:00:00"/>
    <n v="23.276"/>
    <n v="9"/>
    <n v="89.06"/>
    <n v="90796"/>
    <n v="9.69"/>
    <x v="3"/>
  </r>
  <r>
    <n v="1595"/>
    <s v="Chad Henson"/>
    <x v="1"/>
    <n v="0.09"/>
    <n v="3.28"/>
    <n v="0.98"/>
    <x v="1"/>
    <x v="3"/>
    <x v="2"/>
    <x v="2"/>
    <s v="Wrap Bag"/>
    <s v="Newell 329"/>
    <n v="0.59"/>
    <s v="United States"/>
    <x v="3"/>
    <x v="44"/>
    <s v="Huntington"/>
    <n v="25705"/>
    <x v="129"/>
    <d v="2015-05-13T00:00:00"/>
    <n v="17.754000000000001"/>
    <n v="42"/>
    <n v="134.97"/>
    <n v="90796"/>
    <n v="3.19"/>
    <x v="3"/>
  </r>
  <r>
    <n v="1609"/>
    <s v="Jerry Ennis"/>
    <x v="1"/>
    <n v="0.03"/>
    <n v="2.16"/>
    <n v="6.05"/>
    <x v="1"/>
    <x v="1"/>
    <x v="2"/>
    <x v="5"/>
    <s v="Small Box"/>
    <s v="Peel &amp; Stick Add-On Corner Pockets"/>
    <n v="0.37"/>
    <s v="United States"/>
    <x v="2"/>
    <x v="8"/>
    <s v="Sacramento"/>
    <n v="95823"/>
    <x v="129"/>
    <d v="2015-05-12T00:00:00"/>
    <n v="-90.585499999999996"/>
    <n v="7"/>
    <n v="17.309999999999999"/>
    <n v="87824"/>
    <n v="2.1300000000000003"/>
    <x v="2"/>
  </r>
  <r>
    <n v="1609"/>
    <s v="Jerry Ennis"/>
    <x v="1"/>
    <n v="0.03"/>
    <n v="9.7100000000000009"/>
    <n v="9.4499999999999993"/>
    <x v="1"/>
    <x v="1"/>
    <x v="2"/>
    <x v="6"/>
    <s v="Small Box"/>
    <s v="Filing/Storage Totes and Swivel Casters"/>
    <n v="0.6"/>
    <s v="United States"/>
    <x v="2"/>
    <x v="8"/>
    <s v="Sacramento"/>
    <n v="95823"/>
    <x v="129"/>
    <d v="2015-05-11T00:00:00"/>
    <n v="-36.9"/>
    <n v="2"/>
    <n v="23.56"/>
    <n v="87824"/>
    <n v="9.6800000000000015"/>
    <x v="2"/>
  </r>
  <r>
    <n v="2464"/>
    <s v="Joe George"/>
    <x v="1"/>
    <n v="0.09"/>
    <n v="1.74"/>
    <n v="4.08"/>
    <x v="2"/>
    <x v="1"/>
    <x v="0"/>
    <x v="11"/>
    <s v="Small Pack"/>
    <s v="Eldon Regeneration Recycled Desk Accessories, Smoke"/>
    <n v="0.53"/>
    <s v="United States"/>
    <x v="0"/>
    <x v="17"/>
    <s v="Bossier City"/>
    <n v="71111"/>
    <x v="129"/>
    <d v="2015-05-13T00:00:00"/>
    <n v="608.26199999999994"/>
    <n v="4"/>
    <n v="10.41"/>
    <n v="88713"/>
    <n v="1.65"/>
    <x v="0"/>
  </r>
  <r>
    <n v="2464"/>
    <s v="Joe George"/>
    <x v="1"/>
    <n v="0.08"/>
    <n v="227.55"/>
    <n v="32.479999999999997"/>
    <x v="0"/>
    <x v="1"/>
    <x v="0"/>
    <x v="0"/>
    <s v="Jumbo Box"/>
    <s v="Hon Rectangular Conference Tables"/>
    <n v="0.68"/>
    <s v="United States"/>
    <x v="0"/>
    <x v="17"/>
    <s v="Bossier City"/>
    <n v="71111"/>
    <x v="129"/>
    <d v="2015-05-11T00:00:00"/>
    <n v="-570.16959999999995"/>
    <n v="16"/>
    <n v="2849.64"/>
    <n v="88713"/>
    <n v="227.47"/>
    <x v="0"/>
  </r>
  <r>
    <n v="1693"/>
    <s v="Melinda Thornton"/>
    <x v="2"/>
    <n v="0.01"/>
    <n v="15.67"/>
    <n v="1.39"/>
    <x v="2"/>
    <x v="1"/>
    <x v="2"/>
    <x v="15"/>
    <s v="Small Box"/>
    <s v="#10 White Business Envelopes,4 1/8 x 9 1/2"/>
    <n v="0.38"/>
    <s v="United States"/>
    <x v="0"/>
    <x v="21"/>
    <s v="Reston"/>
    <n v="20190"/>
    <x v="129"/>
    <d v="2015-05-11T00:00:00"/>
    <n v="-273.98"/>
    <n v="11"/>
    <n v="188.09"/>
    <n v="90190"/>
    <n v="15.66"/>
    <x v="0"/>
  </r>
  <r>
    <n v="2935"/>
    <s v="Shirley Riley"/>
    <x v="2"/>
    <n v="0.02"/>
    <n v="3.8"/>
    <n v="1.49"/>
    <x v="1"/>
    <x v="0"/>
    <x v="2"/>
    <x v="5"/>
    <s v="Small Box"/>
    <s v="Durable Pressboard Binders"/>
    <n v="0.38"/>
    <s v="United States"/>
    <x v="3"/>
    <x v="35"/>
    <s v="Boston"/>
    <n v="2215"/>
    <x v="129"/>
    <d v="2015-05-15T00:00:00"/>
    <n v="7.31"/>
    <n v="5"/>
    <n v="20.46"/>
    <n v="87617"/>
    <n v="3.78"/>
    <x v="3"/>
  </r>
  <r>
    <n v="1671"/>
    <s v="Mitchell Ross"/>
    <x v="0"/>
    <n v="0.03"/>
    <n v="223.98"/>
    <n v="15.01"/>
    <x v="1"/>
    <x v="0"/>
    <x v="2"/>
    <x v="5"/>
    <s v="Small Box"/>
    <s v="GBC DocuBind TL200 Manual Binding Machine"/>
    <n v="0.38"/>
    <s v="United States"/>
    <x v="0"/>
    <x v="21"/>
    <s v="Burke"/>
    <n v="22015"/>
    <x v="130"/>
    <d v="2015-05-13T00:00:00"/>
    <n v="0.69599999999999995"/>
    <n v="21"/>
    <n v="4881.84"/>
    <n v="86725"/>
    <n v="223.95"/>
    <x v="0"/>
  </r>
  <r>
    <n v="14"/>
    <s v="Gwendolyn F Tyson"/>
    <x v="4"/>
    <n v="0.09"/>
    <n v="78.69"/>
    <n v="19.989999999999998"/>
    <x v="1"/>
    <x v="0"/>
    <x v="0"/>
    <x v="11"/>
    <s v="Small Box"/>
    <s v="Howard Miller 12-3/4 Diameter Accuwave DS ™ Wall Clock"/>
    <n v="0.43"/>
    <s v="United States"/>
    <x v="1"/>
    <x v="7"/>
    <s v="Prior Lake"/>
    <n v="55372"/>
    <x v="130"/>
    <d v="2015-05-14T00:00:00"/>
    <n v="803.47050000000002"/>
    <n v="16"/>
    <n v="1164.45"/>
    <n v="86838"/>
    <n v="78.599999999999994"/>
    <x v="1"/>
  </r>
  <r>
    <n v="14"/>
    <s v="Gwendolyn F Tyson"/>
    <x v="4"/>
    <n v="0.08"/>
    <n v="3.28"/>
    <n v="2.31"/>
    <x v="1"/>
    <x v="0"/>
    <x v="2"/>
    <x v="2"/>
    <s v="Wrap Bag"/>
    <s v="Newell 321"/>
    <n v="0.56000000000000005"/>
    <s v="United States"/>
    <x v="1"/>
    <x v="7"/>
    <s v="Prior Lake"/>
    <n v="55372"/>
    <x v="130"/>
    <d v="2015-05-13T00:00:00"/>
    <n v="-24.03"/>
    <n v="7"/>
    <n v="22.23"/>
    <n v="86838"/>
    <n v="3.1999999999999997"/>
    <x v="1"/>
  </r>
  <r>
    <n v="14"/>
    <s v="Gwendolyn F Tyson"/>
    <x v="4"/>
    <n v="0.05"/>
    <n v="3.28"/>
    <n v="4.2"/>
    <x v="1"/>
    <x v="0"/>
    <x v="2"/>
    <x v="2"/>
    <s v="Wrap Bag"/>
    <s v="Newell 351"/>
    <n v="0.56000000000000005"/>
    <s v="United States"/>
    <x v="1"/>
    <x v="7"/>
    <s v="Prior Lake"/>
    <n v="55372"/>
    <x v="130"/>
    <d v="2015-05-13T00:00:00"/>
    <n v="-37.03"/>
    <n v="4"/>
    <n v="13.99"/>
    <n v="86838"/>
    <n v="3.23"/>
    <x v="1"/>
  </r>
  <r>
    <n v="14"/>
    <s v="Gwendolyn F Tyson"/>
    <x v="4"/>
    <n v="0.05"/>
    <n v="3.58"/>
    <n v="1.63"/>
    <x v="1"/>
    <x v="0"/>
    <x v="2"/>
    <x v="14"/>
    <s v="Wrap Bag"/>
    <s v="OIC Colored Binder Clips, Assorted Sizes"/>
    <n v="0.36"/>
    <s v="United States"/>
    <x v="1"/>
    <x v="7"/>
    <s v="Prior Lake"/>
    <n v="55372"/>
    <x v="130"/>
    <d v="2015-05-13T00:00:00"/>
    <n v="-0.71"/>
    <n v="4"/>
    <n v="14.26"/>
    <n v="86838"/>
    <n v="3.5300000000000002"/>
    <x v="1"/>
  </r>
  <r>
    <n v="1826"/>
    <s v="Kate Peck"/>
    <x v="4"/>
    <n v="0"/>
    <n v="9.27"/>
    <n v="4.3899999999999997"/>
    <x v="1"/>
    <x v="3"/>
    <x v="2"/>
    <x v="7"/>
    <s v="Wrap Bag"/>
    <s v="Wirebound Message Books, Four 2 3/4&quot; x 5&quot; Forms per Page, 600 Sets per Book"/>
    <n v="0.38"/>
    <s v="United States"/>
    <x v="1"/>
    <x v="20"/>
    <s v="Bettendorf"/>
    <n v="52722"/>
    <x v="130"/>
    <d v="2015-05-14T00:00:00"/>
    <n v="-7.61"/>
    <n v="1"/>
    <n v="10.65"/>
    <n v="86959"/>
    <n v="9.27"/>
    <x v="1"/>
  </r>
  <r>
    <n v="1267"/>
    <s v="Rosemary Branch"/>
    <x v="3"/>
    <n v="0.04"/>
    <n v="5.98"/>
    <n v="4.38"/>
    <x v="1"/>
    <x v="3"/>
    <x v="1"/>
    <x v="1"/>
    <s v="Small Pack"/>
    <s v="Imation 3.5&quot; DS/HD IBM Formatted Diskettes, 10/Pack"/>
    <n v="0.75"/>
    <s v="United States"/>
    <x v="0"/>
    <x v="12"/>
    <s v="Boca Raton"/>
    <n v="33433"/>
    <x v="130"/>
    <d v="2015-05-14T00:00:00"/>
    <n v="-1522.3040000000001"/>
    <n v="11"/>
    <n v="69.75"/>
    <n v="89515"/>
    <n v="5.94"/>
    <x v="0"/>
  </r>
  <r>
    <n v="1389"/>
    <s v="Jean Khan"/>
    <x v="1"/>
    <n v="0.08"/>
    <n v="2.62"/>
    <n v="0.8"/>
    <x v="2"/>
    <x v="0"/>
    <x v="2"/>
    <x v="14"/>
    <s v="Wrap Bag"/>
    <s v="Staples Metal Binder Clips"/>
    <n v="0.39"/>
    <s v="United States"/>
    <x v="2"/>
    <x v="8"/>
    <s v="Menlo Park"/>
    <n v="94025"/>
    <x v="131"/>
    <d v="2015-05-15T00:00:00"/>
    <n v="21.769500000000001"/>
    <n v="12"/>
    <n v="31.55"/>
    <n v="88728"/>
    <n v="2.54"/>
    <x v="2"/>
  </r>
  <r>
    <n v="578"/>
    <s v="Evan K Bullard"/>
    <x v="4"/>
    <n v="0.03"/>
    <n v="162.93"/>
    <n v="19.989999999999998"/>
    <x v="1"/>
    <x v="3"/>
    <x v="2"/>
    <x v="15"/>
    <s v="Small Box"/>
    <s v="Multimedia Mailers"/>
    <n v="0.39"/>
    <s v="United States"/>
    <x v="3"/>
    <x v="22"/>
    <s v="Naugatuck"/>
    <n v="6770"/>
    <x v="131"/>
    <d v="2015-05-14T00:00:00"/>
    <n v="293.14"/>
    <n v="3"/>
    <n v="515.88"/>
    <n v="88644"/>
    <n v="162.9"/>
    <x v="3"/>
  </r>
  <r>
    <n v="579"/>
    <s v="Marlene Abrams"/>
    <x v="4"/>
    <n v="0.01"/>
    <n v="11.58"/>
    <n v="5.72"/>
    <x v="1"/>
    <x v="3"/>
    <x v="2"/>
    <x v="15"/>
    <s v="Small Box"/>
    <s v="Peel &amp; Seel® Recycled Catalog Envelopes, Brown"/>
    <n v="0.35"/>
    <s v="United States"/>
    <x v="3"/>
    <x v="22"/>
    <s v="Seymour"/>
    <n v="6478"/>
    <x v="131"/>
    <d v="2015-05-15T00:00:00"/>
    <n v="-6.61"/>
    <n v="2"/>
    <n v="25.06"/>
    <n v="88644"/>
    <n v="11.57"/>
    <x v="3"/>
  </r>
  <r>
    <n v="580"/>
    <s v="Kathryn Patrick"/>
    <x v="4"/>
    <n v="0.01"/>
    <n v="55.99"/>
    <n v="5"/>
    <x v="1"/>
    <x v="3"/>
    <x v="1"/>
    <x v="12"/>
    <s v="Small Pack"/>
    <s v="Accessory6"/>
    <n v="0.8"/>
    <s v="United States"/>
    <x v="3"/>
    <x v="29"/>
    <s v="Auburn"/>
    <n v="4210"/>
    <x v="131"/>
    <d v="2015-05-14T00:00:00"/>
    <n v="-57.540999999999997"/>
    <n v="12"/>
    <n v="578.24"/>
    <n v="88644"/>
    <n v="55.980000000000004"/>
    <x v="3"/>
  </r>
  <r>
    <n v="585"/>
    <s v="William Larson"/>
    <x v="4"/>
    <n v="0.06"/>
    <n v="13.9"/>
    <n v="7.59"/>
    <x v="1"/>
    <x v="3"/>
    <x v="2"/>
    <x v="16"/>
    <s v="Small Pack"/>
    <s v="Acme Hot Forged Carbon Steel Scissors with Nickel-Plated Handles, 3 7/8&quot; Cut, 8&quot;L"/>
    <n v="0.56000000000000005"/>
    <s v="United States"/>
    <x v="3"/>
    <x v="47"/>
    <s v="Concord"/>
    <n v="3301"/>
    <x v="131"/>
    <d v="2015-05-14T00:00:00"/>
    <n v="-67.59"/>
    <n v="12"/>
    <n v="170.45"/>
    <n v="88644"/>
    <n v="13.84"/>
    <x v="3"/>
  </r>
  <r>
    <n v="3257"/>
    <s v="Sharon Marcus"/>
    <x v="4"/>
    <n v="0"/>
    <n v="25.38"/>
    <n v="8.99"/>
    <x v="1"/>
    <x v="1"/>
    <x v="0"/>
    <x v="11"/>
    <s v="Small Pack"/>
    <s v="Executive Impressions 13&quot; Chairman Wall Clock"/>
    <n v="0.5"/>
    <s v="United States"/>
    <x v="2"/>
    <x v="4"/>
    <s v="Longview"/>
    <n v="98632"/>
    <x v="131"/>
    <d v="2015-05-15T00:00:00"/>
    <n v="470.33800000000002"/>
    <n v="26"/>
    <n v="700.41"/>
    <n v="88826"/>
    <n v="25.38"/>
    <x v="2"/>
  </r>
  <r>
    <n v="1085"/>
    <s v="Ted Dunlap"/>
    <x v="3"/>
    <n v="0.06"/>
    <n v="30.42"/>
    <n v="8.65"/>
    <x v="1"/>
    <x v="3"/>
    <x v="1"/>
    <x v="1"/>
    <s v="Small Box"/>
    <s v="Fellowes Internet Keyboard, Platinum"/>
    <n v="0.74"/>
    <s v="United States"/>
    <x v="3"/>
    <x v="11"/>
    <s v="Deer Park"/>
    <n v="11729"/>
    <x v="131"/>
    <d v="2015-05-15T00:00:00"/>
    <n v="-159.25"/>
    <n v="10"/>
    <n v="309.05"/>
    <n v="86124"/>
    <n v="30.360000000000003"/>
    <x v="3"/>
  </r>
  <r>
    <n v="1085"/>
    <s v="Ted Dunlap"/>
    <x v="3"/>
    <n v="0.02"/>
    <n v="37.94"/>
    <n v="5.08"/>
    <x v="1"/>
    <x v="3"/>
    <x v="2"/>
    <x v="7"/>
    <s v="Wrap Bag"/>
    <s v="Snap-A-Way® Black Print Carbonless Ruled Speed Letter, Triplicate"/>
    <n v="0.38"/>
    <s v="United States"/>
    <x v="3"/>
    <x v="11"/>
    <s v="Deer Park"/>
    <n v="11729"/>
    <x v="131"/>
    <d v="2015-05-14T00:00:00"/>
    <n v="206.517"/>
    <n v="8"/>
    <n v="299.3"/>
    <n v="86124"/>
    <n v="37.919999999999995"/>
    <x v="3"/>
  </r>
  <r>
    <n v="156"/>
    <s v="Diana Xu"/>
    <x v="0"/>
    <n v="0.01"/>
    <n v="95.99"/>
    <n v="4.9000000000000004"/>
    <x v="1"/>
    <x v="3"/>
    <x v="1"/>
    <x v="12"/>
    <s v="Small Box"/>
    <s v="T60"/>
    <n v="0.56000000000000005"/>
    <s v="United States"/>
    <x v="2"/>
    <x v="3"/>
    <s v="Fort Collins"/>
    <n v="80525"/>
    <x v="132"/>
    <d v="2015-05-15T00:00:00"/>
    <n v="713.88"/>
    <n v="13"/>
    <n v="1050.08"/>
    <n v="87671"/>
    <n v="95.97999999999999"/>
    <x v="2"/>
  </r>
  <r>
    <n v="497"/>
    <s v="Steve McKee"/>
    <x v="0"/>
    <n v="7.0000000000000007E-2"/>
    <n v="152.47999999999999"/>
    <n v="6.5"/>
    <x v="1"/>
    <x v="0"/>
    <x v="1"/>
    <x v="1"/>
    <s v="Small Box"/>
    <s v="Adesso Programmable 142-Key Keyboard"/>
    <n v="0.74"/>
    <s v="United States"/>
    <x v="0"/>
    <x v="34"/>
    <s v="Murfreesboro"/>
    <n v="37130"/>
    <x v="132"/>
    <d v="2015-05-16T00:00:00"/>
    <n v="171.83879999999999"/>
    <n v="35"/>
    <n v="5062.49"/>
    <n v="90706"/>
    <n v="152.41"/>
    <x v="0"/>
  </r>
  <r>
    <n v="910"/>
    <s v="Carla Hauser"/>
    <x v="0"/>
    <n v="0"/>
    <n v="5.28"/>
    <n v="5.61"/>
    <x v="1"/>
    <x v="3"/>
    <x v="2"/>
    <x v="7"/>
    <s v="Small Box"/>
    <s v="Xerox 1954"/>
    <n v="0.4"/>
    <s v="United States"/>
    <x v="0"/>
    <x v="1"/>
    <s v="Texarkana"/>
    <n v="71854"/>
    <x v="132"/>
    <d v="2015-05-14T00:00:00"/>
    <n v="-149.21199999999999"/>
    <n v="15"/>
    <n v="85.26"/>
    <n v="90187"/>
    <n v="5.28"/>
    <x v="0"/>
  </r>
  <r>
    <n v="353"/>
    <s v="Bonnie Chambers"/>
    <x v="2"/>
    <n v="0.08"/>
    <n v="4.8899999999999997"/>
    <n v="4.93"/>
    <x v="2"/>
    <x v="2"/>
    <x v="1"/>
    <x v="1"/>
    <s v="Small Pack"/>
    <s v="Maxell 3.5&quot; DS/HD IBM-Formatted Diskettes, 10/Pack"/>
    <n v="0.66"/>
    <s v="United States"/>
    <x v="2"/>
    <x v="41"/>
    <s v="Glendale"/>
    <n v="85301"/>
    <x v="132"/>
    <d v="2015-05-14T00:00:00"/>
    <n v="-165.45"/>
    <n v="17"/>
    <n v="84.76"/>
    <n v="89647"/>
    <n v="4.8099999999999996"/>
    <x v="2"/>
  </r>
  <r>
    <n v="353"/>
    <s v="Bonnie Chambers"/>
    <x v="2"/>
    <n v="7.0000000000000007E-2"/>
    <n v="6.68"/>
    <n v="6.92"/>
    <x v="1"/>
    <x v="2"/>
    <x v="2"/>
    <x v="7"/>
    <s v="Small Box"/>
    <s v="Xerox 1898"/>
    <n v="0.37"/>
    <s v="United States"/>
    <x v="2"/>
    <x v="41"/>
    <s v="Glendale"/>
    <n v="85301"/>
    <x v="132"/>
    <d v="2015-05-21T00:00:00"/>
    <n v="-141.12"/>
    <n v="16"/>
    <n v="104.84"/>
    <n v="89647"/>
    <n v="6.6099999999999994"/>
    <x v="2"/>
  </r>
  <r>
    <n v="539"/>
    <s v="Alice Coley"/>
    <x v="4"/>
    <n v="0.05"/>
    <n v="59.78"/>
    <n v="10.29"/>
    <x v="1"/>
    <x v="0"/>
    <x v="2"/>
    <x v="5"/>
    <s v="Small Box"/>
    <s v="GBC Recycled Regency Composition Covers"/>
    <n v="0.39"/>
    <s v="United States"/>
    <x v="1"/>
    <x v="10"/>
    <s v="Urbana"/>
    <n v="61801"/>
    <x v="132"/>
    <d v="2015-05-15T00:00:00"/>
    <n v="159.52969999999999"/>
    <n v="7"/>
    <n v="414.49"/>
    <n v="91174"/>
    <n v="59.730000000000004"/>
    <x v="1"/>
  </r>
  <r>
    <n v="540"/>
    <s v="Ruth Lamm"/>
    <x v="4"/>
    <n v="0.08"/>
    <n v="20.99"/>
    <n v="1.25"/>
    <x v="1"/>
    <x v="0"/>
    <x v="1"/>
    <x v="12"/>
    <s v="Small Pack"/>
    <s v="Accessory29"/>
    <n v="0.83"/>
    <s v="United States"/>
    <x v="1"/>
    <x v="10"/>
    <s v="Vernon Hills"/>
    <n v="60061"/>
    <x v="132"/>
    <d v="2015-05-16T00:00:00"/>
    <n v="15.3714"/>
    <n v="28"/>
    <n v="469.69"/>
    <n v="91174"/>
    <n v="20.91"/>
    <x v="1"/>
  </r>
  <r>
    <n v="1069"/>
    <s v="Pam Bennett"/>
    <x v="4"/>
    <n v="0.02"/>
    <n v="15.94"/>
    <n v="5.45"/>
    <x v="1"/>
    <x v="2"/>
    <x v="2"/>
    <x v="2"/>
    <s v="Small Pack"/>
    <s v="Boston 16701 Slimline Battery Pencil Sharpener"/>
    <n v="0.55000000000000004"/>
    <s v="United States"/>
    <x v="1"/>
    <x v="10"/>
    <s v="Carbondale"/>
    <n v="62901"/>
    <x v="132"/>
    <d v="2015-05-15T00:00:00"/>
    <n v="139.61199999999999"/>
    <n v="41"/>
    <n v="664.34"/>
    <n v="87110"/>
    <n v="15.92"/>
    <x v="1"/>
  </r>
  <r>
    <n v="1023"/>
    <s v="Glen Newman"/>
    <x v="0"/>
    <n v="0.02"/>
    <n v="39.06"/>
    <n v="10.55"/>
    <x v="1"/>
    <x v="0"/>
    <x v="2"/>
    <x v="5"/>
    <s v="Small Box"/>
    <s v="Ibico Recycled Linen-Style Covers"/>
    <n v="0.37"/>
    <s v="United States"/>
    <x v="3"/>
    <x v="28"/>
    <s v="Wilkinsburg"/>
    <n v="15221"/>
    <x v="133"/>
    <d v="2015-05-15T00:00:00"/>
    <n v="442.0899"/>
    <n v="16"/>
    <n v="640.71"/>
    <n v="88633"/>
    <n v="39.04"/>
    <x v="3"/>
  </r>
  <r>
    <n v="1023"/>
    <s v="Glen Newman"/>
    <x v="0"/>
    <n v="0.1"/>
    <n v="37.700000000000003"/>
    <n v="2.99"/>
    <x v="1"/>
    <x v="0"/>
    <x v="2"/>
    <x v="5"/>
    <s v="Small Box"/>
    <s v="Vinyl Sectional Post Binders"/>
    <n v="0.35"/>
    <s v="United States"/>
    <x v="3"/>
    <x v="28"/>
    <s v="Wilkinsburg"/>
    <n v="15221"/>
    <x v="133"/>
    <d v="2015-05-16T00:00:00"/>
    <n v="455.12400000000002"/>
    <n v="18"/>
    <n v="659.6"/>
    <n v="88633"/>
    <n v="37.6"/>
    <x v="3"/>
  </r>
  <r>
    <n v="18"/>
    <s v="Laurie Hanna"/>
    <x v="1"/>
    <n v="0.05"/>
    <n v="26.48"/>
    <n v="6.93"/>
    <x v="1"/>
    <x v="0"/>
    <x v="0"/>
    <x v="11"/>
    <s v="Small Box"/>
    <s v="DAX Natural Wood-Tone Poster Frame"/>
    <n v="0.49"/>
    <s v="United States"/>
    <x v="2"/>
    <x v="24"/>
    <s v="Helena"/>
    <n v="59601"/>
    <x v="133"/>
    <d v="2015-05-16T00:00:00"/>
    <n v="314.48129999999998"/>
    <n v="17"/>
    <n v="455.77"/>
    <n v="90031"/>
    <n v="26.43"/>
    <x v="2"/>
  </r>
  <r>
    <n v="21"/>
    <s v="Tony Wilkins Winters"/>
    <x v="1"/>
    <n v="0.05"/>
    <n v="26.48"/>
    <n v="6.93"/>
    <x v="1"/>
    <x v="0"/>
    <x v="0"/>
    <x v="11"/>
    <s v="Small Box"/>
    <s v="DAX Natural Wood-Tone Poster Frame"/>
    <n v="0.49"/>
    <s v="United States"/>
    <x v="3"/>
    <x v="11"/>
    <s v="New York City"/>
    <n v="10012"/>
    <x v="133"/>
    <d v="2015-05-16T00:00:00"/>
    <n v="384.38"/>
    <n v="70"/>
    <n v="1876.69"/>
    <n v="41793"/>
    <n v="26.43"/>
    <x v="3"/>
  </r>
  <r>
    <n v="1989"/>
    <s v="David Weaver"/>
    <x v="1"/>
    <n v="0.01"/>
    <n v="30.98"/>
    <n v="6.5"/>
    <x v="1"/>
    <x v="3"/>
    <x v="1"/>
    <x v="1"/>
    <s v="Small Box"/>
    <s v="Belkin ErgoBoard™ Keyboard"/>
    <n v="0.64"/>
    <s v="United States"/>
    <x v="2"/>
    <x v="15"/>
    <s v="Holladay"/>
    <n v="84117"/>
    <x v="133"/>
    <d v="2015-05-16T00:00:00"/>
    <n v="46.29"/>
    <n v="11"/>
    <n v="363.37"/>
    <n v="90001"/>
    <n v="30.97"/>
    <x v="2"/>
  </r>
  <r>
    <n v="1989"/>
    <s v="David Weaver"/>
    <x v="1"/>
    <n v="0.01"/>
    <n v="40.99"/>
    <n v="19.989999999999998"/>
    <x v="1"/>
    <x v="3"/>
    <x v="2"/>
    <x v="7"/>
    <s v="Small Box"/>
    <s v="White Dual Perf Computer Printout Paper, 2700 Sheets, 1 Part, Heavyweight, 20 lbs., 14 7/8 x 11"/>
    <n v="0.36"/>
    <s v="United States"/>
    <x v="2"/>
    <x v="15"/>
    <s v="Holladay"/>
    <n v="84117"/>
    <x v="133"/>
    <d v="2015-05-18T00:00:00"/>
    <n v="177.79"/>
    <n v="11"/>
    <n v="480.75"/>
    <n v="90001"/>
    <n v="40.980000000000004"/>
    <x v="2"/>
  </r>
  <r>
    <n v="266"/>
    <s v="Ross Frederick"/>
    <x v="4"/>
    <n v="0.08"/>
    <n v="6.48"/>
    <n v="7.03"/>
    <x v="1"/>
    <x v="3"/>
    <x v="2"/>
    <x v="7"/>
    <s v="Small Box"/>
    <s v="Xerox 214"/>
    <n v="0.37"/>
    <s v="United States"/>
    <x v="1"/>
    <x v="18"/>
    <s v="San Antonio"/>
    <n v="78207"/>
    <x v="133"/>
    <d v="2015-05-16T00:00:00"/>
    <n v="8.9320000000000004"/>
    <n v="10"/>
    <n v="67.86"/>
    <n v="90594"/>
    <n v="6.4"/>
    <x v="1"/>
  </r>
  <r>
    <n v="266"/>
    <s v="Ross Frederick"/>
    <x v="4"/>
    <n v="0.01"/>
    <n v="20.34"/>
    <n v="35"/>
    <x v="1"/>
    <x v="3"/>
    <x v="2"/>
    <x v="6"/>
    <s v="Large Box"/>
    <s v="Tennsco Commercial Shelving"/>
    <n v="0.84"/>
    <s v="United States"/>
    <x v="1"/>
    <x v="18"/>
    <s v="San Antonio"/>
    <n v="78207"/>
    <x v="133"/>
    <d v="2015-05-16T00:00:00"/>
    <n v="229.63800000000001"/>
    <n v="33"/>
    <n v="747.28"/>
    <n v="90594"/>
    <n v="20.329999999999998"/>
    <x v="1"/>
  </r>
  <r>
    <n v="491"/>
    <s v="Toni Swanson"/>
    <x v="4"/>
    <n v="0.08"/>
    <n v="2.94"/>
    <n v="0.96"/>
    <x v="1"/>
    <x v="1"/>
    <x v="2"/>
    <x v="2"/>
    <s v="Wrap Bag"/>
    <s v="Newell 343"/>
    <n v="0.57999999999999996"/>
    <s v="United States"/>
    <x v="3"/>
    <x v="11"/>
    <s v="New York City"/>
    <n v="10154"/>
    <x v="133"/>
    <d v="2015-05-17T00:00:00"/>
    <n v="-2.12"/>
    <n v="23"/>
    <n v="66.7"/>
    <n v="8353"/>
    <n v="2.86"/>
    <x v="3"/>
  </r>
  <r>
    <n v="494"/>
    <s v="Jimmy Alston Holder"/>
    <x v="4"/>
    <n v="0.06"/>
    <n v="8.32"/>
    <n v="2.38"/>
    <x v="1"/>
    <x v="1"/>
    <x v="1"/>
    <x v="1"/>
    <s v="Small Pack"/>
    <s v="Imation 3.5 IBM Formatted Diskettes, 10/Box"/>
    <n v="0.74"/>
    <s v="United States"/>
    <x v="2"/>
    <x v="4"/>
    <s v="Seattle"/>
    <n v="98115"/>
    <x v="133"/>
    <d v="2015-05-17T00:00:00"/>
    <n v="-36.630000000000003"/>
    <n v="12"/>
    <n v="101.26"/>
    <n v="88905"/>
    <n v="8.26"/>
    <x v="2"/>
  </r>
  <r>
    <n v="494"/>
    <s v="Jimmy Alston Holder"/>
    <x v="4"/>
    <n v="0.08"/>
    <n v="2.94"/>
    <n v="0.96"/>
    <x v="1"/>
    <x v="1"/>
    <x v="2"/>
    <x v="2"/>
    <s v="Wrap Bag"/>
    <s v="Newell 343"/>
    <n v="0.57999999999999996"/>
    <s v="United States"/>
    <x v="2"/>
    <x v="4"/>
    <s v="Seattle"/>
    <n v="98115"/>
    <x v="133"/>
    <d v="2015-05-17T00:00:00"/>
    <n v="-2.12"/>
    <n v="6"/>
    <n v="17.399999999999999"/>
    <n v="88905"/>
    <n v="2.86"/>
    <x v="2"/>
  </r>
  <r>
    <n v="3041"/>
    <s v="Carrie Duke"/>
    <x v="3"/>
    <n v="0.08"/>
    <n v="73.98"/>
    <n v="4"/>
    <x v="1"/>
    <x v="3"/>
    <x v="1"/>
    <x v="1"/>
    <s v="Small Box"/>
    <s v="Keytronic 105-Key Spanish Keyboard"/>
    <n v="0.77"/>
    <s v="United States"/>
    <x v="1"/>
    <x v="38"/>
    <s v="Garden City"/>
    <n v="67846"/>
    <x v="133"/>
    <d v="2015-05-18T00:00:00"/>
    <n v="97.16"/>
    <n v="17"/>
    <n v="1181.67"/>
    <n v="86102"/>
    <n v="73.900000000000006"/>
    <x v="1"/>
  </r>
  <r>
    <n v="3041"/>
    <s v="Carrie Duke"/>
    <x v="3"/>
    <n v="0.02"/>
    <n v="3.68"/>
    <n v="1.32"/>
    <x v="1"/>
    <x v="3"/>
    <x v="2"/>
    <x v="16"/>
    <s v="Wrap Bag"/>
    <s v="*Staples* vLetter Openers, 2/Pack"/>
    <n v="0.83"/>
    <s v="United States"/>
    <x v="1"/>
    <x v="38"/>
    <s v="Garden City"/>
    <n v="67846"/>
    <x v="133"/>
    <d v="2015-05-17T00:00:00"/>
    <n v="-20.65"/>
    <n v="8"/>
    <n v="29.93"/>
    <n v="86102"/>
    <n v="3.66"/>
    <x v="1"/>
  </r>
  <r>
    <n v="136"/>
    <s v="Dale Gillespie"/>
    <x v="0"/>
    <n v="0.04"/>
    <n v="18.97"/>
    <n v="9.5399999999999991"/>
    <x v="1"/>
    <x v="0"/>
    <x v="2"/>
    <x v="7"/>
    <s v="Small Box"/>
    <s v="Xerox 1939"/>
    <n v="0.37"/>
    <s v="United States"/>
    <x v="2"/>
    <x v="8"/>
    <s v="Petaluma"/>
    <n v="94952"/>
    <x v="134"/>
    <d v="2015-05-17T00:00:00"/>
    <n v="3.04"/>
    <n v="5"/>
    <n v="101.74"/>
    <n v="88534"/>
    <n v="18.93"/>
    <x v="2"/>
  </r>
  <r>
    <n v="136"/>
    <s v="Dale Gillespie"/>
    <x v="0"/>
    <n v="0.09"/>
    <n v="10.98"/>
    <n v="3.37"/>
    <x v="1"/>
    <x v="0"/>
    <x v="2"/>
    <x v="16"/>
    <s v="Small Pack"/>
    <s v="Fiskars® Softgrip Scissors"/>
    <n v="0.56999999999999995"/>
    <s v="United States"/>
    <x v="2"/>
    <x v="8"/>
    <s v="Petaluma"/>
    <n v="94952"/>
    <x v="134"/>
    <d v="2015-05-17T00:00:00"/>
    <n v="2.706"/>
    <n v="8"/>
    <n v="84.52"/>
    <n v="88534"/>
    <n v="10.89"/>
    <x v="2"/>
  </r>
  <r>
    <n v="688"/>
    <s v="Ashley Reese"/>
    <x v="0"/>
    <n v="7.0000000000000007E-2"/>
    <n v="279.48"/>
    <n v="35"/>
    <x v="1"/>
    <x v="0"/>
    <x v="2"/>
    <x v="6"/>
    <s v="Large Box"/>
    <s v="Tennsco Snap-Together Open Shelving Units, Starter Sets and Add-On Units"/>
    <n v="0.8"/>
    <s v="United States"/>
    <x v="1"/>
    <x v="6"/>
    <s v="Saint Louis"/>
    <n v="63116"/>
    <x v="134"/>
    <d v="2015-05-16T00:00:00"/>
    <n v="-207.28"/>
    <n v="10"/>
    <n v="2716.09"/>
    <n v="88503"/>
    <n v="279.41000000000003"/>
    <x v="1"/>
  </r>
  <r>
    <n v="1042"/>
    <s v="Jerome Burch"/>
    <x v="0"/>
    <n v="0"/>
    <n v="14.42"/>
    <n v="6.75"/>
    <x v="2"/>
    <x v="0"/>
    <x v="2"/>
    <x v="8"/>
    <s v="Medium Box"/>
    <s v="Holmes Odor Grabber"/>
    <n v="0.52"/>
    <s v="United States"/>
    <x v="2"/>
    <x v="8"/>
    <s v="Yuba City"/>
    <n v="95991"/>
    <x v="134"/>
    <d v="2015-05-17T00:00:00"/>
    <n v="9.33"/>
    <n v="6"/>
    <n v="98.96"/>
    <n v="87847"/>
    <n v="14.42"/>
    <x v="2"/>
  </r>
  <r>
    <n v="1390"/>
    <s v="Hazel Jones"/>
    <x v="0"/>
    <n v="0.1"/>
    <n v="8.17"/>
    <n v="1.69"/>
    <x v="1"/>
    <x v="3"/>
    <x v="2"/>
    <x v="7"/>
    <s v="Wrap Bag"/>
    <s v="Wirebound Message Forms, Four 2 3/4 x 5 Forms per Page, Pink Paper"/>
    <n v="0.38"/>
    <s v="United States"/>
    <x v="2"/>
    <x v="8"/>
    <s v="Stockton"/>
    <n v="95207"/>
    <x v="134"/>
    <d v="2015-05-16T00:00:00"/>
    <n v="100.2984"/>
    <n v="19"/>
    <n v="145.36000000000001"/>
    <n v="88731"/>
    <n v="8.07"/>
    <x v="2"/>
  </r>
  <r>
    <n v="1390"/>
    <s v="Hazel Jones"/>
    <x v="0"/>
    <n v="0.03"/>
    <n v="110.99"/>
    <n v="2.5"/>
    <x v="1"/>
    <x v="3"/>
    <x v="1"/>
    <x v="12"/>
    <s v="Small Box"/>
    <s v="T18"/>
    <n v="0.56999999999999995"/>
    <s v="United States"/>
    <x v="2"/>
    <x v="8"/>
    <s v="Stockton"/>
    <n v="95207"/>
    <x v="134"/>
    <d v="2015-05-18T00:00:00"/>
    <n v="2495.3987999999999"/>
    <n v="38"/>
    <n v="3616.52"/>
    <n v="88731"/>
    <n v="110.96"/>
    <x v="2"/>
  </r>
  <r>
    <n v="1721"/>
    <s v="Jennifer Zimmerman"/>
    <x v="1"/>
    <n v="0.04"/>
    <n v="12.44"/>
    <n v="6.27"/>
    <x v="1"/>
    <x v="3"/>
    <x v="2"/>
    <x v="6"/>
    <s v="Medium Box"/>
    <s v="Eldon Simplefile® Box Office®"/>
    <n v="0.56999999999999995"/>
    <s v="United States"/>
    <x v="0"/>
    <x v="1"/>
    <s v="Jonesboro"/>
    <n v="72401"/>
    <x v="134"/>
    <d v="2015-05-17T00:00:00"/>
    <n v="-258.56599999999997"/>
    <n v="37"/>
    <n v="464.94"/>
    <n v="90787"/>
    <n v="12.4"/>
    <x v="0"/>
  </r>
  <r>
    <n v="1723"/>
    <s v="Constance Flowers"/>
    <x v="1"/>
    <n v="0.04"/>
    <n v="12.44"/>
    <n v="6.27"/>
    <x v="1"/>
    <x v="3"/>
    <x v="2"/>
    <x v="6"/>
    <s v="Medium Box"/>
    <s v="Eldon Simplefile® Box Office®"/>
    <n v="0.56999999999999995"/>
    <s v="United States"/>
    <x v="2"/>
    <x v="8"/>
    <s v="San Diego"/>
    <n v="92037"/>
    <x v="134"/>
    <d v="2015-05-17T00:00:00"/>
    <n v="-59.06"/>
    <n v="146"/>
    <n v="1834.61"/>
    <n v="32710"/>
    <n v="12.4"/>
    <x v="2"/>
  </r>
  <r>
    <n v="2610"/>
    <s v="Tommy Lutz"/>
    <x v="1"/>
    <n v="0.09"/>
    <n v="5.4"/>
    <n v="7.78"/>
    <x v="1"/>
    <x v="3"/>
    <x v="2"/>
    <x v="5"/>
    <s v="Small Box"/>
    <s v="3M Organizer Strips"/>
    <n v="0.37"/>
    <s v="United States"/>
    <x v="2"/>
    <x v="8"/>
    <s v="Davis"/>
    <n v="95616"/>
    <x v="134"/>
    <d v="2015-05-17T00:00:00"/>
    <n v="-136.25200000000001"/>
    <n v="9"/>
    <n v="49.24"/>
    <n v="86118"/>
    <n v="5.3100000000000005"/>
    <x v="2"/>
  </r>
  <r>
    <n v="3354"/>
    <s v="Sara Faulkner"/>
    <x v="1"/>
    <n v="0.03"/>
    <n v="28.53"/>
    <n v="1.49"/>
    <x v="1"/>
    <x v="3"/>
    <x v="2"/>
    <x v="5"/>
    <s v="Small Box"/>
    <s v="Lock-Up Easel 'Spel-Binder'"/>
    <n v="0.38"/>
    <s v="United States"/>
    <x v="2"/>
    <x v="8"/>
    <s v="Calexico"/>
    <n v="92231"/>
    <x v="134"/>
    <d v="2015-05-17T00:00:00"/>
    <n v="137.67570000000001"/>
    <n v="7"/>
    <n v="199.53"/>
    <n v="88589"/>
    <n v="28.5"/>
    <x v="2"/>
  </r>
  <r>
    <n v="3354"/>
    <s v="Sara Faulkner"/>
    <x v="1"/>
    <n v="7.0000000000000007E-2"/>
    <n v="5.98"/>
    <n v="7.15"/>
    <x v="1"/>
    <x v="3"/>
    <x v="2"/>
    <x v="7"/>
    <s v="Small Box"/>
    <s v="Universal Premium White Copier/Laser Paper (20Lb. and 87 Bright)"/>
    <n v="0.36"/>
    <s v="United States"/>
    <x v="2"/>
    <x v="8"/>
    <s v="Calexico"/>
    <n v="92231"/>
    <x v="134"/>
    <d v="2015-05-18T00:00:00"/>
    <n v="-62"/>
    <n v="6"/>
    <n v="37.049999999999997"/>
    <n v="88589"/>
    <n v="5.91"/>
    <x v="2"/>
  </r>
  <r>
    <n v="2070"/>
    <s v="Kelly Collins"/>
    <x v="2"/>
    <n v="7.0000000000000007E-2"/>
    <n v="35.99"/>
    <n v="5.99"/>
    <x v="1"/>
    <x v="3"/>
    <x v="1"/>
    <x v="12"/>
    <s v="Wrap Bag"/>
    <s v="Accessory41"/>
    <n v="0.38"/>
    <s v="United States"/>
    <x v="1"/>
    <x v="25"/>
    <s v="Eastpointe"/>
    <n v="48021"/>
    <x v="134"/>
    <d v="2015-05-20T00:00:00"/>
    <n v="17.8398"/>
    <n v="5"/>
    <n v="153.61000000000001"/>
    <n v="88558"/>
    <n v="35.92"/>
    <x v="1"/>
  </r>
  <r>
    <n v="2071"/>
    <s v="Victor Cherry"/>
    <x v="2"/>
    <n v="0.08"/>
    <n v="65.989999999999995"/>
    <n v="5.92"/>
    <x v="2"/>
    <x v="3"/>
    <x v="1"/>
    <x v="12"/>
    <s v="Small Box"/>
    <s v="i500plus"/>
    <n v="0.57999999999999996"/>
    <s v="United States"/>
    <x v="1"/>
    <x v="25"/>
    <s v="Farmington Hills"/>
    <n v="48336"/>
    <x v="134"/>
    <d v="2015-05-23T00:00:00"/>
    <n v="183.84299999999999"/>
    <n v="20"/>
    <n v="1063.81"/>
    <n v="88558"/>
    <n v="65.91"/>
    <x v="1"/>
  </r>
  <r>
    <n v="1984"/>
    <s v="Lynne Wilcox"/>
    <x v="3"/>
    <n v="0.1"/>
    <n v="7.37"/>
    <n v="5.53"/>
    <x v="1"/>
    <x v="1"/>
    <x v="1"/>
    <x v="1"/>
    <s v="Small Pack"/>
    <s v="Imation 3.5&quot; Unformatted DS/HD Diskettes, 10/Box"/>
    <n v="0.69"/>
    <s v="United States"/>
    <x v="0"/>
    <x v="23"/>
    <s v="Hilton Head Island"/>
    <n v="29915"/>
    <x v="134"/>
    <d v="2015-05-16T00:00:00"/>
    <n v="290.202"/>
    <n v="38"/>
    <n v="269.33"/>
    <n v="91258"/>
    <n v="7.2700000000000005"/>
    <x v="0"/>
  </r>
  <r>
    <n v="91"/>
    <s v="Wallace Werner"/>
    <x v="1"/>
    <n v="7.0000000000000007E-2"/>
    <n v="19.84"/>
    <n v="4.0999999999999996"/>
    <x v="1"/>
    <x v="2"/>
    <x v="2"/>
    <x v="2"/>
    <s v="Wrap Bag"/>
    <s v="Prismacolor Color Pencil Set"/>
    <n v="0.44"/>
    <s v="United States"/>
    <x v="2"/>
    <x v="8"/>
    <s v="Vallejo"/>
    <n v="94591"/>
    <x v="135"/>
    <d v="2015-05-18T00:00:00"/>
    <n v="117.852"/>
    <n v="9"/>
    <n v="170.8"/>
    <n v="87175"/>
    <n v="19.77"/>
    <x v="2"/>
  </r>
  <r>
    <n v="92"/>
    <s v="Victoria Baker Hoover"/>
    <x v="1"/>
    <n v="7.0000000000000007E-2"/>
    <n v="8.34"/>
    <n v="1.43"/>
    <x v="1"/>
    <x v="2"/>
    <x v="2"/>
    <x v="7"/>
    <s v="Wrap Bag"/>
    <s v="REDIFORM Incoming/Outgoing Call Register, 11&quot; X 8 1/2&quot;, 100 Messages"/>
    <n v="0.35"/>
    <s v="United States"/>
    <x v="0"/>
    <x v="17"/>
    <s v="Terrytown"/>
    <n v="70056"/>
    <x v="135"/>
    <d v="2015-05-19T00:00:00"/>
    <n v="-190.68"/>
    <n v="16"/>
    <n v="132.08000000000001"/>
    <n v="87175"/>
    <n v="8.27"/>
    <x v="0"/>
  </r>
  <r>
    <n v="92"/>
    <s v="Victoria Baker Hoover"/>
    <x v="1"/>
    <n v="0.09"/>
    <n v="4.9800000000000004"/>
    <n v="6.07"/>
    <x v="1"/>
    <x v="2"/>
    <x v="2"/>
    <x v="7"/>
    <s v="Small Box"/>
    <s v="Xerox 1897"/>
    <n v="0.36"/>
    <s v="United States"/>
    <x v="0"/>
    <x v="17"/>
    <s v="Terrytown"/>
    <n v="70056"/>
    <x v="135"/>
    <d v="2015-05-18T00:00:00"/>
    <n v="325.39800000000002"/>
    <n v="9"/>
    <n v="45.34"/>
    <n v="87175"/>
    <n v="4.8900000000000006"/>
    <x v="0"/>
  </r>
  <r>
    <n v="772"/>
    <s v="Jean Webster"/>
    <x v="2"/>
    <n v="0.02"/>
    <n v="4.0599999999999996"/>
    <n v="6.89"/>
    <x v="2"/>
    <x v="0"/>
    <x v="2"/>
    <x v="8"/>
    <s v="Small Box"/>
    <s v="Eureka Disposable Bags for Sanitaire® Vibra Groomer I® Upright Vac"/>
    <n v="0.6"/>
    <s v="United States"/>
    <x v="3"/>
    <x v="28"/>
    <s v="Allentown"/>
    <n v="18103"/>
    <x v="135"/>
    <d v="2015-05-21T00:00:00"/>
    <n v="12.706"/>
    <n v="12"/>
    <n v="64.41"/>
    <n v="88668"/>
    <n v="4.04"/>
    <x v="3"/>
  </r>
  <r>
    <n v="772"/>
    <s v="Jean Webster"/>
    <x v="2"/>
    <n v="7.0000000000000007E-2"/>
    <n v="9.49"/>
    <n v="5.76"/>
    <x v="1"/>
    <x v="0"/>
    <x v="1"/>
    <x v="3"/>
    <s v="Medium Box"/>
    <s v="Sharp EL501VB Scientific Calculator, Battery Operated, 10-Digit Display, Hard Case"/>
    <n v="0.39"/>
    <s v="United States"/>
    <x v="3"/>
    <x v="28"/>
    <s v="Allentown"/>
    <n v="18103"/>
    <x v="135"/>
    <d v="2015-05-21T00:00:00"/>
    <n v="7.71516"/>
    <n v="37"/>
    <n v="344.57"/>
    <n v="88668"/>
    <n v="9.42"/>
    <x v="3"/>
  </r>
  <r>
    <n v="1906"/>
    <s v="Penny Tuttle"/>
    <x v="2"/>
    <n v="7.0000000000000007E-2"/>
    <n v="172.99"/>
    <n v="19.989999999999998"/>
    <x v="1"/>
    <x v="3"/>
    <x v="2"/>
    <x v="5"/>
    <s v="Small Box"/>
    <s v="Ibico EB-19 Dual Function Manual Binding System"/>
    <n v="0.39"/>
    <s v="United States"/>
    <x v="3"/>
    <x v="27"/>
    <s v="Lima"/>
    <n v="45801"/>
    <x v="135"/>
    <d v="2015-05-17T00:00:00"/>
    <n v="2502.6851999999999"/>
    <n v="22"/>
    <n v="3627.08"/>
    <n v="86500"/>
    <n v="172.92000000000002"/>
    <x v="3"/>
  </r>
  <r>
    <n v="1907"/>
    <s v="Amy Hall"/>
    <x v="2"/>
    <n v="0.09"/>
    <n v="7.64"/>
    <n v="1.39"/>
    <x v="1"/>
    <x v="3"/>
    <x v="2"/>
    <x v="15"/>
    <s v="Small Box"/>
    <s v="#10- 4 1/8&quot; x 9 1/2&quot; Security-Tint Envelopes"/>
    <n v="0.36"/>
    <s v="United States"/>
    <x v="3"/>
    <x v="27"/>
    <s v="Lorain"/>
    <n v="44052"/>
    <x v="135"/>
    <d v="2015-05-26T00:00:00"/>
    <n v="0.68799999999999994"/>
    <n v="1"/>
    <n v="8.34"/>
    <n v="86500"/>
    <n v="7.55"/>
    <x v="3"/>
  </r>
  <r>
    <n v="2858"/>
    <s v="Jerry Webster"/>
    <x v="4"/>
    <n v="0.06"/>
    <n v="2.94"/>
    <n v="0.96"/>
    <x v="1"/>
    <x v="3"/>
    <x v="2"/>
    <x v="2"/>
    <s v="Wrap Bag"/>
    <s v="Newell 343"/>
    <n v="0.57999999999999996"/>
    <s v="United States"/>
    <x v="0"/>
    <x v="12"/>
    <s v="Fruit Cove"/>
    <n v="32259"/>
    <x v="135"/>
    <d v="2015-05-18T00:00:00"/>
    <n v="-8.8759999999999994"/>
    <n v="3"/>
    <n v="8.7899999999999991"/>
    <n v="88279"/>
    <n v="2.88"/>
    <x v="0"/>
  </r>
  <r>
    <n v="3132"/>
    <s v="Anita Kang"/>
    <x v="4"/>
    <n v="0.04"/>
    <n v="62.05"/>
    <n v="3.99"/>
    <x v="1"/>
    <x v="3"/>
    <x v="2"/>
    <x v="8"/>
    <s v="Small Box"/>
    <s v="Acco Smartsocket™ Table Surge Protector, 6 Color-Coded Adapter Outlets"/>
    <n v="0.55000000000000004"/>
    <s v="United States"/>
    <x v="1"/>
    <x v="10"/>
    <s v="Mundelein"/>
    <n v="60060"/>
    <x v="135"/>
    <d v="2015-05-18T00:00:00"/>
    <n v="1644.0768"/>
    <n v="40"/>
    <n v="2382.7199999999998"/>
    <n v="86794"/>
    <n v="62.01"/>
    <x v="1"/>
  </r>
  <r>
    <n v="3113"/>
    <s v="Wayne English"/>
    <x v="3"/>
    <n v="7.0000000000000007E-2"/>
    <n v="34.54"/>
    <n v="14.72"/>
    <x v="1"/>
    <x v="3"/>
    <x v="2"/>
    <x v="5"/>
    <s v="Small Box"/>
    <s v="GBC Recycled Grain Textured Covers"/>
    <n v="0.37"/>
    <s v="United States"/>
    <x v="0"/>
    <x v="17"/>
    <s v="New Iberia"/>
    <n v="70560"/>
    <x v="135"/>
    <d v="2015-05-18T00:00:00"/>
    <n v="-20.182259999999999"/>
    <n v="17"/>
    <n v="574.97"/>
    <n v="86860"/>
    <n v="34.47"/>
    <x v="0"/>
  </r>
  <r>
    <n v="3113"/>
    <s v="Wayne English"/>
    <x v="3"/>
    <n v="0.02"/>
    <n v="12.28"/>
    <n v="6.47"/>
    <x v="1"/>
    <x v="3"/>
    <x v="2"/>
    <x v="7"/>
    <s v="Small Box"/>
    <s v="Xerox 1881"/>
    <n v="0.38"/>
    <s v="United States"/>
    <x v="0"/>
    <x v="17"/>
    <s v="New Iberia"/>
    <n v="70560"/>
    <x v="135"/>
    <d v="2015-05-17T00:00:00"/>
    <n v="-156.97219999999999"/>
    <n v="9"/>
    <n v="115.22"/>
    <n v="86860"/>
    <n v="12.26"/>
    <x v="0"/>
  </r>
  <r>
    <n v="3113"/>
    <s v="Wayne English"/>
    <x v="3"/>
    <n v="0.06"/>
    <n v="34.58"/>
    <n v="8.99"/>
    <x v="2"/>
    <x v="3"/>
    <x v="2"/>
    <x v="2"/>
    <s v="Small Pack"/>
    <s v="Panasonic KP-350BK Electric Pencil Sharpener with Auto Stop"/>
    <n v="0.56000000000000005"/>
    <s v="United States"/>
    <x v="0"/>
    <x v="17"/>
    <s v="New Iberia"/>
    <n v="70560"/>
    <x v="135"/>
    <d v="2015-05-19T00:00:00"/>
    <n v="384.5043"/>
    <n v="13"/>
    <n v="456.58"/>
    <n v="86860"/>
    <n v="34.519999999999996"/>
    <x v="0"/>
  </r>
  <r>
    <n v="2035"/>
    <s v="Jon Ward"/>
    <x v="0"/>
    <n v="0.1"/>
    <n v="1.89"/>
    <n v="0.76"/>
    <x v="1"/>
    <x v="1"/>
    <x v="2"/>
    <x v="14"/>
    <s v="Wrap Bag"/>
    <s v="Revere Boxed Rubber Bands by Revere"/>
    <n v="0.83"/>
    <s v="United States"/>
    <x v="0"/>
    <x v="12"/>
    <s v="Palm Beach Gardens"/>
    <n v="33403"/>
    <x v="136"/>
    <d v="2015-05-20T00:00:00"/>
    <n v="-40.432000000000002"/>
    <n v="20"/>
    <n v="36.72"/>
    <n v="87117"/>
    <n v="1.7899999999999998"/>
    <x v="0"/>
  </r>
  <r>
    <n v="1554"/>
    <s v="Joan Floyd"/>
    <x v="1"/>
    <n v="0.04"/>
    <n v="10.98"/>
    <n v="3.99"/>
    <x v="1"/>
    <x v="0"/>
    <x v="2"/>
    <x v="8"/>
    <s v="Small Box"/>
    <s v="Staples Surge Protector 6 outlet"/>
    <n v="0.57999999999999996"/>
    <s v="United States"/>
    <x v="0"/>
    <x v="0"/>
    <s v="Gulfport"/>
    <n v="39503"/>
    <x v="136"/>
    <d v="2015-05-18T00:00:00"/>
    <n v="481.03199999999998"/>
    <n v="15"/>
    <n v="172.22"/>
    <n v="87485"/>
    <n v="10.940000000000001"/>
    <x v="0"/>
  </r>
  <r>
    <n v="3086"/>
    <s v="Ted Durham"/>
    <x v="1"/>
    <n v="0.05"/>
    <n v="39.99"/>
    <n v="10.25"/>
    <x v="2"/>
    <x v="1"/>
    <x v="1"/>
    <x v="1"/>
    <s v="Small Box"/>
    <s v="Zoom V.92 V.44 PCI Internal Controllerless FaxModem"/>
    <n v="0.55000000000000004"/>
    <s v="United States"/>
    <x v="0"/>
    <x v="12"/>
    <s v="North Port"/>
    <n v="34287"/>
    <x v="136"/>
    <d v="2015-05-19T00:00:00"/>
    <n v="4.29"/>
    <n v="3"/>
    <n v="130.91"/>
    <n v="88380"/>
    <n v="39.940000000000005"/>
    <x v="0"/>
  </r>
  <r>
    <n v="487"/>
    <s v="Molly Vincent"/>
    <x v="4"/>
    <n v="0.1"/>
    <n v="3.36"/>
    <n v="6.27"/>
    <x v="2"/>
    <x v="3"/>
    <x v="2"/>
    <x v="5"/>
    <s v="Small Box"/>
    <s v="Cardinal Poly Pocket Divider Pockets for Ring Binders"/>
    <n v="0.4"/>
    <s v="United States"/>
    <x v="3"/>
    <x v="29"/>
    <s v="Sanford"/>
    <n v="4073"/>
    <x v="136"/>
    <d v="2015-05-19T00:00:00"/>
    <n v="-67.0565"/>
    <n v="5"/>
    <n v="20.87"/>
    <n v="91063"/>
    <n v="3.26"/>
    <x v="3"/>
  </r>
  <r>
    <n v="488"/>
    <s v="Ronnie Creech"/>
    <x v="4"/>
    <n v="7.0000000000000007E-2"/>
    <n v="12.28"/>
    <n v="4.8600000000000003"/>
    <x v="1"/>
    <x v="3"/>
    <x v="2"/>
    <x v="7"/>
    <s v="Small Box"/>
    <s v="Xerox 1933"/>
    <n v="0.38"/>
    <s v="United States"/>
    <x v="3"/>
    <x v="29"/>
    <s v="South Portland"/>
    <n v="4106"/>
    <x v="136"/>
    <d v="2015-05-20T00:00:00"/>
    <n v="-7.94"/>
    <n v="2"/>
    <n v="25.7"/>
    <n v="91063"/>
    <n v="12.209999999999999"/>
    <x v="3"/>
  </r>
  <r>
    <n v="489"/>
    <s v="Eileen Cheek"/>
    <x v="4"/>
    <n v="0.09"/>
    <n v="20.99"/>
    <n v="0.99"/>
    <x v="1"/>
    <x v="3"/>
    <x v="1"/>
    <x v="12"/>
    <s v="Wrap Bag"/>
    <s v="Accessory25"/>
    <n v="0.56999999999999995"/>
    <s v="United States"/>
    <x v="3"/>
    <x v="35"/>
    <s v="Norwood"/>
    <n v="2062"/>
    <x v="136"/>
    <d v="2015-05-18T00:00:00"/>
    <n v="122.292"/>
    <n v="14"/>
    <n v="229.57"/>
    <n v="91063"/>
    <n v="20.9"/>
    <x v="3"/>
  </r>
  <r>
    <n v="266"/>
    <s v="Ross Frederick"/>
    <x v="3"/>
    <n v="0"/>
    <n v="73.98"/>
    <n v="12.14"/>
    <x v="2"/>
    <x v="3"/>
    <x v="1"/>
    <x v="1"/>
    <s v="Small Box"/>
    <s v="Keytronic 105-Key Spanish Keyboard"/>
    <n v="0.67"/>
    <s v="United States"/>
    <x v="1"/>
    <x v="18"/>
    <s v="San Antonio"/>
    <n v="78207"/>
    <x v="136"/>
    <d v="2015-05-20T00:00:00"/>
    <n v="326.25"/>
    <n v="17"/>
    <n v="1300.81"/>
    <n v="90593"/>
    <n v="73.98"/>
    <x v="1"/>
  </r>
  <r>
    <n v="1433"/>
    <s v="Frances Jackson"/>
    <x v="1"/>
    <n v="7.0000000000000007E-2"/>
    <n v="300.98"/>
    <n v="64.73"/>
    <x v="0"/>
    <x v="3"/>
    <x v="0"/>
    <x v="9"/>
    <s v="Jumbo Drum"/>
    <s v="Global Leather and Oak Executive Chair, Black"/>
    <n v="0.56000000000000005"/>
    <s v="United States"/>
    <x v="1"/>
    <x v="2"/>
    <s v="Jeffersonville"/>
    <n v="47130"/>
    <x v="137"/>
    <d v="2015-05-21T00:00:00"/>
    <n v="1399.64"/>
    <n v="14"/>
    <n v="4285.5600000000004"/>
    <n v="86828"/>
    <n v="300.91000000000003"/>
    <x v="1"/>
  </r>
  <r>
    <n v="1433"/>
    <s v="Frances Jackson"/>
    <x v="1"/>
    <n v="0.01"/>
    <n v="20.98"/>
    <n v="45"/>
    <x v="0"/>
    <x v="3"/>
    <x v="2"/>
    <x v="6"/>
    <s v="Jumbo Drum"/>
    <s v="Tennsco Lockers, Sand"/>
    <n v="0.61"/>
    <s v="United States"/>
    <x v="1"/>
    <x v="2"/>
    <s v="Jeffersonville"/>
    <n v="47130"/>
    <x v="137"/>
    <d v="2015-05-19T00:00:00"/>
    <n v="232.642"/>
    <n v="28"/>
    <n v="631.37"/>
    <n v="86828"/>
    <n v="20.97"/>
    <x v="1"/>
  </r>
  <r>
    <n v="2431"/>
    <s v="Troy Cassidy"/>
    <x v="1"/>
    <n v="7.0000000000000007E-2"/>
    <n v="155.06"/>
    <n v="7.07"/>
    <x v="1"/>
    <x v="1"/>
    <x v="2"/>
    <x v="6"/>
    <s v="Small Box"/>
    <s v="Dual Level, Single-Width Filing Carts"/>
    <n v="0.59"/>
    <s v="United States"/>
    <x v="2"/>
    <x v="8"/>
    <s v="Los Angeles"/>
    <n v="90004"/>
    <x v="137"/>
    <d v="2015-05-19T00:00:00"/>
    <n v="-121.75"/>
    <n v="14"/>
    <n v="2039.07"/>
    <n v="5920"/>
    <n v="154.99"/>
    <x v="2"/>
  </r>
  <r>
    <n v="2432"/>
    <s v="Lindsay Tate"/>
    <x v="1"/>
    <n v="7.0000000000000007E-2"/>
    <n v="155.06"/>
    <n v="7.07"/>
    <x v="1"/>
    <x v="1"/>
    <x v="2"/>
    <x v="6"/>
    <s v="Small Box"/>
    <s v="Dual Level, Single-Width Filing Carts"/>
    <n v="0.59"/>
    <s v="United States"/>
    <x v="1"/>
    <x v="19"/>
    <s v="Midwest City"/>
    <n v="73110"/>
    <x v="137"/>
    <d v="2015-05-19T00:00:00"/>
    <n v="24.35"/>
    <n v="3"/>
    <n v="436.94"/>
    <n v="89096"/>
    <n v="154.99"/>
    <x v="1"/>
  </r>
  <r>
    <n v="3264"/>
    <s v="Becky Puckett"/>
    <x v="4"/>
    <n v="0.04"/>
    <n v="9.99"/>
    <n v="11.59"/>
    <x v="1"/>
    <x v="3"/>
    <x v="2"/>
    <x v="7"/>
    <s v="Small Box"/>
    <s v="Hammermill Color Copier Paper (28Lb. and 96 Bright)"/>
    <n v="0.4"/>
    <s v="United States"/>
    <x v="2"/>
    <x v="8"/>
    <s v="Eureka"/>
    <n v="95501"/>
    <x v="137"/>
    <d v="2015-05-21T00:00:00"/>
    <n v="-92.32"/>
    <n v="5"/>
    <n v="52.09"/>
    <n v="89835"/>
    <n v="9.9500000000000011"/>
    <x v="2"/>
  </r>
  <r>
    <n v="918"/>
    <s v="Kerry Jernigan"/>
    <x v="0"/>
    <n v="0.09"/>
    <n v="58.14"/>
    <n v="36.61"/>
    <x v="0"/>
    <x v="3"/>
    <x v="0"/>
    <x v="10"/>
    <s v="Jumbo Box"/>
    <s v="O'Sullivan 3-Shelf Heavy-Duty Bookcases"/>
    <n v="0.61"/>
    <s v="United States"/>
    <x v="2"/>
    <x v="8"/>
    <s v="Rancho Cucamonga"/>
    <n v="91730"/>
    <x v="138"/>
    <d v="2015-05-21T00:00:00"/>
    <n v="187.41200000000001"/>
    <n v="39"/>
    <n v="2115.06"/>
    <n v="90493"/>
    <n v="58.05"/>
    <x v="2"/>
  </r>
  <r>
    <n v="2973"/>
    <s v="Sally Liu"/>
    <x v="0"/>
    <n v="0.1"/>
    <n v="442.14"/>
    <n v="14.7"/>
    <x v="0"/>
    <x v="2"/>
    <x v="1"/>
    <x v="3"/>
    <s v="Jumbo Drum"/>
    <s v="Okidata ML390 Turbo Dot Matrix Printers"/>
    <n v="0.56000000000000005"/>
    <s v="United States"/>
    <x v="1"/>
    <x v="30"/>
    <s v="New Berlin"/>
    <n v="53151"/>
    <x v="138"/>
    <d v="2015-05-21T00:00:00"/>
    <n v="137.68794"/>
    <n v="6"/>
    <n v="2411.4299999999998"/>
    <n v="87187"/>
    <n v="442.03999999999996"/>
    <x v="1"/>
  </r>
  <r>
    <n v="1159"/>
    <s v="Arlene Weeks"/>
    <x v="1"/>
    <n v="0.04"/>
    <n v="100.98"/>
    <n v="35.840000000000003"/>
    <x v="0"/>
    <x v="1"/>
    <x v="0"/>
    <x v="10"/>
    <s v="Jumbo Box"/>
    <s v="Bush Westfield Collection Bookcases, Fully Assembled"/>
    <n v="0.62"/>
    <s v="United States"/>
    <x v="3"/>
    <x v="33"/>
    <s v="Union City"/>
    <n v="7086"/>
    <x v="138"/>
    <d v="2015-05-21T00:00:00"/>
    <n v="-152.76"/>
    <n v="1"/>
    <n v="110.75"/>
    <n v="90854"/>
    <n v="100.94"/>
    <x v="3"/>
  </r>
  <r>
    <n v="2346"/>
    <s v="Sylvia Kumar"/>
    <x v="1"/>
    <n v="0.1"/>
    <n v="218.75"/>
    <n v="69.64"/>
    <x v="0"/>
    <x v="3"/>
    <x v="0"/>
    <x v="0"/>
    <s v="Jumbo Box"/>
    <s v="BoxOffice By Design Rectangular and Half-Moon Meeting Room Tables"/>
    <n v="0.77"/>
    <s v="United States"/>
    <x v="0"/>
    <x v="32"/>
    <s v="Pleasure Ridge Park"/>
    <n v="40258"/>
    <x v="138"/>
    <d v="2015-05-21T00:00:00"/>
    <n v="62.298000000000002"/>
    <n v="17"/>
    <n v="2805.18"/>
    <n v="89505"/>
    <n v="218.65"/>
    <x v="0"/>
  </r>
  <r>
    <n v="2825"/>
    <s v="Carole Rosen"/>
    <x v="2"/>
    <n v="0.02"/>
    <n v="27.48"/>
    <n v="4"/>
    <x v="1"/>
    <x v="1"/>
    <x v="1"/>
    <x v="1"/>
    <s v="Small Box"/>
    <s v="Belkin MediaBoard 104- Keyboard"/>
    <n v="0.75"/>
    <s v="United States"/>
    <x v="2"/>
    <x v="37"/>
    <s v="Boise"/>
    <n v="83701"/>
    <x v="138"/>
    <d v="2015-05-27T00:00:00"/>
    <n v="19.308"/>
    <n v="3"/>
    <n v="87.21"/>
    <n v="89497"/>
    <n v="27.46"/>
    <x v="2"/>
  </r>
  <r>
    <n v="2825"/>
    <s v="Carole Rosen"/>
    <x v="2"/>
    <n v="0.08"/>
    <n v="10.06"/>
    <n v="2.06"/>
    <x v="1"/>
    <x v="1"/>
    <x v="2"/>
    <x v="7"/>
    <s v="Wrap Bag"/>
    <s v="Riverleaf Stik-Withit® Designer Note Cubes®"/>
    <n v="0.39"/>
    <s v="United States"/>
    <x v="2"/>
    <x v="37"/>
    <s v="Boise"/>
    <n v="83701"/>
    <x v="138"/>
    <d v="2015-05-24T00:00:00"/>
    <n v="0.33"/>
    <n v="4"/>
    <n v="40.15"/>
    <n v="89497"/>
    <n v="9.98"/>
    <x v="2"/>
  </r>
  <r>
    <n v="699"/>
    <s v="Jenny Gold"/>
    <x v="4"/>
    <n v="0.1"/>
    <n v="4.26"/>
    <n v="1.2"/>
    <x v="1"/>
    <x v="1"/>
    <x v="2"/>
    <x v="2"/>
    <s v="Wrap Bag"/>
    <s v="Dixon Prang® Watercolor Pencils, 10-Color Set with Brush"/>
    <n v="0.44"/>
    <s v="United States"/>
    <x v="2"/>
    <x v="8"/>
    <s v="Los Angeles"/>
    <n v="90041"/>
    <x v="138"/>
    <d v="2015-05-21T00:00:00"/>
    <n v="15.42"/>
    <n v="88"/>
    <n v="351.56"/>
    <n v="3042"/>
    <n v="4.16"/>
    <x v="2"/>
  </r>
  <r>
    <n v="700"/>
    <s v="Joseph Grossman"/>
    <x v="4"/>
    <n v="0.1"/>
    <n v="4.26"/>
    <n v="1.2"/>
    <x v="1"/>
    <x v="1"/>
    <x v="2"/>
    <x v="2"/>
    <s v="Wrap Bag"/>
    <s v="Dixon Prang® Watercolor Pencils, 10-Color Set with Brush"/>
    <n v="0.44"/>
    <s v="United States"/>
    <x v="2"/>
    <x v="8"/>
    <s v="Santa Maria"/>
    <n v="93454"/>
    <x v="138"/>
    <d v="2015-05-21T00:00:00"/>
    <n v="33.923999999999999"/>
    <n v="22"/>
    <n v="87.89"/>
    <n v="87980"/>
    <n v="4.16"/>
    <x v="2"/>
  </r>
  <r>
    <n v="1106"/>
    <s v="Maxine Collier Grady"/>
    <x v="4"/>
    <n v="0.04"/>
    <n v="6.35"/>
    <n v="1.02"/>
    <x v="1"/>
    <x v="0"/>
    <x v="2"/>
    <x v="7"/>
    <s v="Wrap Bag"/>
    <s v="Telephone Message Books with Fax/Mobile Section, 5 1/2&quot; x 3 3/16&quot;"/>
    <n v="0.39"/>
    <s v="United States"/>
    <x v="1"/>
    <x v="18"/>
    <s v="Dallas"/>
    <n v="75220"/>
    <x v="138"/>
    <d v="2015-05-23T00:00:00"/>
    <n v="81.91"/>
    <n v="52"/>
    <n v="318.47000000000003"/>
    <n v="20261"/>
    <n v="6.31"/>
    <x v="1"/>
  </r>
  <r>
    <n v="1108"/>
    <s v="Dwight Bishop"/>
    <x v="4"/>
    <n v="0.09"/>
    <n v="31.74"/>
    <n v="12.62"/>
    <x v="2"/>
    <x v="0"/>
    <x v="2"/>
    <x v="5"/>
    <s v="Small Box"/>
    <s v="GBC Wire Binding Strips"/>
    <n v="0.37"/>
    <s v="United States"/>
    <x v="1"/>
    <x v="18"/>
    <s v="Lancaster"/>
    <n v="75146"/>
    <x v="138"/>
    <d v="2015-05-20T00:00:00"/>
    <n v="67.107500000000002"/>
    <n v="9"/>
    <n v="270.55"/>
    <n v="86409"/>
    <n v="31.65"/>
    <x v="1"/>
  </r>
  <r>
    <n v="1108"/>
    <s v="Dwight Bishop"/>
    <x v="4"/>
    <n v="0.04"/>
    <n v="6.35"/>
    <n v="1.02"/>
    <x v="1"/>
    <x v="0"/>
    <x v="2"/>
    <x v="7"/>
    <s v="Wrap Bag"/>
    <s v="Telephone Message Books with Fax/Mobile Section, 5 1/2&quot; x 3 3/16&quot;"/>
    <n v="0.39"/>
    <s v="United States"/>
    <x v="1"/>
    <x v="18"/>
    <s v="Lancaster"/>
    <n v="75146"/>
    <x v="138"/>
    <d v="2015-05-23T00:00:00"/>
    <n v="54.937800000000003"/>
    <n v="13"/>
    <n v="79.62"/>
    <n v="86409"/>
    <n v="6.31"/>
    <x v="1"/>
  </r>
  <r>
    <n v="1108"/>
    <s v="Dwight Bishop"/>
    <x v="4"/>
    <n v="0.02"/>
    <n v="65.989999999999995"/>
    <n v="8.99"/>
    <x v="2"/>
    <x v="0"/>
    <x v="1"/>
    <x v="12"/>
    <s v="Small Box"/>
    <s v="Talkabout T8367"/>
    <n v="0.56000000000000005"/>
    <s v="United States"/>
    <x v="1"/>
    <x v="18"/>
    <s v="Lancaster"/>
    <n v="75146"/>
    <x v="138"/>
    <d v="2015-05-21T00:00:00"/>
    <n v="168.23699999999999"/>
    <n v="8"/>
    <n v="479.79"/>
    <n v="86409"/>
    <n v="65.97"/>
    <x v="1"/>
  </r>
  <r>
    <n v="1974"/>
    <s v="Robert Brantley"/>
    <x v="4"/>
    <n v="0.09"/>
    <n v="20.48"/>
    <n v="6.32"/>
    <x v="1"/>
    <x v="1"/>
    <x v="2"/>
    <x v="8"/>
    <s v="Small Box"/>
    <s v="Kensington 6 Outlet Guardian Standard Surge Protector"/>
    <n v="0.57999999999999996"/>
    <s v="United States"/>
    <x v="1"/>
    <x v="25"/>
    <s v="Dearborn Heights"/>
    <n v="48127"/>
    <x v="138"/>
    <d v="2015-05-21T00:00:00"/>
    <n v="-16.89"/>
    <n v="5"/>
    <n v="99.02"/>
    <n v="89040"/>
    <n v="20.39"/>
    <x v="1"/>
  </r>
  <r>
    <n v="1974"/>
    <s v="Robert Brantley"/>
    <x v="4"/>
    <n v="0.06"/>
    <n v="15.67"/>
    <n v="1.39"/>
    <x v="1"/>
    <x v="1"/>
    <x v="2"/>
    <x v="15"/>
    <s v="Small Box"/>
    <s v="#10 White Business Envelopes,4 1/8 x 9 1/2"/>
    <n v="0.38"/>
    <s v="United States"/>
    <x v="1"/>
    <x v="25"/>
    <s v="Dearborn Heights"/>
    <n v="48127"/>
    <x v="138"/>
    <d v="2015-05-21T00:00:00"/>
    <n v="25.51"/>
    <n v="3"/>
    <n v="46.4"/>
    <n v="89040"/>
    <n v="15.61"/>
    <x v="1"/>
  </r>
  <r>
    <n v="2159"/>
    <s v="Wesley Field"/>
    <x v="4"/>
    <n v="0.08"/>
    <n v="30.98"/>
    <n v="8.74"/>
    <x v="1"/>
    <x v="3"/>
    <x v="2"/>
    <x v="7"/>
    <s v="Small Box"/>
    <s v="Xerox 1979"/>
    <n v="0.4"/>
    <s v="United States"/>
    <x v="1"/>
    <x v="25"/>
    <s v="Westland"/>
    <n v="48185"/>
    <x v="138"/>
    <d v="2015-05-21T00:00:00"/>
    <n v="371.27199999999999"/>
    <n v="25"/>
    <n v="727.2"/>
    <n v="90387"/>
    <n v="30.900000000000002"/>
    <x v="1"/>
  </r>
  <r>
    <n v="2162"/>
    <s v="Brenda Jain"/>
    <x v="4"/>
    <n v="0.09"/>
    <n v="159.31"/>
    <n v="60"/>
    <x v="0"/>
    <x v="3"/>
    <x v="0"/>
    <x v="0"/>
    <s v="Jumbo Drum"/>
    <s v="Hon Non-Folding Utility Tables"/>
    <n v="0.55000000000000004"/>
    <s v="United States"/>
    <x v="3"/>
    <x v="28"/>
    <s v="Sharon"/>
    <n v="16146"/>
    <x v="138"/>
    <d v="2015-05-22T00:00:00"/>
    <n v="77.000895400000005"/>
    <n v="41"/>
    <n v="6173.42"/>
    <n v="90387"/>
    <n v="159.22"/>
    <x v="3"/>
  </r>
  <r>
    <n v="2162"/>
    <s v="Brenda Jain"/>
    <x v="4"/>
    <n v="0.06"/>
    <n v="55.99"/>
    <n v="5"/>
    <x v="1"/>
    <x v="3"/>
    <x v="1"/>
    <x v="12"/>
    <s v="Small Pack"/>
    <s v="Accessory36"/>
    <n v="0.83"/>
    <s v="United States"/>
    <x v="3"/>
    <x v="28"/>
    <s v="Sharon"/>
    <n v="16146"/>
    <x v="138"/>
    <d v="2015-05-22T00:00:00"/>
    <n v="27.968599999999999"/>
    <n v="33"/>
    <n v="1553.7"/>
    <n v="90387"/>
    <n v="55.93"/>
    <x v="3"/>
  </r>
  <r>
    <n v="871"/>
    <s v="Sandy Ellington"/>
    <x v="3"/>
    <n v="0.01"/>
    <n v="5.94"/>
    <n v="9.92"/>
    <x v="1"/>
    <x v="2"/>
    <x v="2"/>
    <x v="5"/>
    <s v="Small Box"/>
    <s v="Storex Dura Pro™ Binders"/>
    <n v="0.38"/>
    <s v="United States"/>
    <x v="2"/>
    <x v="26"/>
    <s v="Reno"/>
    <n v="89502"/>
    <x v="138"/>
    <d v="2015-05-23T00:00:00"/>
    <n v="-239.315"/>
    <n v="12"/>
    <n v="74.77"/>
    <n v="90578"/>
    <n v="5.9300000000000006"/>
    <x v="2"/>
  </r>
  <r>
    <n v="871"/>
    <s v="Sandy Ellington"/>
    <x v="3"/>
    <n v="0"/>
    <n v="6.48"/>
    <n v="5.1100000000000003"/>
    <x v="1"/>
    <x v="2"/>
    <x v="2"/>
    <x v="7"/>
    <s v="Small Box"/>
    <s v="Xerox 231"/>
    <n v="0.37"/>
    <s v="United States"/>
    <x v="2"/>
    <x v="26"/>
    <s v="Reno"/>
    <n v="89502"/>
    <x v="138"/>
    <d v="2015-05-22T00:00:00"/>
    <n v="-33.31"/>
    <n v="18"/>
    <n v="127.81"/>
    <n v="90578"/>
    <n v="6.48"/>
    <x v="2"/>
  </r>
  <r>
    <n v="922"/>
    <s v="Dolores Abrams"/>
    <x v="3"/>
    <n v="0.01"/>
    <n v="65.989999999999995"/>
    <n v="8.99"/>
    <x v="2"/>
    <x v="0"/>
    <x v="1"/>
    <x v="12"/>
    <s v="Small Box"/>
    <s v="5180"/>
    <n v="0.56000000000000005"/>
    <s v="United States"/>
    <x v="2"/>
    <x v="8"/>
    <s v="Rancho Cucamonga"/>
    <n v="91730"/>
    <x v="138"/>
    <d v="2015-05-21T00:00:00"/>
    <n v="396.97199999999998"/>
    <n v="14"/>
    <n v="782"/>
    <n v="87135"/>
    <n v="65.97999999999999"/>
    <x v="2"/>
  </r>
  <r>
    <n v="1708"/>
    <s v="Lillian Day"/>
    <x v="3"/>
    <n v="0.03"/>
    <n v="205.99"/>
    <n v="3"/>
    <x v="1"/>
    <x v="0"/>
    <x v="1"/>
    <x v="12"/>
    <s v="Small Box"/>
    <s v="6185"/>
    <n v="0.57999999999999996"/>
    <s v="United States"/>
    <x v="3"/>
    <x v="27"/>
    <s v="Shaker Heights"/>
    <n v="44118"/>
    <x v="138"/>
    <d v="2015-05-21T00:00:00"/>
    <n v="3670.3515000000002"/>
    <n v="29"/>
    <n v="5319.35"/>
    <n v="88784"/>
    <n v="205.96"/>
    <x v="3"/>
  </r>
  <r>
    <n v="276"/>
    <s v="Lucille Rankin"/>
    <x v="0"/>
    <n v="0.04"/>
    <n v="1.98"/>
    <n v="0.7"/>
    <x v="2"/>
    <x v="3"/>
    <x v="2"/>
    <x v="14"/>
    <s v="Wrap Bag"/>
    <s v="Brites Rubber Bands, 1 1/2 oz. Box"/>
    <n v="0.83"/>
    <s v="United States"/>
    <x v="3"/>
    <x v="22"/>
    <s v="Newington"/>
    <n v="6111"/>
    <x v="139"/>
    <d v="2015-05-22T00:00:00"/>
    <n v="-1"/>
    <n v="3"/>
    <n v="8.3000000000000007"/>
    <n v="89291"/>
    <n v="1.94"/>
    <x v="3"/>
  </r>
  <r>
    <n v="282"/>
    <s v="Vickie Andrews"/>
    <x v="0"/>
    <n v="0.03"/>
    <n v="55.99"/>
    <n v="5"/>
    <x v="1"/>
    <x v="3"/>
    <x v="1"/>
    <x v="12"/>
    <s v="Small Pack"/>
    <s v="Accessory36"/>
    <n v="0.83"/>
    <s v="United States"/>
    <x v="3"/>
    <x v="33"/>
    <s v="Belleville"/>
    <n v="7109"/>
    <x v="139"/>
    <d v="2015-05-22T00:00:00"/>
    <n v="-221.25399999999999"/>
    <n v="9"/>
    <n v="416.95"/>
    <n v="89291"/>
    <n v="55.96"/>
    <x v="3"/>
  </r>
  <r>
    <n v="825"/>
    <s v="Marvin Hunt"/>
    <x v="0"/>
    <n v="0"/>
    <n v="11.97"/>
    <n v="4.9800000000000004"/>
    <x v="1"/>
    <x v="2"/>
    <x v="2"/>
    <x v="8"/>
    <s v="Small Box"/>
    <s v="Staples 6 Outlet Surge"/>
    <n v="0.57999999999999996"/>
    <s v="United States"/>
    <x v="1"/>
    <x v="18"/>
    <s v="Abilene"/>
    <n v="79605"/>
    <x v="139"/>
    <d v="2015-05-24T00:00:00"/>
    <n v="3.3839999999999999"/>
    <n v="4"/>
    <n v="53.3"/>
    <n v="89258"/>
    <n v="11.97"/>
    <x v="1"/>
  </r>
  <r>
    <n v="406"/>
    <s v="June Frank Hammond"/>
    <x v="1"/>
    <n v="0.03"/>
    <n v="4.9800000000000004"/>
    <n v="0.8"/>
    <x v="1"/>
    <x v="0"/>
    <x v="2"/>
    <x v="7"/>
    <s v="Wrap Bag"/>
    <s v="Rediform S.O.S. Phone Message Books"/>
    <n v="0.36"/>
    <s v="United States"/>
    <x v="3"/>
    <x v="33"/>
    <s v="South Vineland"/>
    <n v="8360"/>
    <x v="139"/>
    <d v="2015-05-22T00:00:00"/>
    <n v="50.2044"/>
    <n v="15"/>
    <n v="72.760000000000005"/>
    <n v="87804"/>
    <n v="4.95"/>
    <x v="3"/>
  </r>
  <r>
    <n v="1106"/>
    <s v="Maxine Collier Grady"/>
    <x v="1"/>
    <n v="0.01"/>
    <n v="9.31"/>
    <n v="3.98"/>
    <x v="1"/>
    <x v="0"/>
    <x v="2"/>
    <x v="16"/>
    <s v="Small Pack"/>
    <s v="Acme® Forged Steel Scissors with Black Enamel Handles"/>
    <n v="0.56000000000000005"/>
    <s v="United States"/>
    <x v="1"/>
    <x v="18"/>
    <s v="Dallas"/>
    <n v="75220"/>
    <x v="139"/>
    <d v="2015-05-22T00:00:00"/>
    <n v="-10.9"/>
    <n v="61"/>
    <n v="586.96"/>
    <n v="646"/>
    <n v="9.3000000000000007"/>
    <x v="1"/>
  </r>
  <r>
    <n v="1107"/>
    <s v="Joanna Keith"/>
    <x v="1"/>
    <n v="0.01"/>
    <n v="9.31"/>
    <n v="3.98"/>
    <x v="1"/>
    <x v="0"/>
    <x v="2"/>
    <x v="16"/>
    <s v="Small Pack"/>
    <s v="Acme® Forged Steel Scissors with Black Enamel Handles"/>
    <n v="0.56000000000000005"/>
    <s v="United States"/>
    <x v="1"/>
    <x v="18"/>
    <s v="Lake Jackson"/>
    <n v="77566"/>
    <x v="139"/>
    <d v="2015-05-22T00:00:00"/>
    <n v="2.1800000000000002"/>
    <n v="15"/>
    <n v="144.33000000000001"/>
    <n v="86411"/>
    <n v="9.3000000000000007"/>
    <x v="1"/>
  </r>
  <r>
    <n v="820"/>
    <s v="Catherine Mullins"/>
    <x v="2"/>
    <n v="0.09"/>
    <n v="5.84"/>
    <n v="0.83"/>
    <x v="1"/>
    <x v="0"/>
    <x v="2"/>
    <x v="2"/>
    <s v="Wrap Bag"/>
    <s v="Avery Hi-Liter® Smear-Safe Highlighters"/>
    <n v="0.49"/>
    <s v="United States"/>
    <x v="2"/>
    <x v="4"/>
    <s v="Walla Walla"/>
    <n v="99362"/>
    <x v="139"/>
    <d v="2015-05-25T00:00:00"/>
    <n v="-2.87"/>
    <n v="1"/>
    <n v="5.9"/>
    <n v="90244"/>
    <n v="5.75"/>
    <x v="2"/>
  </r>
  <r>
    <n v="1527"/>
    <s v="Neil Parker"/>
    <x v="2"/>
    <n v="0.09"/>
    <n v="50.98"/>
    <n v="6.5"/>
    <x v="1"/>
    <x v="2"/>
    <x v="1"/>
    <x v="1"/>
    <s v="Small Box"/>
    <s v="Microsoft Natural Multimedia Keyboard"/>
    <n v="0.73"/>
    <s v="United States"/>
    <x v="0"/>
    <x v="16"/>
    <s v="Decatur"/>
    <n v="35601"/>
    <x v="139"/>
    <d v="2015-05-28T00:00:00"/>
    <n v="70.176000000000002"/>
    <n v="28"/>
    <n v="1395.41"/>
    <n v="86815"/>
    <n v="50.889999999999993"/>
    <x v="0"/>
  </r>
  <r>
    <n v="3319"/>
    <s v="Marlene Davidson"/>
    <x v="2"/>
    <n v="0.03"/>
    <n v="20.98"/>
    <n v="1.49"/>
    <x v="1"/>
    <x v="0"/>
    <x v="2"/>
    <x v="5"/>
    <s v="Small Box"/>
    <s v="Avery Legal 4-Ring Binder"/>
    <n v="0.35"/>
    <s v="United States"/>
    <x v="0"/>
    <x v="34"/>
    <s v="Hendersonville"/>
    <n v="37075"/>
    <x v="139"/>
    <d v="2015-05-21T00:00:00"/>
    <n v="30.024000000000001"/>
    <n v="20"/>
    <n v="431.43"/>
    <n v="90104"/>
    <n v="20.95"/>
    <x v="0"/>
  </r>
  <r>
    <n v="1129"/>
    <s v="Pam Patton"/>
    <x v="4"/>
    <n v="0.02"/>
    <n v="7.64"/>
    <n v="1.39"/>
    <x v="1"/>
    <x v="2"/>
    <x v="2"/>
    <x v="15"/>
    <s v="Small Box"/>
    <s v="#10- 4 1/8&quot; x 9 1/2&quot; Security-Tint Envelopes"/>
    <n v="0.36"/>
    <s v="United States"/>
    <x v="3"/>
    <x v="35"/>
    <s v="Boston"/>
    <n v="2118"/>
    <x v="139"/>
    <d v="2015-05-23T00:00:00"/>
    <n v="117.38"/>
    <n v="52"/>
    <n v="406.91"/>
    <n v="13735"/>
    <n v="7.62"/>
    <x v="3"/>
  </r>
  <r>
    <n v="1131"/>
    <s v="Benjamin Strauss"/>
    <x v="4"/>
    <n v="0.02"/>
    <n v="7.64"/>
    <n v="1.39"/>
    <x v="1"/>
    <x v="2"/>
    <x v="2"/>
    <x v="15"/>
    <s v="Small Box"/>
    <s v="#10- 4 1/8&quot; x 9 1/2&quot; Security-Tint Envelopes"/>
    <n v="0.36"/>
    <s v="United States"/>
    <x v="1"/>
    <x v="18"/>
    <s v="El Paso"/>
    <n v="79907"/>
    <x v="139"/>
    <d v="2015-05-23T00:00:00"/>
    <n v="70.193700000000007"/>
    <n v="13"/>
    <n v="101.73"/>
    <n v="88103"/>
    <n v="7.62"/>
    <x v="1"/>
  </r>
  <r>
    <n v="1254"/>
    <s v="Anne Bland"/>
    <x v="4"/>
    <n v="0.04"/>
    <n v="2.08"/>
    <n v="1.49"/>
    <x v="1"/>
    <x v="2"/>
    <x v="2"/>
    <x v="5"/>
    <s v="Small Box"/>
    <s v="Economy Binders"/>
    <n v="0.36"/>
    <s v="United States"/>
    <x v="1"/>
    <x v="18"/>
    <s v="Channelview"/>
    <n v="77530"/>
    <x v="139"/>
    <d v="2015-05-23T00:00:00"/>
    <n v="-11.281499999999999"/>
    <n v="16"/>
    <n v="33.770000000000003"/>
    <n v="89982"/>
    <n v="2.04"/>
    <x v="1"/>
  </r>
  <r>
    <n v="19"/>
    <s v="Jim Rodgers"/>
    <x v="3"/>
    <n v="7.0000000000000007E-2"/>
    <n v="12.99"/>
    <n v="9.44"/>
    <x v="1"/>
    <x v="0"/>
    <x v="1"/>
    <x v="3"/>
    <s v="Medium Box"/>
    <s v="Hewlett Packard 6S Scientific Calculator"/>
    <n v="0.39"/>
    <s v="United States"/>
    <x v="2"/>
    <x v="24"/>
    <s v="Missoula"/>
    <n v="59801"/>
    <x v="139"/>
    <d v="2015-05-23T00:00:00"/>
    <n v="-114.6399"/>
    <n v="18"/>
    <n v="231.79"/>
    <n v="90032"/>
    <n v="12.92"/>
    <x v="2"/>
  </r>
  <r>
    <n v="21"/>
    <s v="Tony Wilkins Winters"/>
    <x v="3"/>
    <n v="0.08"/>
    <n v="5"/>
    <n v="3.39"/>
    <x v="1"/>
    <x v="0"/>
    <x v="2"/>
    <x v="14"/>
    <s v="Wrap Bag"/>
    <s v="Advantus Plastic Paper Clips"/>
    <n v="0.37"/>
    <s v="United States"/>
    <x v="3"/>
    <x v="11"/>
    <s v="New York City"/>
    <n v="10012"/>
    <x v="139"/>
    <d v="2015-05-22T00:00:00"/>
    <n v="-17.489999999999998"/>
    <n v="58"/>
    <n v="293.06"/>
    <n v="42949"/>
    <n v="4.92"/>
    <x v="3"/>
  </r>
  <r>
    <n v="21"/>
    <s v="Tony Wilkins Winters"/>
    <x v="3"/>
    <n v="7.0000000000000007E-2"/>
    <n v="12.99"/>
    <n v="9.44"/>
    <x v="1"/>
    <x v="0"/>
    <x v="1"/>
    <x v="3"/>
    <s v="Medium Box"/>
    <s v="Hewlett Packard 6S Scientific Calculator"/>
    <n v="0.39"/>
    <s v="United States"/>
    <x v="3"/>
    <x v="11"/>
    <s v="New York City"/>
    <n v="10012"/>
    <x v="139"/>
    <d v="2015-05-23T00:00:00"/>
    <n v="-114.6399"/>
    <n v="71"/>
    <n v="914.29"/>
    <n v="42949"/>
    <n v="12.92"/>
    <x v="3"/>
  </r>
  <r>
    <n v="3206"/>
    <s v="Dana Rankin"/>
    <x v="3"/>
    <n v="0.06"/>
    <n v="218.08"/>
    <n v="18.059999999999999"/>
    <x v="2"/>
    <x v="1"/>
    <x v="0"/>
    <x v="9"/>
    <s v="Large Box"/>
    <s v="Lifetime Advantage™ Folding Chairs, 4/Carton"/>
    <n v="0.56999999999999995"/>
    <s v="United States"/>
    <x v="2"/>
    <x v="37"/>
    <s v="Twin Falls"/>
    <n v="83301"/>
    <x v="139"/>
    <d v="2015-05-23T00:00:00"/>
    <n v="969.42"/>
    <n v="7"/>
    <n v="1488.51"/>
    <n v="87934"/>
    <n v="218.02"/>
    <x v="2"/>
  </r>
  <r>
    <n v="2385"/>
    <s v="Janice Frye"/>
    <x v="0"/>
    <n v="0.1"/>
    <n v="130.97999999999999"/>
    <n v="30"/>
    <x v="0"/>
    <x v="0"/>
    <x v="0"/>
    <x v="9"/>
    <s v="Jumbo Drum"/>
    <s v="Office Star - Contemporary Task Swivel chair with 2-way adjustable arms, Plum"/>
    <n v="0.78"/>
    <s v="United States"/>
    <x v="2"/>
    <x v="43"/>
    <s v="Las Cruces"/>
    <n v="88001"/>
    <x v="140"/>
    <d v="2015-05-24T00:00:00"/>
    <n v="2000.11"/>
    <n v="18"/>
    <n v="2259.9899999999998"/>
    <n v="89184"/>
    <n v="130.88"/>
    <x v="2"/>
  </r>
  <r>
    <n v="2699"/>
    <s v="Marcia Greenberg"/>
    <x v="0"/>
    <n v="0.06"/>
    <n v="4.9800000000000004"/>
    <n v="4.95"/>
    <x v="1"/>
    <x v="3"/>
    <x v="2"/>
    <x v="5"/>
    <s v="Small Box"/>
    <s v="Cardinal Holdit Business Card Pockets"/>
    <n v="0.37"/>
    <s v="United States"/>
    <x v="2"/>
    <x v="41"/>
    <s v="Bullhead City"/>
    <n v="86442"/>
    <x v="140"/>
    <d v="2015-05-24T00:00:00"/>
    <n v="-103.224"/>
    <n v="16"/>
    <n v="78.989999999999995"/>
    <n v="87677"/>
    <n v="4.9200000000000008"/>
    <x v="2"/>
  </r>
  <r>
    <n v="181"/>
    <s v="Wesley Waller"/>
    <x v="1"/>
    <n v="7.0000000000000007E-2"/>
    <n v="1.68"/>
    <n v="1.57"/>
    <x v="1"/>
    <x v="3"/>
    <x v="2"/>
    <x v="2"/>
    <s v="Wrap Bag"/>
    <s v="Newell 323"/>
    <n v="0.59"/>
    <s v="United States"/>
    <x v="2"/>
    <x v="8"/>
    <s v="San Francisco"/>
    <n v="94122"/>
    <x v="140"/>
    <d v="2015-05-23T00:00:00"/>
    <n v="-35.75"/>
    <n v="116"/>
    <n v="186.59"/>
    <n v="3585"/>
    <n v="1.6099999999999999"/>
    <x v="2"/>
  </r>
  <r>
    <n v="188"/>
    <s v="Alex Harrell"/>
    <x v="1"/>
    <n v="7.0000000000000007E-2"/>
    <n v="10.06"/>
    <n v="2.06"/>
    <x v="1"/>
    <x v="3"/>
    <x v="2"/>
    <x v="7"/>
    <s v="Wrap Bag"/>
    <s v="Riverleaf Stik-Withit® Designer Note Cubes®"/>
    <n v="0.39"/>
    <s v="United States"/>
    <x v="1"/>
    <x v="18"/>
    <s v="Gainesville"/>
    <n v="76240"/>
    <x v="140"/>
    <d v="2015-05-22T00:00:00"/>
    <n v="152.65559999999999"/>
    <n v="23"/>
    <n v="221.24"/>
    <n v="88361"/>
    <n v="9.99"/>
    <x v="1"/>
  </r>
  <r>
    <n v="188"/>
    <s v="Alex Harrell"/>
    <x v="1"/>
    <n v="7.0000000000000007E-2"/>
    <n v="1.68"/>
    <n v="1.57"/>
    <x v="1"/>
    <x v="3"/>
    <x v="2"/>
    <x v="2"/>
    <s v="Wrap Bag"/>
    <s v="Newell 323"/>
    <n v="0.59"/>
    <s v="United States"/>
    <x v="1"/>
    <x v="18"/>
    <s v="Gainesville"/>
    <n v="76240"/>
    <x v="140"/>
    <d v="2015-05-23T00:00:00"/>
    <n v="7.15"/>
    <n v="29"/>
    <n v="46.65"/>
    <n v="88361"/>
    <n v="1.6099999999999999"/>
    <x v="1"/>
  </r>
  <r>
    <n v="1246"/>
    <s v="Lois Hansen"/>
    <x v="2"/>
    <n v="0.03"/>
    <n v="256.99"/>
    <n v="11.25"/>
    <x v="1"/>
    <x v="2"/>
    <x v="1"/>
    <x v="1"/>
    <s v="Small Box"/>
    <s v="Hayes Optima 56K V.90 Internal Voice Modem"/>
    <n v="0.51"/>
    <s v="United States"/>
    <x v="3"/>
    <x v="11"/>
    <s v="New York City"/>
    <n v="10009"/>
    <x v="140"/>
    <d v="2015-05-22T00:00:00"/>
    <n v="1489.8"/>
    <n v="32"/>
    <n v="8216.2800000000007"/>
    <n v="46853"/>
    <n v="256.96000000000004"/>
    <x v="3"/>
  </r>
  <r>
    <n v="1257"/>
    <s v="Ryan Foster"/>
    <x v="4"/>
    <n v="0.01"/>
    <n v="115.99"/>
    <n v="56.14"/>
    <x v="0"/>
    <x v="2"/>
    <x v="1"/>
    <x v="3"/>
    <s v="Jumbo Drum"/>
    <s v="Hewlett-Packard Deskjet 5550 Color Inkjet Printer"/>
    <n v="0.4"/>
    <s v="United States"/>
    <x v="2"/>
    <x v="3"/>
    <s v="Aurora"/>
    <n v="80013"/>
    <x v="140"/>
    <d v="2015-05-23T00:00:00"/>
    <n v="-164.39519999999999"/>
    <n v="5"/>
    <n v="604.35"/>
    <n v="86535"/>
    <n v="115.97999999999999"/>
    <x v="2"/>
  </r>
  <r>
    <n v="2976"/>
    <s v="Fred Barber"/>
    <x v="4"/>
    <n v="0.01"/>
    <n v="35.99"/>
    <n v="0.99"/>
    <x v="1"/>
    <x v="0"/>
    <x v="1"/>
    <x v="12"/>
    <s v="Small Pack"/>
    <s v="Accessory31"/>
    <n v="0.35"/>
    <s v="United States"/>
    <x v="1"/>
    <x v="30"/>
    <s v="Oak Creek"/>
    <n v="53154"/>
    <x v="140"/>
    <d v="2015-05-23T00:00:00"/>
    <n v="882.48239999999998"/>
    <n v="41"/>
    <n v="1278.96"/>
    <n v="89047"/>
    <n v="35.980000000000004"/>
    <x v="1"/>
  </r>
  <r>
    <n v="2198"/>
    <s v="Lester Woodward Maynard"/>
    <x v="3"/>
    <n v="0.03"/>
    <n v="25.98"/>
    <n v="4.08"/>
    <x v="1"/>
    <x v="0"/>
    <x v="2"/>
    <x v="2"/>
    <s v="Small Pack"/>
    <s v="Boston 1799 Powerhouse™ Electric Pencil Sharpener"/>
    <n v="0.56999999999999995"/>
    <s v="United States"/>
    <x v="3"/>
    <x v="11"/>
    <s v="Lindenhurst"/>
    <n v="11757"/>
    <x v="140"/>
    <d v="2015-05-25T00:00:00"/>
    <n v="295.90649999999999"/>
    <n v="16"/>
    <n v="428.85"/>
    <n v="89174"/>
    <n v="25.95"/>
    <x v="3"/>
  </r>
  <r>
    <n v="2198"/>
    <s v="Lester Woodward Maynard"/>
    <x v="3"/>
    <n v="0.1"/>
    <n v="20.98"/>
    <n v="53.03"/>
    <x v="0"/>
    <x v="0"/>
    <x v="2"/>
    <x v="6"/>
    <s v="Jumbo Drum"/>
    <s v="Tennsco Lockers, Gray"/>
    <n v="0.78"/>
    <s v="United States"/>
    <x v="3"/>
    <x v="11"/>
    <s v="Lindenhurst"/>
    <n v="11757"/>
    <x v="140"/>
    <d v="2015-05-22T00:00:00"/>
    <n v="-2111.36"/>
    <n v="16"/>
    <n v="342.54"/>
    <n v="89174"/>
    <n v="20.88"/>
    <x v="3"/>
  </r>
  <r>
    <n v="2526"/>
    <s v="Derek Sweeney"/>
    <x v="0"/>
    <n v="0.01"/>
    <n v="2.16"/>
    <n v="6.05"/>
    <x v="1"/>
    <x v="3"/>
    <x v="2"/>
    <x v="5"/>
    <s v="Small Box"/>
    <s v="Peel &amp; Stick Add-On Corner Pockets"/>
    <n v="0.37"/>
    <s v="United States"/>
    <x v="0"/>
    <x v="17"/>
    <s v="Lafayette"/>
    <n v="70506"/>
    <x v="141"/>
    <d v="2015-05-25T00:00:00"/>
    <n v="395.76"/>
    <n v="24"/>
    <n v="58.05"/>
    <n v="87208"/>
    <n v="2.1500000000000004"/>
    <x v="0"/>
  </r>
  <r>
    <n v="2527"/>
    <s v="Gretchen Orr"/>
    <x v="0"/>
    <n v="7.0000000000000007E-2"/>
    <n v="21.38"/>
    <n v="8.99"/>
    <x v="1"/>
    <x v="3"/>
    <x v="2"/>
    <x v="2"/>
    <s v="Small Pack"/>
    <s v="Boston 1730 StandUp Electric Pencil Sharpener"/>
    <n v="0.59"/>
    <s v="United States"/>
    <x v="0"/>
    <x v="17"/>
    <s v="Lake Charles"/>
    <n v="70601"/>
    <x v="141"/>
    <d v="2015-05-25T00:00:00"/>
    <n v="-39.396000000000001"/>
    <n v="3"/>
    <n v="68.64"/>
    <n v="87208"/>
    <n v="21.31"/>
    <x v="0"/>
  </r>
  <r>
    <n v="1182"/>
    <s v="Jesse Williamson"/>
    <x v="1"/>
    <n v="7.0000000000000007E-2"/>
    <n v="2.61"/>
    <n v="0.5"/>
    <x v="1"/>
    <x v="2"/>
    <x v="2"/>
    <x v="13"/>
    <s v="Small Box"/>
    <s v="Avery 494"/>
    <n v="0.39"/>
    <s v="United States"/>
    <x v="2"/>
    <x v="15"/>
    <s v="Spanish Fork"/>
    <n v="84660"/>
    <x v="141"/>
    <d v="2015-05-23T00:00:00"/>
    <n v="27.013500000000001"/>
    <n v="15"/>
    <n v="39.15"/>
    <n v="86913"/>
    <n v="2.54"/>
    <x v="2"/>
  </r>
  <r>
    <n v="3249"/>
    <s v="Nicole Goldstein"/>
    <x v="1"/>
    <n v="0.03"/>
    <n v="42.8"/>
    <n v="2.99"/>
    <x v="1"/>
    <x v="3"/>
    <x v="2"/>
    <x v="5"/>
    <s v="Small Box"/>
    <s v="Wilson Jones Elliptical Ring 3 1/2&quot; Capacity Binders, 800 sheets"/>
    <n v="0.36"/>
    <s v="United States"/>
    <x v="3"/>
    <x v="36"/>
    <s v="Annapolis"/>
    <n v="21403"/>
    <x v="141"/>
    <d v="2015-05-24T00:00:00"/>
    <n v="462.92099999999999"/>
    <n v="16"/>
    <n v="670.9"/>
    <n v="87298"/>
    <n v="42.769999999999996"/>
    <x v="3"/>
  </r>
  <r>
    <n v="460"/>
    <s v="Anne Armstrong"/>
    <x v="2"/>
    <n v="7.0000000000000007E-2"/>
    <n v="16.91"/>
    <n v="6.25"/>
    <x v="1"/>
    <x v="2"/>
    <x v="2"/>
    <x v="6"/>
    <s v="Small Box"/>
    <s v="Tenex Personal Self-Stacking Standard File Box, Black/Gray"/>
    <n v="0.57999999999999996"/>
    <s v="United States"/>
    <x v="3"/>
    <x v="33"/>
    <s v="Millville"/>
    <n v="8332"/>
    <x v="141"/>
    <d v="2015-05-30T00:00:00"/>
    <n v="7.9"/>
    <n v="31"/>
    <n v="492.9"/>
    <n v="86014"/>
    <n v="16.84"/>
    <x v="3"/>
  </r>
  <r>
    <n v="2858"/>
    <s v="Jerry Webster"/>
    <x v="2"/>
    <n v="0.04"/>
    <n v="67.28"/>
    <n v="19.989999999999998"/>
    <x v="1"/>
    <x v="3"/>
    <x v="2"/>
    <x v="5"/>
    <s v="Small Box"/>
    <s v="Catalog Binders with Expanding Posts"/>
    <n v="0.4"/>
    <s v="United States"/>
    <x v="0"/>
    <x v="12"/>
    <s v="Fruit Cove"/>
    <n v="32259"/>
    <x v="141"/>
    <d v="2015-05-28T00:00:00"/>
    <n v="14.754"/>
    <n v="30"/>
    <n v="2051.6799999999998"/>
    <n v="88282"/>
    <n v="67.239999999999995"/>
    <x v="0"/>
  </r>
  <r>
    <n v="2858"/>
    <s v="Jerry Webster"/>
    <x v="2"/>
    <n v="0.1"/>
    <n v="130.97999999999999"/>
    <n v="54.74"/>
    <x v="0"/>
    <x v="3"/>
    <x v="0"/>
    <x v="10"/>
    <s v="Jumbo Box"/>
    <s v="O'Sullivan Elevations Bookcase, Cherry Finish"/>
    <n v="0.69"/>
    <s v="United States"/>
    <x v="0"/>
    <x v="12"/>
    <s v="Fruit Cove"/>
    <n v="32259"/>
    <x v="141"/>
    <d v="2015-05-23T00:00:00"/>
    <n v="669.61199999999997"/>
    <n v="42"/>
    <n v="5295.03"/>
    <n v="88282"/>
    <n v="130.88"/>
    <x v="0"/>
  </r>
  <r>
    <n v="2858"/>
    <s v="Jerry Webster"/>
    <x v="2"/>
    <n v="0.04"/>
    <n v="2.78"/>
    <n v="1.25"/>
    <x v="1"/>
    <x v="3"/>
    <x v="2"/>
    <x v="2"/>
    <s v="Wrap Bag"/>
    <s v="Newell 318"/>
    <n v="0.59"/>
    <s v="United States"/>
    <x v="0"/>
    <x v="12"/>
    <s v="Fruit Cove"/>
    <n v="32259"/>
    <x v="141"/>
    <d v="2015-05-23T00:00:00"/>
    <n v="213"/>
    <n v="28"/>
    <n v="80.27"/>
    <n v="88282"/>
    <n v="2.7399999999999998"/>
    <x v="0"/>
  </r>
  <r>
    <n v="398"/>
    <s v="Bruce Stark"/>
    <x v="4"/>
    <n v="0.05"/>
    <n v="63.94"/>
    <n v="14.48"/>
    <x v="1"/>
    <x v="3"/>
    <x v="0"/>
    <x v="11"/>
    <s v="Small Box"/>
    <s v="Howard Miller 16&quot; Diameter Gallery Wall Clock"/>
    <n v="0.46"/>
    <s v="United States"/>
    <x v="3"/>
    <x v="27"/>
    <s v="Dayton"/>
    <n v="45406"/>
    <x v="141"/>
    <d v="2015-05-25T00:00:00"/>
    <n v="1372.6307999999999"/>
    <n v="31"/>
    <n v="1989.32"/>
    <n v="89320"/>
    <n v="63.89"/>
    <x v="3"/>
  </r>
  <r>
    <n v="540"/>
    <s v="Ruth Lamm"/>
    <x v="4"/>
    <n v="0.05"/>
    <n v="204.1"/>
    <n v="13.99"/>
    <x v="1"/>
    <x v="0"/>
    <x v="1"/>
    <x v="3"/>
    <s v="Medium Box"/>
    <s v="Soundgear Copyboard Conference Phone, Optional Battery"/>
    <n v="0.37"/>
    <s v="United States"/>
    <x v="1"/>
    <x v="10"/>
    <s v="Vernon Hills"/>
    <n v="60061"/>
    <x v="141"/>
    <d v="2015-05-25T00:00:00"/>
    <n v="5924.1122999999998"/>
    <n v="41"/>
    <n v="8585.67"/>
    <n v="91175"/>
    <n v="204.04999999999998"/>
    <x v="1"/>
  </r>
  <r>
    <n v="2458"/>
    <s v="Troy Casey"/>
    <x v="4"/>
    <n v="0.05"/>
    <n v="12.88"/>
    <n v="4.59"/>
    <x v="1"/>
    <x v="2"/>
    <x v="2"/>
    <x v="16"/>
    <s v="Wrap Bag"/>
    <s v="Martin-Yale Premier Letter Opener"/>
    <n v="0.82"/>
    <s v="United States"/>
    <x v="1"/>
    <x v="7"/>
    <s v="Edina"/>
    <n v="55410"/>
    <x v="141"/>
    <d v="2015-05-25T00:00:00"/>
    <n v="5.98"/>
    <n v="3"/>
    <n v="42.35"/>
    <n v="91286"/>
    <n v="12.83"/>
    <x v="1"/>
  </r>
  <r>
    <n v="1814"/>
    <s v="Albert Tyson"/>
    <x v="3"/>
    <n v="0.09"/>
    <n v="77.510000000000005"/>
    <n v="4"/>
    <x v="2"/>
    <x v="2"/>
    <x v="1"/>
    <x v="1"/>
    <s v="Small Box"/>
    <s v="Micro Innovations Media Access Pro Keyboard"/>
    <n v="0.76"/>
    <s v="United States"/>
    <x v="0"/>
    <x v="0"/>
    <s v="Olive Branch"/>
    <n v="38654"/>
    <x v="141"/>
    <d v="2015-05-25T00:00:00"/>
    <n v="-986.524"/>
    <n v="17"/>
    <n v="1300.54"/>
    <n v="90524"/>
    <n v="77.42"/>
    <x v="0"/>
  </r>
  <r>
    <n v="1814"/>
    <s v="Albert Tyson"/>
    <x v="3"/>
    <n v="0"/>
    <n v="2.88"/>
    <n v="0.7"/>
    <x v="1"/>
    <x v="2"/>
    <x v="2"/>
    <x v="2"/>
    <s v="Wrap Bag"/>
    <s v="Newell 340"/>
    <n v="0.56000000000000005"/>
    <s v="United States"/>
    <x v="0"/>
    <x v="0"/>
    <s v="Olive Branch"/>
    <n v="38654"/>
    <x v="141"/>
    <d v="2015-05-25T00:00:00"/>
    <n v="-141.666"/>
    <n v="13"/>
    <n v="38.06"/>
    <n v="90524"/>
    <n v="2.88"/>
    <x v="0"/>
  </r>
  <r>
    <n v="2450"/>
    <s v="Tonya Miller"/>
    <x v="3"/>
    <n v="0.08"/>
    <n v="4.13"/>
    <n v="1.17"/>
    <x v="1"/>
    <x v="2"/>
    <x v="2"/>
    <x v="2"/>
    <s v="Wrap Bag"/>
    <s v="Newell 31"/>
    <n v="0.56999999999999995"/>
    <s v="United States"/>
    <x v="1"/>
    <x v="30"/>
    <s v="Janesville"/>
    <n v="53545"/>
    <x v="141"/>
    <d v="2015-05-25T00:00:00"/>
    <n v="-5.54"/>
    <n v="1"/>
    <n v="4.21"/>
    <n v="90322"/>
    <n v="4.05"/>
    <x v="1"/>
  </r>
  <r>
    <n v="357"/>
    <s v="Barbara McNamara"/>
    <x v="0"/>
    <n v="7.0000000000000007E-2"/>
    <n v="124.49"/>
    <n v="51.94"/>
    <x v="0"/>
    <x v="3"/>
    <x v="0"/>
    <x v="0"/>
    <s v="Jumbo Box"/>
    <s v="Bevis 36 x 72 Conference Tables"/>
    <n v="0.63"/>
    <s v="United States"/>
    <x v="2"/>
    <x v="41"/>
    <s v="Kingman"/>
    <n v="86401"/>
    <x v="142"/>
    <d v="2015-05-25T00:00:00"/>
    <n v="1074.44"/>
    <n v="14"/>
    <n v="1714.93"/>
    <n v="91131"/>
    <n v="124.42"/>
    <x v="2"/>
  </r>
  <r>
    <n v="885"/>
    <s v="Malcolm Robertson"/>
    <x v="0"/>
    <n v="0.06"/>
    <n v="25.98"/>
    <n v="14.36"/>
    <x v="0"/>
    <x v="3"/>
    <x v="0"/>
    <x v="9"/>
    <s v="Jumbo Drum"/>
    <s v="Global Stack Chair without Arms, Black"/>
    <n v="0.6"/>
    <s v="United States"/>
    <x v="1"/>
    <x v="18"/>
    <s v="Amarillo"/>
    <n v="79109"/>
    <x v="142"/>
    <d v="2015-05-25T00:00:00"/>
    <n v="55.887999999999998"/>
    <n v="41"/>
    <n v="1033.56"/>
    <n v="89537"/>
    <n v="25.92"/>
    <x v="1"/>
  </r>
  <r>
    <n v="1623"/>
    <s v="Patrick Adcock"/>
    <x v="1"/>
    <n v="0.06"/>
    <n v="15.01"/>
    <n v="8.4"/>
    <x v="1"/>
    <x v="0"/>
    <x v="2"/>
    <x v="5"/>
    <s v="Small Box"/>
    <s v="GBC Prepunched Paper, 19-Hole, for Binding Systems, 24-lb"/>
    <n v="0.39"/>
    <s v="United States"/>
    <x v="1"/>
    <x v="2"/>
    <s v="Schererville"/>
    <n v="46375"/>
    <x v="142"/>
    <d v="2015-05-26T00:00:00"/>
    <n v="1.6169"/>
    <n v="22"/>
    <n v="333.04"/>
    <n v="87611"/>
    <n v="14.95"/>
    <x v="1"/>
  </r>
  <r>
    <n v="1623"/>
    <s v="Patrick Adcock"/>
    <x v="1"/>
    <n v="0.09"/>
    <n v="40.479999999999997"/>
    <n v="19.989999999999998"/>
    <x v="1"/>
    <x v="0"/>
    <x v="1"/>
    <x v="1"/>
    <s v="Small Box"/>
    <s v="Keytronic Designer 104- Key Black Keyboard"/>
    <n v="0.77"/>
    <s v="United States"/>
    <x v="1"/>
    <x v="2"/>
    <s v="Schererville"/>
    <n v="46375"/>
    <x v="142"/>
    <d v="2015-05-26T00:00:00"/>
    <n v="65.394000000000005"/>
    <n v="12"/>
    <n v="472.44"/>
    <n v="87611"/>
    <n v="40.389999999999993"/>
    <x v="1"/>
  </r>
  <r>
    <n v="1623"/>
    <s v="Patrick Adcock"/>
    <x v="1"/>
    <n v="0.05"/>
    <n v="12.28"/>
    <n v="6.13"/>
    <x v="1"/>
    <x v="0"/>
    <x v="2"/>
    <x v="6"/>
    <s v="Small Box"/>
    <s v="Recycled Eldon Regeneration Jumbo File"/>
    <n v="0.56999999999999995"/>
    <s v="United States"/>
    <x v="1"/>
    <x v="2"/>
    <s v="Schererville"/>
    <n v="46375"/>
    <x v="142"/>
    <d v="2015-05-25T00:00:00"/>
    <n v="1.3360000000000001"/>
    <n v="1"/>
    <n v="18.73"/>
    <n v="87611"/>
    <n v="12.229999999999999"/>
    <x v="1"/>
  </r>
  <r>
    <n v="3096"/>
    <s v="Mike Howard"/>
    <x v="1"/>
    <n v="0.08"/>
    <n v="40.98"/>
    <n v="7.2"/>
    <x v="2"/>
    <x v="1"/>
    <x v="2"/>
    <x v="8"/>
    <s v="Small Box"/>
    <s v="Kensington 6 Outlet SmartSocket Surge Protector"/>
    <n v="0.6"/>
    <s v="United States"/>
    <x v="3"/>
    <x v="27"/>
    <s v="Hilliard"/>
    <n v="43026"/>
    <x v="142"/>
    <d v="2015-05-25T00:00:00"/>
    <n v="-16.64"/>
    <n v="3"/>
    <n v="119.86"/>
    <n v="86221"/>
    <n v="40.9"/>
    <x v="3"/>
  </r>
  <r>
    <n v="3096"/>
    <s v="Mike Howard"/>
    <x v="1"/>
    <n v="0.08"/>
    <n v="8.1199999999999992"/>
    <n v="2.83"/>
    <x v="2"/>
    <x v="1"/>
    <x v="1"/>
    <x v="1"/>
    <s v="Small Pack"/>
    <s v="Imation Neon Mac Format Diskettes, 10/Pack"/>
    <n v="0.77"/>
    <s v="United States"/>
    <x v="3"/>
    <x v="27"/>
    <s v="Hilliard"/>
    <n v="43026"/>
    <x v="142"/>
    <d v="2015-05-25T00:00:00"/>
    <n v="-59.73"/>
    <n v="12"/>
    <n v="98.77"/>
    <n v="86221"/>
    <n v="8.0399999999999991"/>
    <x v="3"/>
  </r>
  <r>
    <n v="3096"/>
    <s v="Mike Howard"/>
    <x v="1"/>
    <n v="0.02"/>
    <n v="262.11"/>
    <n v="62.74"/>
    <x v="0"/>
    <x v="1"/>
    <x v="0"/>
    <x v="0"/>
    <s v="Jumbo Box"/>
    <s v="Bevis Boat-Shaped Conference Table"/>
    <n v="0.75"/>
    <s v="United States"/>
    <x v="3"/>
    <x v="27"/>
    <s v="Hilliard"/>
    <n v="43026"/>
    <x v="142"/>
    <d v="2015-05-25T00:00:00"/>
    <n v="-633.441237"/>
    <n v="9"/>
    <n v="2495.35"/>
    <n v="86221"/>
    <n v="262.09000000000003"/>
    <x v="3"/>
  </r>
  <r>
    <n v="3366"/>
    <s v="Dana Boyle"/>
    <x v="2"/>
    <n v="0.1"/>
    <n v="80.97"/>
    <n v="33.6"/>
    <x v="0"/>
    <x v="2"/>
    <x v="1"/>
    <x v="3"/>
    <s v="Jumbo Drum"/>
    <s v="Lexmark Z25 Color Inkjet Printer"/>
    <n v="0.37"/>
    <s v="United States"/>
    <x v="3"/>
    <x v="27"/>
    <s v="Troy"/>
    <n v="45373"/>
    <x v="142"/>
    <d v="2015-05-29T00:00:00"/>
    <n v="66.22"/>
    <n v="11"/>
    <n v="837.57"/>
    <n v="90501"/>
    <n v="80.87"/>
    <x v="3"/>
  </r>
  <r>
    <n v="3366"/>
    <s v="Dana Boyle"/>
    <x v="2"/>
    <n v="0.02"/>
    <n v="6.48"/>
    <n v="5.1100000000000003"/>
    <x v="1"/>
    <x v="2"/>
    <x v="2"/>
    <x v="7"/>
    <s v="Small Box"/>
    <s v="Xerox 231"/>
    <n v="0.37"/>
    <s v="United States"/>
    <x v="3"/>
    <x v="27"/>
    <s v="Troy"/>
    <n v="45373"/>
    <x v="142"/>
    <d v="2015-05-28T00:00:00"/>
    <n v="-23.53"/>
    <n v="8"/>
    <n v="56.22"/>
    <n v="90501"/>
    <n v="6.4600000000000009"/>
    <x v="3"/>
  </r>
  <r>
    <n v="1450"/>
    <s v="Veronica Peck"/>
    <x v="4"/>
    <n v="0.1"/>
    <n v="218.08"/>
    <n v="18.059999999999999"/>
    <x v="2"/>
    <x v="1"/>
    <x v="0"/>
    <x v="9"/>
    <s v="Large Box"/>
    <s v="Lifetime Advantage™ Folding Chairs, 4/Carton"/>
    <n v="0.56999999999999995"/>
    <s v="United States"/>
    <x v="2"/>
    <x v="8"/>
    <s v="South Lake Tahoe"/>
    <n v="96150"/>
    <x v="142"/>
    <d v="2015-05-25T00:00:00"/>
    <n v="1318.83"/>
    <n v="12"/>
    <n v="2366.5100000000002"/>
    <n v="86735"/>
    <n v="217.98000000000002"/>
    <x v="2"/>
  </r>
  <r>
    <n v="2422"/>
    <s v="Arlene Wiggins Dalton"/>
    <x v="3"/>
    <n v="0.05"/>
    <n v="150.97999999999999"/>
    <n v="43.71"/>
    <x v="0"/>
    <x v="2"/>
    <x v="0"/>
    <x v="9"/>
    <s v="Jumbo Drum"/>
    <s v="Global Airflow Leather Mesh Back Chair, Black"/>
    <n v="0.55000000000000004"/>
    <s v="United States"/>
    <x v="1"/>
    <x v="18"/>
    <s v="Huntsville"/>
    <n v="77340"/>
    <x v="142"/>
    <d v="2015-05-25T00:00:00"/>
    <n v="650.29999999999995"/>
    <n v="12"/>
    <n v="1857.08"/>
    <n v="89053"/>
    <n v="150.92999999999998"/>
    <x v="1"/>
  </r>
  <r>
    <n v="3063"/>
    <s v="Ann Steele"/>
    <x v="3"/>
    <n v="0.03"/>
    <n v="20.99"/>
    <n v="0.99"/>
    <x v="1"/>
    <x v="1"/>
    <x v="1"/>
    <x v="12"/>
    <s v="Wrap Bag"/>
    <s v="Accessory25"/>
    <n v="0.56999999999999995"/>
    <s v="United States"/>
    <x v="2"/>
    <x v="4"/>
    <s v="Kirkland"/>
    <n v="98034"/>
    <x v="142"/>
    <d v="2015-05-26T00:00:00"/>
    <n v="4.1821999999999999"/>
    <n v="9"/>
    <n v="158.87"/>
    <n v="88449"/>
    <n v="20.959999999999997"/>
    <x v="2"/>
  </r>
  <r>
    <n v="444"/>
    <s v="Thelma Abrams"/>
    <x v="0"/>
    <n v="0"/>
    <n v="7.59"/>
    <n v="4"/>
    <x v="1"/>
    <x v="0"/>
    <x v="0"/>
    <x v="11"/>
    <s v="Wrap Bag"/>
    <s v="Master Giant Foot® Doorstop, Safety Yellow"/>
    <n v="0.42"/>
    <s v="United States"/>
    <x v="1"/>
    <x v="10"/>
    <s v="Urbana"/>
    <n v="61801"/>
    <x v="143"/>
    <d v="2015-05-28T00:00:00"/>
    <n v="86.438000000000002"/>
    <n v="43"/>
    <n v="355.92"/>
    <n v="88085"/>
    <n v="7.59"/>
    <x v="1"/>
  </r>
  <r>
    <n v="526"/>
    <s v="April Hu"/>
    <x v="1"/>
    <n v="0.09"/>
    <n v="17.98"/>
    <n v="8.51"/>
    <x v="1"/>
    <x v="2"/>
    <x v="1"/>
    <x v="3"/>
    <s v="Medium Box"/>
    <s v="Canon P1-DHIII Palm Printing Calculator"/>
    <n v="0.4"/>
    <s v="United States"/>
    <x v="2"/>
    <x v="41"/>
    <s v="Mesa"/>
    <n v="85204"/>
    <x v="143"/>
    <d v="2015-05-27T00:00:00"/>
    <n v="-6.6120000000000001"/>
    <n v="12"/>
    <n v="211.13"/>
    <n v="90026"/>
    <n v="17.89"/>
    <x v="2"/>
  </r>
  <r>
    <n v="1008"/>
    <s v="Priscilla Frank"/>
    <x v="1"/>
    <n v="0.01"/>
    <n v="3.15"/>
    <n v="0.49"/>
    <x v="1"/>
    <x v="2"/>
    <x v="2"/>
    <x v="13"/>
    <s v="Small Box"/>
    <s v="Self-Adhesive Removable Labels"/>
    <n v="0.37"/>
    <s v="United States"/>
    <x v="3"/>
    <x v="29"/>
    <s v="Gorham"/>
    <n v="4038"/>
    <x v="143"/>
    <d v="2015-05-27T00:00:00"/>
    <n v="17.505299999999998"/>
    <n v="8"/>
    <n v="25.37"/>
    <n v="88371"/>
    <n v="3.14"/>
    <x v="3"/>
  </r>
  <r>
    <n v="744"/>
    <s v="Joy Maxwell"/>
    <x v="2"/>
    <n v="0.09"/>
    <n v="125.99"/>
    <n v="8.99"/>
    <x v="1"/>
    <x v="1"/>
    <x v="1"/>
    <x v="12"/>
    <s v="Small Box"/>
    <s v="SC7868i"/>
    <n v="0.55000000000000004"/>
    <s v="United States"/>
    <x v="2"/>
    <x v="41"/>
    <s v="Oro Valley"/>
    <n v="85737"/>
    <x v="143"/>
    <d v="2015-06-02T00:00:00"/>
    <n v="916.68060000000003"/>
    <n v="20"/>
    <n v="2104.9899999999998"/>
    <n v="87727"/>
    <n v="125.89999999999999"/>
    <x v="2"/>
  </r>
  <r>
    <n v="3287"/>
    <s v="Mary Norman"/>
    <x v="2"/>
    <n v="0.08"/>
    <n v="30.56"/>
    <n v="2.99"/>
    <x v="1"/>
    <x v="0"/>
    <x v="2"/>
    <x v="5"/>
    <s v="Small Box"/>
    <s v="Surelock™ Post Binders"/>
    <n v="0.35"/>
    <s v="United States"/>
    <x v="2"/>
    <x v="8"/>
    <s v="Granite Bay"/>
    <n v="95746"/>
    <x v="143"/>
    <d v="2015-05-27T00:00:00"/>
    <n v="352.87979999999999"/>
    <n v="17"/>
    <n v="511.42"/>
    <n v="89897"/>
    <n v="30.48"/>
    <x v="2"/>
  </r>
  <r>
    <n v="827"/>
    <s v="Sheryl Marsh"/>
    <x v="4"/>
    <n v="0.01"/>
    <n v="6.98"/>
    <n v="1.6"/>
    <x v="1"/>
    <x v="2"/>
    <x v="2"/>
    <x v="7"/>
    <s v="Wrap Bag"/>
    <s v="Adams Phone Message Book, Professional, 400 Message Capacity, 5 3/6” x 11”"/>
    <n v="0.38"/>
    <s v="United States"/>
    <x v="1"/>
    <x v="18"/>
    <s v="Amarillo"/>
    <n v="79109"/>
    <x v="143"/>
    <d v="2015-05-26T00:00:00"/>
    <n v="0.34599999999999997"/>
    <n v="3"/>
    <n v="21.93"/>
    <n v="89259"/>
    <n v="6.9700000000000006"/>
    <x v="1"/>
  </r>
  <r>
    <n v="1237"/>
    <s v="Eva Simpson"/>
    <x v="4"/>
    <n v="0.05"/>
    <n v="300.98"/>
    <n v="13.99"/>
    <x v="1"/>
    <x v="3"/>
    <x v="1"/>
    <x v="3"/>
    <s v="Medium Box"/>
    <s v="Polycom VoiceStation 100"/>
    <n v="0.39"/>
    <s v="United States"/>
    <x v="1"/>
    <x v="18"/>
    <s v="Carrollton"/>
    <n v="75007"/>
    <x v="143"/>
    <d v="2015-05-26T00:00:00"/>
    <n v="3985.3089"/>
    <n v="20"/>
    <n v="5775.81"/>
    <n v="86077"/>
    <n v="300.93"/>
    <x v="1"/>
  </r>
  <r>
    <n v="1237"/>
    <s v="Eva Simpson"/>
    <x v="4"/>
    <n v="0.04"/>
    <n v="205.99"/>
    <n v="5"/>
    <x v="2"/>
    <x v="3"/>
    <x v="1"/>
    <x v="12"/>
    <s v="Small Box"/>
    <s v="Phone 918"/>
    <n v="0.59"/>
    <s v="United States"/>
    <x v="1"/>
    <x v="18"/>
    <s v="Carrollton"/>
    <n v="75007"/>
    <x v="143"/>
    <d v="2015-05-26T00:00:00"/>
    <n v="13.956799999999999"/>
    <n v="11"/>
    <n v="1878.24"/>
    <n v="86077"/>
    <n v="205.95000000000002"/>
    <x v="1"/>
  </r>
  <r>
    <n v="1472"/>
    <s v="Tommy Ellis Ritchie"/>
    <x v="4"/>
    <n v="0.05"/>
    <n v="20.27"/>
    <n v="3.99"/>
    <x v="1"/>
    <x v="2"/>
    <x v="2"/>
    <x v="8"/>
    <s v="Small Box"/>
    <s v="Fellowes Mighty 8 Compact Surge Protector"/>
    <n v="0.56999999999999995"/>
    <s v="United States"/>
    <x v="3"/>
    <x v="27"/>
    <s v="Westlake"/>
    <n v="44145"/>
    <x v="143"/>
    <d v="2015-05-26T00:00:00"/>
    <n v="309.25400000000002"/>
    <n v="30"/>
    <n v="621.55999999999995"/>
    <n v="87079"/>
    <n v="20.22"/>
    <x v="3"/>
  </r>
  <r>
    <n v="2339"/>
    <s v="Gordon Boswell"/>
    <x v="4"/>
    <n v="0.05"/>
    <n v="11.58"/>
    <n v="6.97"/>
    <x v="1"/>
    <x v="2"/>
    <x v="2"/>
    <x v="15"/>
    <s v="Small Box"/>
    <s v="Peel &amp; Seel® Recycled Catalog Envelopes, Brown"/>
    <n v="0.35"/>
    <s v="United States"/>
    <x v="1"/>
    <x v="18"/>
    <s v="Cloverleaf"/>
    <n v="77015"/>
    <x v="143"/>
    <d v="2015-05-28T00:00:00"/>
    <n v="2.806"/>
    <n v="6"/>
    <n v="73.959999999999994"/>
    <n v="91482"/>
    <n v="11.53"/>
    <x v="1"/>
  </r>
  <r>
    <n v="2652"/>
    <s v="Brenda Ross"/>
    <x v="4"/>
    <n v="0.06"/>
    <n v="47.9"/>
    <n v="5.86"/>
    <x v="1"/>
    <x v="1"/>
    <x v="2"/>
    <x v="7"/>
    <s v="Small Box"/>
    <s v="Xerox 1938"/>
    <n v="0.37"/>
    <s v="United States"/>
    <x v="2"/>
    <x v="8"/>
    <s v="Bakersfield"/>
    <n v="93309"/>
    <x v="143"/>
    <d v="2015-05-27T00:00:00"/>
    <n v="21.78"/>
    <n v="2"/>
    <n v="94.2"/>
    <n v="89361"/>
    <n v="47.839999999999996"/>
    <x v="2"/>
  </r>
  <r>
    <n v="129"/>
    <s v="Kara Allison"/>
    <x v="3"/>
    <n v="7.0000000000000007E-2"/>
    <n v="15.74"/>
    <n v="1.39"/>
    <x v="1"/>
    <x v="0"/>
    <x v="2"/>
    <x v="15"/>
    <s v="Small Box"/>
    <s v="#10-4 1/8&quot; x 9 1/2&quot; Premium Diagonal Seam Envelopes"/>
    <n v="0.4"/>
    <s v="United States"/>
    <x v="1"/>
    <x v="10"/>
    <s v="Alton"/>
    <n v="62002"/>
    <x v="143"/>
    <d v="2015-05-26T00:00:00"/>
    <n v="149.8887"/>
    <n v="14"/>
    <n v="217.23"/>
    <n v="86694"/>
    <n v="15.67"/>
    <x v="1"/>
  </r>
  <r>
    <n v="1054"/>
    <s v="Keith R Atkinson"/>
    <x v="3"/>
    <n v="0.03"/>
    <n v="5.44"/>
    <n v="7.46"/>
    <x v="2"/>
    <x v="3"/>
    <x v="2"/>
    <x v="5"/>
    <s v="Small Box"/>
    <s v="Wilson Jones Custom Binder Spines &amp; Labels"/>
    <n v="0.36"/>
    <s v="United States"/>
    <x v="2"/>
    <x v="41"/>
    <s v="Surprise"/>
    <n v="85374"/>
    <x v="143"/>
    <d v="2015-05-27T00:00:00"/>
    <n v="-51.704000000000001"/>
    <n v="4"/>
    <n v="26.31"/>
    <n v="90069"/>
    <n v="5.41"/>
    <x v="2"/>
  </r>
  <r>
    <n v="1054"/>
    <s v="Keith R Atkinson"/>
    <x v="3"/>
    <n v="0.08"/>
    <n v="26.38"/>
    <n v="5.58"/>
    <x v="1"/>
    <x v="3"/>
    <x v="2"/>
    <x v="7"/>
    <s v="Small Box"/>
    <s v="Xerox 1883"/>
    <n v="0.39"/>
    <s v="United States"/>
    <x v="2"/>
    <x v="41"/>
    <s v="Surprise"/>
    <n v="85374"/>
    <x v="143"/>
    <d v="2015-05-26T00:00:00"/>
    <n v="144.7482"/>
    <n v="8"/>
    <n v="209.78"/>
    <n v="90069"/>
    <n v="26.3"/>
    <x v="2"/>
  </r>
  <r>
    <n v="1054"/>
    <s v="Keith R Atkinson"/>
    <x v="3"/>
    <n v="0.06"/>
    <n v="20.99"/>
    <n v="2.5"/>
    <x v="1"/>
    <x v="3"/>
    <x v="1"/>
    <x v="12"/>
    <s v="Wrap Bag"/>
    <s v="Accessory37"/>
    <n v="0.81"/>
    <s v="United States"/>
    <x v="2"/>
    <x v="41"/>
    <s v="Surprise"/>
    <n v="85374"/>
    <x v="143"/>
    <d v="2015-05-27T00:00:00"/>
    <n v="-112.18899999999999"/>
    <n v="1"/>
    <n v="17.829999999999998"/>
    <n v="90069"/>
    <n v="20.93"/>
    <x v="2"/>
  </r>
  <r>
    <n v="2391"/>
    <s v="Jacob McNeill"/>
    <x v="3"/>
    <n v="0.06"/>
    <n v="4.7699999999999996"/>
    <n v="2.39"/>
    <x v="1"/>
    <x v="3"/>
    <x v="1"/>
    <x v="1"/>
    <s v="Small Pack"/>
    <s v="Imation Primaris 3.5&quot; 2HD Unformatted Diskettes, 10/Pack"/>
    <n v="0.72"/>
    <s v="United States"/>
    <x v="3"/>
    <x v="11"/>
    <s v="Oceanside"/>
    <n v="11572"/>
    <x v="143"/>
    <d v="2015-05-26T00:00:00"/>
    <n v="-45.64"/>
    <n v="9"/>
    <n v="42.46"/>
    <n v="91122"/>
    <n v="4.71"/>
    <x v="3"/>
  </r>
  <r>
    <n v="2391"/>
    <s v="Jacob McNeill"/>
    <x v="3"/>
    <n v="0.1"/>
    <n v="27.18"/>
    <n v="8.23"/>
    <x v="1"/>
    <x v="3"/>
    <x v="2"/>
    <x v="15"/>
    <s v="Small Box"/>
    <s v="Tyvek ® Top-Opening Peel &amp; Seel Envelopes, Plain White"/>
    <n v="0.38"/>
    <s v="United States"/>
    <x v="3"/>
    <x v="11"/>
    <s v="Oceanside"/>
    <n v="11572"/>
    <x v="143"/>
    <d v="2015-05-27T00:00:00"/>
    <n v="204.49"/>
    <n v="12"/>
    <n v="314.06"/>
    <n v="91122"/>
    <n v="27.08"/>
    <x v="3"/>
  </r>
  <r>
    <n v="2868"/>
    <s v="Eugene Clayton"/>
    <x v="3"/>
    <n v="0.08"/>
    <n v="15.99"/>
    <n v="13.18"/>
    <x v="2"/>
    <x v="3"/>
    <x v="2"/>
    <x v="5"/>
    <s v="Small Box"/>
    <s v="GBC Pre-Punched Binding Paper, Plastic, White, 8-1/2&quot; x 11&quot;"/>
    <n v="0.37"/>
    <s v="United States"/>
    <x v="2"/>
    <x v="4"/>
    <s v="Edmonds"/>
    <n v="98026"/>
    <x v="143"/>
    <d v="2015-05-27T00:00:00"/>
    <n v="-66.584999999999994"/>
    <n v="4"/>
    <n v="66.02"/>
    <n v="85828"/>
    <n v="15.91"/>
    <x v="2"/>
  </r>
  <r>
    <n v="2266"/>
    <s v="Brandon Beach"/>
    <x v="0"/>
    <n v="0.02"/>
    <n v="11.33"/>
    <n v="6.12"/>
    <x v="1"/>
    <x v="3"/>
    <x v="2"/>
    <x v="8"/>
    <s v="Medium Box"/>
    <s v="Holmes Replacement Filter for HEPA Air Cleaner, Medium Room"/>
    <n v="0.42"/>
    <s v="United States"/>
    <x v="1"/>
    <x v="6"/>
    <s v="Kirkwood"/>
    <n v="63122"/>
    <x v="144"/>
    <d v="2015-05-28T00:00:00"/>
    <n v="-14.52"/>
    <n v="3"/>
    <n v="35.35"/>
    <n v="86610"/>
    <n v="11.31"/>
    <x v="1"/>
  </r>
  <r>
    <n v="2266"/>
    <s v="Brandon Beach"/>
    <x v="0"/>
    <n v="0.01"/>
    <n v="15.67"/>
    <n v="1.39"/>
    <x v="1"/>
    <x v="3"/>
    <x v="2"/>
    <x v="15"/>
    <s v="Small Box"/>
    <s v="#10 White Business Envelopes,4 1/8 x 9 1/2"/>
    <n v="0.38"/>
    <s v="United States"/>
    <x v="1"/>
    <x v="6"/>
    <s v="Kirkwood"/>
    <n v="63122"/>
    <x v="144"/>
    <d v="2015-05-27T00:00:00"/>
    <n v="171.26490000000001"/>
    <n v="16"/>
    <n v="248.21"/>
    <n v="86610"/>
    <n v="15.66"/>
    <x v="1"/>
  </r>
  <r>
    <n v="2928"/>
    <s v="Leslie Woodard"/>
    <x v="0"/>
    <n v="0.02"/>
    <n v="5.58"/>
    <n v="2.99"/>
    <x v="1"/>
    <x v="1"/>
    <x v="2"/>
    <x v="5"/>
    <s v="Small Box"/>
    <s v="Avery Heavy-Duty EZD ™ Binder With Locking Rings"/>
    <n v="0.37"/>
    <s v="United States"/>
    <x v="0"/>
    <x v="23"/>
    <s v="Charleston"/>
    <n v="29418"/>
    <x v="144"/>
    <d v="2015-05-28T00:00:00"/>
    <n v="689.32799999999997"/>
    <n v="42"/>
    <n v="236.83"/>
    <n v="90218"/>
    <n v="5.5600000000000005"/>
    <x v="0"/>
  </r>
  <r>
    <n v="2928"/>
    <s v="Leslie Woodard"/>
    <x v="0"/>
    <n v="0.02"/>
    <n v="54.1"/>
    <n v="19.989999999999998"/>
    <x v="1"/>
    <x v="1"/>
    <x v="2"/>
    <x v="6"/>
    <s v="Small Box"/>
    <s v="Desktop 3-Pocket Hot File®"/>
    <n v="0.59"/>
    <s v="United States"/>
    <x v="0"/>
    <x v="23"/>
    <s v="Charleston"/>
    <n v="29418"/>
    <x v="144"/>
    <d v="2015-05-27T00:00:00"/>
    <n v="-33.585999999999999"/>
    <n v="36"/>
    <n v="1944.87"/>
    <n v="90218"/>
    <n v="54.08"/>
    <x v="0"/>
  </r>
  <r>
    <n v="2941"/>
    <s v="Leah Pollock"/>
    <x v="0"/>
    <n v="0.05"/>
    <n v="2.62"/>
    <n v="0.8"/>
    <x v="1"/>
    <x v="0"/>
    <x v="2"/>
    <x v="14"/>
    <s v="Wrap Bag"/>
    <s v="Staples Metal Binder Clips"/>
    <n v="0.39"/>
    <s v="United States"/>
    <x v="3"/>
    <x v="33"/>
    <s v="Morristown"/>
    <n v="7960"/>
    <x v="144"/>
    <d v="2015-05-27T00:00:00"/>
    <n v="12.71"/>
    <n v="8"/>
    <n v="21.41"/>
    <n v="87618"/>
    <n v="2.5700000000000003"/>
    <x v="3"/>
  </r>
  <r>
    <n v="241"/>
    <s v="Amy Ellis Holder"/>
    <x v="2"/>
    <n v="0.01"/>
    <n v="5.94"/>
    <n v="9.92"/>
    <x v="1"/>
    <x v="0"/>
    <x v="2"/>
    <x v="5"/>
    <s v="Small Box"/>
    <s v="Storex Dura Pro™ Binders"/>
    <n v="0.38"/>
    <s v="United States"/>
    <x v="2"/>
    <x v="3"/>
    <s v="Grand Junction"/>
    <n v="81503"/>
    <x v="144"/>
    <d v="2015-06-02T00:00:00"/>
    <n v="-256.51900000000001"/>
    <n v="13"/>
    <n v="79.930000000000007"/>
    <n v="90480"/>
    <n v="5.9300000000000006"/>
    <x v="2"/>
  </r>
  <r>
    <n v="241"/>
    <s v="Amy Ellis Holder"/>
    <x v="2"/>
    <n v="0.02"/>
    <n v="125.99"/>
    <n v="3"/>
    <x v="1"/>
    <x v="0"/>
    <x v="1"/>
    <x v="12"/>
    <s v="Small Box"/>
    <s v="270c"/>
    <n v="0.59"/>
    <s v="United States"/>
    <x v="2"/>
    <x v="3"/>
    <s v="Grand Junction"/>
    <n v="81503"/>
    <x v="144"/>
    <d v="2015-05-26T00:00:00"/>
    <n v="398.358"/>
    <n v="8"/>
    <n v="873.18"/>
    <n v="90480"/>
    <n v="125.97"/>
    <x v="2"/>
  </r>
  <r>
    <n v="451"/>
    <s v="Joyce Murray"/>
    <x v="0"/>
    <n v="0.04"/>
    <n v="37.700000000000003"/>
    <n v="2.99"/>
    <x v="1"/>
    <x v="2"/>
    <x v="2"/>
    <x v="5"/>
    <s v="Small Box"/>
    <s v="Vinyl Sectional Post Binders"/>
    <n v="0.35"/>
    <s v="United States"/>
    <x v="2"/>
    <x v="8"/>
    <s v="Los Altos"/>
    <n v="94024"/>
    <x v="145"/>
    <d v="2015-05-28T00:00:00"/>
    <n v="299.6739"/>
    <n v="12"/>
    <n v="434.31"/>
    <n v="86012"/>
    <n v="37.660000000000004"/>
    <x v="2"/>
  </r>
  <r>
    <n v="452"/>
    <s v="Leslie Rowland"/>
    <x v="0"/>
    <n v="0.01"/>
    <n v="55.99"/>
    <n v="5"/>
    <x v="1"/>
    <x v="2"/>
    <x v="1"/>
    <x v="12"/>
    <s v="Small Pack"/>
    <s v="Accessory36"/>
    <n v="0.83"/>
    <s v="United States"/>
    <x v="2"/>
    <x v="8"/>
    <s v="Los Banos"/>
    <n v="93635"/>
    <x v="145"/>
    <d v="2015-05-28T00:00:00"/>
    <n v="-235.89500000000001"/>
    <n v="1"/>
    <n v="51.83"/>
    <n v="86012"/>
    <n v="55.980000000000004"/>
    <x v="2"/>
  </r>
  <r>
    <n v="865"/>
    <s v="Dana Burgess"/>
    <x v="0"/>
    <n v="0.03"/>
    <n v="14.2"/>
    <n v="5.3"/>
    <x v="1"/>
    <x v="3"/>
    <x v="0"/>
    <x v="11"/>
    <s v="Wrap Bag"/>
    <s v="Coloredge Poster Frame"/>
    <n v="0.46"/>
    <s v="United States"/>
    <x v="1"/>
    <x v="2"/>
    <s v="East Chicago"/>
    <n v="46312"/>
    <x v="145"/>
    <d v="2015-05-28T00:00:00"/>
    <n v="122.21"/>
    <n v="18"/>
    <n v="267.2"/>
    <n v="90674"/>
    <n v="14.17"/>
    <x v="1"/>
  </r>
  <r>
    <n v="370"/>
    <s v="Sam Oh"/>
    <x v="3"/>
    <n v="0.02"/>
    <n v="20.99"/>
    <n v="4.8099999999999996"/>
    <x v="1"/>
    <x v="3"/>
    <x v="1"/>
    <x v="12"/>
    <s v="Medium Box"/>
    <s v="1726 Digital Answering Machine"/>
    <n v="0.57999999999999996"/>
    <s v="United States"/>
    <x v="3"/>
    <x v="29"/>
    <s v="Lewiston"/>
    <n v="4240"/>
    <x v="145"/>
    <d v="2015-05-29T00:00:00"/>
    <n v="49.787999999999997"/>
    <n v="15"/>
    <n v="266.39"/>
    <n v="90291"/>
    <n v="20.97"/>
    <x v="3"/>
  </r>
  <r>
    <n v="371"/>
    <s v="Roberta Mullins Peters"/>
    <x v="3"/>
    <n v="0.05"/>
    <n v="5.4"/>
    <n v="7.78"/>
    <x v="2"/>
    <x v="3"/>
    <x v="2"/>
    <x v="5"/>
    <s v="Small Box"/>
    <s v="3M Organizer Strips"/>
    <n v="0.37"/>
    <s v="United States"/>
    <x v="3"/>
    <x v="35"/>
    <s v="Everett"/>
    <n v="2149"/>
    <x v="145"/>
    <d v="2015-05-29T00:00:00"/>
    <n v="-132.62950000000001"/>
    <n v="9"/>
    <n v="51.82"/>
    <n v="90291"/>
    <n v="5.3500000000000005"/>
    <x v="3"/>
  </r>
  <r>
    <n v="250"/>
    <s v="Brenda Nelson Blanchard"/>
    <x v="0"/>
    <n v="0.02"/>
    <n v="2.58"/>
    <n v="1.3"/>
    <x v="2"/>
    <x v="3"/>
    <x v="2"/>
    <x v="2"/>
    <s v="Wrap Bag"/>
    <s v="DIXON Oriole® Pencils"/>
    <n v="0.59"/>
    <s v="United States"/>
    <x v="1"/>
    <x v="7"/>
    <s v="Richfield"/>
    <n v="55423"/>
    <x v="146"/>
    <d v="2015-05-29T00:00:00"/>
    <n v="1.1080000000000001"/>
    <n v="39"/>
    <n v="109.74"/>
    <n v="87214"/>
    <n v="2.56"/>
    <x v="1"/>
  </r>
  <r>
    <n v="250"/>
    <s v="Brenda Nelson Blanchard"/>
    <x v="0"/>
    <n v="0.02"/>
    <n v="65.989999999999995"/>
    <n v="3.9"/>
    <x v="1"/>
    <x v="3"/>
    <x v="1"/>
    <x v="12"/>
    <s v="Small Box"/>
    <s v="StarTAC Series"/>
    <n v="0.55000000000000004"/>
    <s v="United States"/>
    <x v="1"/>
    <x v="7"/>
    <s v="Richfield"/>
    <n v="55423"/>
    <x v="146"/>
    <d v="2015-05-29T00:00:00"/>
    <n v="1061.3789999999999"/>
    <n v="27"/>
    <n v="1543.55"/>
    <n v="87214"/>
    <n v="65.97"/>
    <x v="1"/>
  </r>
  <r>
    <n v="3011"/>
    <s v="Tammy Raynor"/>
    <x v="0"/>
    <n v="0.03"/>
    <n v="5.98"/>
    <n v="5.35"/>
    <x v="1"/>
    <x v="3"/>
    <x v="2"/>
    <x v="7"/>
    <s v="Small Box"/>
    <s v="Xerox 1947"/>
    <n v="0.4"/>
    <s v="United States"/>
    <x v="3"/>
    <x v="35"/>
    <s v="Boston"/>
    <n v="2113"/>
    <x v="146"/>
    <d v="2015-05-29T00:00:00"/>
    <n v="-23.5"/>
    <n v="16"/>
    <n v="107.08"/>
    <n v="56486"/>
    <n v="5.95"/>
    <x v="3"/>
  </r>
  <r>
    <n v="3154"/>
    <s v="Faye Manning"/>
    <x v="0"/>
    <n v="0.03"/>
    <n v="17.7"/>
    <n v="9.4700000000000006"/>
    <x v="1"/>
    <x v="1"/>
    <x v="2"/>
    <x v="6"/>
    <s v="Small Box"/>
    <s v="Portfile® Personal File Boxes"/>
    <n v="0.59"/>
    <s v="United States"/>
    <x v="0"/>
    <x v="12"/>
    <s v="Saint Petersburg"/>
    <n v="33710"/>
    <x v="146"/>
    <d v="2015-05-30T00:00:00"/>
    <n v="28.182600000000001"/>
    <n v="11"/>
    <n v="201.77"/>
    <n v="86900"/>
    <n v="17.669999999999998"/>
    <x v="0"/>
  </r>
  <r>
    <n v="1627"/>
    <s v="Aaron Day"/>
    <x v="1"/>
    <n v="0.06"/>
    <n v="43.57"/>
    <n v="16.36"/>
    <x v="1"/>
    <x v="3"/>
    <x v="2"/>
    <x v="6"/>
    <s v="Small Box"/>
    <s v="Trav-L-File Heavy-Duty Shuttle II, Black"/>
    <n v="0.55000000000000004"/>
    <s v="United States"/>
    <x v="0"/>
    <x v="34"/>
    <s v="Greeneville"/>
    <n v="37743"/>
    <x v="146"/>
    <d v="2015-05-30T00:00:00"/>
    <n v="-38.808"/>
    <n v="17"/>
    <n v="710.16"/>
    <n v="90602"/>
    <n v="43.51"/>
    <x v="0"/>
  </r>
  <r>
    <n v="2765"/>
    <s v="Tracy Schultz"/>
    <x v="2"/>
    <n v="0.03"/>
    <n v="5.85"/>
    <n v="2.27"/>
    <x v="1"/>
    <x v="3"/>
    <x v="2"/>
    <x v="2"/>
    <s v="Wrap Bag"/>
    <s v="Dixon My First Ticonderoga Pencil, #2"/>
    <n v="0.56000000000000005"/>
    <s v="United States"/>
    <x v="3"/>
    <x v="33"/>
    <s v="Lindenwold"/>
    <n v="8021"/>
    <x v="146"/>
    <d v="2015-05-30T00:00:00"/>
    <n v="-5.08"/>
    <n v="7"/>
    <n v="41.4"/>
    <n v="90725"/>
    <n v="5.8199999999999994"/>
    <x v="3"/>
  </r>
  <r>
    <n v="15"/>
    <s v="Timothy Reese"/>
    <x v="4"/>
    <n v="0.01"/>
    <n v="35.94"/>
    <n v="6.66"/>
    <x v="1"/>
    <x v="0"/>
    <x v="2"/>
    <x v="15"/>
    <s v="Small Box"/>
    <s v="Tyvek ® Top-Opening Peel &amp; Seel ® Envelopes, Gray"/>
    <n v="0.4"/>
    <s v="United States"/>
    <x v="3"/>
    <x v="11"/>
    <s v="Smithtown"/>
    <n v="11787"/>
    <x v="146"/>
    <d v="2015-05-28T00:00:00"/>
    <n v="261.87569999999999"/>
    <n v="10"/>
    <n v="379.53"/>
    <n v="86839"/>
    <n v="35.93"/>
    <x v="3"/>
  </r>
  <r>
    <n v="2709"/>
    <s v="Stanley Steele"/>
    <x v="4"/>
    <n v="7.0000000000000007E-2"/>
    <n v="60.97"/>
    <n v="4.5"/>
    <x v="1"/>
    <x v="1"/>
    <x v="2"/>
    <x v="8"/>
    <s v="Small Box"/>
    <s v="Tripp Lite Isotel 6 Outlet Surge Protector with Fax/Modem Protection"/>
    <n v="0.56000000000000005"/>
    <s v="United States"/>
    <x v="3"/>
    <x v="36"/>
    <s v="Ellicott City"/>
    <n v="21042"/>
    <x v="146"/>
    <d v="2015-05-30T00:00:00"/>
    <n v="-41.77"/>
    <n v="1"/>
    <n v="57.84"/>
    <n v="89240"/>
    <n v="60.9"/>
    <x v="3"/>
  </r>
  <r>
    <n v="2709"/>
    <s v="Stanley Steele"/>
    <x v="4"/>
    <n v="0"/>
    <n v="90.98"/>
    <n v="56.2"/>
    <x v="1"/>
    <x v="1"/>
    <x v="0"/>
    <x v="11"/>
    <s v="Medium Box"/>
    <s v="Eldon ClusterMat Chair Mat with Cordless Antistatic Protection"/>
    <n v="0.74"/>
    <s v="United States"/>
    <x v="3"/>
    <x v="36"/>
    <s v="Ellicott City"/>
    <n v="21042"/>
    <x v="146"/>
    <d v="2015-05-30T00:00:00"/>
    <n v="-1014.11"/>
    <n v="15"/>
    <n v="1425.71"/>
    <n v="89240"/>
    <n v="90.98"/>
    <x v="3"/>
  </r>
  <r>
    <n v="3206"/>
    <s v="Dana Rankin"/>
    <x v="3"/>
    <n v="0.05"/>
    <n v="35.44"/>
    <n v="5.09"/>
    <x v="1"/>
    <x v="1"/>
    <x v="2"/>
    <x v="7"/>
    <s v="Small Box"/>
    <s v="Xerox 1932"/>
    <n v="0.38"/>
    <s v="United States"/>
    <x v="2"/>
    <x v="37"/>
    <s v="Twin Falls"/>
    <n v="83301"/>
    <x v="146"/>
    <d v="2015-05-29T00:00:00"/>
    <n v="553.33169999999996"/>
    <n v="23"/>
    <n v="801.93"/>
    <n v="87935"/>
    <n v="35.39"/>
    <x v="2"/>
  </r>
  <r>
    <n v="663"/>
    <s v="Hilda Bennett"/>
    <x v="0"/>
    <n v="0.02"/>
    <n v="14.58"/>
    <n v="7.4"/>
    <x v="1"/>
    <x v="2"/>
    <x v="0"/>
    <x v="11"/>
    <s v="Small Box"/>
    <s v="DAX Clear Channel Poster Frame"/>
    <n v="0.48"/>
    <s v="United States"/>
    <x v="3"/>
    <x v="27"/>
    <s v="Steubenville"/>
    <n v="43952"/>
    <x v="147"/>
    <d v="2015-06-01T00:00:00"/>
    <n v="10.802"/>
    <n v="17"/>
    <n v="261.33999999999997"/>
    <n v="90922"/>
    <n v="14.56"/>
    <x v="3"/>
  </r>
  <r>
    <n v="1026"/>
    <s v="Eugene Kerr"/>
    <x v="1"/>
    <n v="0.1"/>
    <n v="5.98"/>
    <n v="3.85"/>
    <x v="1"/>
    <x v="0"/>
    <x v="1"/>
    <x v="1"/>
    <s v="Small Pack"/>
    <s v="Imation 3.5&quot; IBM-Formatted Diskettes, 10/Pack"/>
    <n v="0.68"/>
    <s v="United States"/>
    <x v="3"/>
    <x v="11"/>
    <s v="Central Islip"/>
    <n v="11722"/>
    <x v="147"/>
    <d v="2015-05-30T00:00:00"/>
    <n v="18.922000000000001"/>
    <n v="26"/>
    <n v="151.55000000000001"/>
    <n v="89008"/>
    <n v="5.8800000000000008"/>
    <x v="3"/>
  </r>
  <r>
    <n v="1026"/>
    <s v="Eugene Kerr"/>
    <x v="1"/>
    <n v="7.0000000000000007E-2"/>
    <n v="2.61"/>
    <n v="0.5"/>
    <x v="1"/>
    <x v="0"/>
    <x v="2"/>
    <x v="13"/>
    <s v="Small Box"/>
    <s v="Avery 494"/>
    <n v="0.39"/>
    <s v="United States"/>
    <x v="3"/>
    <x v="11"/>
    <s v="Central Islip"/>
    <n v="11722"/>
    <x v="147"/>
    <d v="2015-06-01T00:00:00"/>
    <n v="39.350700000000003"/>
    <n v="22"/>
    <n v="57.03"/>
    <n v="89008"/>
    <n v="2.54"/>
    <x v="3"/>
  </r>
  <r>
    <n v="1713"/>
    <s v="Rosemary Stark"/>
    <x v="1"/>
    <n v="0.01"/>
    <n v="23.99"/>
    <n v="6.3"/>
    <x v="1"/>
    <x v="3"/>
    <x v="1"/>
    <x v="3"/>
    <s v="Medium Box"/>
    <s v="TI 36X Solar Scientific Calculator"/>
    <n v="0.38"/>
    <s v="United States"/>
    <x v="0"/>
    <x v="5"/>
    <s v="Newnan"/>
    <n v="30265"/>
    <x v="147"/>
    <d v="2015-05-31T00:00:00"/>
    <n v="-6.202"/>
    <n v="11"/>
    <n v="284.39"/>
    <n v="87748"/>
    <n v="23.979999999999997"/>
    <x v="0"/>
  </r>
  <r>
    <n v="2670"/>
    <s v="Yvonne Mann"/>
    <x v="1"/>
    <n v="0.05"/>
    <n v="165.2"/>
    <n v="19.989999999999998"/>
    <x v="1"/>
    <x v="2"/>
    <x v="2"/>
    <x v="6"/>
    <s v="Small Box"/>
    <s v="Economy Rollaway Files"/>
    <n v="0.59"/>
    <s v="United States"/>
    <x v="2"/>
    <x v="8"/>
    <s v="Los Angeles"/>
    <n v="90049"/>
    <x v="147"/>
    <d v="2015-05-29T00:00:00"/>
    <n v="2008.71"/>
    <n v="167"/>
    <n v="27587.55"/>
    <n v="37924"/>
    <n v="165.14999999999998"/>
    <x v="2"/>
  </r>
  <r>
    <n v="2670"/>
    <s v="Yvonne Mann"/>
    <x v="1"/>
    <n v="0.09"/>
    <n v="17.989999999999998"/>
    <n v="8.65"/>
    <x v="1"/>
    <x v="2"/>
    <x v="2"/>
    <x v="2"/>
    <s v="Small Box"/>
    <s v="Model L Table or Wall-Mount Pencil Sharpener"/>
    <n v="0.56999999999999995"/>
    <s v="United States"/>
    <x v="2"/>
    <x v="8"/>
    <s v="Los Angeles"/>
    <n v="90049"/>
    <x v="147"/>
    <d v="2015-05-29T00:00:00"/>
    <n v="-80.53"/>
    <n v="71"/>
    <n v="1191.58"/>
    <n v="37924"/>
    <n v="17.899999999999999"/>
    <x v="2"/>
  </r>
  <r>
    <n v="2671"/>
    <s v="Lloyd Fuller"/>
    <x v="1"/>
    <n v="0.05"/>
    <n v="165.2"/>
    <n v="19.989999999999998"/>
    <x v="1"/>
    <x v="2"/>
    <x v="2"/>
    <x v="6"/>
    <s v="Small Box"/>
    <s v="Economy Rollaway Files"/>
    <n v="0.59"/>
    <s v="United States"/>
    <x v="0"/>
    <x v="34"/>
    <s v="Brentwood"/>
    <n v="37027"/>
    <x v="147"/>
    <d v="2015-05-29T00:00:00"/>
    <n v="-48.957999999999998"/>
    <n v="42"/>
    <n v="6938.19"/>
    <n v="90551"/>
    <n v="165.14999999999998"/>
    <x v="0"/>
  </r>
  <r>
    <n v="759"/>
    <s v="Bernice F Day"/>
    <x v="2"/>
    <n v="0"/>
    <n v="20.99"/>
    <n v="3.3"/>
    <x v="1"/>
    <x v="0"/>
    <x v="1"/>
    <x v="12"/>
    <s v="Small Pack"/>
    <s v="Accessory39"/>
    <n v="0.81"/>
    <s v="United States"/>
    <x v="1"/>
    <x v="10"/>
    <s v="Quincy"/>
    <n v="62301"/>
    <x v="147"/>
    <d v="2015-06-05T00:00:00"/>
    <n v="-92.960999999999999"/>
    <n v="5"/>
    <n v="92.96"/>
    <n v="86639"/>
    <n v="20.99"/>
    <x v="1"/>
  </r>
  <r>
    <n v="649"/>
    <s v="Roger Meyer"/>
    <x v="4"/>
    <n v="0.02"/>
    <n v="3.78"/>
    <n v="0.71"/>
    <x v="1"/>
    <x v="2"/>
    <x v="2"/>
    <x v="14"/>
    <s v="Wrap Bag"/>
    <s v="Staples Bulldog Clip"/>
    <n v="0.39"/>
    <s v="United States"/>
    <x v="1"/>
    <x v="10"/>
    <s v="Buffalo Grove"/>
    <n v="60089"/>
    <x v="147"/>
    <d v="2015-05-30T00:00:00"/>
    <n v="106.7499"/>
    <n v="40"/>
    <n v="154.71"/>
    <n v="91366"/>
    <n v="3.76"/>
    <x v="1"/>
  </r>
  <r>
    <n v="2393"/>
    <s v="Debbie Dillon"/>
    <x v="4"/>
    <n v="0.02"/>
    <n v="6.48"/>
    <n v="7.91"/>
    <x v="1"/>
    <x v="3"/>
    <x v="2"/>
    <x v="7"/>
    <s v="Small Box"/>
    <s v="Xerox 216"/>
    <n v="0.37"/>
    <s v="United States"/>
    <x v="0"/>
    <x v="5"/>
    <s v="Roswell"/>
    <n v="30076"/>
    <x v="147"/>
    <d v="2015-05-31T00:00:00"/>
    <n v="-1191.5260000000001"/>
    <n v="2"/>
    <n v="16.5"/>
    <n v="86950"/>
    <n v="6.4600000000000009"/>
    <x v="0"/>
  </r>
  <r>
    <n v="1060"/>
    <s v="Gene Gilliam"/>
    <x v="2"/>
    <n v="7.0000000000000007E-2"/>
    <n v="6.3"/>
    <n v="0.5"/>
    <x v="1"/>
    <x v="0"/>
    <x v="2"/>
    <x v="13"/>
    <s v="Small Box"/>
    <s v="Avery 51"/>
    <n v="0.39"/>
    <s v="United States"/>
    <x v="0"/>
    <x v="5"/>
    <s v="Atlanta"/>
    <n v="30318"/>
    <x v="148"/>
    <d v="2015-05-30T00:00:00"/>
    <n v="4.1673999999999998"/>
    <n v="20"/>
    <n v="121.87"/>
    <n v="57061"/>
    <n v="6.2299999999999995"/>
    <x v="0"/>
  </r>
  <r>
    <n v="1062"/>
    <s v="Willie Robinson"/>
    <x v="2"/>
    <n v="0.04"/>
    <n v="22.38"/>
    <n v="15.1"/>
    <x v="1"/>
    <x v="0"/>
    <x v="2"/>
    <x v="5"/>
    <s v="Small Box"/>
    <s v="Avery Flip-Chart Easel Binder, Black"/>
    <n v="0.38"/>
    <s v="United States"/>
    <x v="3"/>
    <x v="11"/>
    <s v="Coram"/>
    <n v="11727"/>
    <x v="148"/>
    <d v="2015-06-07T00:00:00"/>
    <n v="16.021799999999999"/>
    <n v="18"/>
    <n v="403.53"/>
    <n v="91355"/>
    <n v="22.34"/>
    <x v="3"/>
  </r>
  <r>
    <n v="1062"/>
    <s v="Willie Robinson"/>
    <x v="2"/>
    <n v="0.06"/>
    <n v="17.78"/>
    <n v="5.03"/>
    <x v="1"/>
    <x v="0"/>
    <x v="0"/>
    <x v="11"/>
    <s v="Small Box"/>
    <s v="Seth Thomas 13 1/2&quot; Wall Clock"/>
    <n v="0.54"/>
    <s v="United States"/>
    <x v="3"/>
    <x v="11"/>
    <s v="Coram"/>
    <n v="11727"/>
    <x v="148"/>
    <d v="2015-06-02T00:00:00"/>
    <n v="38.067300000000003"/>
    <n v="3"/>
    <n v="55.17"/>
    <n v="91355"/>
    <n v="17.720000000000002"/>
    <x v="3"/>
  </r>
  <r>
    <n v="1934"/>
    <s v="Scott Moore"/>
    <x v="2"/>
    <n v="0.04"/>
    <n v="180.98"/>
    <n v="30"/>
    <x v="0"/>
    <x v="2"/>
    <x v="0"/>
    <x v="9"/>
    <s v="Jumbo Drum"/>
    <s v="Office Star - Ergonomic Mid Back Chair with 2-Way Adjustable Arms"/>
    <n v="0.69"/>
    <s v="United States"/>
    <x v="1"/>
    <x v="18"/>
    <s v="Georgetown"/>
    <n v="78626"/>
    <x v="148"/>
    <d v="2015-05-30T00:00:00"/>
    <n v="52.988"/>
    <n v="3"/>
    <n v="561.65"/>
    <n v="86688"/>
    <n v="180.94"/>
    <x v="1"/>
  </r>
  <r>
    <n v="1935"/>
    <s v="Diana Coble Hubbard"/>
    <x v="2"/>
    <n v="0.06"/>
    <n v="3.25"/>
    <n v="49"/>
    <x v="1"/>
    <x v="2"/>
    <x v="2"/>
    <x v="8"/>
    <s v="Large Box"/>
    <s v="Bravo II™ Megaboss® 12-Amp Hard Body Upright, Replacement Belts, 2 Belts per Pack"/>
    <n v="0.56000000000000005"/>
    <s v="United States"/>
    <x v="1"/>
    <x v="18"/>
    <s v="Grand Prairie"/>
    <n v="75051"/>
    <x v="148"/>
    <d v="2015-06-05T00:00:00"/>
    <n v="10.507999999999999"/>
    <n v="2"/>
    <n v="55.6"/>
    <n v="86688"/>
    <n v="3.19"/>
    <x v="1"/>
  </r>
  <r>
    <n v="1935"/>
    <s v="Diana Coble Hubbard"/>
    <x v="2"/>
    <n v="0.01"/>
    <n v="110.98"/>
    <n v="13.99"/>
    <x v="1"/>
    <x v="2"/>
    <x v="0"/>
    <x v="11"/>
    <s v="Medium Box"/>
    <s v="Rubbermaid ClusterMat Chairmats, Mat Size- 66&quot; x 60&quot;, Lip 20&quot; x 11&quot; -90 Degree Angle"/>
    <n v="0.69"/>
    <s v="United States"/>
    <x v="1"/>
    <x v="18"/>
    <s v="Grand Prairie"/>
    <n v="75051"/>
    <x v="148"/>
    <d v="2015-06-04T00:00:00"/>
    <n v="1448.7309"/>
    <n v="19"/>
    <n v="2099.61"/>
    <n v="86688"/>
    <n v="110.97"/>
    <x v="1"/>
  </r>
  <r>
    <n v="1935"/>
    <s v="Diana Coble Hubbard"/>
    <x v="2"/>
    <n v="0.05"/>
    <n v="3.95"/>
    <n v="2"/>
    <x v="2"/>
    <x v="2"/>
    <x v="2"/>
    <x v="14"/>
    <s v="Wrap Bag"/>
    <s v="Advantus Map Pennant Flags and Round Head Tacks"/>
    <n v="0.53"/>
    <s v="United States"/>
    <x v="1"/>
    <x v="18"/>
    <s v="Grand Prairie"/>
    <n v="75051"/>
    <x v="148"/>
    <d v="2015-06-07T00:00:00"/>
    <n v="1.004"/>
    <n v="23"/>
    <n v="96.6"/>
    <n v="86688"/>
    <n v="3.9000000000000004"/>
    <x v="1"/>
  </r>
  <r>
    <n v="2980"/>
    <s v="Joanna Kenney"/>
    <x v="2"/>
    <n v="0.04"/>
    <n v="2.88"/>
    <n v="1.01"/>
    <x v="1"/>
    <x v="3"/>
    <x v="2"/>
    <x v="2"/>
    <s v="Wrap Bag"/>
    <s v="Sanford Colorific Colored Pencils, 12/Box"/>
    <n v="0.55000000000000004"/>
    <s v="United States"/>
    <x v="3"/>
    <x v="27"/>
    <s v="Sandusky"/>
    <n v="44870"/>
    <x v="148"/>
    <d v="2015-06-04T00:00:00"/>
    <n v="15.246"/>
    <n v="39"/>
    <n v="111.92"/>
    <n v="86548"/>
    <n v="2.84"/>
    <x v="3"/>
  </r>
  <r>
    <n v="3124"/>
    <s v="Neil Barbee"/>
    <x v="3"/>
    <n v="0.05"/>
    <n v="120.98"/>
    <n v="9.07"/>
    <x v="1"/>
    <x v="2"/>
    <x v="2"/>
    <x v="5"/>
    <s v="Small Box"/>
    <s v="GBC VeloBinder Electric Binding Machine"/>
    <n v="0.35"/>
    <s v="United States"/>
    <x v="1"/>
    <x v="10"/>
    <s v="Moline"/>
    <n v="61265"/>
    <x v="148"/>
    <d v="2015-05-31T00:00:00"/>
    <n v="881.04719999999998"/>
    <n v="11"/>
    <n v="1276.8800000000001"/>
    <n v="87286"/>
    <n v="120.93"/>
    <x v="1"/>
  </r>
  <r>
    <n v="1802"/>
    <s v="Jack Morse"/>
    <x v="0"/>
    <n v="0.04"/>
    <n v="3.68"/>
    <n v="1.32"/>
    <x v="1"/>
    <x v="3"/>
    <x v="2"/>
    <x v="16"/>
    <s v="Wrap Bag"/>
    <s v="*Staples* vLetter Openers, 2/Pack"/>
    <n v="0.83"/>
    <s v="United States"/>
    <x v="0"/>
    <x v="12"/>
    <s v="Dunedin"/>
    <n v="34698"/>
    <x v="149"/>
    <d v="2015-06-02T00:00:00"/>
    <n v="300.92579999999998"/>
    <n v="11"/>
    <n v="41.29"/>
    <n v="91543"/>
    <n v="3.64"/>
    <x v="0"/>
  </r>
  <r>
    <n v="2817"/>
    <s v="Paul W French"/>
    <x v="1"/>
    <n v="0.05"/>
    <n v="4.71"/>
    <n v="0.7"/>
    <x v="2"/>
    <x v="3"/>
    <x v="2"/>
    <x v="14"/>
    <s v="Wrap Bag"/>
    <s v="Plymouth Boxed Rubber Bands by Plymouth"/>
    <n v="0.8"/>
    <s v="United States"/>
    <x v="3"/>
    <x v="27"/>
    <s v="Newark"/>
    <n v="43055"/>
    <x v="149"/>
    <d v="2015-06-02T00:00:00"/>
    <n v="-2.3759999999999999"/>
    <n v="2"/>
    <n v="12.16"/>
    <n v="89743"/>
    <n v="4.66"/>
    <x v="3"/>
  </r>
  <r>
    <n v="2817"/>
    <s v="Paul W French"/>
    <x v="1"/>
    <n v="0.04"/>
    <n v="55.99"/>
    <n v="1.25"/>
    <x v="2"/>
    <x v="3"/>
    <x v="1"/>
    <x v="12"/>
    <s v="Small Pack"/>
    <s v="Accessory32"/>
    <n v="0.35"/>
    <s v="United States"/>
    <x v="3"/>
    <x v="27"/>
    <s v="Newark"/>
    <n v="43055"/>
    <x v="149"/>
    <d v="2015-06-02T00:00:00"/>
    <n v="-18.3216"/>
    <n v="3"/>
    <n v="147.56"/>
    <n v="89743"/>
    <n v="55.95"/>
    <x v="3"/>
  </r>
  <r>
    <n v="3069"/>
    <s v="Tiffany Merrill"/>
    <x v="1"/>
    <n v="0.03"/>
    <n v="120.98"/>
    <n v="30"/>
    <x v="0"/>
    <x v="1"/>
    <x v="0"/>
    <x v="9"/>
    <s v="Jumbo Drum"/>
    <s v="Hon Every-Day® Chair Series Swivel Task Chairs"/>
    <n v="0.64"/>
    <s v="United States"/>
    <x v="1"/>
    <x v="7"/>
    <s v="Oakdale"/>
    <n v="55128"/>
    <x v="149"/>
    <d v="2015-06-03T00:00:00"/>
    <n v="638.02800000000002"/>
    <n v="15"/>
    <n v="1894.45"/>
    <n v="88191"/>
    <n v="120.95"/>
    <x v="1"/>
  </r>
  <r>
    <n v="3069"/>
    <s v="Tiffany Merrill"/>
    <x v="1"/>
    <n v="0.01"/>
    <n v="15.68"/>
    <n v="3.73"/>
    <x v="1"/>
    <x v="1"/>
    <x v="0"/>
    <x v="11"/>
    <s v="Small Pack"/>
    <s v="Artistic Insta-Plaque"/>
    <n v="0.46"/>
    <s v="United States"/>
    <x v="1"/>
    <x v="7"/>
    <s v="Oakdale"/>
    <n v="55128"/>
    <x v="149"/>
    <d v="2015-06-03T00:00:00"/>
    <n v="138.49680000000001"/>
    <n v="12"/>
    <n v="200.72"/>
    <n v="88191"/>
    <n v="15.67"/>
    <x v="1"/>
  </r>
  <r>
    <n v="3141"/>
    <s v="Jerome McIntosh"/>
    <x v="2"/>
    <n v="0.09"/>
    <n v="6.84"/>
    <n v="8.3699999999999992"/>
    <x v="1"/>
    <x v="1"/>
    <x v="2"/>
    <x v="16"/>
    <s v="Small Pack"/>
    <s v="Acme Design Line 8&quot; Stainless Steel Bent Scissors w/Champagne Handles, 3-1/8&quot; Cut"/>
    <n v="0.57999999999999996"/>
    <s v="United States"/>
    <x v="1"/>
    <x v="18"/>
    <s v="Pasadena"/>
    <n v="77506"/>
    <x v="149"/>
    <d v="2015-06-08T00:00:00"/>
    <n v="-88.584999999999994"/>
    <n v="13"/>
    <n v="87.1"/>
    <n v="86369"/>
    <n v="6.75"/>
    <x v="1"/>
  </r>
  <r>
    <n v="3141"/>
    <s v="Jerome McIntosh"/>
    <x v="2"/>
    <n v="7.0000000000000007E-2"/>
    <n v="48.91"/>
    <n v="35"/>
    <x v="2"/>
    <x v="1"/>
    <x v="2"/>
    <x v="6"/>
    <s v="Large Box"/>
    <s v="Tennsco Industrial Shelving"/>
    <n v="0.83"/>
    <s v="United States"/>
    <x v="1"/>
    <x v="18"/>
    <s v="Pasadena"/>
    <n v="77506"/>
    <x v="149"/>
    <d v="2015-06-03T00:00:00"/>
    <n v="-485.68"/>
    <n v="15"/>
    <n v="736.86"/>
    <n v="86369"/>
    <n v="48.839999999999996"/>
    <x v="1"/>
  </r>
  <r>
    <n v="2737"/>
    <s v="Rachel Bates"/>
    <x v="4"/>
    <n v="0.03"/>
    <n v="15.31"/>
    <n v="8.7799999999999994"/>
    <x v="1"/>
    <x v="0"/>
    <x v="2"/>
    <x v="6"/>
    <s v="Small Box"/>
    <s v="Eldon Jumbo ProFile™ Portable File Boxes Graphite/Black"/>
    <n v="0.56999999999999995"/>
    <s v="United States"/>
    <x v="3"/>
    <x v="42"/>
    <s v="Rutland"/>
    <n v="5701"/>
    <x v="149"/>
    <d v="2015-06-02T00:00:00"/>
    <n v="-57.56"/>
    <n v="12"/>
    <n v="194.08"/>
    <n v="89019"/>
    <n v="15.280000000000001"/>
    <x v="3"/>
  </r>
  <r>
    <n v="2828"/>
    <s v="Monica Howard"/>
    <x v="4"/>
    <n v="7.0000000000000007E-2"/>
    <n v="39.479999999999997"/>
    <n v="1.99"/>
    <x v="1"/>
    <x v="3"/>
    <x v="1"/>
    <x v="1"/>
    <s v="Small Pack"/>
    <s v="80 Minute CD-R Spindle, 100/Pack - Staples"/>
    <n v="0.54"/>
    <s v="United States"/>
    <x v="2"/>
    <x v="8"/>
    <s v="El Centro"/>
    <n v="92243"/>
    <x v="149"/>
    <d v="2015-06-02T00:00:00"/>
    <n v="322.25069999999999"/>
    <n v="12"/>
    <n v="467.03"/>
    <n v="87721"/>
    <n v="39.409999999999997"/>
    <x v="2"/>
  </r>
  <r>
    <n v="797"/>
    <s v="Eileen Riddle"/>
    <x v="3"/>
    <n v="0.04"/>
    <n v="9.11"/>
    <n v="2.25"/>
    <x v="1"/>
    <x v="3"/>
    <x v="2"/>
    <x v="2"/>
    <s v="Wrap Bag"/>
    <s v="Dixon Ticonderoga Core-Lock Colored Pencils"/>
    <n v="0.52"/>
    <s v="United States"/>
    <x v="2"/>
    <x v="15"/>
    <s v="Roy"/>
    <n v="84067"/>
    <x v="149"/>
    <d v="2015-06-04T00:00:00"/>
    <n v="-3.496"/>
    <n v="2"/>
    <n v="18.59"/>
    <n v="86868"/>
    <n v="9.07"/>
    <x v="2"/>
  </r>
  <r>
    <n v="797"/>
    <s v="Eileen Riddle"/>
    <x v="3"/>
    <n v="7.0000000000000007E-2"/>
    <n v="64.650000000000006"/>
    <n v="35"/>
    <x v="1"/>
    <x v="3"/>
    <x v="2"/>
    <x v="6"/>
    <s v="Large Box"/>
    <s v="Space Solutions Commercial Steel Shelving"/>
    <n v="0.8"/>
    <s v="United States"/>
    <x v="2"/>
    <x v="15"/>
    <s v="Roy"/>
    <n v="84067"/>
    <x v="149"/>
    <d v="2015-06-03T00:00:00"/>
    <n v="-717.072"/>
    <n v="13"/>
    <n v="834.08"/>
    <n v="86868"/>
    <n v="64.580000000000013"/>
    <x v="2"/>
  </r>
  <r>
    <n v="1556"/>
    <s v="Carol Wood"/>
    <x v="3"/>
    <n v="0.06"/>
    <n v="2.89"/>
    <n v="0.99"/>
    <x v="1"/>
    <x v="1"/>
    <x v="2"/>
    <x v="13"/>
    <s v="Small Box"/>
    <s v="Avery 482"/>
    <n v="0.38"/>
    <s v="United States"/>
    <x v="0"/>
    <x v="21"/>
    <s v="Alexandria"/>
    <n v="22304"/>
    <x v="149"/>
    <d v="2015-06-03T00:00:00"/>
    <n v="-2.0097"/>
    <n v="6"/>
    <n v="16.670000000000002"/>
    <n v="87425"/>
    <n v="2.83"/>
    <x v="0"/>
  </r>
  <r>
    <n v="1556"/>
    <s v="Carol Wood"/>
    <x v="3"/>
    <n v="0.08"/>
    <n v="22.84"/>
    <n v="11.54"/>
    <x v="1"/>
    <x v="1"/>
    <x v="2"/>
    <x v="7"/>
    <s v="Small Box"/>
    <s v="Xerox 1964"/>
    <n v="0.39"/>
    <s v="United States"/>
    <x v="0"/>
    <x v="21"/>
    <s v="Alexandria"/>
    <n v="22304"/>
    <x v="149"/>
    <d v="2015-06-03T00:00:00"/>
    <n v="-477.37200000000001"/>
    <n v="9"/>
    <n v="195.16"/>
    <n v="87425"/>
    <n v="22.76"/>
    <x v="0"/>
  </r>
  <r>
    <n v="1690"/>
    <s v="Neil Bailey"/>
    <x v="3"/>
    <n v="0.09"/>
    <n v="95.43"/>
    <n v="19.989999999999998"/>
    <x v="1"/>
    <x v="3"/>
    <x v="2"/>
    <x v="6"/>
    <s v="Small Box"/>
    <s v="Fellowes Stor/Drawer® Steel Plus™ Storage Drawers"/>
    <n v="0.79"/>
    <s v="United States"/>
    <x v="3"/>
    <x v="28"/>
    <s v="Harrisburg"/>
    <n v="17112"/>
    <x v="149"/>
    <d v="2015-06-02T00:00:00"/>
    <n v="-143.23500000000001"/>
    <n v="22"/>
    <n v="2053.6"/>
    <n v="91078"/>
    <n v="95.34"/>
    <x v="3"/>
  </r>
  <r>
    <n v="2443"/>
    <s v="Danny Richmond"/>
    <x v="3"/>
    <n v="0.06"/>
    <n v="2.2799999999999998"/>
    <n v="5.2"/>
    <x v="1"/>
    <x v="3"/>
    <x v="2"/>
    <x v="2"/>
    <s v="Wrap Bag"/>
    <s v="Binney &amp; Smith inkTank™ Erasable Pocket Highlighter, Chisel Tip, Yellow"/>
    <n v="0.41"/>
    <s v="United States"/>
    <x v="0"/>
    <x v="12"/>
    <s v="Miami"/>
    <n v="33142"/>
    <x v="149"/>
    <d v="2015-06-03T00:00:00"/>
    <n v="-2002.6314"/>
    <n v="13"/>
    <n v="30.47"/>
    <n v="89301"/>
    <n v="2.2199999999999998"/>
    <x v="0"/>
  </r>
  <r>
    <n v="142"/>
    <s v="Brooke Weeks Taylor"/>
    <x v="0"/>
    <n v="0.03"/>
    <n v="22.84"/>
    <n v="11.54"/>
    <x v="1"/>
    <x v="0"/>
    <x v="2"/>
    <x v="7"/>
    <s v="Small Box"/>
    <s v="Xerox 1964"/>
    <n v="0.39"/>
    <s v="United States"/>
    <x v="3"/>
    <x v="22"/>
    <s v="Ansonia"/>
    <n v="6401"/>
    <x v="150"/>
    <d v="2015-06-03T00:00:00"/>
    <n v="91.956000000000003"/>
    <n v="13"/>
    <n v="312.58999999999997"/>
    <n v="91087"/>
    <n v="22.81"/>
    <x v="3"/>
  </r>
  <r>
    <n v="144"/>
    <s v="Marguerite Moss"/>
    <x v="0"/>
    <n v="0.05"/>
    <n v="10.98"/>
    <n v="3.37"/>
    <x v="1"/>
    <x v="0"/>
    <x v="2"/>
    <x v="16"/>
    <s v="Small Pack"/>
    <s v="Fiskars® Softgrip Scissors"/>
    <n v="0.56999999999999995"/>
    <s v="United States"/>
    <x v="3"/>
    <x v="35"/>
    <s v="Yarmouth"/>
    <n v="2664"/>
    <x v="150"/>
    <d v="2015-06-03T00:00:00"/>
    <n v="-2.544"/>
    <n v="6"/>
    <n v="64.400000000000006"/>
    <n v="91087"/>
    <n v="10.93"/>
    <x v="3"/>
  </r>
  <r>
    <n v="1461"/>
    <s v="Norman Adams"/>
    <x v="1"/>
    <n v="0.05"/>
    <n v="12.95"/>
    <n v="4.9800000000000004"/>
    <x v="1"/>
    <x v="1"/>
    <x v="2"/>
    <x v="5"/>
    <s v="Small Box"/>
    <s v="GBC Binding covers"/>
    <n v="0.4"/>
    <s v="United States"/>
    <x v="1"/>
    <x v="2"/>
    <s v="Lafayette"/>
    <n v="47905"/>
    <x v="150"/>
    <d v="2015-06-04T00:00:00"/>
    <n v="134.16825"/>
    <n v="19"/>
    <n v="252.36"/>
    <n v="86397"/>
    <n v="12.899999999999999"/>
    <x v="1"/>
  </r>
  <r>
    <n v="1997"/>
    <s v="Harriet Bowman"/>
    <x v="2"/>
    <n v="0"/>
    <n v="24.92"/>
    <n v="12.98"/>
    <x v="1"/>
    <x v="1"/>
    <x v="2"/>
    <x v="5"/>
    <s v="Small Box"/>
    <s v="GBC Standard Therm-A-Bind Covers"/>
    <n v="0.39"/>
    <s v="United States"/>
    <x v="0"/>
    <x v="23"/>
    <s v="Hilton Head Island"/>
    <n v="29915"/>
    <x v="150"/>
    <d v="2015-06-02T00:00:00"/>
    <n v="-23.155999999999999"/>
    <n v="1"/>
    <n v="32.659999999999997"/>
    <n v="90335"/>
    <n v="24.92"/>
    <x v="0"/>
  </r>
  <r>
    <n v="2334"/>
    <s v="Stephanie Hawkins"/>
    <x v="2"/>
    <n v="0.06"/>
    <n v="3.74"/>
    <n v="0.94"/>
    <x v="1"/>
    <x v="2"/>
    <x v="2"/>
    <x v="14"/>
    <s v="Wrap Bag"/>
    <s v="Rubber Band Ball"/>
    <n v="0.83"/>
    <s v="United States"/>
    <x v="1"/>
    <x v="30"/>
    <s v="Greenfield"/>
    <n v="53220"/>
    <x v="150"/>
    <d v="2015-06-09T00:00:00"/>
    <n v="-7.6849999999999996"/>
    <n v="12"/>
    <n v="44.75"/>
    <n v="89610"/>
    <n v="3.68"/>
    <x v="1"/>
  </r>
  <r>
    <n v="210"/>
    <s v="Floyd Dale"/>
    <x v="4"/>
    <n v="0.09"/>
    <n v="5.4"/>
    <n v="7.78"/>
    <x v="2"/>
    <x v="2"/>
    <x v="2"/>
    <x v="5"/>
    <s v="Small Box"/>
    <s v="3M Organizer Strips"/>
    <n v="0.37"/>
    <s v="United States"/>
    <x v="3"/>
    <x v="11"/>
    <s v="Troy"/>
    <n v="12180"/>
    <x v="150"/>
    <d v="2015-06-02T00:00:00"/>
    <n v="-21.487749999999998"/>
    <n v="4"/>
    <n v="27.3"/>
    <n v="85966"/>
    <n v="5.3100000000000005"/>
    <x v="3"/>
  </r>
  <r>
    <n v="210"/>
    <s v="Floyd Dale"/>
    <x v="4"/>
    <n v="0.02"/>
    <n v="20.28"/>
    <n v="6.68"/>
    <x v="1"/>
    <x v="2"/>
    <x v="0"/>
    <x v="11"/>
    <s v="Small Box"/>
    <s v="Seth Thomas 8 1/2&quot; Cubicle Clock"/>
    <n v="0.53"/>
    <s v="United States"/>
    <x v="3"/>
    <x v="11"/>
    <s v="Troy"/>
    <n v="12180"/>
    <x v="150"/>
    <d v="2015-06-02T00:00:00"/>
    <n v="44.677500000000002"/>
    <n v="3"/>
    <n v="64.75"/>
    <n v="85966"/>
    <n v="20.260000000000002"/>
    <x v="3"/>
  </r>
  <r>
    <n v="210"/>
    <s v="Floyd Dale"/>
    <x v="4"/>
    <n v="0"/>
    <n v="11.55"/>
    <n v="2.36"/>
    <x v="1"/>
    <x v="2"/>
    <x v="2"/>
    <x v="2"/>
    <s v="Wrap Bag"/>
    <s v="Newell 309"/>
    <n v="0.55000000000000004"/>
    <s v="United States"/>
    <x v="3"/>
    <x v="11"/>
    <s v="Troy"/>
    <n v="12180"/>
    <x v="150"/>
    <d v="2015-06-03T00:00:00"/>
    <n v="23.594999999999999"/>
    <n v="5"/>
    <n v="62.98"/>
    <n v="85966"/>
    <n v="11.55"/>
    <x v="3"/>
  </r>
  <r>
    <n v="211"/>
    <s v="Anna Wood"/>
    <x v="4"/>
    <n v="0.05"/>
    <n v="2.08"/>
    <n v="2.56"/>
    <x v="1"/>
    <x v="2"/>
    <x v="2"/>
    <x v="16"/>
    <s v="Small Pack"/>
    <s v="Kleencut® Forged Office Shears by Acme United Corporation"/>
    <n v="0.55000000000000004"/>
    <s v="United States"/>
    <x v="3"/>
    <x v="11"/>
    <s v="Utica"/>
    <n v="13501"/>
    <x v="150"/>
    <d v="2015-06-03T00:00:00"/>
    <n v="-36.25"/>
    <n v="20"/>
    <n v="42.29"/>
    <n v="85966"/>
    <n v="2.0300000000000002"/>
    <x v="3"/>
  </r>
  <r>
    <n v="3374"/>
    <s v="Jamie Ward"/>
    <x v="4"/>
    <n v="0.01"/>
    <n v="179.29"/>
    <n v="29.21"/>
    <x v="0"/>
    <x v="3"/>
    <x v="0"/>
    <x v="0"/>
    <s v="Jumbo Box"/>
    <s v="Bevis Round Conference Table Top, X-Base"/>
    <n v="0.76"/>
    <s v="United States"/>
    <x v="3"/>
    <x v="36"/>
    <s v="Odenton"/>
    <n v="21113"/>
    <x v="150"/>
    <d v="2015-06-04T00:00:00"/>
    <n v="66.362219999999994"/>
    <n v="8"/>
    <n v="1487.9"/>
    <n v="87473"/>
    <n v="179.28"/>
    <x v="3"/>
  </r>
  <r>
    <n v="1170"/>
    <s v="Jessie Houston"/>
    <x v="3"/>
    <n v="0.09"/>
    <n v="9.7799999999999994"/>
    <n v="1.39"/>
    <x v="1"/>
    <x v="1"/>
    <x v="2"/>
    <x v="15"/>
    <s v="Small Box"/>
    <s v="Staples #10 Laser &amp; Inkjet Envelopes, 4 1/8&quot; x 9 1/2&quot;, 100/Box"/>
    <n v="0.39"/>
    <s v="United States"/>
    <x v="3"/>
    <x v="48"/>
    <s v="Newark"/>
    <n v="19711"/>
    <x v="150"/>
    <d v="2015-06-03T00:00:00"/>
    <n v="125.20740000000001"/>
    <n v="19"/>
    <n v="181.46"/>
    <n v="87520"/>
    <n v="9.69"/>
    <x v="3"/>
  </r>
  <r>
    <n v="1170"/>
    <s v="Jessie Houston"/>
    <x v="3"/>
    <n v="0"/>
    <n v="200.99"/>
    <n v="8.08"/>
    <x v="1"/>
    <x v="1"/>
    <x v="1"/>
    <x v="12"/>
    <s v="Small Box"/>
    <s v="5125"/>
    <n v="0.59"/>
    <s v="United States"/>
    <x v="3"/>
    <x v="48"/>
    <s v="Newark"/>
    <n v="19711"/>
    <x v="150"/>
    <d v="2015-06-04T00:00:00"/>
    <n v="281.53440000000001"/>
    <n v="6"/>
    <n v="1076.3"/>
    <n v="87520"/>
    <n v="200.99"/>
    <x v="3"/>
  </r>
  <r>
    <n v="2487"/>
    <s v="Michelle Bryant Phillips"/>
    <x v="3"/>
    <n v="0.02"/>
    <n v="136.97999999999999"/>
    <n v="24.49"/>
    <x v="2"/>
    <x v="0"/>
    <x v="0"/>
    <x v="11"/>
    <s v="Large Box"/>
    <s v="3M Polarizing Task Lamp with Clamp Arm, Light Gray"/>
    <n v="0.59"/>
    <s v="United States"/>
    <x v="0"/>
    <x v="5"/>
    <s v="Tucker"/>
    <n v="30084"/>
    <x v="150"/>
    <d v="2015-06-03T00:00:00"/>
    <n v="88.56"/>
    <n v="8"/>
    <n v="1140.95"/>
    <n v="91417"/>
    <n v="136.95999999999998"/>
    <x v="0"/>
  </r>
  <r>
    <n v="1389"/>
    <s v="Jean Khan"/>
    <x v="1"/>
    <n v="0.09"/>
    <n v="2.61"/>
    <n v="0.5"/>
    <x v="1"/>
    <x v="1"/>
    <x v="2"/>
    <x v="13"/>
    <s v="Small Box"/>
    <s v="Avery 494"/>
    <n v="0.39"/>
    <s v="United States"/>
    <x v="2"/>
    <x v="8"/>
    <s v="Menlo Park"/>
    <n v="94025"/>
    <x v="151"/>
    <d v="2015-06-05T00:00:00"/>
    <n v="29.380199999999999"/>
    <n v="17"/>
    <n v="42.58"/>
    <n v="88729"/>
    <n v="2.52"/>
    <x v="2"/>
  </r>
  <r>
    <n v="87"/>
    <s v="Norman Shields"/>
    <x v="2"/>
    <n v="0.05"/>
    <n v="161.55000000000001"/>
    <n v="19.989999999999998"/>
    <x v="1"/>
    <x v="3"/>
    <x v="2"/>
    <x v="6"/>
    <s v="Small Box"/>
    <s v="Fellowes Super Stor/Drawer® Files"/>
    <n v="0.66"/>
    <s v="United States"/>
    <x v="2"/>
    <x v="8"/>
    <s v="Vacaville"/>
    <n v="95687"/>
    <x v="151"/>
    <d v="2015-06-08T00:00:00"/>
    <n v="1892.424"/>
    <n v="19"/>
    <n v="3127.69"/>
    <n v="90596"/>
    <n v="161.5"/>
    <x v="2"/>
  </r>
  <r>
    <n v="2268"/>
    <s v="Carlos Adkins"/>
    <x v="2"/>
    <n v="0.08"/>
    <n v="259.70999999999998"/>
    <n v="66.67"/>
    <x v="0"/>
    <x v="0"/>
    <x v="0"/>
    <x v="0"/>
    <s v="Jumbo Box"/>
    <s v="Bevis Round Bullnose 29&quot; High Table Top"/>
    <n v="0.61"/>
    <s v="United States"/>
    <x v="0"/>
    <x v="12"/>
    <s v="Land O Lakes"/>
    <n v="34639"/>
    <x v="151"/>
    <d v="2015-06-07T00:00:00"/>
    <n v="138.22200000000001"/>
    <n v="17"/>
    <n v="4086.5"/>
    <n v="89571"/>
    <n v="259.63"/>
    <x v="0"/>
  </r>
  <r>
    <n v="1357"/>
    <s v="Marguerite Yu"/>
    <x v="4"/>
    <n v="0.03"/>
    <n v="125.99"/>
    <n v="7.69"/>
    <x v="1"/>
    <x v="2"/>
    <x v="1"/>
    <x v="12"/>
    <s v="Small Box"/>
    <s v="Timeport L7089"/>
    <n v="0.57999999999999996"/>
    <s v="United States"/>
    <x v="1"/>
    <x v="18"/>
    <s v="Weslaco"/>
    <n v="78596"/>
    <x v="151"/>
    <d v="2015-06-05T00:00:00"/>
    <n v="500.95800000000003"/>
    <n v="9"/>
    <n v="981.65"/>
    <n v="88184"/>
    <n v="125.96"/>
    <x v="1"/>
  </r>
  <r>
    <n v="1737"/>
    <s v="Danielle Myers"/>
    <x v="3"/>
    <n v="0.09"/>
    <n v="30.93"/>
    <n v="3.92"/>
    <x v="1"/>
    <x v="3"/>
    <x v="0"/>
    <x v="11"/>
    <s v="Small Pack"/>
    <s v="Advantus Employee of the Month Certificate Frame, 11 x 13-1/2"/>
    <n v="0.44"/>
    <s v="United States"/>
    <x v="0"/>
    <x v="9"/>
    <s v="Garner"/>
    <n v="27529"/>
    <x v="151"/>
    <d v="2015-06-05T00:00:00"/>
    <n v="-130.42400000000001"/>
    <n v="16"/>
    <n v="451.83"/>
    <n v="85866"/>
    <n v="30.84"/>
    <x v="0"/>
  </r>
  <r>
    <n v="1737"/>
    <s v="Danielle Myers"/>
    <x v="3"/>
    <n v="0.03"/>
    <n v="1.68"/>
    <n v="0.7"/>
    <x v="2"/>
    <x v="3"/>
    <x v="2"/>
    <x v="2"/>
    <s v="Wrap Bag"/>
    <s v="Newell 308"/>
    <n v="0.6"/>
    <s v="United States"/>
    <x v="0"/>
    <x v="9"/>
    <s v="Garner"/>
    <n v="27529"/>
    <x v="151"/>
    <d v="2015-06-05T00:00:00"/>
    <n v="-106.42100000000001"/>
    <n v="11"/>
    <n v="20.239999999999998"/>
    <n v="85866"/>
    <n v="1.65"/>
    <x v="0"/>
  </r>
  <r>
    <n v="1998"/>
    <s v="Judy Frazier"/>
    <x v="3"/>
    <n v="0.06"/>
    <n v="4.42"/>
    <n v="4.99"/>
    <x v="1"/>
    <x v="3"/>
    <x v="2"/>
    <x v="15"/>
    <s v="Small Box"/>
    <s v="Grip Seal Envelopes"/>
    <n v="0.38"/>
    <s v="United States"/>
    <x v="3"/>
    <x v="11"/>
    <s v="East Massapequa"/>
    <n v="11758"/>
    <x v="151"/>
    <d v="2015-06-05T00:00:00"/>
    <n v="-10.435"/>
    <n v="3"/>
    <n v="14.85"/>
    <n v="90568"/>
    <n v="4.3600000000000003"/>
    <x v="3"/>
  </r>
  <r>
    <n v="3151"/>
    <s v="Glenda Hunter"/>
    <x v="3"/>
    <n v="0.01"/>
    <n v="145.97999999999999"/>
    <n v="46.2"/>
    <x v="0"/>
    <x v="3"/>
    <x v="0"/>
    <x v="0"/>
    <s v="Jumbo Box"/>
    <s v="Bevis Rectangular Conference Tables"/>
    <n v="0.69"/>
    <s v="United States"/>
    <x v="2"/>
    <x v="8"/>
    <s v="Twentynine Palms"/>
    <n v="92277"/>
    <x v="151"/>
    <d v="2015-06-03T00:00:00"/>
    <n v="-134.512"/>
    <n v="9"/>
    <n v="1370.79"/>
    <n v="88543"/>
    <n v="145.97"/>
    <x v="2"/>
  </r>
  <r>
    <n v="754"/>
    <s v="Helen Lyons"/>
    <x v="1"/>
    <n v="0.06"/>
    <n v="218.75"/>
    <n v="69.64"/>
    <x v="0"/>
    <x v="3"/>
    <x v="0"/>
    <x v="0"/>
    <s v="Jumbo Box"/>
    <s v="BoxOffice By Design Rectangular and Half-Moon Meeting Room Tables"/>
    <n v="0.77"/>
    <s v="United States"/>
    <x v="2"/>
    <x v="41"/>
    <s v="Prescott Valley"/>
    <n v="86314"/>
    <x v="152"/>
    <d v="2015-06-05T00:00:00"/>
    <n v="-453.2"/>
    <n v="4"/>
    <n v="905.4"/>
    <n v="90437"/>
    <n v="218.69"/>
    <x v="2"/>
  </r>
  <r>
    <n v="1233"/>
    <s v="Gary Hester"/>
    <x v="1"/>
    <n v="0.09"/>
    <n v="99.99"/>
    <n v="19.989999999999998"/>
    <x v="1"/>
    <x v="1"/>
    <x v="1"/>
    <x v="1"/>
    <s v="Small Box"/>
    <s v="US Robotics 56K V.92 External Faxmodem"/>
    <n v="0.52"/>
    <s v="United States"/>
    <x v="1"/>
    <x v="18"/>
    <s v="Flower Mound"/>
    <n v="75028"/>
    <x v="152"/>
    <d v="2015-06-06T00:00:00"/>
    <n v="-161.47499999999999"/>
    <n v="1"/>
    <n v="97.65"/>
    <n v="89376"/>
    <n v="99.899999999999991"/>
    <x v="1"/>
  </r>
  <r>
    <n v="1233"/>
    <s v="Gary Hester"/>
    <x v="1"/>
    <n v="0.04"/>
    <n v="205.99"/>
    <n v="5.26"/>
    <x v="1"/>
    <x v="1"/>
    <x v="1"/>
    <x v="12"/>
    <s v="Small Box"/>
    <s v="i470"/>
    <n v="0.56000000000000005"/>
    <s v="United States"/>
    <x v="1"/>
    <x v="18"/>
    <s v="Flower Mound"/>
    <n v="75028"/>
    <x v="152"/>
    <d v="2015-06-05T00:00:00"/>
    <n v="-0.81399999999999995"/>
    <n v="6"/>
    <n v="1018.61"/>
    <n v="89376"/>
    <n v="205.95000000000002"/>
    <x v="1"/>
  </r>
  <r>
    <n v="3238"/>
    <s v="Kathleen P Bloom"/>
    <x v="2"/>
    <n v="0.06"/>
    <n v="115.99"/>
    <n v="5.92"/>
    <x v="1"/>
    <x v="3"/>
    <x v="1"/>
    <x v="12"/>
    <s v="Small Box"/>
    <s v="8890"/>
    <n v="0.57999999999999996"/>
    <s v="United States"/>
    <x v="2"/>
    <x v="14"/>
    <s v="Corvallis"/>
    <n v="97330"/>
    <x v="152"/>
    <d v="2015-06-06T00:00:00"/>
    <n v="-13.068"/>
    <n v="5"/>
    <n v="495.82"/>
    <n v="89564"/>
    <n v="115.92999999999999"/>
    <x v="2"/>
  </r>
  <r>
    <n v="2391"/>
    <s v="Jacob McNeill"/>
    <x v="3"/>
    <n v="0"/>
    <n v="999.99"/>
    <n v="13.99"/>
    <x v="1"/>
    <x v="3"/>
    <x v="1"/>
    <x v="3"/>
    <s v="Medium Box"/>
    <s v="Polycom Soundstation EX Audio-Conferencing Telephone, Black"/>
    <n v="0.36"/>
    <s v="United States"/>
    <x v="3"/>
    <x v="11"/>
    <s v="Oceanside"/>
    <n v="11572"/>
    <x v="152"/>
    <d v="2015-06-06T00:00:00"/>
    <n v="-1455.9972"/>
    <n v="1"/>
    <n v="1009.99"/>
    <n v="91123"/>
    <n v="999.99"/>
    <x v="3"/>
  </r>
  <r>
    <n v="2391"/>
    <s v="Jacob McNeill"/>
    <x v="3"/>
    <n v="0.05"/>
    <n v="6.48"/>
    <n v="5.14"/>
    <x v="2"/>
    <x v="3"/>
    <x v="2"/>
    <x v="7"/>
    <s v="Small Box"/>
    <s v="Xerox 23"/>
    <n v="0.37"/>
    <s v="United States"/>
    <x v="3"/>
    <x v="11"/>
    <s v="Oceanside"/>
    <n v="11572"/>
    <x v="152"/>
    <d v="2015-06-05T00:00:00"/>
    <n v="-22.56"/>
    <n v="13"/>
    <n v="92.16"/>
    <n v="91123"/>
    <n v="6.4300000000000006"/>
    <x v="3"/>
  </r>
  <r>
    <n v="2548"/>
    <s v="Wayne Bass"/>
    <x v="3"/>
    <n v="0.09"/>
    <n v="5.98"/>
    <n v="1.67"/>
    <x v="1"/>
    <x v="0"/>
    <x v="2"/>
    <x v="2"/>
    <s v="Wrap Bag"/>
    <s v="Dixon Ticonderoga® Erasable Colored Pencil Set, 12-Color"/>
    <n v="0.51"/>
    <s v="United States"/>
    <x v="2"/>
    <x v="8"/>
    <s v="Los Angeles"/>
    <n v="90068"/>
    <x v="152"/>
    <d v="2015-06-07T00:00:00"/>
    <n v="23.87"/>
    <n v="81"/>
    <n v="448.26"/>
    <n v="29889"/>
    <n v="5.8900000000000006"/>
    <x v="2"/>
  </r>
  <r>
    <n v="2549"/>
    <s v="Martha Bowers"/>
    <x v="3"/>
    <n v="0.09"/>
    <n v="5.98"/>
    <n v="1.67"/>
    <x v="1"/>
    <x v="0"/>
    <x v="2"/>
    <x v="2"/>
    <s v="Wrap Bag"/>
    <s v="Dixon Ticonderoga® Erasable Colored Pencil Set, 12-Color"/>
    <n v="0.51"/>
    <s v="United States"/>
    <x v="3"/>
    <x v="27"/>
    <s v="Whitehall"/>
    <n v="43213"/>
    <x v="152"/>
    <d v="2015-06-07T00:00:00"/>
    <n v="35.805"/>
    <n v="20"/>
    <n v="110.68"/>
    <n v="88658"/>
    <n v="5.8900000000000006"/>
    <x v="3"/>
  </r>
  <r>
    <n v="2882"/>
    <s v="Andrew Gonzalez"/>
    <x v="1"/>
    <n v="0.09"/>
    <n v="363.25"/>
    <n v="19.989999999999998"/>
    <x v="1"/>
    <x v="1"/>
    <x v="2"/>
    <x v="8"/>
    <s v="Small Box"/>
    <s v="Hoover WindTunnel™ Plus Canister Vacuum"/>
    <n v="0.56999999999999995"/>
    <s v="United States"/>
    <x v="0"/>
    <x v="9"/>
    <s v="Charlotte"/>
    <n v="28206"/>
    <x v="153"/>
    <d v="2015-06-06T00:00:00"/>
    <n v="732.26980000000003"/>
    <n v="21"/>
    <n v="7497.05"/>
    <n v="21958"/>
    <n v="363.16"/>
    <x v="0"/>
  </r>
  <r>
    <n v="2884"/>
    <s v="Stuart C Robinson"/>
    <x v="1"/>
    <n v="0.09"/>
    <n v="363.25"/>
    <n v="19.989999999999998"/>
    <x v="1"/>
    <x v="1"/>
    <x v="2"/>
    <x v="8"/>
    <s v="Small Box"/>
    <s v="Hoover WindTunnel™ Plus Canister Vacuum"/>
    <n v="0.56999999999999995"/>
    <s v="United States"/>
    <x v="3"/>
    <x v="27"/>
    <s v="North Ridgeville"/>
    <n v="44039"/>
    <x v="153"/>
    <d v="2015-06-06T00:00:00"/>
    <n v="1231.6569"/>
    <n v="5"/>
    <n v="1785.01"/>
    <n v="87633"/>
    <n v="363.16"/>
    <x v="3"/>
  </r>
  <r>
    <n v="269"/>
    <s v="Calvin Boyette"/>
    <x v="2"/>
    <n v="0.09"/>
    <n v="35.94"/>
    <n v="6.66"/>
    <x v="1"/>
    <x v="2"/>
    <x v="2"/>
    <x v="15"/>
    <s v="Small Box"/>
    <s v="Tyvek ® Top-Opening Peel &amp; Seel ® Envelopes, Gray"/>
    <n v="0.4"/>
    <s v="United States"/>
    <x v="2"/>
    <x v="41"/>
    <s v="Gilbert"/>
    <n v="85234"/>
    <x v="153"/>
    <d v="2015-06-10T00:00:00"/>
    <n v="144.2928"/>
    <n v="6"/>
    <n v="209.12"/>
    <n v="88942"/>
    <n v="35.849999999999994"/>
    <x v="2"/>
  </r>
  <r>
    <n v="269"/>
    <s v="Calvin Boyette"/>
    <x v="2"/>
    <n v="0"/>
    <n v="170.98"/>
    <n v="13.99"/>
    <x v="1"/>
    <x v="2"/>
    <x v="0"/>
    <x v="11"/>
    <s v="Medium Box"/>
    <s v="Tenex Antistatic Computer Chair Mats"/>
    <n v="0.75"/>
    <s v="United States"/>
    <x v="2"/>
    <x v="41"/>
    <s v="Gilbert"/>
    <n v="85234"/>
    <x v="153"/>
    <d v="2015-06-12T00:00:00"/>
    <n v="888.14729999999997"/>
    <n v="7"/>
    <n v="1287.17"/>
    <n v="88942"/>
    <n v="170.98"/>
    <x v="2"/>
  </r>
  <r>
    <n v="269"/>
    <s v="Calvin Boyette"/>
    <x v="2"/>
    <n v="0.09"/>
    <n v="4.9800000000000004"/>
    <n v="7.44"/>
    <x v="1"/>
    <x v="2"/>
    <x v="2"/>
    <x v="7"/>
    <s v="Small Box"/>
    <s v="Xerox 1922"/>
    <n v="0.36"/>
    <s v="United States"/>
    <x v="2"/>
    <x v="41"/>
    <s v="Gilbert"/>
    <n v="85234"/>
    <x v="153"/>
    <d v="2015-06-07T00:00:00"/>
    <n v="-46.005000000000003"/>
    <n v="9"/>
    <n v="46.17"/>
    <n v="88942"/>
    <n v="4.8900000000000006"/>
    <x v="2"/>
  </r>
  <r>
    <n v="272"/>
    <s v="Eleanor Swain"/>
    <x v="2"/>
    <n v="0.09"/>
    <n v="35.94"/>
    <n v="6.66"/>
    <x v="1"/>
    <x v="2"/>
    <x v="2"/>
    <x v="15"/>
    <s v="Small Box"/>
    <s v="Tyvek ® Top-Opening Peel &amp; Seel ® Envelopes, Gray"/>
    <n v="0.4"/>
    <s v="United States"/>
    <x v="0"/>
    <x v="9"/>
    <s v="Charlotte"/>
    <n v="28204"/>
    <x v="153"/>
    <d v="2015-06-10T00:00:00"/>
    <n v="72.1858"/>
    <n v="24"/>
    <n v="836.47"/>
    <n v="36069"/>
    <n v="35.849999999999994"/>
    <x v="0"/>
  </r>
  <r>
    <n v="272"/>
    <s v="Eleanor Swain"/>
    <x v="2"/>
    <n v="0.09"/>
    <n v="4.9800000000000004"/>
    <n v="7.44"/>
    <x v="1"/>
    <x v="2"/>
    <x v="2"/>
    <x v="7"/>
    <s v="Small Box"/>
    <s v="Xerox 1922"/>
    <n v="0.36"/>
    <s v="United States"/>
    <x v="0"/>
    <x v="9"/>
    <s v="Charlotte"/>
    <n v="28204"/>
    <x v="153"/>
    <d v="2015-06-07T00:00:00"/>
    <n v="-122.3733"/>
    <n v="37"/>
    <n v="189.83"/>
    <n v="36069"/>
    <n v="4.8900000000000006"/>
    <x v="0"/>
  </r>
  <r>
    <n v="518"/>
    <s v="Mark Ritchie"/>
    <x v="2"/>
    <n v="7.0000000000000007E-2"/>
    <n v="12.64"/>
    <n v="4.9800000000000004"/>
    <x v="1"/>
    <x v="2"/>
    <x v="0"/>
    <x v="11"/>
    <s v="Small Pack"/>
    <s v="Nu-Dell Executive Frame"/>
    <n v="0.48"/>
    <s v="United States"/>
    <x v="1"/>
    <x v="6"/>
    <s v="Clayton"/>
    <n v="63105"/>
    <x v="153"/>
    <d v="2015-06-12T00:00:00"/>
    <n v="113.41500000000001"/>
    <n v="16"/>
    <n v="199.76"/>
    <n v="90867"/>
    <n v="12.57"/>
    <x v="1"/>
  </r>
  <r>
    <n v="2506"/>
    <s v="Alfred Harmon"/>
    <x v="4"/>
    <n v="0.02"/>
    <n v="6.48"/>
    <n v="8.74"/>
    <x v="1"/>
    <x v="2"/>
    <x v="2"/>
    <x v="7"/>
    <s v="Small Box"/>
    <s v="Xerox 1984"/>
    <n v="0.36"/>
    <s v="United States"/>
    <x v="3"/>
    <x v="22"/>
    <s v="Cheshire"/>
    <n v="6408"/>
    <x v="153"/>
    <d v="2015-06-07T00:00:00"/>
    <n v="-6.835"/>
    <n v="1"/>
    <n v="10.72"/>
    <n v="87033"/>
    <n v="6.4600000000000009"/>
    <x v="3"/>
  </r>
  <r>
    <n v="2507"/>
    <s v="Jeanette Davies"/>
    <x v="4"/>
    <n v="0.06"/>
    <n v="699.99"/>
    <n v="24.49"/>
    <x v="2"/>
    <x v="2"/>
    <x v="1"/>
    <x v="4"/>
    <s v="Large Box"/>
    <s v="Canon PC1060 Personal Laser Copier"/>
    <n v="0.41"/>
    <s v="United States"/>
    <x v="3"/>
    <x v="29"/>
    <s v="Bangor"/>
    <n v="4401"/>
    <x v="153"/>
    <d v="2015-06-07T00:00:00"/>
    <n v="7024.2069000000001"/>
    <n v="15"/>
    <n v="10180.01"/>
    <n v="87033"/>
    <n v="699.93000000000006"/>
    <x v="3"/>
  </r>
  <r>
    <n v="2516"/>
    <s v="Leo E Underwood"/>
    <x v="4"/>
    <n v="0.02"/>
    <n v="17.149999999999999"/>
    <n v="4.96"/>
    <x v="1"/>
    <x v="2"/>
    <x v="2"/>
    <x v="6"/>
    <s v="Small Box"/>
    <s v="Advantus Rolling Storage Box"/>
    <n v="0.57999999999999996"/>
    <s v="United States"/>
    <x v="3"/>
    <x v="33"/>
    <s v="Englewood"/>
    <n v="7631"/>
    <x v="153"/>
    <d v="2015-06-07T00:00:00"/>
    <n v="36.494999999999997"/>
    <n v="11"/>
    <n v="190.85"/>
    <n v="87033"/>
    <n v="17.13"/>
    <x v="3"/>
  </r>
  <r>
    <n v="2520"/>
    <s v="Sandy Mueller"/>
    <x v="4"/>
    <n v="7.0000000000000007E-2"/>
    <n v="30.98"/>
    <n v="8.74"/>
    <x v="1"/>
    <x v="2"/>
    <x v="2"/>
    <x v="7"/>
    <s v="Small Box"/>
    <s v="Xerox 1979"/>
    <n v="0.4"/>
    <s v="United States"/>
    <x v="3"/>
    <x v="40"/>
    <s v="Providence"/>
    <n v="2908"/>
    <x v="153"/>
    <d v="2015-06-06T00:00:00"/>
    <n v="255.76920000000001"/>
    <n v="12"/>
    <n v="370.68"/>
    <n v="87033"/>
    <n v="30.91"/>
    <x v="3"/>
  </r>
  <r>
    <n v="2522"/>
    <s v="Harriet Wooten"/>
    <x v="4"/>
    <n v="0.04"/>
    <n v="1360.14"/>
    <n v="14.7"/>
    <x v="0"/>
    <x v="2"/>
    <x v="1"/>
    <x v="3"/>
    <s v="Jumbo Drum"/>
    <s v="Okidata ML395C Color Dot Matrix Printer"/>
    <n v="0.59"/>
    <s v="United States"/>
    <x v="3"/>
    <x v="42"/>
    <s v="Burlington"/>
    <n v="5401"/>
    <x v="153"/>
    <d v="2015-06-08T00:00:00"/>
    <n v="2639.01"/>
    <n v="6"/>
    <n v="7303.05"/>
    <n v="87033"/>
    <n v="1360.1000000000001"/>
    <x v="3"/>
  </r>
  <r>
    <n v="699"/>
    <s v="Jenny Gold"/>
    <x v="0"/>
    <n v="0.02"/>
    <n v="6.47"/>
    <n v="1.22"/>
    <x v="1"/>
    <x v="1"/>
    <x v="2"/>
    <x v="2"/>
    <s v="Wrap Bag"/>
    <s v="Staples Pen Style Liquid Stix; Assorted (yellow, pink, green, blue, orange), 5/Pack"/>
    <n v="0.4"/>
    <s v="United States"/>
    <x v="2"/>
    <x v="8"/>
    <s v="Los Angeles"/>
    <n v="90041"/>
    <x v="154"/>
    <d v="2015-06-07T00:00:00"/>
    <n v="40.200000000000003"/>
    <n v="30"/>
    <n v="193.95"/>
    <n v="55392"/>
    <n v="6.45"/>
    <x v="2"/>
  </r>
  <r>
    <n v="699"/>
    <s v="Jenny Gold"/>
    <x v="0"/>
    <n v="7.0000000000000007E-2"/>
    <n v="2.84"/>
    <n v="0.93"/>
    <x v="1"/>
    <x v="1"/>
    <x v="2"/>
    <x v="2"/>
    <s v="Wrap Bag"/>
    <s v="SANFORD Liquid Accent™ Tank-Style Highlighters"/>
    <n v="0.54"/>
    <s v="United States"/>
    <x v="2"/>
    <x v="8"/>
    <s v="Los Angeles"/>
    <n v="90041"/>
    <x v="154"/>
    <d v="2015-06-08T00:00:00"/>
    <n v="3.21"/>
    <n v="59"/>
    <n v="158.80000000000001"/>
    <n v="55392"/>
    <n v="2.77"/>
    <x v="2"/>
  </r>
  <r>
    <n v="711"/>
    <s v="Pam Anthony"/>
    <x v="0"/>
    <n v="7.0000000000000007E-2"/>
    <n v="2.84"/>
    <n v="0.93"/>
    <x v="1"/>
    <x v="1"/>
    <x v="2"/>
    <x v="2"/>
    <s v="Wrap Bag"/>
    <s v="SANFORD Liquid Accent™ Tank-Style Highlighters"/>
    <n v="0.54"/>
    <s v="United States"/>
    <x v="3"/>
    <x v="35"/>
    <s v="Winthrop"/>
    <n v="2152"/>
    <x v="154"/>
    <d v="2015-06-08T00:00:00"/>
    <n v="3.8519999999999999"/>
    <n v="15"/>
    <n v="40.369999999999997"/>
    <n v="87978"/>
    <n v="2.77"/>
    <x v="3"/>
  </r>
  <r>
    <n v="3045"/>
    <s v="Jordan Beard"/>
    <x v="1"/>
    <n v="0"/>
    <n v="6.48"/>
    <n v="5.19"/>
    <x v="1"/>
    <x v="0"/>
    <x v="2"/>
    <x v="7"/>
    <s v="Small Box"/>
    <s v="Xerox 1995"/>
    <n v="0.37"/>
    <s v="United States"/>
    <x v="1"/>
    <x v="38"/>
    <s v="Leavenworth"/>
    <n v="66048"/>
    <x v="154"/>
    <d v="2015-06-07T00:00:00"/>
    <n v="-14.074999999999999"/>
    <n v="12"/>
    <n v="84.04"/>
    <n v="86104"/>
    <n v="6.48"/>
    <x v="1"/>
  </r>
  <r>
    <n v="1142"/>
    <s v="Russell Chan"/>
    <x v="4"/>
    <n v="0.01"/>
    <n v="18.97"/>
    <n v="9.5399999999999991"/>
    <x v="1"/>
    <x v="2"/>
    <x v="2"/>
    <x v="7"/>
    <s v="Small Box"/>
    <s v="Xerox 1939"/>
    <n v="0.37"/>
    <s v="United States"/>
    <x v="1"/>
    <x v="18"/>
    <s v="Waco"/>
    <n v="76706"/>
    <x v="154"/>
    <d v="2015-06-09T00:00:00"/>
    <n v="85.875"/>
    <n v="11"/>
    <n v="227.67"/>
    <n v="86575"/>
    <n v="18.959999999999997"/>
    <x v="1"/>
  </r>
  <r>
    <n v="2107"/>
    <s v="Leigh Burnette Hurley"/>
    <x v="4"/>
    <n v="0.05"/>
    <n v="399.98"/>
    <n v="12.06"/>
    <x v="0"/>
    <x v="3"/>
    <x v="1"/>
    <x v="3"/>
    <s v="Jumbo Box"/>
    <s v="Okidata ML320 Series Turbo Dot Matrix Printers"/>
    <n v="0.56000000000000005"/>
    <s v="United States"/>
    <x v="1"/>
    <x v="10"/>
    <s v="Chicago"/>
    <n v="60601"/>
    <x v="154"/>
    <d v="2015-06-06T00:00:00"/>
    <n v="567.59"/>
    <n v="24"/>
    <n v="9666.7199999999993"/>
    <n v="39015"/>
    <n v="399.93"/>
    <x v="1"/>
  </r>
  <r>
    <n v="2107"/>
    <s v="Leigh Burnette Hurley"/>
    <x v="4"/>
    <n v="7.0000000000000007E-2"/>
    <n v="6.48"/>
    <n v="5.74"/>
    <x v="1"/>
    <x v="3"/>
    <x v="2"/>
    <x v="7"/>
    <s v="Small Box"/>
    <s v="Xerox 1994"/>
    <n v="0.37"/>
    <s v="United States"/>
    <x v="1"/>
    <x v="10"/>
    <s v="Chicago"/>
    <n v="60601"/>
    <x v="154"/>
    <d v="2015-06-06T00:00:00"/>
    <n v="-28.45"/>
    <n v="20"/>
    <n v="134.58000000000001"/>
    <n v="39015"/>
    <n v="6.41"/>
    <x v="1"/>
  </r>
  <r>
    <n v="2108"/>
    <s v="Alfred Barber"/>
    <x v="4"/>
    <n v="7.0000000000000007E-2"/>
    <n v="6.48"/>
    <n v="5.74"/>
    <x v="1"/>
    <x v="3"/>
    <x v="2"/>
    <x v="7"/>
    <s v="Small Box"/>
    <s v="Xerox 1994"/>
    <n v="0.37"/>
    <s v="United States"/>
    <x v="1"/>
    <x v="6"/>
    <s v="Mehlville"/>
    <n v="63129"/>
    <x v="154"/>
    <d v="2015-06-06T00:00:00"/>
    <n v="-14.225"/>
    <n v="5"/>
    <n v="33.65"/>
    <n v="87862"/>
    <n v="6.41"/>
    <x v="1"/>
  </r>
  <r>
    <n v="2848"/>
    <s v="Eileen Dalton"/>
    <x v="4"/>
    <n v="0"/>
    <n v="49.99"/>
    <n v="19.989999999999998"/>
    <x v="1"/>
    <x v="3"/>
    <x v="1"/>
    <x v="1"/>
    <s v="Small Box"/>
    <s v="Zoom V.92 USB External Faxmodem"/>
    <n v="0.41"/>
    <s v="United States"/>
    <x v="0"/>
    <x v="34"/>
    <s v="Columbia"/>
    <n v="38401"/>
    <x v="154"/>
    <d v="2015-06-08T00:00:00"/>
    <n v="38.886000000000003"/>
    <n v="16"/>
    <n v="832.97"/>
    <n v="85929"/>
    <n v="49.99"/>
    <x v="0"/>
  </r>
  <r>
    <n v="1106"/>
    <s v="Maxine Collier Grady"/>
    <x v="3"/>
    <n v="0.08"/>
    <n v="140.81"/>
    <n v="24.49"/>
    <x v="1"/>
    <x v="1"/>
    <x v="0"/>
    <x v="9"/>
    <s v="Large Box"/>
    <s v="Hon Olson Stacker Stools"/>
    <n v="0.56999999999999995"/>
    <s v="United States"/>
    <x v="1"/>
    <x v="18"/>
    <s v="Dallas"/>
    <n v="75220"/>
    <x v="154"/>
    <d v="2015-06-08T00:00:00"/>
    <n v="1232.79"/>
    <n v="81"/>
    <n v="11272.77"/>
    <n v="45824"/>
    <n v="140.72999999999999"/>
    <x v="1"/>
  </r>
  <r>
    <n v="1340"/>
    <s v="Marie Bass"/>
    <x v="3"/>
    <n v="7.0000000000000007E-2"/>
    <n v="3.98"/>
    <n v="0.83"/>
    <x v="1"/>
    <x v="2"/>
    <x v="2"/>
    <x v="2"/>
    <s v="Wrap Bag"/>
    <s v="Fluorescent Highlighters by Dixon"/>
    <n v="0.51"/>
    <s v="United States"/>
    <x v="3"/>
    <x v="11"/>
    <s v="New York City"/>
    <n v="10170"/>
    <x v="154"/>
    <d v="2015-06-09T00:00:00"/>
    <n v="27.38"/>
    <n v="76"/>
    <n v="282.85000000000002"/>
    <n v="24455"/>
    <n v="3.91"/>
    <x v="3"/>
  </r>
  <r>
    <n v="1341"/>
    <s v="Edward Bynum"/>
    <x v="3"/>
    <n v="0"/>
    <n v="20.89"/>
    <n v="1.99"/>
    <x v="1"/>
    <x v="2"/>
    <x v="1"/>
    <x v="1"/>
    <s v="Small Pack"/>
    <s v="IBM 80 Minute CD-R Spindle, 50/Pack"/>
    <n v="0.48"/>
    <s v="United States"/>
    <x v="3"/>
    <x v="28"/>
    <s v="Chambersburg"/>
    <n v="17201"/>
    <x v="154"/>
    <d v="2015-06-08T00:00:00"/>
    <n v="-5.2949999999999999"/>
    <n v="4"/>
    <n v="84.56"/>
    <n v="91245"/>
    <n v="20.89"/>
    <x v="3"/>
  </r>
  <r>
    <n v="1341"/>
    <s v="Edward Bynum"/>
    <x v="3"/>
    <n v="7.0000000000000007E-2"/>
    <n v="3.98"/>
    <n v="0.83"/>
    <x v="1"/>
    <x v="2"/>
    <x v="2"/>
    <x v="2"/>
    <s v="Wrap Bag"/>
    <s v="Fluorescent Highlighters by Dixon"/>
    <n v="0.51"/>
    <s v="United States"/>
    <x v="3"/>
    <x v="28"/>
    <s v="Chambersburg"/>
    <n v="17201"/>
    <x v="154"/>
    <d v="2015-06-09T00:00:00"/>
    <n v="41.07"/>
    <n v="19"/>
    <n v="70.709999999999994"/>
    <n v="91245"/>
    <n v="3.91"/>
    <x v="3"/>
  </r>
  <r>
    <n v="2432"/>
    <s v="Lindsay Tate"/>
    <x v="3"/>
    <n v="0.09"/>
    <n v="5.4"/>
    <n v="7.78"/>
    <x v="2"/>
    <x v="1"/>
    <x v="2"/>
    <x v="5"/>
    <s v="Small Box"/>
    <s v="3M Organizer Strips"/>
    <n v="0.37"/>
    <s v="United States"/>
    <x v="1"/>
    <x v="19"/>
    <s v="Midwest City"/>
    <n v="73110"/>
    <x v="154"/>
    <d v="2015-06-08T00:00:00"/>
    <n v="-34.764499999999998"/>
    <n v="6"/>
    <n v="37.380000000000003"/>
    <n v="89097"/>
    <n v="5.3100000000000005"/>
    <x v="1"/>
  </r>
  <r>
    <n v="1374"/>
    <s v="Earl Buck"/>
    <x v="0"/>
    <n v="0.06"/>
    <n v="44.01"/>
    <n v="3.5"/>
    <x v="1"/>
    <x v="2"/>
    <x v="2"/>
    <x v="8"/>
    <s v="Small Box"/>
    <s v="Acco Smartsocket® Color-Coded Six-Outlet AC Adapter Model Surge Protectors"/>
    <n v="0.59"/>
    <s v="United States"/>
    <x v="2"/>
    <x v="8"/>
    <s v="Stockton"/>
    <n v="95207"/>
    <x v="155"/>
    <d v="2015-06-08T00:00:00"/>
    <n v="-21.231999999999999"/>
    <n v="1"/>
    <n v="46.94"/>
    <n v="88212"/>
    <n v="43.949999999999996"/>
    <x v="2"/>
  </r>
  <r>
    <n v="2794"/>
    <s v="Connie Bunn"/>
    <x v="1"/>
    <n v="7.0000000000000007E-2"/>
    <n v="4.76"/>
    <n v="0.88"/>
    <x v="1"/>
    <x v="3"/>
    <x v="2"/>
    <x v="7"/>
    <s v="Wrap Bag"/>
    <s v="Wirebound Voice Message Log Book"/>
    <n v="0.39"/>
    <s v="United States"/>
    <x v="1"/>
    <x v="20"/>
    <s v="Marshalltown"/>
    <n v="50158"/>
    <x v="155"/>
    <d v="2015-06-07T00:00:00"/>
    <n v="15.8148"/>
    <n v="5"/>
    <n v="22.92"/>
    <n v="87555"/>
    <n v="4.6899999999999995"/>
    <x v="1"/>
  </r>
  <r>
    <n v="737"/>
    <s v="Danny Vaughn"/>
    <x v="2"/>
    <n v="0.02"/>
    <n v="48.04"/>
    <n v="5.79"/>
    <x v="1"/>
    <x v="1"/>
    <x v="2"/>
    <x v="7"/>
    <s v="Small Box"/>
    <s v="Xerox 1937"/>
    <n v="0.37"/>
    <s v="United States"/>
    <x v="3"/>
    <x v="33"/>
    <s v="Bloomfield"/>
    <n v="7003"/>
    <x v="155"/>
    <d v="2015-06-14T00:00:00"/>
    <n v="422.45249999999999"/>
    <n v="12"/>
    <n v="612.25"/>
    <n v="90360"/>
    <n v="48.019999999999996"/>
    <x v="3"/>
  </r>
  <r>
    <n v="1384"/>
    <s v="George McLamb"/>
    <x v="2"/>
    <n v="0.02"/>
    <n v="70.97"/>
    <n v="3.5"/>
    <x v="1"/>
    <x v="1"/>
    <x v="2"/>
    <x v="8"/>
    <s v="Small Box"/>
    <s v="Tripp Lite Isotel 8 Ultra 8 Outlet Metal Surge"/>
    <n v="0.59"/>
    <s v="United States"/>
    <x v="0"/>
    <x v="21"/>
    <s v="Alexandria"/>
    <n v="22304"/>
    <x v="155"/>
    <d v="2015-06-14T00:00:00"/>
    <n v="23.616"/>
    <n v="21"/>
    <n v="1533.59"/>
    <n v="89408"/>
    <n v="70.95"/>
    <x v="0"/>
  </r>
  <r>
    <n v="1672"/>
    <s v="Sidney Scarborough"/>
    <x v="2"/>
    <n v="0.02"/>
    <n v="284.98"/>
    <n v="69.55"/>
    <x v="0"/>
    <x v="0"/>
    <x v="0"/>
    <x v="9"/>
    <s v="Jumbo Drum"/>
    <s v="Global Commerce™ Series High-Back Swivel/Tilt Chairs"/>
    <n v="0.6"/>
    <s v="United States"/>
    <x v="0"/>
    <x v="21"/>
    <s v="Charlottesville"/>
    <n v="22901"/>
    <x v="155"/>
    <d v="2015-06-12T00:00:00"/>
    <n v="15.528"/>
    <n v="3"/>
    <n v="926.3"/>
    <n v="86723"/>
    <n v="284.96000000000004"/>
    <x v="0"/>
  </r>
  <r>
    <n v="1672"/>
    <s v="Sidney Scarborough"/>
    <x v="2"/>
    <n v="0.08"/>
    <n v="55.48"/>
    <n v="14.3"/>
    <x v="1"/>
    <x v="0"/>
    <x v="2"/>
    <x v="7"/>
    <s v="Small Box"/>
    <s v="Xerox 194"/>
    <n v="0.37"/>
    <s v="United States"/>
    <x v="0"/>
    <x v="21"/>
    <s v="Charlottesville"/>
    <n v="22901"/>
    <x v="155"/>
    <d v="2015-06-09T00:00:00"/>
    <n v="-225.56379999999999"/>
    <n v="17"/>
    <n v="942.53"/>
    <n v="86723"/>
    <n v="55.4"/>
    <x v="0"/>
  </r>
  <r>
    <n v="3397"/>
    <s v="Andrea Shaw"/>
    <x v="2"/>
    <n v="0"/>
    <n v="1270.99"/>
    <n v="19.989999999999998"/>
    <x v="1"/>
    <x v="0"/>
    <x v="2"/>
    <x v="5"/>
    <s v="Small Box"/>
    <s v="Fellowes PB500 Electric Punch Plastic Comb Binding Machine with Manual Bind"/>
    <n v="0.35"/>
    <s v="United States"/>
    <x v="1"/>
    <x v="10"/>
    <s v="Danville"/>
    <n v="61832"/>
    <x v="155"/>
    <d v="2015-06-09T00:00:00"/>
    <n v="6384.4389000000001"/>
    <n v="7"/>
    <n v="9252.81"/>
    <n v="87535"/>
    <n v="1270.99"/>
    <x v="1"/>
  </r>
  <r>
    <n v="92"/>
    <s v="Victoria Baker Hoover"/>
    <x v="4"/>
    <n v="0.04"/>
    <n v="12.98"/>
    <n v="3.14"/>
    <x v="2"/>
    <x v="3"/>
    <x v="2"/>
    <x v="16"/>
    <s v="Small Pack"/>
    <s v="Acme® 8&quot; Straight Scissors"/>
    <n v="0.6"/>
    <s v="United States"/>
    <x v="0"/>
    <x v="17"/>
    <s v="Terrytown"/>
    <n v="70056"/>
    <x v="155"/>
    <d v="2015-06-09T00:00:00"/>
    <n v="22.818000000000001"/>
    <n v="16"/>
    <n v="216.04"/>
    <n v="87178"/>
    <n v="12.940000000000001"/>
    <x v="0"/>
  </r>
  <r>
    <n v="2583"/>
    <s v="Wendy Pridgen Pearce"/>
    <x v="4"/>
    <n v="0.04"/>
    <n v="510.14"/>
    <n v="14.7"/>
    <x v="0"/>
    <x v="2"/>
    <x v="1"/>
    <x v="3"/>
    <s v="Jumbo Drum"/>
    <s v="Okidata ML520 Series Dot Matrix Printers"/>
    <n v="0.56000000000000005"/>
    <s v="United States"/>
    <x v="1"/>
    <x v="25"/>
    <s v="Holland"/>
    <n v="49423"/>
    <x v="155"/>
    <d v="2015-06-09T00:00:00"/>
    <n v="-251.40389999999999"/>
    <n v="3"/>
    <n v="1527.97"/>
    <n v="89657"/>
    <n v="510.09999999999997"/>
    <x v="1"/>
  </r>
  <r>
    <n v="2583"/>
    <s v="Wendy Pridgen Pearce"/>
    <x v="4"/>
    <n v="0"/>
    <n v="4.76"/>
    <n v="3.01"/>
    <x v="1"/>
    <x v="2"/>
    <x v="2"/>
    <x v="7"/>
    <s v="Wrap Bag"/>
    <s v="TOPS Voice Message Log Book, Flash Format"/>
    <n v="0.36"/>
    <s v="United States"/>
    <x v="1"/>
    <x v="25"/>
    <s v="Holland"/>
    <n v="49423"/>
    <x v="155"/>
    <d v="2015-06-09T00:00:00"/>
    <n v="-2.3450000000000002"/>
    <n v="23"/>
    <n v="110.86"/>
    <n v="89657"/>
    <n v="4.76"/>
    <x v="1"/>
  </r>
  <r>
    <n v="2920"/>
    <s v="Ernest Peele"/>
    <x v="4"/>
    <n v="0.05"/>
    <n v="535.64"/>
    <n v="14.7"/>
    <x v="0"/>
    <x v="2"/>
    <x v="1"/>
    <x v="3"/>
    <s v="Jumbo Drum"/>
    <s v="Epson LQ-870 Dot Matrix Printer"/>
    <n v="0.59"/>
    <s v="United States"/>
    <x v="1"/>
    <x v="10"/>
    <s v="Chicago"/>
    <n v="60603"/>
    <x v="155"/>
    <d v="2015-06-09T00:00:00"/>
    <n v="-1220.9145000000001"/>
    <n v="2"/>
    <n v="1068.5999999999999"/>
    <n v="59365"/>
    <n v="535.59"/>
    <x v="1"/>
  </r>
  <r>
    <n v="3005"/>
    <s v="Teresa Watts"/>
    <x v="0"/>
    <n v="0.05"/>
    <n v="122.99"/>
    <n v="19.989999999999998"/>
    <x v="2"/>
    <x v="3"/>
    <x v="2"/>
    <x v="5"/>
    <s v="Small Box"/>
    <s v="GBC Therma-A-Bind 250T Electric Binding System"/>
    <n v="0.37"/>
    <s v="United States"/>
    <x v="2"/>
    <x v="37"/>
    <s v="Coeur D Alene"/>
    <n v="83814"/>
    <x v="156"/>
    <d v="2015-06-11T00:00:00"/>
    <n v="1039.7541000000001"/>
    <n v="12"/>
    <n v="1506.89"/>
    <n v="91389"/>
    <n v="122.94"/>
    <x v="2"/>
  </r>
  <r>
    <n v="2638"/>
    <s v="Alicia Wood Shah"/>
    <x v="2"/>
    <n v="0.05"/>
    <n v="100.97"/>
    <n v="7.18"/>
    <x v="2"/>
    <x v="1"/>
    <x v="1"/>
    <x v="1"/>
    <s v="Small Box"/>
    <s v="Gyration Ultra Cordless Optical Suite"/>
    <n v="0.46"/>
    <s v="United States"/>
    <x v="2"/>
    <x v="37"/>
    <s v="Boise"/>
    <n v="83704"/>
    <x v="156"/>
    <d v="2015-06-08T00:00:00"/>
    <n v="881.46810000000005"/>
    <n v="13"/>
    <n v="1277.49"/>
    <n v="90951"/>
    <n v="100.92"/>
    <x v="2"/>
  </r>
  <r>
    <n v="3137"/>
    <s v="Alison Sharp"/>
    <x v="3"/>
    <n v="0.09"/>
    <n v="304.99"/>
    <n v="19.989999999999998"/>
    <x v="1"/>
    <x v="3"/>
    <x v="2"/>
    <x v="5"/>
    <s v="Small Box"/>
    <s v="Ibico Hi-Tech Manual Binding System"/>
    <n v="0.4"/>
    <s v="United States"/>
    <x v="3"/>
    <x v="47"/>
    <s v="Laconia"/>
    <n v="3246"/>
    <x v="156"/>
    <d v="2015-06-09T00:00:00"/>
    <n v="1623.9494999999999"/>
    <n v="8"/>
    <n v="2353.5500000000002"/>
    <n v="86795"/>
    <n v="304.90000000000003"/>
    <x v="3"/>
  </r>
  <r>
    <n v="349"/>
    <s v="Kim Weiss"/>
    <x v="0"/>
    <n v="0"/>
    <n v="8.34"/>
    <n v="2.64"/>
    <x v="2"/>
    <x v="2"/>
    <x v="2"/>
    <x v="16"/>
    <s v="Small Pack"/>
    <s v="Acme® Elite Stainless Steel Scissors"/>
    <n v="0.59"/>
    <s v="United States"/>
    <x v="0"/>
    <x v="12"/>
    <s v="Miami"/>
    <n v="33132"/>
    <x v="157"/>
    <d v="2015-06-11T00:00:00"/>
    <n v="5.8624999999999998"/>
    <n v="23"/>
    <n v="212.89"/>
    <n v="17446"/>
    <n v="8.34"/>
    <x v="0"/>
  </r>
  <r>
    <n v="351"/>
    <s v="Juanita Coley Knox"/>
    <x v="0"/>
    <n v="0"/>
    <n v="8.34"/>
    <n v="2.64"/>
    <x v="2"/>
    <x v="2"/>
    <x v="2"/>
    <x v="16"/>
    <s v="Small Pack"/>
    <s v="Acme® Elite Stainless Steel Scissors"/>
    <n v="0.59"/>
    <s v="United States"/>
    <x v="3"/>
    <x v="11"/>
    <s v="Watertown"/>
    <n v="13601"/>
    <x v="157"/>
    <d v="2015-06-11T00:00:00"/>
    <n v="10.5"/>
    <n v="6"/>
    <n v="55.54"/>
    <n v="88685"/>
    <n v="8.34"/>
    <x v="3"/>
  </r>
  <r>
    <n v="2584"/>
    <s v="Seth Matthews"/>
    <x v="0"/>
    <n v="0.04"/>
    <n v="6.3"/>
    <n v="0.5"/>
    <x v="1"/>
    <x v="2"/>
    <x v="2"/>
    <x v="13"/>
    <s v="Small Box"/>
    <s v="Avery 48"/>
    <n v="0.39"/>
    <s v="United States"/>
    <x v="1"/>
    <x v="25"/>
    <s v="Inkster"/>
    <n v="48141"/>
    <x v="157"/>
    <d v="2015-06-11T00:00:00"/>
    <n v="67.606200000000001"/>
    <n v="15"/>
    <n v="97.98"/>
    <n v="89658"/>
    <n v="6.26"/>
    <x v="1"/>
  </r>
  <r>
    <n v="1151"/>
    <s v="Edna Huang"/>
    <x v="2"/>
    <n v="0.05"/>
    <n v="7.59"/>
    <n v="4"/>
    <x v="1"/>
    <x v="3"/>
    <x v="0"/>
    <x v="11"/>
    <s v="Wrap Bag"/>
    <s v="Master Giant Foot® Doorstop, Safety Yellow"/>
    <n v="0.42"/>
    <s v="United States"/>
    <x v="3"/>
    <x v="35"/>
    <s v="South Hadley"/>
    <n v="1075"/>
    <x v="157"/>
    <d v="2015-06-09T00:00:00"/>
    <n v="6.0926999999999998"/>
    <n v="1"/>
    <n v="8.83"/>
    <n v="91344"/>
    <n v="7.54"/>
    <x v="3"/>
  </r>
  <r>
    <n v="218"/>
    <s v="Frances Saunders"/>
    <x v="4"/>
    <n v="0.05"/>
    <n v="119.99"/>
    <n v="56.14"/>
    <x v="0"/>
    <x v="1"/>
    <x v="1"/>
    <x v="3"/>
    <s v="Jumbo Box"/>
    <s v="Hewlett-Packard 2600DN Business Color Inkjet Printer"/>
    <n v="0.39"/>
    <s v="United States"/>
    <x v="2"/>
    <x v="15"/>
    <s v="Murray"/>
    <n v="84107"/>
    <x v="157"/>
    <d v="2015-06-11T00:00:00"/>
    <n v="-102.5121"/>
    <n v="6"/>
    <n v="730.37"/>
    <n v="88048"/>
    <n v="119.94"/>
    <x v="2"/>
  </r>
  <r>
    <n v="3361"/>
    <s v="Oscar Kenney"/>
    <x v="4"/>
    <n v="0.03"/>
    <n v="4.9800000000000004"/>
    <n v="4.95"/>
    <x v="1"/>
    <x v="2"/>
    <x v="2"/>
    <x v="5"/>
    <s v="Small Box"/>
    <s v="Cardinal Holdit Business Card Pockets"/>
    <n v="0.37"/>
    <s v="United States"/>
    <x v="1"/>
    <x v="30"/>
    <s v="West Bend"/>
    <n v="53095"/>
    <x v="157"/>
    <d v="2015-06-11T00:00:00"/>
    <n v="-47.995249999999999"/>
    <n v="19"/>
    <n v="95"/>
    <n v="91438"/>
    <n v="4.95"/>
    <x v="1"/>
  </r>
  <r>
    <n v="326"/>
    <s v="Brenda May"/>
    <x v="3"/>
    <n v="0.06"/>
    <n v="7.99"/>
    <n v="5.03"/>
    <x v="1"/>
    <x v="1"/>
    <x v="1"/>
    <x v="12"/>
    <s v="Medium Box"/>
    <s v="Bell Sonecor JB700 Caller ID"/>
    <n v="0.6"/>
    <s v="United States"/>
    <x v="1"/>
    <x v="10"/>
    <s v="Batavia"/>
    <n v="60510"/>
    <x v="157"/>
    <d v="2015-06-10T00:00:00"/>
    <n v="-29.172000000000001"/>
    <n v="4"/>
    <n v="28.46"/>
    <n v="90973"/>
    <n v="7.9300000000000006"/>
    <x v="1"/>
  </r>
  <r>
    <n v="3079"/>
    <s v="Andrew Levine"/>
    <x v="0"/>
    <n v="0"/>
    <n v="2.21"/>
    <n v="1"/>
    <x v="2"/>
    <x v="0"/>
    <x v="2"/>
    <x v="2"/>
    <s v="Wrap Bag"/>
    <s v="Quartet Alpha® White Chalk, 12/Pack"/>
    <n v="0.38"/>
    <s v="United States"/>
    <x v="3"/>
    <x v="28"/>
    <s v="Philadelphia"/>
    <n v="19112"/>
    <x v="158"/>
    <d v="2015-06-11T00:00:00"/>
    <n v="10.01"/>
    <n v="33"/>
    <n v="87.18"/>
    <n v="48483"/>
    <n v="2.21"/>
    <x v="3"/>
  </r>
  <r>
    <n v="3243"/>
    <s v="Marlene Phillips"/>
    <x v="1"/>
    <n v="0"/>
    <n v="7.28"/>
    <n v="3.52"/>
    <x v="1"/>
    <x v="0"/>
    <x v="1"/>
    <x v="1"/>
    <s v="Small Pack"/>
    <s v="Imation 3.5&quot; DS-HD Macintosh Formatted Diskettes, 10/Pack"/>
    <n v="0.68"/>
    <s v="United States"/>
    <x v="3"/>
    <x v="22"/>
    <s v="Bristol"/>
    <n v="6010"/>
    <x v="158"/>
    <d v="2015-06-10T00:00:00"/>
    <n v="-25.103999999999999"/>
    <n v="3"/>
    <n v="24.44"/>
    <n v="88329"/>
    <n v="7.28"/>
    <x v="3"/>
  </r>
  <r>
    <n v="254"/>
    <s v="Brett Hawkins"/>
    <x v="4"/>
    <n v="0.1"/>
    <n v="280.98"/>
    <n v="35.67"/>
    <x v="0"/>
    <x v="2"/>
    <x v="0"/>
    <x v="0"/>
    <s v="Jumbo Box"/>
    <s v="Global Adaptabilities™ Conference Tables"/>
    <n v="0.66"/>
    <s v="United States"/>
    <x v="2"/>
    <x v="3"/>
    <s v="Highlands Ranch"/>
    <n v="80126"/>
    <x v="158"/>
    <d v="2015-06-11T00:00:00"/>
    <n v="-53.744999999999997"/>
    <n v="5"/>
    <n v="1332.82"/>
    <n v="86268"/>
    <n v="280.88"/>
    <x v="2"/>
  </r>
  <r>
    <n v="597"/>
    <s v="Alexandra Wise"/>
    <x v="3"/>
    <n v="0.1"/>
    <n v="6.48"/>
    <n v="5.9"/>
    <x v="1"/>
    <x v="0"/>
    <x v="2"/>
    <x v="7"/>
    <s v="Small Box"/>
    <s v="Xerox 1976"/>
    <n v="0.37"/>
    <s v="United States"/>
    <x v="1"/>
    <x v="2"/>
    <s v="Columbus"/>
    <n v="47201"/>
    <x v="158"/>
    <d v="2015-06-10T00:00:00"/>
    <n v="-51.634999999999998"/>
    <n v="19"/>
    <n v="116.8"/>
    <n v="86310"/>
    <n v="6.3800000000000008"/>
    <x v="1"/>
  </r>
  <r>
    <n v="2431"/>
    <s v="Troy Cassidy"/>
    <x v="3"/>
    <n v="0.05"/>
    <n v="8.85"/>
    <n v="5.6"/>
    <x v="1"/>
    <x v="1"/>
    <x v="2"/>
    <x v="5"/>
    <s v="Small Box"/>
    <s v="GBC Standard Plastic Binding Systems Combs"/>
    <n v="0.36"/>
    <s v="United States"/>
    <x v="2"/>
    <x v="8"/>
    <s v="Los Angeles"/>
    <n v="90004"/>
    <x v="158"/>
    <d v="2015-06-11T00:00:00"/>
    <n v="-9.1769999999999996"/>
    <n v="21"/>
    <n v="199.08"/>
    <n v="24869"/>
    <n v="8.7999999999999989"/>
    <x v="2"/>
  </r>
  <r>
    <n v="2433"/>
    <s v="Debra P May"/>
    <x v="3"/>
    <n v="0.05"/>
    <n v="8.85"/>
    <n v="5.6"/>
    <x v="1"/>
    <x v="1"/>
    <x v="2"/>
    <x v="5"/>
    <s v="Small Box"/>
    <s v="GBC Standard Plastic Binding Systems Combs"/>
    <n v="0.36"/>
    <s v="United States"/>
    <x v="1"/>
    <x v="19"/>
    <s v="Moore"/>
    <n v="73160"/>
    <x v="158"/>
    <d v="2015-06-11T00:00:00"/>
    <n v="-7.3415999999999997"/>
    <n v="5"/>
    <n v="47.4"/>
    <n v="89095"/>
    <n v="8.7999999999999989"/>
    <x v="1"/>
  </r>
  <r>
    <n v="1265"/>
    <s v="Danielle Kramer"/>
    <x v="0"/>
    <n v="0.05"/>
    <n v="5.28"/>
    <n v="6.26"/>
    <x v="1"/>
    <x v="2"/>
    <x v="2"/>
    <x v="7"/>
    <s v="Small Box"/>
    <s v="Xerox 1928"/>
    <n v="0.4"/>
    <s v="United States"/>
    <x v="1"/>
    <x v="19"/>
    <s v="Altus"/>
    <n v="73521"/>
    <x v="159"/>
    <d v="2015-06-12T00:00:00"/>
    <n v="-11.375999999999999"/>
    <n v="1"/>
    <n v="7.15"/>
    <n v="89729"/>
    <n v="5.23"/>
    <x v="1"/>
  </r>
  <r>
    <n v="2779"/>
    <s v="Jacob Burgess"/>
    <x v="0"/>
    <n v="0.01"/>
    <n v="35.99"/>
    <n v="5.99"/>
    <x v="1"/>
    <x v="3"/>
    <x v="1"/>
    <x v="12"/>
    <s v="Wrap Bag"/>
    <s v="Accessory41"/>
    <n v="0.38"/>
    <s v="United States"/>
    <x v="0"/>
    <x v="9"/>
    <s v="Wilson"/>
    <n v="27893"/>
    <x v="159"/>
    <d v="2015-06-12T00:00:00"/>
    <n v="-60.704000000000001"/>
    <n v="11"/>
    <n v="345.07"/>
    <n v="87161"/>
    <n v="35.980000000000004"/>
    <x v="0"/>
  </r>
  <r>
    <n v="3251"/>
    <s v="Peter Brooks"/>
    <x v="0"/>
    <n v="0.02"/>
    <n v="5.28"/>
    <n v="6.26"/>
    <x v="1"/>
    <x v="3"/>
    <x v="2"/>
    <x v="7"/>
    <s v="Small Box"/>
    <s v="Xerox 1928"/>
    <n v="0.4"/>
    <s v="United States"/>
    <x v="3"/>
    <x v="11"/>
    <s v="New York City"/>
    <n v="10112"/>
    <x v="159"/>
    <d v="2015-06-12T00:00:00"/>
    <n v="-131.16"/>
    <n v="76"/>
    <n v="412.72"/>
    <n v="39076"/>
    <n v="5.2600000000000007"/>
    <x v="3"/>
  </r>
  <r>
    <n v="3252"/>
    <s v="Milton Harrell"/>
    <x v="0"/>
    <n v="0.02"/>
    <n v="5.28"/>
    <n v="6.26"/>
    <x v="1"/>
    <x v="3"/>
    <x v="2"/>
    <x v="7"/>
    <s v="Small Box"/>
    <s v="Xerox 1928"/>
    <n v="0.4"/>
    <s v="United States"/>
    <x v="3"/>
    <x v="11"/>
    <s v="Rotterdam"/>
    <n v="12306"/>
    <x v="159"/>
    <d v="2015-06-12T00:00:00"/>
    <n v="-65.58"/>
    <n v="19"/>
    <n v="103.18"/>
    <n v="87299"/>
    <n v="5.2600000000000007"/>
    <x v="3"/>
  </r>
  <r>
    <n v="1466"/>
    <s v="Wesley Reid"/>
    <x v="1"/>
    <n v="0"/>
    <n v="65.989999999999995"/>
    <n v="8.99"/>
    <x v="1"/>
    <x v="0"/>
    <x v="1"/>
    <x v="12"/>
    <s v="Small Box"/>
    <s v="5180"/>
    <n v="0.56000000000000005"/>
    <s v="United States"/>
    <x v="1"/>
    <x v="13"/>
    <s v="Columbus"/>
    <n v="68601"/>
    <x v="159"/>
    <d v="2015-06-13T00:00:00"/>
    <n v="253.3032"/>
    <n v="10"/>
    <n v="575.07000000000005"/>
    <n v="91115"/>
    <n v="65.989999999999995"/>
    <x v="1"/>
  </r>
  <r>
    <n v="2649"/>
    <s v="Leo J Olson"/>
    <x v="1"/>
    <n v="0.01"/>
    <n v="39.979999999999997"/>
    <n v="4"/>
    <x v="1"/>
    <x v="3"/>
    <x v="1"/>
    <x v="1"/>
    <s v="Small Box"/>
    <s v="Microsoft Natural Keyboard Elite"/>
    <n v="0.7"/>
    <s v="United States"/>
    <x v="3"/>
    <x v="36"/>
    <s v="Edgewood"/>
    <n v="21040"/>
    <x v="159"/>
    <d v="2015-06-12T00:00:00"/>
    <n v="-30.808"/>
    <n v="5"/>
    <n v="203.29"/>
    <n v="88814"/>
    <n v="39.97"/>
    <x v="3"/>
  </r>
  <r>
    <n v="3008"/>
    <s v="Penny Rich"/>
    <x v="1"/>
    <n v="0.01"/>
    <n v="12.28"/>
    <n v="6.47"/>
    <x v="1"/>
    <x v="2"/>
    <x v="2"/>
    <x v="7"/>
    <s v="Small Box"/>
    <s v="Xerox 1881"/>
    <n v="0.38"/>
    <s v="United States"/>
    <x v="1"/>
    <x v="7"/>
    <s v="Minnetonka Mills"/>
    <n v="55343"/>
    <x v="159"/>
    <d v="2015-06-12T00:00:00"/>
    <n v="47.61"/>
    <n v="12"/>
    <n v="160.66"/>
    <n v="89415"/>
    <n v="12.27"/>
    <x v="1"/>
  </r>
  <r>
    <n v="2543"/>
    <s v="Josephine Dalton"/>
    <x v="4"/>
    <n v="0.05"/>
    <n v="15.68"/>
    <n v="3.73"/>
    <x v="1"/>
    <x v="0"/>
    <x v="0"/>
    <x v="11"/>
    <s v="Small Pack"/>
    <s v="Artistic Insta-Plaque"/>
    <n v="0.46"/>
    <s v="United States"/>
    <x v="0"/>
    <x v="21"/>
    <s v="Richmond"/>
    <n v="23223"/>
    <x v="159"/>
    <d v="2015-06-12T00:00:00"/>
    <n v="3.54"/>
    <n v="17"/>
    <n v="257.48"/>
    <n v="87917"/>
    <n v="15.629999999999999"/>
    <x v="0"/>
  </r>
  <r>
    <n v="2543"/>
    <s v="Josephine Dalton"/>
    <x v="4"/>
    <n v="0.02"/>
    <n v="195.99"/>
    <n v="4.2"/>
    <x v="1"/>
    <x v="0"/>
    <x v="1"/>
    <x v="12"/>
    <s v="Small Box"/>
    <s v="T65"/>
    <n v="0.56000000000000005"/>
    <s v="United States"/>
    <x v="0"/>
    <x v="21"/>
    <s v="Richmond"/>
    <n v="23223"/>
    <x v="159"/>
    <d v="2015-06-12T00:00:00"/>
    <n v="40.283999999999999"/>
    <n v="19"/>
    <n v="3194.99"/>
    <n v="87917"/>
    <n v="195.97"/>
    <x v="0"/>
  </r>
  <r>
    <n v="2840"/>
    <s v="Bob Berg"/>
    <x v="4"/>
    <n v="0.05"/>
    <n v="15.68"/>
    <n v="3.73"/>
    <x v="1"/>
    <x v="3"/>
    <x v="0"/>
    <x v="11"/>
    <s v="Small Pack"/>
    <s v="Artistic Insta-Plaque"/>
    <n v="0.46"/>
    <s v="United States"/>
    <x v="0"/>
    <x v="12"/>
    <s v="North Miami"/>
    <n v="33161"/>
    <x v="159"/>
    <d v="2015-06-13T00:00:00"/>
    <n v="1166.6279999999999"/>
    <n v="17"/>
    <n v="260.01"/>
    <n v="87885"/>
    <n v="15.629999999999999"/>
    <x v="0"/>
  </r>
  <r>
    <n v="2840"/>
    <s v="Bob Berg"/>
    <x v="4"/>
    <n v="0"/>
    <n v="14.98"/>
    <n v="8.99"/>
    <x v="1"/>
    <x v="3"/>
    <x v="0"/>
    <x v="11"/>
    <s v="Small Pack"/>
    <s v="GE 4 Foot Flourescent Tube, 40 Watt"/>
    <n v="0.39"/>
    <s v="United States"/>
    <x v="0"/>
    <x v="12"/>
    <s v="North Miami"/>
    <n v="33161"/>
    <x v="159"/>
    <d v="2015-06-12T00:00:00"/>
    <n v="-40.604199999999999"/>
    <n v="18"/>
    <n v="273.79000000000002"/>
    <n v="87885"/>
    <n v="14.98"/>
    <x v="0"/>
  </r>
  <r>
    <n v="2840"/>
    <s v="Bob Berg"/>
    <x v="4"/>
    <n v="0.02"/>
    <n v="38.76"/>
    <n v="13.26"/>
    <x v="1"/>
    <x v="3"/>
    <x v="2"/>
    <x v="7"/>
    <s v="Small Box"/>
    <s v="Xerox 1892"/>
    <n v="0.36"/>
    <s v="United States"/>
    <x v="0"/>
    <x v="12"/>
    <s v="North Miami"/>
    <n v="33161"/>
    <x v="159"/>
    <d v="2015-06-12T00:00:00"/>
    <n v="-294.084"/>
    <n v="1"/>
    <n v="44.62"/>
    <n v="87885"/>
    <n v="38.739999999999995"/>
    <x v="0"/>
  </r>
  <r>
    <n v="3078"/>
    <s v="Kate McKenna"/>
    <x v="3"/>
    <n v="0.04"/>
    <n v="35.44"/>
    <n v="5.09"/>
    <x v="1"/>
    <x v="0"/>
    <x v="2"/>
    <x v="7"/>
    <s v="Small Box"/>
    <s v="Xerox 1932"/>
    <n v="0.38"/>
    <s v="United States"/>
    <x v="3"/>
    <x v="27"/>
    <s v="Toledo"/>
    <n v="43615"/>
    <x v="159"/>
    <d v="2015-06-11T00:00:00"/>
    <n v="118.6317"/>
    <n v="5"/>
    <n v="171.93"/>
    <n v="88240"/>
    <n v="35.4"/>
    <x v="3"/>
  </r>
  <r>
    <n v="3078"/>
    <s v="Kate McKenna"/>
    <x v="3"/>
    <n v="0.08"/>
    <n v="3.98"/>
    <n v="0.7"/>
    <x v="1"/>
    <x v="0"/>
    <x v="2"/>
    <x v="2"/>
    <s v="Wrap Bag"/>
    <s v="4009® Highlighters by Sanford"/>
    <n v="0.52"/>
    <s v="United States"/>
    <x v="3"/>
    <x v="27"/>
    <s v="Toledo"/>
    <n v="43615"/>
    <x v="159"/>
    <d v="2015-06-14T00:00:00"/>
    <n v="23.303999999999998"/>
    <n v="9"/>
    <n v="35.19"/>
    <n v="88240"/>
    <n v="3.9"/>
    <x v="3"/>
  </r>
  <r>
    <n v="3079"/>
    <s v="Andrew Levine"/>
    <x v="3"/>
    <n v="0.04"/>
    <n v="35.44"/>
    <n v="5.09"/>
    <x v="1"/>
    <x v="0"/>
    <x v="2"/>
    <x v="7"/>
    <s v="Small Box"/>
    <s v="Xerox 1932"/>
    <n v="0.38"/>
    <s v="United States"/>
    <x v="3"/>
    <x v="28"/>
    <s v="Philadelphia"/>
    <n v="19112"/>
    <x v="159"/>
    <d v="2015-06-11T00:00:00"/>
    <n v="150.72"/>
    <n v="21"/>
    <n v="722.1"/>
    <n v="53476"/>
    <n v="35.4"/>
    <x v="3"/>
  </r>
  <r>
    <n v="3079"/>
    <s v="Andrew Levine"/>
    <x v="3"/>
    <n v="0.08"/>
    <n v="3.98"/>
    <n v="0.7"/>
    <x v="1"/>
    <x v="0"/>
    <x v="2"/>
    <x v="2"/>
    <s v="Wrap Bag"/>
    <s v="4009® Highlighters by Sanford"/>
    <n v="0.52"/>
    <s v="United States"/>
    <x v="3"/>
    <x v="28"/>
    <s v="Philadelphia"/>
    <n v="19112"/>
    <x v="159"/>
    <d v="2015-06-14T00:00:00"/>
    <n v="19.420000000000002"/>
    <n v="36"/>
    <n v="140.78"/>
    <n v="53476"/>
    <n v="3.9"/>
    <x v="3"/>
  </r>
  <r>
    <n v="3079"/>
    <s v="Andrew Levine"/>
    <x v="3"/>
    <n v="0.01"/>
    <n v="1.76"/>
    <n v="0.7"/>
    <x v="1"/>
    <x v="0"/>
    <x v="2"/>
    <x v="2"/>
    <s v="Wrap Bag"/>
    <s v="Newell 310"/>
    <n v="0.56000000000000005"/>
    <s v="United States"/>
    <x v="3"/>
    <x v="28"/>
    <s v="Philadelphia"/>
    <n v="19112"/>
    <x v="159"/>
    <d v="2015-06-12T00:00:00"/>
    <n v="3.13"/>
    <n v="71"/>
    <n v="129.72"/>
    <n v="53476"/>
    <n v="1.75"/>
    <x v="3"/>
  </r>
  <r>
    <n v="3079"/>
    <s v="Andrew Levine"/>
    <x v="3"/>
    <n v="0.01"/>
    <n v="193.17"/>
    <n v="19.989999999999998"/>
    <x v="2"/>
    <x v="0"/>
    <x v="2"/>
    <x v="6"/>
    <s v="Small Box"/>
    <s v="Fellowes Staxonsteel® Drawer Files"/>
    <n v="0.71"/>
    <s v="United States"/>
    <x v="3"/>
    <x v="28"/>
    <s v="Philadelphia"/>
    <n v="19112"/>
    <x v="159"/>
    <d v="2015-06-11T00:00:00"/>
    <n v="1141.07"/>
    <n v="63"/>
    <n v="12190.98"/>
    <n v="53476"/>
    <n v="193.16"/>
    <x v="3"/>
  </r>
  <r>
    <n v="2046"/>
    <s v="Eileen Schwartz"/>
    <x v="0"/>
    <n v="0.04"/>
    <n v="4.28"/>
    <n v="5.68"/>
    <x v="1"/>
    <x v="3"/>
    <x v="2"/>
    <x v="7"/>
    <s v="Small Box"/>
    <s v="Xerox 199"/>
    <n v="0.4"/>
    <s v="United States"/>
    <x v="1"/>
    <x v="38"/>
    <s v="Liberal"/>
    <n v="67901"/>
    <x v="160"/>
    <d v="2015-06-14T00:00:00"/>
    <n v="-27.375"/>
    <n v="7"/>
    <n v="31.54"/>
    <n v="88219"/>
    <n v="4.24"/>
    <x v="1"/>
  </r>
  <r>
    <n v="2046"/>
    <s v="Eileen Schwartz"/>
    <x v="0"/>
    <n v="0.06"/>
    <n v="376.13"/>
    <n v="85.63"/>
    <x v="0"/>
    <x v="3"/>
    <x v="0"/>
    <x v="0"/>
    <s v="Jumbo Box"/>
    <s v="Bretford Rectangular Conference Table Tops"/>
    <n v="0.74"/>
    <s v="United States"/>
    <x v="1"/>
    <x v="38"/>
    <s v="Liberal"/>
    <n v="67901"/>
    <x v="160"/>
    <d v="2015-06-14T00:00:00"/>
    <n v="-435.75749999999999"/>
    <n v="13"/>
    <n v="4634.6899999999996"/>
    <n v="88219"/>
    <n v="376.07"/>
    <x v="1"/>
  </r>
  <r>
    <n v="2046"/>
    <s v="Eileen Schwartz"/>
    <x v="0"/>
    <n v="0.06"/>
    <n v="424.21"/>
    <n v="110.2"/>
    <x v="0"/>
    <x v="3"/>
    <x v="0"/>
    <x v="0"/>
    <s v="Jumbo Box"/>
    <s v="Bush Advantage Collection® Racetrack Conference Table"/>
    <n v="0.67"/>
    <s v="United States"/>
    <x v="1"/>
    <x v="38"/>
    <s v="Liberal"/>
    <n v="67901"/>
    <x v="160"/>
    <d v="2015-06-13T00:00:00"/>
    <n v="682.53"/>
    <n v="17"/>
    <n v="7304.03"/>
    <n v="88219"/>
    <n v="424.15"/>
    <x v="1"/>
  </r>
  <r>
    <n v="2046"/>
    <s v="Eileen Schwartz"/>
    <x v="0"/>
    <n v="0.06"/>
    <n v="195.99"/>
    <n v="8.99"/>
    <x v="1"/>
    <x v="3"/>
    <x v="1"/>
    <x v="12"/>
    <s v="Small Box"/>
    <s v="T28 WORLD"/>
    <n v="0.6"/>
    <s v="United States"/>
    <x v="1"/>
    <x v="38"/>
    <s v="Liberal"/>
    <n v="67901"/>
    <x v="160"/>
    <d v="2015-06-14T00:00:00"/>
    <n v="-277.22199999999998"/>
    <n v="4"/>
    <n v="632.65"/>
    <n v="88219"/>
    <n v="195.93"/>
    <x v="1"/>
  </r>
  <r>
    <n v="62"/>
    <s v="Pam Gilbert"/>
    <x v="1"/>
    <n v="0.04"/>
    <n v="29.14"/>
    <n v="4.8600000000000003"/>
    <x v="1"/>
    <x v="3"/>
    <x v="2"/>
    <x v="7"/>
    <s v="Wrap Bag"/>
    <s v="Snap-A-Way® Black Print Carbonless Speed Message, No Reply Area, Duplicate"/>
    <n v="0.38"/>
    <s v="United States"/>
    <x v="1"/>
    <x v="18"/>
    <s v="Round Rock"/>
    <n v="78664"/>
    <x v="160"/>
    <d v="2015-06-14T00:00:00"/>
    <n v="349.40910000000002"/>
    <n v="17"/>
    <n v="506.39"/>
    <n v="87408"/>
    <n v="29.1"/>
    <x v="1"/>
  </r>
  <r>
    <n v="387"/>
    <s v="Angela Howe"/>
    <x v="1"/>
    <n v="0.1"/>
    <n v="8.8800000000000008"/>
    <n v="6.28"/>
    <x v="2"/>
    <x v="3"/>
    <x v="2"/>
    <x v="5"/>
    <s v="Small Box"/>
    <s v="GBC Instant Index™ System for Binding Systems"/>
    <n v="0.35"/>
    <s v="United States"/>
    <x v="1"/>
    <x v="13"/>
    <s v="Grand Island"/>
    <n v="68801"/>
    <x v="160"/>
    <d v="2015-06-14T00:00:00"/>
    <n v="-27.283750000000001"/>
    <n v="15"/>
    <n v="126.9"/>
    <n v="90339"/>
    <n v="8.7800000000000011"/>
    <x v="1"/>
  </r>
  <r>
    <n v="1016"/>
    <s v="Francis Sherrill"/>
    <x v="1"/>
    <n v="0.02"/>
    <n v="6.48"/>
    <n v="7.86"/>
    <x v="2"/>
    <x v="2"/>
    <x v="2"/>
    <x v="7"/>
    <s v="Small Box"/>
    <s v="Xerox 213"/>
    <n v="0.37"/>
    <s v="United States"/>
    <x v="0"/>
    <x v="9"/>
    <s v="Asheville"/>
    <n v="28806"/>
    <x v="160"/>
    <d v="2015-06-13T00:00:00"/>
    <n v="111.22199999999999"/>
    <n v="1"/>
    <n v="11.41"/>
    <n v="88389"/>
    <n v="6.4600000000000009"/>
    <x v="0"/>
  </r>
  <r>
    <n v="1745"/>
    <s v="Herbert Holden"/>
    <x v="1"/>
    <n v="0.04"/>
    <n v="124.49"/>
    <n v="51.94"/>
    <x v="0"/>
    <x v="1"/>
    <x v="0"/>
    <x v="0"/>
    <s v="Jumbo Box"/>
    <s v="Bevis 36 x 72 Conference Tables"/>
    <n v="0.63"/>
    <s v="United States"/>
    <x v="0"/>
    <x v="5"/>
    <s v="Atlanta"/>
    <n v="30305"/>
    <x v="160"/>
    <d v="2015-06-14T00:00:00"/>
    <n v="-247.55157"/>
    <n v="4"/>
    <n v="605.82000000000005"/>
    <n v="12224"/>
    <n v="124.44999999999999"/>
    <x v="0"/>
  </r>
  <r>
    <n v="1745"/>
    <s v="Herbert Holden"/>
    <x v="1"/>
    <n v="0.1"/>
    <n v="35.99"/>
    <n v="5"/>
    <x v="1"/>
    <x v="1"/>
    <x v="1"/>
    <x v="12"/>
    <s v="Wrap Bag"/>
    <s v="Accessory17"/>
    <n v="0.82"/>
    <s v="United States"/>
    <x v="0"/>
    <x v="5"/>
    <s v="Atlanta"/>
    <n v="30305"/>
    <x v="160"/>
    <d v="2015-06-12T00:00:00"/>
    <n v="-277.20924000000002"/>
    <n v="54"/>
    <n v="1569"/>
    <n v="12224"/>
    <n v="35.89"/>
    <x v="0"/>
  </r>
  <r>
    <n v="1748"/>
    <s v="Helen Simpson"/>
    <x v="1"/>
    <n v="0.04"/>
    <n v="124.49"/>
    <n v="51.94"/>
    <x v="0"/>
    <x v="1"/>
    <x v="0"/>
    <x v="0"/>
    <s v="Jumbo Box"/>
    <s v="Bevis 36 x 72 Conference Tables"/>
    <n v="0.63"/>
    <s v="United States"/>
    <x v="1"/>
    <x v="19"/>
    <s v="Enid"/>
    <n v="73703"/>
    <x v="160"/>
    <d v="2015-06-14T00:00:00"/>
    <n v="-93.064499999999995"/>
    <n v="1"/>
    <n v="151.46"/>
    <n v="87245"/>
    <n v="124.44999999999999"/>
    <x v="1"/>
  </r>
  <r>
    <n v="1781"/>
    <s v="Jackie Capps"/>
    <x v="1"/>
    <n v="0"/>
    <n v="55.48"/>
    <n v="14.3"/>
    <x v="1"/>
    <x v="3"/>
    <x v="2"/>
    <x v="7"/>
    <s v="Small Box"/>
    <s v="Xerox 194"/>
    <n v="0.37"/>
    <s v="United States"/>
    <x v="2"/>
    <x v="8"/>
    <s v="San Carlos"/>
    <n v="94070"/>
    <x v="160"/>
    <d v="2015-06-14T00:00:00"/>
    <n v="454.44779999999997"/>
    <n v="11"/>
    <n v="658.62"/>
    <n v="89857"/>
    <n v="55.48"/>
    <x v="2"/>
  </r>
  <r>
    <n v="2257"/>
    <s v="Bernard Thompson"/>
    <x v="1"/>
    <n v="0.06"/>
    <n v="6.68"/>
    <n v="6.93"/>
    <x v="1"/>
    <x v="3"/>
    <x v="2"/>
    <x v="7"/>
    <s v="Small Box"/>
    <s v="HP Office Paper (20Lb. and 87 Bright)"/>
    <n v="0.37"/>
    <s v="United States"/>
    <x v="0"/>
    <x v="9"/>
    <s v="Raleigh"/>
    <n v="27604"/>
    <x v="160"/>
    <d v="2015-06-13T00:00:00"/>
    <n v="7.6245000000000003"/>
    <n v="14"/>
    <n v="91.92"/>
    <n v="87965"/>
    <n v="6.62"/>
    <x v="0"/>
  </r>
  <r>
    <n v="1466"/>
    <s v="Wesley Reid"/>
    <x v="2"/>
    <n v="0.04"/>
    <n v="130.97999999999999"/>
    <n v="54.74"/>
    <x v="0"/>
    <x v="0"/>
    <x v="0"/>
    <x v="10"/>
    <s v="Jumbo Box"/>
    <s v="O'Sullivan Elevations Bookcase, Cherry Finish"/>
    <n v="0.69"/>
    <s v="United States"/>
    <x v="1"/>
    <x v="13"/>
    <s v="Columbus"/>
    <n v="68601"/>
    <x v="160"/>
    <d v="2015-06-12T00:00:00"/>
    <n v="-723.78399999999999"/>
    <n v="14"/>
    <n v="1781.66"/>
    <n v="91116"/>
    <n v="130.94"/>
    <x v="1"/>
  </r>
  <r>
    <n v="1469"/>
    <s v="Vicki Zhu Daniels"/>
    <x v="2"/>
    <n v="0.04"/>
    <n v="105.29"/>
    <n v="10.119999999999999"/>
    <x v="1"/>
    <x v="0"/>
    <x v="0"/>
    <x v="11"/>
    <s v="Large Box"/>
    <s v="Eldon Antistatic Chair Mats for Low to Medium Pile Carpets"/>
    <n v="0.79"/>
    <s v="United States"/>
    <x v="2"/>
    <x v="15"/>
    <s v="Clearfield"/>
    <n v="84015"/>
    <x v="160"/>
    <d v="2015-06-16T00:00:00"/>
    <n v="589.18799999999999"/>
    <n v="9"/>
    <n v="940.64"/>
    <n v="91116"/>
    <n v="105.25"/>
    <x v="2"/>
  </r>
  <r>
    <n v="1469"/>
    <s v="Vicki Zhu Daniels"/>
    <x v="2"/>
    <n v="7.0000000000000007E-2"/>
    <n v="31.76"/>
    <n v="45.51"/>
    <x v="0"/>
    <x v="0"/>
    <x v="0"/>
    <x v="0"/>
    <s v="Jumbo Box"/>
    <s v="Hon iLevel™ Computer Training Table"/>
    <n v="0.65"/>
    <s v="United States"/>
    <x v="2"/>
    <x v="15"/>
    <s v="Clearfield"/>
    <n v="84015"/>
    <x v="160"/>
    <d v="2015-06-14T00:00:00"/>
    <n v="-1314.992"/>
    <n v="18"/>
    <n v="439.27"/>
    <n v="91116"/>
    <n v="31.69"/>
    <x v="2"/>
  </r>
  <r>
    <n v="3179"/>
    <s v="Marie Pittman"/>
    <x v="2"/>
    <n v="7.0000000000000007E-2"/>
    <n v="35.44"/>
    <n v="7.5"/>
    <x v="1"/>
    <x v="3"/>
    <x v="2"/>
    <x v="7"/>
    <s v="Small Box"/>
    <s v="Xerox 1906"/>
    <n v="0.38"/>
    <s v="United States"/>
    <x v="1"/>
    <x v="7"/>
    <s v="Owatonna"/>
    <n v="55060"/>
    <x v="160"/>
    <d v="2015-06-19T00:00:00"/>
    <n v="262.2"/>
    <n v="11"/>
    <n v="380"/>
    <n v="86989"/>
    <n v="35.369999999999997"/>
    <x v="1"/>
  </r>
  <r>
    <n v="550"/>
    <s v="Edna Monroe Talley"/>
    <x v="4"/>
    <n v="0.06"/>
    <n v="549.99"/>
    <n v="49"/>
    <x v="0"/>
    <x v="3"/>
    <x v="1"/>
    <x v="4"/>
    <s v="Jumbo Drum"/>
    <s v="Sharp 1540cs Digital Laser Copier"/>
    <n v="0.35"/>
    <s v="United States"/>
    <x v="1"/>
    <x v="18"/>
    <s v="Seguin"/>
    <n v="78155"/>
    <x v="160"/>
    <d v="2015-06-13T00:00:00"/>
    <n v="4637.4071999999996"/>
    <n v="13"/>
    <n v="6720.88"/>
    <n v="90910"/>
    <n v="549.93000000000006"/>
    <x v="1"/>
  </r>
  <r>
    <n v="550"/>
    <s v="Edna Monroe Talley"/>
    <x v="4"/>
    <n v="0.08"/>
    <n v="115.99"/>
    <n v="5.99"/>
    <x v="2"/>
    <x v="3"/>
    <x v="1"/>
    <x v="12"/>
    <s v="Small Box"/>
    <s v="2160"/>
    <n v="0.56999999999999995"/>
    <s v="United States"/>
    <x v="1"/>
    <x v="18"/>
    <s v="Seguin"/>
    <n v="78155"/>
    <x v="160"/>
    <d v="2015-06-13T00:00:00"/>
    <n v="-239.54150000000001"/>
    <n v="1"/>
    <n v="102.21"/>
    <n v="90910"/>
    <n v="115.91"/>
    <x v="1"/>
  </r>
  <r>
    <n v="3230"/>
    <s v="Monica Stuart"/>
    <x v="0"/>
    <n v="0.06"/>
    <n v="4.91"/>
    <n v="5.68"/>
    <x v="2"/>
    <x v="0"/>
    <x v="2"/>
    <x v="5"/>
    <s v="Small Box"/>
    <s v="Acco Pressboard Covers with Storage Hooks, 14 7/8&quot; x 11&quot;, Light Blue"/>
    <n v="0.36"/>
    <s v="United States"/>
    <x v="1"/>
    <x v="30"/>
    <s v="Waukesha"/>
    <n v="53186"/>
    <x v="161"/>
    <d v="2015-06-13T00:00:00"/>
    <n v="-31.68825"/>
    <n v="10"/>
    <n v="53.89"/>
    <n v="87436"/>
    <n v="4.8500000000000005"/>
    <x v="1"/>
  </r>
  <r>
    <n v="3230"/>
    <s v="Monica Stuart"/>
    <x v="0"/>
    <n v="7.0000000000000007E-2"/>
    <n v="48.94"/>
    <n v="5.86"/>
    <x v="2"/>
    <x v="0"/>
    <x v="2"/>
    <x v="7"/>
    <s v="Small Box"/>
    <s v="Xerox 1916"/>
    <n v="0.35"/>
    <s v="United States"/>
    <x v="1"/>
    <x v="30"/>
    <s v="Waukesha"/>
    <n v="53186"/>
    <x v="161"/>
    <d v="2015-06-14T00:00:00"/>
    <n v="690.7038"/>
    <n v="21"/>
    <n v="1001.02"/>
    <n v="87436"/>
    <n v="48.87"/>
    <x v="1"/>
  </r>
  <r>
    <n v="2143"/>
    <s v="Lester Sawyer"/>
    <x v="1"/>
    <n v="0.08"/>
    <n v="17.149999999999999"/>
    <n v="4.96"/>
    <x v="1"/>
    <x v="2"/>
    <x v="2"/>
    <x v="6"/>
    <s v="Small Box"/>
    <s v="Advantus Rolling Storage Box"/>
    <n v="0.57999999999999996"/>
    <s v="United States"/>
    <x v="0"/>
    <x v="21"/>
    <s v="Fairfax"/>
    <n v="20151"/>
    <x v="161"/>
    <d v="2015-06-16T00:00:00"/>
    <n v="33.659999999999997"/>
    <n v="12"/>
    <n v="200.61"/>
    <n v="87569"/>
    <n v="17.07"/>
    <x v="0"/>
  </r>
  <r>
    <n v="2771"/>
    <s v="Kevin Wolfe"/>
    <x v="1"/>
    <n v="7.0000000000000007E-2"/>
    <n v="177.98"/>
    <n v="0.99"/>
    <x v="1"/>
    <x v="3"/>
    <x v="2"/>
    <x v="8"/>
    <s v="Small Box"/>
    <s v="Kensington 7 Outlet MasterPiece Power Center"/>
    <n v="0.56000000000000005"/>
    <s v="United States"/>
    <x v="0"/>
    <x v="5"/>
    <s v="East Point"/>
    <n v="30344"/>
    <x v="161"/>
    <d v="2015-06-13T00:00:00"/>
    <n v="-191.548"/>
    <n v="3"/>
    <n v="536.29"/>
    <n v="88974"/>
    <n v="177.91"/>
    <x v="0"/>
  </r>
  <r>
    <n v="1129"/>
    <s v="Pam Patton"/>
    <x v="2"/>
    <n v="0.03"/>
    <n v="30.98"/>
    <n v="6.5"/>
    <x v="1"/>
    <x v="3"/>
    <x v="1"/>
    <x v="1"/>
    <s v="Small Box"/>
    <s v="Logitech Internet Navigator Keyboard"/>
    <n v="0.79"/>
    <s v="United States"/>
    <x v="3"/>
    <x v="35"/>
    <s v="Boston"/>
    <n v="2118"/>
    <x v="161"/>
    <d v="2015-06-17T00:00:00"/>
    <n v="-144.19999999999999"/>
    <n v="44"/>
    <n v="1332.09"/>
    <n v="39430"/>
    <n v="30.95"/>
    <x v="3"/>
  </r>
  <r>
    <n v="1132"/>
    <s v="Michael Robbins"/>
    <x v="2"/>
    <n v="0.03"/>
    <n v="30.98"/>
    <n v="6.5"/>
    <x v="1"/>
    <x v="3"/>
    <x v="1"/>
    <x v="1"/>
    <s v="Small Box"/>
    <s v="Logitech Internet Navigator Keyboard"/>
    <n v="0.79"/>
    <s v="United States"/>
    <x v="1"/>
    <x v="18"/>
    <s v="Euless"/>
    <n v="76039"/>
    <x v="161"/>
    <d v="2015-06-17T00:00:00"/>
    <n v="-115.36"/>
    <n v="11"/>
    <n v="333.02"/>
    <n v="88104"/>
    <n v="30.95"/>
    <x v="1"/>
  </r>
  <r>
    <n v="1505"/>
    <s v="Kay Schultz"/>
    <x v="2"/>
    <n v="0"/>
    <n v="85.99"/>
    <n v="0.99"/>
    <x v="1"/>
    <x v="0"/>
    <x v="1"/>
    <x v="12"/>
    <s v="Wrap Bag"/>
    <s v="Accessory4"/>
    <n v="0.85"/>
    <s v="United States"/>
    <x v="1"/>
    <x v="18"/>
    <s v="College Station"/>
    <n v="77840"/>
    <x v="161"/>
    <d v="2015-06-18T00:00:00"/>
    <n v="-138.0368"/>
    <n v="6"/>
    <n v="464.86"/>
    <n v="86181"/>
    <n v="85.99"/>
    <x v="1"/>
  </r>
  <r>
    <n v="5"/>
    <s v="Ronnie Proctor"/>
    <x v="3"/>
    <n v="0.02"/>
    <n v="500.98"/>
    <n v="26"/>
    <x v="0"/>
    <x v="2"/>
    <x v="0"/>
    <x v="9"/>
    <s v="Jumbo Drum"/>
    <s v="Global Troy™ Executive Leather Low-Back Tilter"/>
    <n v="0.6"/>
    <s v="United States"/>
    <x v="2"/>
    <x v="8"/>
    <s v="San Gabriel"/>
    <n v="91776"/>
    <x v="161"/>
    <d v="2015-06-15T00:00:00"/>
    <n v="4390.3665000000001"/>
    <n v="12"/>
    <n v="6362.85"/>
    <n v="90193"/>
    <n v="500.96000000000004"/>
    <x v="2"/>
  </r>
  <r>
    <n v="1044"/>
    <s v="Erin Ballard"/>
    <x v="0"/>
    <n v="0.02"/>
    <n v="209.84"/>
    <n v="21.21"/>
    <x v="1"/>
    <x v="2"/>
    <x v="0"/>
    <x v="11"/>
    <s v="Large Box"/>
    <s v="Luxo Professional Fluorescent Magnifier Lamp with Clamp-Mount Base"/>
    <n v="0.59"/>
    <s v="United States"/>
    <x v="2"/>
    <x v="8"/>
    <s v="Los Angeles"/>
    <n v="90004"/>
    <x v="162"/>
    <d v="2015-06-14T00:00:00"/>
    <n v="2593.14"/>
    <n v="62"/>
    <n v="13546.94"/>
    <n v="28001"/>
    <n v="209.82"/>
    <x v="2"/>
  </r>
  <r>
    <n v="1044"/>
    <s v="Erin Ballard"/>
    <x v="0"/>
    <n v="0.01"/>
    <n v="194.3"/>
    <n v="11.54"/>
    <x v="1"/>
    <x v="2"/>
    <x v="0"/>
    <x v="11"/>
    <s v="Large Box"/>
    <s v="Electrix Halogen Magnifier Lamp"/>
    <n v="0.59"/>
    <s v="United States"/>
    <x v="2"/>
    <x v="8"/>
    <s v="Los Angeles"/>
    <n v="90004"/>
    <x v="162"/>
    <d v="2015-06-16T00:00:00"/>
    <n v="1162.76"/>
    <n v="32"/>
    <n v="6401.65"/>
    <n v="28001"/>
    <n v="194.29000000000002"/>
    <x v="2"/>
  </r>
  <r>
    <n v="1519"/>
    <s v="Randall Boykin"/>
    <x v="0"/>
    <n v="0.06"/>
    <n v="55.48"/>
    <n v="4.8499999999999996"/>
    <x v="1"/>
    <x v="1"/>
    <x v="2"/>
    <x v="7"/>
    <s v="Small Box"/>
    <s v="Xerox 1888"/>
    <n v="0.37"/>
    <s v="United States"/>
    <x v="3"/>
    <x v="29"/>
    <s v="Auburn"/>
    <n v="4210"/>
    <x v="162"/>
    <d v="2015-06-14T00:00:00"/>
    <n v="711.05190000000005"/>
    <n v="19"/>
    <n v="1030.51"/>
    <n v="89957"/>
    <n v="55.419999999999995"/>
    <x v="3"/>
  </r>
  <r>
    <n v="1522"/>
    <s v="Earl Watts"/>
    <x v="0"/>
    <n v="0.1"/>
    <n v="122.99"/>
    <n v="70.2"/>
    <x v="0"/>
    <x v="1"/>
    <x v="0"/>
    <x v="9"/>
    <s v="Jumbo Drum"/>
    <s v="Global High-Back Leather Tilter, Burgundy"/>
    <n v="0.74"/>
    <s v="United States"/>
    <x v="1"/>
    <x v="7"/>
    <s v="Hopkins"/>
    <n v="55305"/>
    <x v="162"/>
    <d v="2015-06-15T00:00:00"/>
    <n v="-899.67499999999995"/>
    <n v="17"/>
    <n v="2026.91"/>
    <n v="89957"/>
    <n v="122.89"/>
    <x v="1"/>
  </r>
  <r>
    <n v="3339"/>
    <s v="Lester Copeland"/>
    <x v="1"/>
    <n v="0.03"/>
    <n v="2.61"/>
    <n v="0.5"/>
    <x v="1"/>
    <x v="1"/>
    <x v="2"/>
    <x v="13"/>
    <s v="Small Box"/>
    <s v="Avery 494"/>
    <n v="0.39"/>
    <s v="United States"/>
    <x v="0"/>
    <x v="12"/>
    <s v="Titusville"/>
    <n v="32780"/>
    <x v="162"/>
    <d v="2015-06-15T00:00:00"/>
    <n v="4.0442999999999998"/>
    <n v="7"/>
    <n v="19.02"/>
    <n v="85981"/>
    <n v="2.58"/>
    <x v="0"/>
  </r>
  <r>
    <n v="3339"/>
    <s v="Lester Copeland"/>
    <x v="1"/>
    <n v="0.01"/>
    <n v="11.66"/>
    <n v="7.95"/>
    <x v="1"/>
    <x v="1"/>
    <x v="2"/>
    <x v="2"/>
    <s v="Small Pack"/>
    <s v="Hunt BOSTON® Vista® Battery-Operated Pencil Sharpener, Black"/>
    <n v="0.57999999999999996"/>
    <s v="United States"/>
    <x v="0"/>
    <x v="12"/>
    <s v="Titusville"/>
    <n v="32780"/>
    <x v="162"/>
    <d v="2015-06-15T00:00:00"/>
    <n v="-10.368399999999999"/>
    <n v="16"/>
    <n v="193.87"/>
    <n v="85981"/>
    <n v="11.65"/>
    <x v="0"/>
  </r>
  <r>
    <n v="1644"/>
    <s v="Sam Woodward"/>
    <x v="2"/>
    <n v="0.09"/>
    <n v="107.53"/>
    <n v="5.81"/>
    <x v="1"/>
    <x v="0"/>
    <x v="0"/>
    <x v="11"/>
    <s v="Medium Box"/>
    <s v="Tenex Contemporary Contur Chairmats for Low and Medium Pile Carpet, Computer, 39&quot; x 49&quot;"/>
    <n v="0.65"/>
    <s v="United States"/>
    <x v="1"/>
    <x v="18"/>
    <s v="Friendswood"/>
    <n v="77546"/>
    <x v="162"/>
    <d v="2015-06-16T00:00:00"/>
    <n v="69.545100000000005"/>
    <n v="1"/>
    <n v="100.79"/>
    <n v="87342"/>
    <n v="107.44"/>
    <x v="1"/>
  </r>
  <r>
    <n v="1738"/>
    <s v="Dean Solomon"/>
    <x v="2"/>
    <n v="0.04"/>
    <n v="35.44"/>
    <n v="19.989999999999998"/>
    <x v="1"/>
    <x v="3"/>
    <x v="2"/>
    <x v="7"/>
    <s v="Small Box"/>
    <s v="Xerox 1880"/>
    <n v="0.38"/>
    <s v="United States"/>
    <x v="0"/>
    <x v="9"/>
    <s v="Gastonia"/>
    <n v="28052"/>
    <x v="162"/>
    <d v="2015-06-21T00:00:00"/>
    <n v="-108.27249999999999"/>
    <n v="11"/>
    <n v="406.26"/>
    <n v="85868"/>
    <n v="35.4"/>
    <x v="0"/>
  </r>
  <r>
    <n v="1775"/>
    <s v="Marlene Kirk"/>
    <x v="2"/>
    <n v="0.09"/>
    <n v="12.95"/>
    <n v="4.9800000000000004"/>
    <x v="1"/>
    <x v="1"/>
    <x v="2"/>
    <x v="5"/>
    <s v="Small Box"/>
    <s v="GBC Binding covers"/>
    <n v="0.4"/>
    <s v="United States"/>
    <x v="1"/>
    <x v="2"/>
    <s v="South Bend"/>
    <n v="46614"/>
    <x v="162"/>
    <d v="2015-06-21T00:00:00"/>
    <n v="123.89175"/>
    <n v="21"/>
    <n v="269.54000000000002"/>
    <n v="89944"/>
    <n v="12.86"/>
    <x v="1"/>
  </r>
  <r>
    <n v="547"/>
    <s v="Henry Ball"/>
    <x v="3"/>
    <n v="0.03"/>
    <n v="13.73"/>
    <n v="6.85"/>
    <x v="2"/>
    <x v="3"/>
    <x v="0"/>
    <x v="11"/>
    <s v="Wrap Bag"/>
    <s v="DAX Wood Document Frame."/>
    <n v="0.54"/>
    <s v="United States"/>
    <x v="3"/>
    <x v="44"/>
    <s v="Morgantown"/>
    <n v="26501"/>
    <x v="162"/>
    <d v="2015-06-15T00:00:00"/>
    <n v="39.585299999999997"/>
    <n v="4"/>
    <n v="57.37"/>
    <n v="86250"/>
    <n v="13.700000000000001"/>
    <x v="3"/>
  </r>
  <r>
    <n v="2979"/>
    <s v="Lloyd Dolan"/>
    <x v="3"/>
    <n v="0.01"/>
    <n v="5.84"/>
    <n v="0.83"/>
    <x v="1"/>
    <x v="3"/>
    <x v="2"/>
    <x v="2"/>
    <s v="Wrap Bag"/>
    <s v="Avery Hi-Liter® Smear-Safe Highlighters"/>
    <n v="0.49"/>
    <s v="United States"/>
    <x v="1"/>
    <x v="39"/>
    <s v="Dickinson"/>
    <n v="58601"/>
    <x v="162"/>
    <d v="2015-06-16T00:00:00"/>
    <n v="16.091999999999999"/>
    <n v="4"/>
    <n v="23.89"/>
    <n v="86546"/>
    <n v="5.83"/>
    <x v="1"/>
  </r>
  <r>
    <n v="3120"/>
    <s v="Daniel Christian"/>
    <x v="3"/>
    <n v="0.08"/>
    <n v="315.98"/>
    <n v="19.989999999999998"/>
    <x v="1"/>
    <x v="2"/>
    <x v="2"/>
    <x v="5"/>
    <s v="Small Box"/>
    <s v="GBC ProClick™ 150 Presentation Binding System"/>
    <n v="0.38"/>
    <s v="United States"/>
    <x v="0"/>
    <x v="17"/>
    <s v="New Orleans"/>
    <n v="70117"/>
    <x v="162"/>
    <d v="2015-06-14T00:00:00"/>
    <n v="44.52"/>
    <n v="9"/>
    <n v="2642.48"/>
    <n v="90160"/>
    <n v="315.90000000000003"/>
    <x v="0"/>
  </r>
  <r>
    <n v="1860"/>
    <s v="Gina B Hess"/>
    <x v="0"/>
    <n v="0.09"/>
    <n v="5.98"/>
    <n v="1.49"/>
    <x v="1"/>
    <x v="2"/>
    <x v="2"/>
    <x v="5"/>
    <s v="Small Box"/>
    <s v="Avery Hanging File Binders"/>
    <n v="0.39"/>
    <s v="United States"/>
    <x v="3"/>
    <x v="35"/>
    <s v="Webster"/>
    <n v="1570"/>
    <x v="163"/>
    <d v="2015-06-17T00:00:00"/>
    <n v="13.2294"/>
    <n v="5"/>
    <n v="28.01"/>
    <n v="86846"/>
    <n v="5.8900000000000006"/>
    <x v="3"/>
  </r>
  <r>
    <n v="33"/>
    <s v="Ricky Hensley"/>
    <x v="3"/>
    <n v="0.03"/>
    <n v="4.24"/>
    <n v="5.41"/>
    <x v="1"/>
    <x v="3"/>
    <x v="2"/>
    <x v="5"/>
    <s v="Small Box"/>
    <s v="Storex DuraTech Recycled Plastic Frosted Binders"/>
    <n v="0.35"/>
    <s v="United States"/>
    <x v="2"/>
    <x v="14"/>
    <s v="Gresham"/>
    <n v="97030"/>
    <x v="163"/>
    <d v="2015-06-17T00:00:00"/>
    <n v="-84.437600000000003"/>
    <n v="13"/>
    <n v="58.68"/>
    <n v="89201"/>
    <n v="4.21"/>
    <x v="2"/>
  </r>
  <r>
    <n v="33"/>
    <s v="Ricky Hensley"/>
    <x v="3"/>
    <n v="0.04"/>
    <n v="2.94"/>
    <n v="0.7"/>
    <x v="1"/>
    <x v="3"/>
    <x v="2"/>
    <x v="2"/>
    <s v="Wrap Bag"/>
    <s v="Newell 338"/>
    <n v="0.57999999999999996"/>
    <s v="United States"/>
    <x v="2"/>
    <x v="14"/>
    <s v="Gresham"/>
    <n v="97030"/>
    <x v="163"/>
    <d v="2015-06-16T00:00:00"/>
    <n v="24.312000000000001"/>
    <n v="18"/>
    <n v="53.1"/>
    <n v="89201"/>
    <n v="2.9"/>
    <x v="2"/>
  </r>
  <r>
    <n v="736"/>
    <s v="Meredith Walters"/>
    <x v="3"/>
    <n v="0.06"/>
    <n v="350.98"/>
    <n v="30"/>
    <x v="0"/>
    <x v="1"/>
    <x v="0"/>
    <x v="9"/>
    <s v="Jumbo Drum"/>
    <s v="Office Star - Professional Matrix Back Chair with 2-to-1 Synchro Tilt and Mesh Fabric Seat"/>
    <n v="0.61"/>
    <s v="United States"/>
    <x v="3"/>
    <x v="47"/>
    <s v="Salem"/>
    <n v="3079"/>
    <x v="163"/>
    <d v="2015-06-17T00:00:00"/>
    <n v="797.85599999999999"/>
    <n v="6"/>
    <n v="2016.32"/>
    <n v="90361"/>
    <n v="350.92"/>
    <x v="3"/>
  </r>
  <r>
    <n v="738"/>
    <s v="Peggy Rowe"/>
    <x v="3"/>
    <n v="0.02"/>
    <n v="70.98"/>
    <n v="46.74"/>
    <x v="0"/>
    <x v="1"/>
    <x v="0"/>
    <x v="10"/>
    <s v="Jumbo Box"/>
    <s v="Hon Metal Bookcases, Putty"/>
    <n v="0.56000000000000005"/>
    <s v="United States"/>
    <x v="3"/>
    <x v="33"/>
    <s v="Cranford"/>
    <n v="7016"/>
    <x v="163"/>
    <d v="2015-06-16T00:00:00"/>
    <n v="-178.21600000000001"/>
    <n v="4"/>
    <n v="313.63"/>
    <n v="90361"/>
    <n v="70.960000000000008"/>
    <x v="3"/>
  </r>
  <r>
    <n v="741"/>
    <s v="Stacey Hale"/>
    <x v="3"/>
    <n v="0.04"/>
    <n v="27.48"/>
    <n v="4"/>
    <x v="1"/>
    <x v="1"/>
    <x v="1"/>
    <x v="1"/>
    <s v="Small Box"/>
    <s v="Belkin MediaBoard 104- Keyboard"/>
    <n v="0.75"/>
    <s v="United States"/>
    <x v="3"/>
    <x v="33"/>
    <s v="Summit"/>
    <n v="7901"/>
    <x v="163"/>
    <d v="2015-06-17T00:00:00"/>
    <n v="-26.655999999999999"/>
    <n v="15"/>
    <n v="397.17"/>
    <n v="90361"/>
    <n v="27.44"/>
    <x v="3"/>
  </r>
  <r>
    <n v="2183"/>
    <s v="Sheryl Reese"/>
    <x v="3"/>
    <n v="0"/>
    <n v="1.48"/>
    <n v="0.7"/>
    <x v="1"/>
    <x v="2"/>
    <x v="2"/>
    <x v="14"/>
    <s v="Wrap Bag"/>
    <s v="Binder Clips by OIC"/>
    <n v="0.37"/>
    <s v="United States"/>
    <x v="0"/>
    <x v="32"/>
    <s v="Owensboro"/>
    <n v="42301"/>
    <x v="163"/>
    <d v="2015-06-17T00:00:00"/>
    <n v="-203.09800000000001"/>
    <n v="12"/>
    <n v="19.32"/>
    <n v="91571"/>
    <n v="1.48"/>
    <x v="0"/>
  </r>
  <r>
    <n v="2512"/>
    <s v="Frances Holt"/>
    <x v="3"/>
    <n v="0.04"/>
    <n v="6.48"/>
    <n v="9.5399999999999991"/>
    <x v="1"/>
    <x v="2"/>
    <x v="2"/>
    <x v="7"/>
    <s v="Small Box"/>
    <s v="Xerox 1905"/>
    <n v="0.37"/>
    <s v="United States"/>
    <x v="3"/>
    <x v="35"/>
    <s v="Cambridge"/>
    <n v="2138"/>
    <x v="163"/>
    <d v="2015-06-17T00:00:00"/>
    <n v="-223.94399999999999"/>
    <n v="19"/>
    <n v="125.37"/>
    <n v="87030"/>
    <n v="6.44"/>
    <x v="3"/>
  </r>
  <r>
    <n v="1038"/>
    <s v="Jon Hale"/>
    <x v="0"/>
    <n v="0.1"/>
    <n v="7.64"/>
    <n v="5.83"/>
    <x v="1"/>
    <x v="3"/>
    <x v="2"/>
    <x v="7"/>
    <s v="Wrap Bag"/>
    <s v="Rediform Wirebound &quot;Phone Memo&quot; Message Book, 11 x 5-3/4"/>
    <n v="0.36"/>
    <s v="United States"/>
    <x v="0"/>
    <x v="12"/>
    <s v="Belle Glade"/>
    <n v="33430"/>
    <x v="164"/>
    <d v="2015-06-17T00:00:00"/>
    <n v="-403.18740000000003"/>
    <n v="5"/>
    <n v="39.36"/>
    <n v="90641"/>
    <n v="7.54"/>
    <x v="0"/>
  </r>
  <r>
    <n v="2677"/>
    <s v="Geoffrey Rivera"/>
    <x v="0"/>
    <n v="0.03"/>
    <n v="41.32"/>
    <n v="58.66"/>
    <x v="2"/>
    <x v="0"/>
    <x v="0"/>
    <x v="11"/>
    <s v="Medium Box"/>
    <s v="Deflect-o EconoMat Studded, No Bevel Mat for Low Pile Carpeting"/>
    <n v="0.76"/>
    <s v="United States"/>
    <x v="0"/>
    <x v="21"/>
    <s v="Winchester"/>
    <n v="22601"/>
    <x v="164"/>
    <d v="2015-06-17T00:00:00"/>
    <n v="-32.816000000000003"/>
    <n v="10"/>
    <n v="419.27"/>
    <n v="86633"/>
    <n v="41.29"/>
    <x v="0"/>
  </r>
  <r>
    <n v="2677"/>
    <s v="Geoffrey Rivera"/>
    <x v="0"/>
    <n v="0"/>
    <n v="6.88"/>
    <n v="2"/>
    <x v="1"/>
    <x v="0"/>
    <x v="2"/>
    <x v="7"/>
    <s v="Wrap Bag"/>
    <s v="Adams Phone Message Book, 200 Message Capacity, 8 1/16” x 11”"/>
    <n v="0.39"/>
    <s v="United States"/>
    <x v="0"/>
    <x v="21"/>
    <s v="Winchester"/>
    <n v="22601"/>
    <x v="164"/>
    <d v="2015-06-16T00:00:00"/>
    <n v="-15.61"/>
    <n v="5"/>
    <n v="36"/>
    <n v="86633"/>
    <n v="6.88"/>
    <x v="0"/>
  </r>
  <r>
    <n v="2720"/>
    <s v="Donna Block"/>
    <x v="0"/>
    <n v="0"/>
    <n v="40.479999999999997"/>
    <n v="19.989999999999998"/>
    <x v="1"/>
    <x v="0"/>
    <x v="1"/>
    <x v="1"/>
    <s v="Small Box"/>
    <s v="Keytronic Designer 104- Key Black Keyboard"/>
    <n v="0.77"/>
    <s v="United States"/>
    <x v="0"/>
    <x v="5"/>
    <s v="Dalton"/>
    <n v="30721"/>
    <x v="164"/>
    <d v="2015-06-17T00:00:00"/>
    <n v="-25.634"/>
    <n v="6"/>
    <n v="264.95"/>
    <n v="88766"/>
    <n v="40.479999999999997"/>
    <x v="0"/>
  </r>
  <r>
    <n v="1492"/>
    <s v="Don Beard"/>
    <x v="1"/>
    <n v="0.04"/>
    <n v="119.99"/>
    <n v="14"/>
    <x v="0"/>
    <x v="3"/>
    <x v="1"/>
    <x v="3"/>
    <s v="Jumbo Drum"/>
    <s v="Epson C82 Color Inkjet Printer"/>
    <n v="0.36"/>
    <s v="United States"/>
    <x v="1"/>
    <x v="6"/>
    <s v="Ozark"/>
    <n v="65721"/>
    <x v="164"/>
    <d v="2015-06-18T00:00:00"/>
    <n v="509.95830000000001"/>
    <n v="6"/>
    <n v="739.07"/>
    <n v="88004"/>
    <n v="119.94999999999999"/>
    <x v="1"/>
  </r>
  <r>
    <n v="2355"/>
    <s v="Clyde Burnett"/>
    <x v="4"/>
    <n v="0.06"/>
    <n v="146.34"/>
    <n v="43.75"/>
    <x v="0"/>
    <x v="1"/>
    <x v="0"/>
    <x v="0"/>
    <s v="Jumbo Box"/>
    <s v="Bevis Round Conference Table Top &amp; Single Column Base"/>
    <n v="0.65"/>
    <s v="United States"/>
    <x v="2"/>
    <x v="8"/>
    <s v="Coachella"/>
    <n v="92236"/>
    <x v="164"/>
    <d v="2015-06-18T00:00:00"/>
    <n v="-89.27"/>
    <n v="12"/>
    <n v="1721.24"/>
    <n v="91306"/>
    <n v="146.28"/>
    <x v="2"/>
  </r>
  <r>
    <n v="3096"/>
    <s v="Mike Howard"/>
    <x v="0"/>
    <n v="0.04"/>
    <n v="33.89"/>
    <n v="5.0999999999999996"/>
    <x v="2"/>
    <x v="1"/>
    <x v="2"/>
    <x v="6"/>
    <s v="Small Box"/>
    <s v="File Shuttle II and Handi-File, Black"/>
    <n v="0.6"/>
    <s v="United States"/>
    <x v="3"/>
    <x v="27"/>
    <s v="Hilliard"/>
    <n v="43026"/>
    <x v="165"/>
    <d v="2015-06-18T00:00:00"/>
    <n v="72.983999999999995"/>
    <n v="6"/>
    <n v="200.83"/>
    <n v="86222"/>
    <n v="33.85"/>
    <x v="3"/>
  </r>
  <r>
    <n v="283"/>
    <s v="Pauline Boyette"/>
    <x v="1"/>
    <n v="0.1"/>
    <n v="1.68"/>
    <n v="1.57"/>
    <x v="1"/>
    <x v="3"/>
    <x v="2"/>
    <x v="2"/>
    <s v="Wrap Bag"/>
    <s v="Newell 323"/>
    <n v="0.59"/>
    <s v="United States"/>
    <x v="3"/>
    <x v="33"/>
    <s v="Newark"/>
    <n v="7101"/>
    <x v="165"/>
    <d v="2015-06-18T00:00:00"/>
    <n v="-11.57"/>
    <n v="11"/>
    <n v="18.71"/>
    <n v="89293"/>
    <n v="1.5799999999999998"/>
    <x v="3"/>
  </r>
  <r>
    <n v="286"/>
    <s v="Virginia Gay"/>
    <x v="2"/>
    <n v="0"/>
    <n v="4.13"/>
    <n v="5.34"/>
    <x v="1"/>
    <x v="0"/>
    <x v="2"/>
    <x v="5"/>
    <s v="Small Box"/>
    <s v="ACCOHIDE® Binder by Acco"/>
    <n v="0.38"/>
    <s v="United States"/>
    <x v="1"/>
    <x v="38"/>
    <s v="Shawnee"/>
    <n v="66203"/>
    <x v="165"/>
    <d v="2015-06-21T00:00:00"/>
    <n v="-61.87"/>
    <n v="9"/>
    <n v="40.950000000000003"/>
    <n v="89761"/>
    <n v="4.13"/>
    <x v="1"/>
  </r>
  <r>
    <n v="286"/>
    <s v="Virginia Gay"/>
    <x v="2"/>
    <n v="0.1"/>
    <n v="130.97999999999999"/>
    <n v="54.74"/>
    <x v="0"/>
    <x v="0"/>
    <x v="0"/>
    <x v="10"/>
    <s v="Jumbo Box"/>
    <s v="O'Sullivan Elevations Bookcase, Cherry Finish"/>
    <n v="0.69"/>
    <s v="United States"/>
    <x v="1"/>
    <x v="38"/>
    <s v="Shawnee"/>
    <n v="66203"/>
    <x v="165"/>
    <d v="2015-06-21T00:00:00"/>
    <n v="-530.24"/>
    <n v="9"/>
    <n v="1155.73"/>
    <n v="89761"/>
    <n v="130.88"/>
    <x v="1"/>
  </r>
  <r>
    <n v="646"/>
    <s v="Robin High"/>
    <x v="2"/>
    <n v="0.03"/>
    <n v="51.75"/>
    <n v="19.989999999999998"/>
    <x v="1"/>
    <x v="3"/>
    <x v="0"/>
    <x v="11"/>
    <s v="Small Box"/>
    <s v="Howard Miller 13-3/4&quot; Diameter Brushed Chrome Round Wall Clock"/>
    <n v="0.55000000000000004"/>
    <s v="United States"/>
    <x v="1"/>
    <x v="7"/>
    <s v="Shakopee"/>
    <n v="55379"/>
    <x v="165"/>
    <d v="2015-06-22T00:00:00"/>
    <n v="261.44400000000002"/>
    <n v="16"/>
    <n v="818.81"/>
    <n v="90735"/>
    <n v="51.72"/>
    <x v="1"/>
  </r>
  <r>
    <n v="1189"/>
    <s v="Dwight Stephenson"/>
    <x v="2"/>
    <n v="0.06"/>
    <n v="10.89"/>
    <n v="4.5"/>
    <x v="1"/>
    <x v="1"/>
    <x v="2"/>
    <x v="8"/>
    <s v="Small Box"/>
    <s v="Belkin 6 Outlet Metallic Surge Strip"/>
    <n v="0.59"/>
    <s v="United States"/>
    <x v="2"/>
    <x v="8"/>
    <s v="Huntington Beach"/>
    <n v="92646"/>
    <x v="165"/>
    <d v="2015-06-22T00:00:00"/>
    <n v="-25.111999999999998"/>
    <n v="14"/>
    <n v="149.32"/>
    <n v="87584"/>
    <n v="10.83"/>
    <x v="2"/>
  </r>
  <r>
    <n v="1189"/>
    <s v="Dwight Stephenson"/>
    <x v="2"/>
    <n v="0.03"/>
    <n v="10.64"/>
    <n v="5.16"/>
    <x v="1"/>
    <x v="1"/>
    <x v="0"/>
    <x v="11"/>
    <s v="Small Box"/>
    <s v="Eldon Expressions Punched Metal &amp; Wood Desk Accessories, Pewter &amp; Cherry"/>
    <n v="0.56999999999999995"/>
    <s v="United States"/>
    <x v="2"/>
    <x v="8"/>
    <s v="Huntington Beach"/>
    <n v="92646"/>
    <x v="165"/>
    <d v="2015-06-22T00:00:00"/>
    <n v="17.376000000000001"/>
    <n v="16"/>
    <n v="177.01"/>
    <n v="87584"/>
    <n v="10.610000000000001"/>
    <x v="2"/>
  </r>
  <r>
    <n v="1189"/>
    <s v="Dwight Stephenson"/>
    <x v="2"/>
    <n v="0.03"/>
    <n v="7.96"/>
    <n v="4.95"/>
    <x v="1"/>
    <x v="1"/>
    <x v="0"/>
    <x v="11"/>
    <s v="Small Box"/>
    <s v="Staples Plastic Wall Frames"/>
    <n v="0.41"/>
    <s v="United States"/>
    <x v="2"/>
    <x v="8"/>
    <s v="Huntington Beach"/>
    <n v="92646"/>
    <x v="165"/>
    <d v="2015-06-19T00:00:00"/>
    <n v="24.260400000000001"/>
    <n v="4"/>
    <n v="35.159999999999997"/>
    <n v="87584"/>
    <n v="7.93"/>
    <x v="2"/>
  </r>
  <r>
    <n v="1193"/>
    <s v="Louis Parrish"/>
    <x v="2"/>
    <n v="0.03"/>
    <n v="10.64"/>
    <n v="5.16"/>
    <x v="1"/>
    <x v="1"/>
    <x v="0"/>
    <x v="11"/>
    <s v="Small Box"/>
    <s v="Eldon Expressions Punched Metal &amp; Wood Desk Accessories, Pewter &amp; Cherry"/>
    <n v="0.56999999999999995"/>
    <s v="United States"/>
    <x v="3"/>
    <x v="31"/>
    <s v="Washington"/>
    <n v="20016"/>
    <x v="165"/>
    <d v="2015-06-22T00:00:00"/>
    <n v="14.48"/>
    <n v="63"/>
    <n v="696.96"/>
    <n v="5984"/>
    <n v="10.610000000000001"/>
    <x v="3"/>
  </r>
  <r>
    <n v="1193"/>
    <s v="Louis Parrish"/>
    <x v="2"/>
    <n v="0.03"/>
    <n v="7.96"/>
    <n v="4.95"/>
    <x v="1"/>
    <x v="1"/>
    <x v="0"/>
    <x v="11"/>
    <s v="Small Box"/>
    <s v="Staples Plastic Wall Frames"/>
    <n v="0.41"/>
    <s v="United States"/>
    <x v="3"/>
    <x v="31"/>
    <s v="Washington"/>
    <n v="20016"/>
    <x v="165"/>
    <d v="2015-06-19T00:00:00"/>
    <n v="22.25"/>
    <n v="17"/>
    <n v="149.41"/>
    <n v="5984"/>
    <n v="7.93"/>
    <x v="3"/>
  </r>
  <r>
    <n v="3098"/>
    <s v="Lorraine Boykin"/>
    <x v="2"/>
    <n v="0"/>
    <n v="11.7"/>
    <n v="6.96"/>
    <x v="2"/>
    <x v="1"/>
    <x v="2"/>
    <x v="8"/>
    <s v="Medium Box"/>
    <s v="Harmony HEPA Quiet Air Purifiers"/>
    <n v="0.5"/>
    <s v="United States"/>
    <x v="3"/>
    <x v="11"/>
    <s v="Shirley"/>
    <n v="11967"/>
    <x v="165"/>
    <d v="2015-06-19T00:00:00"/>
    <n v="-11.247999999999999"/>
    <n v="10"/>
    <n v="131.69"/>
    <n v="89315"/>
    <n v="11.7"/>
    <x v="3"/>
  </r>
  <r>
    <n v="907"/>
    <s v="Rachel Casey"/>
    <x v="4"/>
    <n v="0.09"/>
    <n v="2.6"/>
    <n v="2.4"/>
    <x v="1"/>
    <x v="2"/>
    <x v="2"/>
    <x v="2"/>
    <s v="Wrap Bag"/>
    <s v="12 Colored Short Pencils"/>
    <n v="0.57999999999999996"/>
    <s v="United States"/>
    <x v="0"/>
    <x v="32"/>
    <s v="Henderson"/>
    <n v="42420"/>
    <x v="165"/>
    <d v="2015-06-19T00:00:00"/>
    <n v="1107.4079999999999"/>
    <n v="12"/>
    <n v="31.73"/>
    <n v="86460"/>
    <n v="2.5100000000000002"/>
    <x v="0"/>
  </r>
  <r>
    <n v="317"/>
    <s v="Katherine Kearney"/>
    <x v="3"/>
    <n v="0.09"/>
    <n v="7.38"/>
    <n v="5.21"/>
    <x v="1"/>
    <x v="3"/>
    <x v="0"/>
    <x v="11"/>
    <s v="Small Box"/>
    <s v="Eldon® Expressions™ Wood Desk Accessories, Oak"/>
    <n v="0.56000000000000005"/>
    <s v="United States"/>
    <x v="2"/>
    <x v="8"/>
    <s v="Lemon Grove"/>
    <n v="91945"/>
    <x v="165"/>
    <d v="2015-06-18T00:00:00"/>
    <n v="-27.16"/>
    <n v="9"/>
    <n v="66.55"/>
    <n v="86041"/>
    <n v="7.29"/>
    <x v="2"/>
  </r>
  <r>
    <n v="317"/>
    <s v="Katherine Kearney"/>
    <x v="3"/>
    <n v="0.04"/>
    <n v="5.98"/>
    <n v="5.15"/>
    <x v="1"/>
    <x v="3"/>
    <x v="2"/>
    <x v="7"/>
    <s v="Small Box"/>
    <s v="Xerox 193"/>
    <n v="0.36"/>
    <s v="United States"/>
    <x v="2"/>
    <x v="8"/>
    <s v="Lemon Grove"/>
    <n v="91945"/>
    <x v="165"/>
    <d v="2015-06-18T00:00:00"/>
    <n v="-52.344000000000001"/>
    <n v="17"/>
    <n v="103.49"/>
    <n v="86041"/>
    <n v="5.94"/>
    <x v="2"/>
  </r>
  <r>
    <n v="317"/>
    <s v="Katherine Kearney"/>
    <x v="3"/>
    <n v="0.04"/>
    <n v="15.42"/>
    <n v="10.68"/>
    <x v="1"/>
    <x v="3"/>
    <x v="2"/>
    <x v="6"/>
    <s v="Small Box"/>
    <s v="Decoflex Hanging Personal Folder File, Blue"/>
    <n v="0.57999999999999996"/>
    <s v="United States"/>
    <x v="2"/>
    <x v="8"/>
    <s v="Lemon Grove"/>
    <n v="91945"/>
    <x v="165"/>
    <d v="2015-06-18T00:00:00"/>
    <n v="-119.93600000000001"/>
    <n v="12"/>
    <n v="192.18"/>
    <n v="86041"/>
    <n v="15.38"/>
    <x v="2"/>
  </r>
  <r>
    <n v="395"/>
    <s v="Monica McCormick"/>
    <x v="0"/>
    <n v="0.04"/>
    <n v="15.98"/>
    <n v="4"/>
    <x v="1"/>
    <x v="3"/>
    <x v="1"/>
    <x v="1"/>
    <s v="Small Box"/>
    <s v="Logitech Access Keyboard"/>
    <n v="0.37"/>
    <s v="United States"/>
    <x v="0"/>
    <x v="9"/>
    <s v="Albemarle"/>
    <n v="28001"/>
    <x v="166"/>
    <d v="2015-06-19T00:00:00"/>
    <n v="-19.207999999999998"/>
    <n v="4"/>
    <n v="64.59"/>
    <n v="86384"/>
    <n v="15.940000000000001"/>
    <x v="0"/>
  </r>
  <r>
    <n v="395"/>
    <s v="Monica McCormick"/>
    <x v="0"/>
    <n v="0.06"/>
    <n v="22.84"/>
    <n v="5.47"/>
    <x v="1"/>
    <x v="3"/>
    <x v="2"/>
    <x v="7"/>
    <s v="Small Box"/>
    <s v="Xerox 1929"/>
    <n v="0.39"/>
    <s v="United States"/>
    <x v="0"/>
    <x v="9"/>
    <s v="Albemarle"/>
    <n v="28001"/>
    <x v="166"/>
    <d v="2015-06-20T00:00:00"/>
    <n v="7.44"/>
    <n v="20"/>
    <n v="461.94"/>
    <n v="86384"/>
    <n v="22.78"/>
    <x v="0"/>
  </r>
  <r>
    <n v="152"/>
    <s v="Kent Kerr"/>
    <x v="2"/>
    <n v="0.1"/>
    <n v="39.979999999999997"/>
    <n v="4"/>
    <x v="1"/>
    <x v="0"/>
    <x v="1"/>
    <x v="1"/>
    <s v="Small Box"/>
    <s v="Microsoft Natural Keyboard Elite"/>
    <n v="0.7"/>
    <s v="United States"/>
    <x v="0"/>
    <x v="34"/>
    <s v="Knoxville"/>
    <n v="37918"/>
    <x v="166"/>
    <d v="2015-06-22T00:00:00"/>
    <n v="360.24"/>
    <n v="21"/>
    <n v="772.56"/>
    <n v="89525"/>
    <n v="39.879999999999995"/>
    <x v="0"/>
  </r>
  <r>
    <n v="1958"/>
    <s v="Vickie Martinez"/>
    <x v="2"/>
    <n v="0.09"/>
    <n v="30.98"/>
    <n v="6.5"/>
    <x v="2"/>
    <x v="1"/>
    <x v="1"/>
    <x v="1"/>
    <s v="Small Box"/>
    <s v="Belkin ErgoBoard™ Keyboard"/>
    <n v="0.64"/>
    <s v="United States"/>
    <x v="2"/>
    <x v="14"/>
    <s v="West Linn"/>
    <n v="97068"/>
    <x v="166"/>
    <d v="2015-06-22T00:00:00"/>
    <n v="-55.97"/>
    <n v="7"/>
    <n v="204.34"/>
    <n v="89819"/>
    <n v="30.89"/>
    <x v="2"/>
  </r>
  <r>
    <n v="2954"/>
    <s v="William Sharma"/>
    <x v="2"/>
    <n v="0.09"/>
    <n v="12.22"/>
    <n v="2.85"/>
    <x v="1"/>
    <x v="1"/>
    <x v="0"/>
    <x v="11"/>
    <s v="Small Pack"/>
    <s v="Aluminum Document Frame"/>
    <n v="0.55000000000000004"/>
    <s v="United States"/>
    <x v="1"/>
    <x v="7"/>
    <s v="Maplewood"/>
    <n v="55119"/>
    <x v="166"/>
    <d v="2015-06-25T00:00:00"/>
    <n v="70.676699999999997"/>
    <n v="9"/>
    <n v="102.43"/>
    <n v="86427"/>
    <n v="12.13"/>
    <x v="1"/>
  </r>
  <r>
    <n v="553"/>
    <s v="Kristine Connolly"/>
    <x v="4"/>
    <n v="0.08"/>
    <n v="124.49"/>
    <n v="51.94"/>
    <x v="0"/>
    <x v="3"/>
    <x v="0"/>
    <x v="0"/>
    <s v="Jumbo Box"/>
    <s v="Bevis 36 x 72 Conference Tables"/>
    <n v="0.63"/>
    <s v="United States"/>
    <x v="2"/>
    <x v="8"/>
    <s v="Los Angeles"/>
    <n v="90008"/>
    <x v="166"/>
    <d v="2015-06-19T00:00:00"/>
    <n v="-500.38"/>
    <n v="56"/>
    <n v="6831.37"/>
    <n v="359"/>
    <n v="124.41"/>
    <x v="2"/>
  </r>
  <r>
    <n v="555"/>
    <s v="Walter Young"/>
    <x v="4"/>
    <n v="0.08"/>
    <n v="124.49"/>
    <n v="51.94"/>
    <x v="0"/>
    <x v="3"/>
    <x v="0"/>
    <x v="0"/>
    <s v="Jumbo Box"/>
    <s v="Bevis 36 x 72 Conference Tables"/>
    <n v="0.63"/>
    <s v="United States"/>
    <x v="2"/>
    <x v="15"/>
    <s v="Pleasant Grove"/>
    <n v="84062"/>
    <x v="166"/>
    <d v="2015-06-19T00:00:00"/>
    <n v="-250.19"/>
    <n v="14"/>
    <n v="1707.84"/>
    <n v="86192"/>
    <n v="124.41"/>
    <x v="2"/>
  </r>
  <r>
    <n v="2016"/>
    <s v="Wayne Bean"/>
    <x v="4"/>
    <n v="0.1"/>
    <n v="10.48"/>
    <n v="2.89"/>
    <x v="1"/>
    <x v="3"/>
    <x v="2"/>
    <x v="2"/>
    <s v="Small Pack"/>
    <s v="Staples Battery-Operated Desktop Pencil Sharpener"/>
    <n v="0.6"/>
    <s v="United States"/>
    <x v="1"/>
    <x v="25"/>
    <s v="Southgate"/>
    <n v="48195"/>
    <x v="166"/>
    <d v="2015-06-19T00:00:00"/>
    <n v="-8.9039999999999999"/>
    <n v="4"/>
    <n v="40.29"/>
    <n v="86874"/>
    <n v="10.38"/>
    <x v="1"/>
  </r>
  <r>
    <n v="594"/>
    <s v="Charlie Moore"/>
    <x v="0"/>
    <n v="0.04"/>
    <n v="39.479999999999997"/>
    <n v="1.99"/>
    <x v="1"/>
    <x v="1"/>
    <x v="1"/>
    <x v="1"/>
    <s v="Small Pack"/>
    <s v="80 Minute CD-R Spindle, 100/Pack - Staples"/>
    <n v="0.54"/>
    <s v="United States"/>
    <x v="1"/>
    <x v="2"/>
    <s v="Anderson"/>
    <n v="46016"/>
    <x v="167"/>
    <d v="2015-06-22T00:00:00"/>
    <n v="484.8492"/>
    <n v="18"/>
    <n v="702.68"/>
    <n v="86311"/>
    <n v="39.44"/>
    <x v="1"/>
  </r>
  <r>
    <n v="594"/>
    <s v="Charlie Moore"/>
    <x v="0"/>
    <n v="0.04"/>
    <n v="3.7"/>
    <n v="1.61"/>
    <x v="1"/>
    <x v="1"/>
    <x v="0"/>
    <x v="11"/>
    <s v="Wrap Bag"/>
    <s v="3M Hangers With Command Adhesive"/>
    <n v="0.44"/>
    <s v="United States"/>
    <x v="1"/>
    <x v="2"/>
    <s v="Anderson"/>
    <n v="46016"/>
    <x v="167"/>
    <d v="2015-06-20T00:00:00"/>
    <n v="18"/>
    <n v="18"/>
    <n v="67.239999999999995"/>
    <n v="86311"/>
    <n v="3.66"/>
    <x v="1"/>
  </r>
  <r>
    <n v="1009"/>
    <s v="Kristin George"/>
    <x v="1"/>
    <n v="0.1"/>
    <n v="550.98"/>
    <n v="45.7"/>
    <x v="0"/>
    <x v="3"/>
    <x v="0"/>
    <x v="0"/>
    <s v="Jumbo Box"/>
    <s v="Chromcraft Bull-Nose Wood Oval Conference Tables &amp; Bases"/>
    <n v="0.71"/>
    <s v="United States"/>
    <x v="3"/>
    <x v="29"/>
    <s v="Saco"/>
    <n v="4072"/>
    <x v="167"/>
    <d v="2015-06-21T00:00:00"/>
    <n v="818.54617499999995"/>
    <n v="14"/>
    <n v="6963.67"/>
    <n v="88372"/>
    <n v="550.88"/>
    <x v="3"/>
  </r>
  <r>
    <n v="1956"/>
    <s v="Justin Frank"/>
    <x v="1"/>
    <n v="0.09"/>
    <n v="40.98"/>
    <n v="6.5"/>
    <x v="1"/>
    <x v="1"/>
    <x v="1"/>
    <x v="1"/>
    <s v="Small Box"/>
    <s v="Targus USB Numeric Keypad"/>
    <n v="0.74"/>
    <s v="United States"/>
    <x v="2"/>
    <x v="3"/>
    <s v="Louisville"/>
    <n v="80027"/>
    <x v="167"/>
    <d v="2015-06-21T00:00:00"/>
    <n v="-50.244999999999997"/>
    <n v="19"/>
    <n v="746.91"/>
    <n v="89820"/>
    <n v="40.889999999999993"/>
    <x v="2"/>
  </r>
  <r>
    <n v="796"/>
    <s v="Amanda Conner"/>
    <x v="3"/>
    <n v="0.1"/>
    <n v="14.42"/>
    <n v="6.75"/>
    <x v="1"/>
    <x v="3"/>
    <x v="2"/>
    <x v="8"/>
    <s v="Medium Box"/>
    <s v="Holmes Odor Grabber"/>
    <n v="0.52"/>
    <s v="United States"/>
    <x v="1"/>
    <x v="13"/>
    <s v="Papillion"/>
    <n v="68046"/>
    <x v="167"/>
    <d v="2015-06-22T00:00:00"/>
    <n v="-20.103999999999999"/>
    <n v="1"/>
    <n v="15.49"/>
    <n v="86869"/>
    <n v="14.32"/>
    <x v="1"/>
  </r>
  <r>
    <n v="2323"/>
    <s v="Emma Buckley"/>
    <x v="3"/>
    <n v="0.06"/>
    <n v="4.9800000000000004"/>
    <n v="4.62"/>
    <x v="2"/>
    <x v="0"/>
    <x v="1"/>
    <x v="1"/>
    <s v="Small Pack"/>
    <s v="Imation 3.5&quot;, DISKETTE 44766 HGHLD3.52HD/FM, 10/Pack"/>
    <n v="0.64"/>
    <s v="United States"/>
    <x v="2"/>
    <x v="8"/>
    <s v="Coachella"/>
    <n v="92236"/>
    <x v="167"/>
    <d v="2015-06-19T00:00:00"/>
    <n v="-27.004999999999999"/>
    <n v="7"/>
    <n v="38.74"/>
    <n v="88722"/>
    <n v="4.9200000000000008"/>
    <x v="2"/>
  </r>
  <r>
    <n v="3138"/>
    <s v="Herbert Donnelly Swanson"/>
    <x v="3"/>
    <n v="0.05"/>
    <n v="4.0599999999999996"/>
    <n v="6.89"/>
    <x v="2"/>
    <x v="3"/>
    <x v="2"/>
    <x v="8"/>
    <s v="Small Box"/>
    <s v="Eureka Disposable Bags for Sanitaire® Vibra Groomer I® Upright Vac"/>
    <n v="0.6"/>
    <s v="United States"/>
    <x v="3"/>
    <x v="47"/>
    <s v="Londonderry"/>
    <n v="3053"/>
    <x v="167"/>
    <d v="2015-06-21T00:00:00"/>
    <n v="-122.83499999999999"/>
    <n v="22"/>
    <n v="92.57"/>
    <n v="86796"/>
    <n v="4.01"/>
    <x v="3"/>
  </r>
  <r>
    <n v="3167"/>
    <s v="Ray Silverman"/>
    <x v="3"/>
    <n v="7.0000000000000007E-2"/>
    <n v="280.98"/>
    <n v="57"/>
    <x v="0"/>
    <x v="3"/>
    <x v="0"/>
    <x v="9"/>
    <s v="Jumbo Drum"/>
    <s v="Hon 2090 “Pillow Soft” Series Mid Back Swivel/Tilt Chairs"/>
    <n v="0.78"/>
    <s v="United States"/>
    <x v="0"/>
    <x v="12"/>
    <s v="Ponte Vedra Beach"/>
    <n v="32004"/>
    <x v="167"/>
    <d v="2015-06-20T00:00:00"/>
    <n v="-283.9914"/>
    <n v="14"/>
    <n v="3936.61"/>
    <n v="86491"/>
    <n v="280.91000000000003"/>
    <x v="0"/>
  </r>
  <r>
    <n v="3167"/>
    <s v="Ray Silverman"/>
    <x v="3"/>
    <n v="0"/>
    <n v="4.9800000000000004"/>
    <n v="7.44"/>
    <x v="1"/>
    <x v="3"/>
    <x v="2"/>
    <x v="7"/>
    <s v="Small Box"/>
    <s v="Xerox 1922"/>
    <n v="0.36"/>
    <s v="United States"/>
    <x v="0"/>
    <x v="12"/>
    <s v="Ponte Vedra Beach"/>
    <n v="32004"/>
    <x v="167"/>
    <d v="2015-06-21T00:00:00"/>
    <n v="-195.34200000000001"/>
    <n v="15"/>
    <n v="78.31"/>
    <n v="86491"/>
    <n v="4.9800000000000004"/>
    <x v="0"/>
  </r>
  <r>
    <n v="3167"/>
    <s v="Ray Silverman"/>
    <x v="3"/>
    <n v="0.1"/>
    <n v="3.98"/>
    <n v="0.83"/>
    <x v="1"/>
    <x v="3"/>
    <x v="2"/>
    <x v="2"/>
    <s v="Wrap Bag"/>
    <s v="Fluorescent Highlighters by Dixon"/>
    <n v="0.51"/>
    <s v="United States"/>
    <x v="0"/>
    <x v="12"/>
    <s v="Ponte Vedra Beach"/>
    <n v="32004"/>
    <x v="167"/>
    <d v="2015-06-21T00:00:00"/>
    <n v="-89.709199999999996"/>
    <n v="11"/>
    <n v="42.46"/>
    <n v="86491"/>
    <n v="3.88"/>
    <x v="0"/>
  </r>
  <r>
    <n v="491"/>
    <s v="Toni Swanson"/>
    <x v="0"/>
    <n v="0.02"/>
    <n v="1360.14"/>
    <n v="14.7"/>
    <x v="0"/>
    <x v="1"/>
    <x v="1"/>
    <x v="3"/>
    <s v="Jumbo Drum"/>
    <s v="Okidata ML395C Color Dot Matrix Printer"/>
    <n v="0.59"/>
    <s v="United States"/>
    <x v="3"/>
    <x v="11"/>
    <s v="New York City"/>
    <n v="10154"/>
    <x v="168"/>
    <d v="2015-06-22T00:00:00"/>
    <n v="2028.12"/>
    <n v="22"/>
    <n v="31670.6"/>
    <n v="6562"/>
    <n v="1360.1200000000001"/>
    <x v="3"/>
  </r>
  <r>
    <n v="494"/>
    <s v="Jimmy Alston Holder"/>
    <x v="0"/>
    <n v="0.02"/>
    <n v="1360.14"/>
    <n v="14.7"/>
    <x v="0"/>
    <x v="1"/>
    <x v="1"/>
    <x v="3"/>
    <s v="Jumbo Drum"/>
    <s v="Okidata ML395C Color Dot Matrix Printer"/>
    <n v="0.59"/>
    <s v="United States"/>
    <x v="2"/>
    <x v="4"/>
    <s v="Seattle"/>
    <n v="98115"/>
    <x v="168"/>
    <d v="2015-06-22T00:00:00"/>
    <n v="3042.18"/>
    <n v="6"/>
    <n v="8637.44"/>
    <n v="88908"/>
    <n v="1360.1200000000001"/>
    <x v="2"/>
  </r>
  <r>
    <n v="896"/>
    <s v="Jennifer Siegel"/>
    <x v="0"/>
    <n v="0.06"/>
    <n v="47.98"/>
    <n v="3.61"/>
    <x v="1"/>
    <x v="3"/>
    <x v="1"/>
    <x v="1"/>
    <s v="Small Pack"/>
    <s v="DS/HD IBM Formatted Diskettes, 200/Pack - Staples"/>
    <n v="0.71"/>
    <s v="United States"/>
    <x v="1"/>
    <x v="18"/>
    <s v="Denton"/>
    <n v="76201"/>
    <x v="168"/>
    <d v="2015-06-22T00:00:00"/>
    <n v="35.954999999999998"/>
    <n v="11"/>
    <n v="517.67999999999995"/>
    <n v="90167"/>
    <n v="47.919999999999995"/>
    <x v="1"/>
  </r>
  <r>
    <n v="2352"/>
    <s v="Kerry Beach"/>
    <x v="0"/>
    <n v="0.06"/>
    <n v="59.76"/>
    <n v="9.7100000000000009"/>
    <x v="1"/>
    <x v="1"/>
    <x v="2"/>
    <x v="6"/>
    <s v="Small Box"/>
    <s v="Advantus 10-Drawer Portable Organizer, Chrome Metal Frame, Smoke Drawers"/>
    <n v="0.56999999999999995"/>
    <s v="United States"/>
    <x v="3"/>
    <x v="36"/>
    <s v="Cumberland"/>
    <n v="21501"/>
    <x v="168"/>
    <d v="2015-06-23T00:00:00"/>
    <n v="756.67470000000003"/>
    <n v="18"/>
    <n v="1096.6300000000001"/>
    <n v="86165"/>
    <n v="59.699999999999996"/>
    <x v="3"/>
  </r>
  <r>
    <n v="2352"/>
    <s v="Kerry Beach"/>
    <x v="0"/>
    <n v="7.0000000000000007E-2"/>
    <n v="195.99"/>
    <n v="4.2"/>
    <x v="1"/>
    <x v="1"/>
    <x v="1"/>
    <x v="12"/>
    <s v="Small Box"/>
    <s v="T65"/>
    <n v="0.56000000000000005"/>
    <s v="United States"/>
    <x v="3"/>
    <x v="36"/>
    <s v="Cumberland"/>
    <n v="21501"/>
    <x v="168"/>
    <d v="2015-06-23T00:00:00"/>
    <n v="-222.34299999999999"/>
    <n v="4"/>
    <n v="632.12"/>
    <n v="86165"/>
    <n v="195.92000000000002"/>
    <x v="3"/>
  </r>
  <r>
    <n v="1123"/>
    <s v="Peggy Lanier"/>
    <x v="1"/>
    <n v="0.09"/>
    <n v="175.99"/>
    <n v="4.99"/>
    <x v="1"/>
    <x v="0"/>
    <x v="1"/>
    <x v="12"/>
    <s v="Small Box"/>
    <s v="5165"/>
    <n v="0.59"/>
    <s v="United States"/>
    <x v="2"/>
    <x v="8"/>
    <s v="Roseville"/>
    <n v="95661"/>
    <x v="168"/>
    <d v="2015-06-22T00:00:00"/>
    <n v="2169.7464"/>
    <n v="22"/>
    <n v="3144.56"/>
    <n v="87016"/>
    <n v="175.9"/>
    <x v="2"/>
  </r>
  <r>
    <n v="1124"/>
    <s v="Randy Jiang"/>
    <x v="1"/>
    <n v="0.09"/>
    <n v="160.97999999999999"/>
    <n v="35.020000000000003"/>
    <x v="0"/>
    <x v="0"/>
    <x v="0"/>
    <x v="10"/>
    <s v="Jumbo Box"/>
    <s v="Rush Hierlooms Collection Rich Wood Bookcases"/>
    <n v="0.72"/>
    <s v="United States"/>
    <x v="3"/>
    <x v="22"/>
    <s v="Norwich"/>
    <n v="6360"/>
    <x v="168"/>
    <d v="2015-06-21T00:00:00"/>
    <n v="-229.93"/>
    <n v="18"/>
    <n v="2653.02"/>
    <n v="87016"/>
    <n v="160.88999999999999"/>
    <x v="3"/>
  </r>
  <r>
    <n v="1432"/>
    <s v="Kerry Green"/>
    <x v="2"/>
    <n v="7.0000000000000007E-2"/>
    <n v="10.98"/>
    <n v="4.8"/>
    <x v="1"/>
    <x v="3"/>
    <x v="2"/>
    <x v="15"/>
    <s v="Small Box"/>
    <s v="Manila Recycled Extra-Heavyweight Clasp Envelopes, 6&quot; x 9&quot;"/>
    <n v="0.36"/>
    <s v="United States"/>
    <x v="1"/>
    <x v="2"/>
    <s v="Indianapolis"/>
    <n v="46203"/>
    <x v="168"/>
    <d v="2015-06-27T00:00:00"/>
    <n v="52.92"/>
    <n v="16"/>
    <n v="165.21"/>
    <n v="86827"/>
    <n v="10.91"/>
    <x v="1"/>
  </r>
  <r>
    <n v="491"/>
    <s v="Toni Swanson"/>
    <x v="3"/>
    <n v="0.02"/>
    <n v="9.06"/>
    <n v="9.86"/>
    <x v="1"/>
    <x v="1"/>
    <x v="2"/>
    <x v="7"/>
    <s v="Small Box"/>
    <s v="Southworth 25% Cotton Linen-Finish Paper &amp; Envelopes"/>
    <n v="0.4"/>
    <s v="United States"/>
    <x v="3"/>
    <x v="11"/>
    <s v="New York City"/>
    <n v="10154"/>
    <x v="168"/>
    <d v="2015-06-22T00:00:00"/>
    <n v="-63.51"/>
    <n v="24"/>
    <n v="239.82"/>
    <n v="42852"/>
    <n v="9.0400000000000009"/>
    <x v="3"/>
  </r>
  <r>
    <n v="494"/>
    <s v="Jimmy Alston Holder"/>
    <x v="3"/>
    <n v="0.02"/>
    <n v="9.06"/>
    <n v="9.86"/>
    <x v="1"/>
    <x v="1"/>
    <x v="2"/>
    <x v="7"/>
    <s v="Small Box"/>
    <s v="Southworth 25% Cotton Linen-Finish Paper &amp; Envelopes"/>
    <n v="0.4"/>
    <s v="United States"/>
    <x v="2"/>
    <x v="4"/>
    <s v="Seattle"/>
    <n v="98115"/>
    <x v="168"/>
    <d v="2015-06-22T00:00:00"/>
    <n v="-31.754999999999999"/>
    <n v="6"/>
    <n v="59.95"/>
    <n v="88908"/>
    <n v="9.0400000000000009"/>
    <x v="2"/>
  </r>
  <r>
    <n v="1424"/>
    <s v="Robyn Zhou"/>
    <x v="3"/>
    <n v="0.05"/>
    <n v="8.0399999999999991"/>
    <n v="8.94"/>
    <x v="1"/>
    <x v="2"/>
    <x v="2"/>
    <x v="5"/>
    <s v="Small Box"/>
    <s v="Fellowes Twister Kit, Gray/Clear, 3/pkg"/>
    <n v="0.4"/>
    <s v="United States"/>
    <x v="2"/>
    <x v="3"/>
    <s v="Englewood"/>
    <n v="80112"/>
    <x v="168"/>
    <d v="2015-06-22T00:00:00"/>
    <n v="-164.3948"/>
    <n v="15"/>
    <n v="121.36"/>
    <n v="89449"/>
    <n v="7.9899999999999993"/>
    <x v="2"/>
  </r>
  <r>
    <n v="2487"/>
    <s v="Michelle Bryant Phillips"/>
    <x v="3"/>
    <n v="0.04"/>
    <n v="3.08"/>
    <n v="0.99"/>
    <x v="1"/>
    <x v="0"/>
    <x v="2"/>
    <x v="13"/>
    <s v="Small Box"/>
    <s v="Avery 481"/>
    <n v="0.37"/>
    <s v="United States"/>
    <x v="0"/>
    <x v="5"/>
    <s v="Tucker"/>
    <n v="30084"/>
    <x v="168"/>
    <d v="2015-06-21T00:00:00"/>
    <n v="257.08319999999998"/>
    <n v="14"/>
    <n v="43.41"/>
    <n v="91415"/>
    <n v="3.04"/>
    <x v="0"/>
  </r>
  <r>
    <n v="2487"/>
    <s v="Michelle Bryant Phillips"/>
    <x v="3"/>
    <n v="0.1"/>
    <n v="2.78"/>
    <n v="1.25"/>
    <x v="1"/>
    <x v="0"/>
    <x v="2"/>
    <x v="2"/>
    <s v="Wrap Bag"/>
    <s v="Newell 318"/>
    <n v="0.59"/>
    <s v="United States"/>
    <x v="0"/>
    <x v="5"/>
    <s v="Tucker"/>
    <n v="30084"/>
    <x v="168"/>
    <d v="2015-06-21T00:00:00"/>
    <n v="0.78539999999999999"/>
    <n v="18"/>
    <n v="46.42"/>
    <n v="91415"/>
    <n v="2.6799999999999997"/>
    <x v="0"/>
  </r>
  <r>
    <n v="2713"/>
    <s v="Lynda Banks"/>
    <x v="0"/>
    <n v="7.0000000000000007E-2"/>
    <n v="2.88"/>
    <n v="0.5"/>
    <x v="1"/>
    <x v="3"/>
    <x v="2"/>
    <x v="13"/>
    <s v="Small Box"/>
    <s v="Avery 492"/>
    <n v="0.39"/>
    <s v="United States"/>
    <x v="1"/>
    <x v="25"/>
    <s v="Kalamazoo"/>
    <n v="49001"/>
    <x v="169"/>
    <d v="2015-06-24T00:00:00"/>
    <n v="17.429400000000001"/>
    <n v="9"/>
    <n v="25.26"/>
    <n v="88701"/>
    <n v="2.81"/>
    <x v="1"/>
  </r>
  <r>
    <n v="2713"/>
    <s v="Lynda Banks"/>
    <x v="0"/>
    <n v="0.03"/>
    <n v="348.21"/>
    <n v="40.19"/>
    <x v="0"/>
    <x v="3"/>
    <x v="0"/>
    <x v="0"/>
    <s v="Jumbo Box"/>
    <s v="Bretford CR4500 Series Slim Rectangular Table"/>
    <n v="0.62"/>
    <s v="United States"/>
    <x v="1"/>
    <x v="25"/>
    <s v="Kalamazoo"/>
    <n v="49001"/>
    <x v="169"/>
    <d v="2015-06-22T00:00:00"/>
    <n v="-178.86959999999999"/>
    <n v="2"/>
    <n v="736.16"/>
    <n v="88701"/>
    <n v="348.18"/>
    <x v="1"/>
  </r>
  <r>
    <n v="2049"/>
    <s v="Kenneth Pollock"/>
    <x v="1"/>
    <n v="0.03"/>
    <n v="15.28"/>
    <n v="1.99"/>
    <x v="1"/>
    <x v="3"/>
    <x v="1"/>
    <x v="1"/>
    <s v="Small Pack"/>
    <s v="Memorex 4.7GB DVD+R, 3/Pack"/>
    <n v="0.42"/>
    <s v="United States"/>
    <x v="0"/>
    <x v="21"/>
    <s v="Harrisonburg"/>
    <n v="22801"/>
    <x v="169"/>
    <d v="2015-06-23T00:00:00"/>
    <n v="-266.68599999999998"/>
    <n v="19"/>
    <n v="290.98"/>
    <n v="88220"/>
    <n v="15.25"/>
    <x v="0"/>
  </r>
  <r>
    <n v="2049"/>
    <s v="Kenneth Pollock"/>
    <x v="1"/>
    <n v="0.09"/>
    <n v="1.76"/>
    <n v="0.7"/>
    <x v="1"/>
    <x v="3"/>
    <x v="2"/>
    <x v="2"/>
    <s v="Wrap Bag"/>
    <s v="Newell 326"/>
    <n v="0.56000000000000005"/>
    <s v="United States"/>
    <x v="0"/>
    <x v="21"/>
    <s v="Harrisonburg"/>
    <n v="22801"/>
    <x v="169"/>
    <d v="2015-06-24T00:00:00"/>
    <n v="-12.278"/>
    <n v="13"/>
    <n v="21.77"/>
    <n v="88220"/>
    <n v="1.67"/>
    <x v="0"/>
  </r>
  <r>
    <n v="2305"/>
    <s v="Pat Kinney"/>
    <x v="1"/>
    <n v="0"/>
    <n v="90.48"/>
    <n v="19.989999999999998"/>
    <x v="1"/>
    <x v="0"/>
    <x v="2"/>
    <x v="15"/>
    <s v="Small Box"/>
    <s v="Tyvek® Side-Opening Peel &amp; Seel® Expanding Envelopes"/>
    <n v="0.4"/>
    <s v="United States"/>
    <x v="1"/>
    <x v="46"/>
    <s v="Watertown"/>
    <n v="57201"/>
    <x v="169"/>
    <d v="2015-06-24T00:00:00"/>
    <n v="800.25509999999997"/>
    <n v="12"/>
    <n v="1159.79"/>
    <n v="89869"/>
    <n v="90.48"/>
    <x v="1"/>
  </r>
  <r>
    <n v="648"/>
    <s v="Steve O'Brien"/>
    <x v="3"/>
    <n v="0.02"/>
    <n v="25.38"/>
    <n v="8.99"/>
    <x v="1"/>
    <x v="2"/>
    <x v="0"/>
    <x v="11"/>
    <s v="Small Pack"/>
    <s v="Executive Impressions 13&quot; Chairman Wall Clock"/>
    <n v="0.5"/>
    <s v="United States"/>
    <x v="1"/>
    <x v="10"/>
    <s v="Bolingbrook"/>
    <n v="60440"/>
    <x v="169"/>
    <d v="2015-06-22T00:00:00"/>
    <n v="-10.36"/>
    <n v="1"/>
    <n v="34.11"/>
    <n v="91365"/>
    <n v="25.36"/>
    <x v="1"/>
  </r>
  <r>
    <n v="792"/>
    <s v="Holly Pate"/>
    <x v="3"/>
    <n v="0.09"/>
    <n v="6.48"/>
    <n v="9.68"/>
    <x v="1"/>
    <x v="3"/>
    <x v="2"/>
    <x v="7"/>
    <s v="Small Box"/>
    <s v="Xerox 1993"/>
    <n v="0.36"/>
    <s v="United States"/>
    <x v="1"/>
    <x v="19"/>
    <s v="Mustang"/>
    <n v="73064"/>
    <x v="169"/>
    <d v="2015-06-22T00:00:00"/>
    <n v="-204.16"/>
    <n v="16"/>
    <n v="99.92"/>
    <n v="88753"/>
    <n v="6.3900000000000006"/>
    <x v="1"/>
  </r>
  <r>
    <n v="1511"/>
    <s v="Joseph Dawson"/>
    <x v="0"/>
    <n v="0.09"/>
    <n v="20.98"/>
    <n v="1.49"/>
    <x v="1"/>
    <x v="3"/>
    <x v="2"/>
    <x v="5"/>
    <s v="Small Box"/>
    <s v="Avery Legal 4-Ring Binder"/>
    <n v="0.35"/>
    <s v="United States"/>
    <x v="1"/>
    <x v="2"/>
    <s v="Muncie"/>
    <n v="47302"/>
    <x v="170"/>
    <d v="2015-06-24T00:00:00"/>
    <n v="199.1823"/>
    <n v="14"/>
    <n v="288.67"/>
    <n v="90303"/>
    <n v="20.89"/>
    <x v="1"/>
  </r>
  <r>
    <n v="2874"/>
    <s v="Marian Willis"/>
    <x v="0"/>
    <n v="0.03"/>
    <n v="304.99"/>
    <n v="19.989999999999998"/>
    <x v="1"/>
    <x v="2"/>
    <x v="2"/>
    <x v="5"/>
    <s v="Small Box"/>
    <s v="Ibico Hi-Tech Manual Binding System"/>
    <n v="0.4"/>
    <s v="United States"/>
    <x v="1"/>
    <x v="13"/>
    <s v="La Vista"/>
    <n v="68128"/>
    <x v="170"/>
    <d v="2015-06-24T00:00:00"/>
    <n v="4033.6089000000002"/>
    <n v="19"/>
    <n v="5845.81"/>
    <n v="89874"/>
    <n v="304.96000000000004"/>
    <x v="1"/>
  </r>
  <r>
    <n v="2874"/>
    <s v="Marian Willis"/>
    <x v="0"/>
    <n v="0.09"/>
    <n v="65.989999999999995"/>
    <n v="8.99"/>
    <x v="1"/>
    <x v="2"/>
    <x v="1"/>
    <x v="12"/>
    <s v="Small Box"/>
    <s v="V 3600 Series"/>
    <n v="0.57999999999999996"/>
    <s v="United States"/>
    <x v="1"/>
    <x v="13"/>
    <s v="La Vista"/>
    <n v="68128"/>
    <x v="170"/>
    <d v="2015-06-24T00:00:00"/>
    <n v="141.7824"/>
    <n v="12"/>
    <n v="633.85"/>
    <n v="89874"/>
    <n v="65.899999999999991"/>
    <x v="1"/>
  </r>
  <r>
    <n v="2963"/>
    <s v="Frances Johnson"/>
    <x v="0"/>
    <n v="0.01"/>
    <n v="7.98"/>
    <n v="6.5"/>
    <x v="1"/>
    <x v="1"/>
    <x v="2"/>
    <x v="6"/>
    <s v="Medium Box"/>
    <s v="Iris Project Case"/>
    <n v="0.59"/>
    <s v="United States"/>
    <x v="3"/>
    <x v="36"/>
    <s v="Middle River"/>
    <n v="21220"/>
    <x v="170"/>
    <d v="2015-06-23T00:00:00"/>
    <n v="-34.591999999999999"/>
    <n v="4"/>
    <n v="34.909999999999997"/>
    <n v="88612"/>
    <n v="7.9700000000000006"/>
    <x v="3"/>
  </r>
  <r>
    <n v="3132"/>
    <s v="Anita Kang"/>
    <x v="1"/>
    <n v="0.1"/>
    <n v="180.98"/>
    <n v="26.2"/>
    <x v="0"/>
    <x v="3"/>
    <x v="0"/>
    <x v="9"/>
    <s v="Jumbo Drum"/>
    <s v="Global Ergonomic Managers Chair"/>
    <n v="0.59"/>
    <s v="United States"/>
    <x v="1"/>
    <x v="10"/>
    <s v="Mundelein"/>
    <n v="60060"/>
    <x v="170"/>
    <d v="2015-06-23T00:00:00"/>
    <n v="-64.664000000000001"/>
    <n v="3"/>
    <n v="519.41999999999996"/>
    <n v="86790"/>
    <n v="180.88"/>
    <x v="1"/>
  </r>
  <r>
    <n v="437"/>
    <s v="Alice Berger McIntyre"/>
    <x v="2"/>
    <n v="0.05"/>
    <n v="125.99"/>
    <n v="8.08"/>
    <x v="1"/>
    <x v="0"/>
    <x v="1"/>
    <x v="12"/>
    <s v="Small Box"/>
    <s v="StarTAC ST7762"/>
    <n v="0.56999999999999995"/>
    <s v="United States"/>
    <x v="3"/>
    <x v="35"/>
    <s v="Lunenburg"/>
    <n v="1462"/>
    <x v="170"/>
    <d v="2015-06-27T00:00:00"/>
    <n v="427.11840000000001"/>
    <n v="9"/>
    <n v="952.26"/>
    <n v="90695"/>
    <n v="125.94"/>
    <x v="3"/>
  </r>
  <r>
    <n v="1127"/>
    <s v="Ray Grady"/>
    <x v="2"/>
    <n v="0.04"/>
    <n v="4.71"/>
    <n v="0.7"/>
    <x v="1"/>
    <x v="1"/>
    <x v="2"/>
    <x v="14"/>
    <s v="Wrap Bag"/>
    <s v="Plymouth Boxed Rubber Bands by Plymouth"/>
    <n v="0.8"/>
    <s v="United States"/>
    <x v="1"/>
    <x v="18"/>
    <s v="Eagle Pass"/>
    <n v="78852"/>
    <x v="170"/>
    <d v="2015-06-26T00:00:00"/>
    <n v="4.53"/>
    <n v="19"/>
    <n v="90.52"/>
    <n v="87222"/>
    <n v="4.67"/>
    <x v="1"/>
  </r>
  <r>
    <n v="1128"/>
    <s v="Kurt O'Connor"/>
    <x v="2"/>
    <n v="0.06"/>
    <n v="4.2"/>
    <n v="2.2599999999999998"/>
    <x v="1"/>
    <x v="1"/>
    <x v="2"/>
    <x v="7"/>
    <s v="Wrap Bag"/>
    <s v="Important Message Pads, 50 4-1/4 x 5-1/2 Forms per Pad"/>
    <n v="0.36"/>
    <s v="United States"/>
    <x v="1"/>
    <x v="18"/>
    <s v="Edinburg"/>
    <n v="78539"/>
    <x v="170"/>
    <d v="2015-06-27T00:00:00"/>
    <n v="9.7799999999999994"/>
    <n v="13"/>
    <n v="55.97"/>
    <n v="87222"/>
    <n v="4.1400000000000006"/>
    <x v="1"/>
  </r>
  <r>
    <n v="2279"/>
    <s v="Lucille McGee"/>
    <x v="2"/>
    <n v="0.04"/>
    <n v="4.4800000000000004"/>
    <n v="2.5"/>
    <x v="2"/>
    <x v="2"/>
    <x v="2"/>
    <x v="15"/>
    <s v="Small Box"/>
    <s v="Ampad #10 Peel &amp; Seel® Holiday Envelopes"/>
    <n v="0.37"/>
    <s v="United States"/>
    <x v="3"/>
    <x v="28"/>
    <s v="Greensburg"/>
    <n v="15601"/>
    <x v="170"/>
    <d v="2015-06-26T00:00:00"/>
    <n v="10.32"/>
    <n v="7"/>
    <n v="35.93"/>
    <n v="85949"/>
    <n v="4.4400000000000004"/>
    <x v="3"/>
  </r>
  <r>
    <n v="101"/>
    <s v="Claudia Boyle"/>
    <x v="4"/>
    <n v="0.1"/>
    <n v="19.98"/>
    <n v="4"/>
    <x v="1"/>
    <x v="1"/>
    <x v="1"/>
    <x v="1"/>
    <s v="Small Box"/>
    <s v="Belkin 105-Key Black Keyboard"/>
    <n v="0.68"/>
    <s v="United States"/>
    <x v="3"/>
    <x v="29"/>
    <s v="Biddeford"/>
    <n v="4005"/>
    <x v="170"/>
    <d v="2015-06-24T00:00:00"/>
    <n v="-16.2"/>
    <n v="16"/>
    <n v="303.58999999999997"/>
    <n v="88205"/>
    <n v="19.88"/>
    <x v="3"/>
  </r>
  <r>
    <n v="102"/>
    <s v="Caroline Johnston"/>
    <x v="4"/>
    <n v="0.1"/>
    <n v="19.98"/>
    <n v="4"/>
    <x v="1"/>
    <x v="1"/>
    <x v="1"/>
    <x v="1"/>
    <s v="Small Box"/>
    <s v="Belkin 105-Key Black Keyboard"/>
    <n v="0.68"/>
    <s v="United States"/>
    <x v="3"/>
    <x v="35"/>
    <s v="Boston"/>
    <n v="2129"/>
    <x v="170"/>
    <d v="2015-06-24T00:00:00"/>
    <n v="-20.25"/>
    <n v="65"/>
    <n v="1233.32"/>
    <n v="3397"/>
    <n v="19.88"/>
    <x v="3"/>
  </r>
  <r>
    <n v="102"/>
    <s v="Caroline Johnston"/>
    <x v="4"/>
    <n v="0.09"/>
    <n v="2.88"/>
    <n v="1.49"/>
    <x v="1"/>
    <x v="1"/>
    <x v="2"/>
    <x v="5"/>
    <s v="Small Box"/>
    <s v="Avery Durable Binders"/>
    <n v="0.36"/>
    <s v="United States"/>
    <x v="3"/>
    <x v="35"/>
    <s v="Boston"/>
    <n v="2129"/>
    <x v="170"/>
    <d v="2015-06-23T00:00:00"/>
    <n v="-3.3809999999999998"/>
    <n v="17"/>
    <n v="47.31"/>
    <n v="3397"/>
    <n v="2.79"/>
    <x v="3"/>
  </r>
  <r>
    <n v="109"/>
    <s v="Tom McFarland"/>
    <x v="4"/>
    <n v="0.09"/>
    <n v="2.88"/>
    <n v="1.49"/>
    <x v="1"/>
    <x v="1"/>
    <x v="2"/>
    <x v="5"/>
    <s v="Small Box"/>
    <s v="Avery Durable Binders"/>
    <n v="0.36"/>
    <s v="United States"/>
    <x v="3"/>
    <x v="33"/>
    <s v="Lodi"/>
    <n v="7644"/>
    <x v="170"/>
    <d v="2015-06-23T00:00:00"/>
    <n v="-2.7048000000000001"/>
    <n v="4"/>
    <n v="11.13"/>
    <n v="88205"/>
    <n v="2.79"/>
    <x v="3"/>
  </r>
  <r>
    <n v="522"/>
    <s v="Aaron Riggs"/>
    <x v="4"/>
    <n v="0.02"/>
    <n v="150.97999999999999"/>
    <n v="13.99"/>
    <x v="2"/>
    <x v="0"/>
    <x v="1"/>
    <x v="3"/>
    <s v="Medium Box"/>
    <s v="Canon MP41DH Printing Calculator"/>
    <n v="0.38"/>
    <s v="United States"/>
    <x v="2"/>
    <x v="14"/>
    <s v="Redmond"/>
    <n v="97756"/>
    <x v="170"/>
    <d v="2015-06-24T00:00:00"/>
    <n v="26.1"/>
    <n v="3"/>
    <n v="480.37"/>
    <n v="89327"/>
    <n v="150.95999999999998"/>
    <x v="2"/>
  </r>
  <r>
    <n v="522"/>
    <s v="Aaron Riggs"/>
    <x v="4"/>
    <n v="0.1"/>
    <n v="5.43"/>
    <n v="0.95"/>
    <x v="1"/>
    <x v="0"/>
    <x v="2"/>
    <x v="7"/>
    <s v="Wrap Bag"/>
    <s v="Wirebound Message Book, 4 per Page"/>
    <n v="0.36"/>
    <s v="United States"/>
    <x v="2"/>
    <x v="14"/>
    <s v="Redmond"/>
    <n v="97756"/>
    <x v="170"/>
    <d v="2015-06-24T00:00:00"/>
    <n v="-2.58"/>
    <n v="1"/>
    <n v="5.76"/>
    <n v="89327"/>
    <n v="5.33"/>
    <x v="2"/>
  </r>
  <r>
    <n v="522"/>
    <s v="Aaron Riggs"/>
    <x v="4"/>
    <n v="0.01"/>
    <n v="179.29"/>
    <n v="29.21"/>
    <x v="0"/>
    <x v="0"/>
    <x v="0"/>
    <x v="0"/>
    <s v="Jumbo Box"/>
    <s v="Bevis Round Conference Table Top, X-Base"/>
    <n v="0.74"/>
    <s v="United States"/>
    <x v="2"/>
    <x v="14"/>
    <s v="Redmond"/>
    <n v="97756"/>
    <x v="170"/>
    <d v="2015-06-23T00:00:00"/>
    <n v="2800.12"/>
    <n v="21"/>
    <n v="3112.13"/>
    <n v="89327"/>
    <n v="179.28"/>
    <x v="2"/>
  </r>
  <r>
    <n v="445"/>
    <s v="Judy Barrett"/>
    <x v="1"/>
    <n v="0.09"/>
    <n v="200.98"/>
    <n v="55.96"/>
    <x v="0"/>
    <x v="0"/>
    <x v="0"/>
    <x v="10"/>
    <s v="Jumbo Box"/>
    <s v="O'Sullivan Living Dimensions 3-Shelf Bookcases"/>
    <n v="0.75"/>
    <s v="United States"/>
    <x v="1"/>
    <x v="13"/>
    <s v="Norfolk"/>
    <n v="68701"/>
    <x v="171"/>
    <d v="2015-06-24T00:00:00"/>
    <n v="-512.87199999999996"/>
    <n v="9"/>
    <n v="1766.68"/>
    <n v="88084"/>
    <n v="200.89"/>
    <x v="1"/>
  </r>
  <r>
    <n v="445"/>
    <s v="Judy Barrett"/>
    <x v="1"/>
    <n v="0.09"/>
    <n v="2.78"/>
    <n v="0.97"/>
    <x v="1"/>
    <x v="0"/>
    <x v="2"/>
    <x v="2"/>
    <s v="Wrap Bag"/>
    <s v="Newell 333"/>
    <n v="0.59"/>
    <s v="United States"/>
    <x v="1"/>
    <x v="13"/>
    <s v="Norfolk"/>
    <n v="68701"/>
    <x v="171"/>
    <d v="2015-06-24T00:00:00"/>
    <n v="-3.7839999999999998"/>
    <n v="11"/>
    <n v="29.02"/>
    <n v="88084"/>
    <n v="2.69"/>
    <x v="1"/>
  </r>
  <r>
    <n v="2333"/>
    <s v="Megan Woods"/>
    <x v="1"/>
    <n v="0.06"/>
    <n v="180.98"/>
    <n v="26.2"/>
    <x v="0"/>
    <x v="0"/>
    <x v="0"/>
    <x v="9"/>
    <s v="Jumbo Drum"/>
    <s v="Global Ergonomic Managers Chair"/>
    <n v="0.59"/>
    <s v="United States"/>
    <x v="1"/>
    <x v="30"/>
    <s v="Green Bay"/>
    <n v="54302"/>
    <x v="171"/>
    <d v="2015-06-24T00:00:00"/>
    <n v="-122.235"/>
    <n v="1"/>
    <n v="191.73"/>
    <n v="89611"/>
    <n v="180.92"/>
    <x v="1"/>
  </r>
  <r>
    <n v="1548"/>
    <s v="John Bray"/>
    <x v="2"/>
    <n v="0"/>
    <n v="599.99"/>
    <n v="24.49"/>
    <x v="1"/>
    <x v="3"/>
    <x v="1"/>
    <x v="4"/>
    <s v="Large Box"/>
    <s v="Canon Image Class D660 Copier"/>
    <n v="0.44"/>
    <s v="United States"/>
    <x v="1"/>
    <x v="2"/>
    <s v="Richmond"/>
    <n v="47374"/>
    <x v="171"/>
    <d v="2015-06-25T00:00:00"/>
    <n v="-367.16500000000002"/>
    <n v="18"/>
    <n v="11015.82"/>
    <n v="88487"/>
    <n v="599.99"/>
    <x v="1"/>
  </r>
  <r>
    <n v="2215"/>
    <s v="Christopher High"/>
    <x v="2"/>
    <n v="7.0000000000000007E-2"/>
    <n v="3.28"/>
    <n v="3.97"/>
    <x v="1"/>
    <x v="3"/>
    <x v="2"/>
    <x v="2"/>
    <s v="Wrap Bag"/>
    <s v="Newell 337"/>
    <n v="0.56000000000000005"/>
    <s v="United States"/>
    <x v="3"/>
    <x v="27"/>
    <s v="Massillon"/>
    <n v="44646"/>
    <x v="171"/>
    <d v="2015-06-23T00:00:00"/>
    <n v="-22.175999999999998"/>
    <n v="4"/>
    <n v="14.76"/>
    <n v="90314"/>
    <n v="3.21"/>
    <x v="3"/>
  </r>
  <r>
    <n v="2216"/>
    <s v="Clara Kaplan"/>
    <x v="2"/>
    <n v="0.02"/>
    <n v="256.99"/>
    <n v="11.25"/>
    <x v="1"/>
    <x v="3"/>
    <x v="1"/>
    <x v="1"/>
    <s v="Small Box"/>
    <s v="Hayes Optima 56K V.90 Internal Voice Modem"/>
    <n v="0.51"/>
    <s v="United States"/>
    <x v="3"/>
    <x v="27"/>
    <s v="Medina"/>
    <n v="44256"/>
    <x v="171"/>
    <d v="2015-06-30T00:00:00"/>
    <n v="-214.10400000000001"/>
    <n v="3"/>
    <n v="808.44"/>
    <n v="90314"/>
    <n v="256.97000000000003"/>
    <x v="3"/>
  </r>
  <r>
    <n v="2216"/>
    <s v="Clara Kaplan"/>
    <x v="2"/>
    <n v="0.01"/>
    <n v="6.48"/>
    <n v="5.14"/>
    <x v="1"/>
    <x v="3"/>
    <x v="2"/>
    <x v="7"/>
    <s v="Small Box"/>
    <s v="Xerox 23"/>
    <n v="0.37"/>
    <s v="United States"/>
    <x v="3"/>
    <x v="27"/>
    <s v="Medina"/>
    <n v="44256"/>
    <x v="171"/>
    <d v="2015-06-25T00:00:00"/>
    <n v="-26.936"/>
    <n v="10"/>
    <n v="67.41"/>
    <n v="90314"/>
    <n v="6.4700000000000006"/>
    <x v="3"/>
  </r>
  <r>
    <n v="2352"/>
    <s v="Kerry Beach"/>
    <x v="3"/>
    <n v="0.09"/>
    <n v="71.37"/>
    <n v="69"/>
    <x v="1"/>
    <x v="2"/>
    <x v="0"/>
    <x v="0"/>
    <s v="Large Box"/>
    <s v="Lesro Sheffield Collection Coffee Table, End Table, Center Table, Corner Table"/>
    <n v="0.68"/>
    <s v="United States"/>
    <x v="3"/>
    <x v="36"/>
    <s v="Cumberland"/>
    <n v="21501"/>
    <x v="171"/>
    <d v="2015-06-24T00:00:00"/>
    <n v="-1537.1356000000001"/>
    <n v="19"/>
    <n v="1302.98"/>
    <n v="86166"/>
    <n v="71.28"/>
    <x v="3"/>
  </r>
  <r>
    <n v="2044"/>
    <s v="Jay Simon"/>
    <x v="2"/>
    <n v="0.09"/>
    <n v="20.99"/>
    <n v="2.5"/>
    <x v="1"/>
    <x v="3"/>
    <x v="1"/>
    <x v="12"/>
    <s v="Wrap Bag"/>
    <s v="Accessory37"/>
    <n v="0.81"/>
    <s v="United States"/>
    <x v="0"/>
    <x v="1"/>
    <s v="Rogers"/>
    <n v="72756"/>
    <x v="172"/>
    <d v="2015-07-01T00:00:00"/>
    <n v="-136.12200000000001"/>
    <n v="6"/>
    <n v="100.11"/>
    <n v="88692"/>
    <n v="20.9"/>
    <x v="0"/>
  </r>
  <r>
    <n v="3325"/>
    <s v="Diane Barr"/>
    <x v="2"/>
    <n v="0"/>
    <n v="8.74"/>
    <n v="8.2899999999999991"/>
    <x v="1"/>
    <x v="1"/>
    <x v="2"/>
    <x v="15"/>
    <s v="Small Box"/>
    <s v="#10- 4 1/8&quot; x 9 1/2&quot; Recycled Envelopes"/>
    <n v="0.38"/>
    <s v="United States"/>
    <x v="2"/>
    <x v="14"/>
    <s v="Coos Bay"/>
    <n v="97420"/>
    <x v="172"/>
    <d v="2015-06-26T00:00:00"/>
    <n v="-79.400000000000006"/>
    <n v="14"/>
    <n v="131.62"/>
    <n v="90986"/>
    <n v="8.74"/>
    <x v="2"/>
  </r>
  <r>
    <n v="721"/>
    <s v="Melvin Duke"/>
    <x v="3"/>
    <n v="0.04"/>
    <n v="10.64"/>
    <n v="5.16"/>
    <x v="1"/>
    <x v="3"/>
    <x v="0"/>
    <x v="11"/>
    <s v="Small Box"/>
    <s v="Eldon Expressions Punched Metal &amp; Wood Desk Accessories, Pewter &amp; Cherry"/>
    <n v="0.56999999999999995"/>
    <s v="United States"/>
    <x v="1"/>
    <x v="2"/>
    <s v="Frankfort"/>
    <n v="46041"/>
    <x v="172"/>
    <d v="2015-06-25T00:00:00"/>
    <n v="24.096"/>
    <n v="6"/>
    <n v="66.900000000000006"/>
    <n v="91053"/>
    <n v="10.600000000000001"/>
    <x v="1"/>
  </r>
  <r>
    <n v="721"/>
    <s v="Melvin Duke"/>
    <x v="3"/>
    <n v="0.03"/>
    <n v="2.78"/>
    <n v="1.34"/>
    <x v="2"/>
    <x v="3"/>
    <x v="2"/>
    <x v="2"/>
    <s v="Wrap Bag"/>
    <s v="Prang Drawing Pencil Set"/>
    <n v="0.45"/>
    <s v="United States"/>
    <x v="1"/>
    <x v="2"/>
    <s v="Frankfort"/>
    <n v="46041"/>
    <x v="172"/>
    <d v="2015-06-26T00:00:00"/>
    <n v="6.9720000000000004"/>
    <n v="15"/>
    <n v="43.13"/>
    <n v="91053"/>
    <n v="2.75"/>
    <x v="1"/>
  </r>
  <r>
    <n v="3084"/>
    <s v="Debbie Hsu"/>
    <x v="3"/>
    <n v="0.01"/>
    <n v="7.1"/>
    <n v="6.05"/>
    <x v="1"/>
    <x v="0"/>
    <x v="2"/>
    <x v="5"/>
    <s v="Small Box"/>
    <s v="Wilson Jones Hanging View Binder, White, 1&quot;"/>
    <n v="0.39"/>
    <s v="United States"/>
    <x v="2"/>
    <x v="4"/>
    <s v="Lacey"/>
    <n v="98503"/>
    <x v="172"/>
    <d v="2015-06-25T00:00:00"/>
    <n v="-39.186250000000001"/>
    <n v="18"/>
    <n v="133.19"/>
    <n v="89880"/>
    <n v="7.09"/>
    <x v="2"/>
  </r>
  <r>
    <n v="3084"/>
    <s v="Debbie Hsu"/>
    <x v="3"/>
    <n v="0.05"/>
    <n v="18.97"/>
    <n v="9.0299999999999994"/>
    <x v="1"/>
    <x v="0"/>
    <x v="2"/>
    <x v="7"/>
    <s v="Small Box"/>
    <s v="Computer Printout Paper with Letter-Trim Perforations"/>
    <n v="0.37"/>
    <s v="United States"/>
    <x v="2"/>
    <x v="4"/>
    <s v="Lacey"/>
    <n v="98503"/>
    <x v="172"/>
    <d v="2015-06-25T00:00:00"/>
    <n v="-1.89"/>
    <n v="5"/>
    <n v="97.33"/>
    <n v="89880"/>
    <n v="18.919999999999998"/>
    <x v="2"/>
  </r>
  <r>
    <n v="1416"/>
    <s v="Betsy Gibson"/>
    <x v="1"/>
    <n v="0.04"/>
    <n v="46.89"/>
    <n v="5.0999999999999996"/>
    <x v="1"/>
    <x v="0"/>
    <x v="2"/>
    <x v="8"/>
    <s v="Medium Box"/>
    <s v="Bionaire Personal Warm Mist Humidifier/Vaporizer"/>
    <n v="0.46"/>
    <s v="United States"/>
    <x v="1"/>
    <x v="2"/>
    <s v="Indianapolis"/>
    <n v="46203"/>
    <x v="173"/>
    <d v="2015-06-27T00:00:00"/>
    <n v="87.12"/>
    <n v="4"/>
    <n v="182.61"/>
    <n v="90540"/>
    <n v="46.85"/>
    <x v="1"/>
  </r>
  <r>
    <n v="1551"/>
    <s v="Laurence Flowers"/>
    <x v="2"/>
    <n v="7.0000000000000007E-2"/>
    <n v="17.7"/>
    <n v="9.4700000000000006"/>
    <x v="1"/>
    <x v="1"/>
    <x v="2"/>
    <x v="6"/>
    <s v="Small Box"/>
    <s v="Portfile® Personal File Boxes"/>
    <n v="0.59"/>
    <s v="United States"/>
    <x v="0"/>
    <x v="0"/>
    <s v="Biloxi"/>
    <n v="39530"/>
    <x v="173"/>
    <d v="2015-07-01T00:00:00"/>
    <n v="-243.54400000000001"/>
    <n v="18"/>
    <n v="300.67"/>
    <n v="87488"/>
    <n v="17.63"/>
    <x v="0"/>
  </r>
  <r>
    <n v="3128"/>
    <s v="Cathy Burgess"/>
    <x v="2"/>
    <n v="0.08"/>
    <n v="3.69"/>
    <n v="2.5"/>
    <x v="1"/>
    <x v="0"/>
    <x v="2"/>
    <x v="15"/>
    <s v="Small Box"/>
    <s v="Colored Envelopes"/>
    <n v="0.39"/>
    <s v="United States"/>
    <x v="0"/>
    <x v="17"/>
    <s v="Shreveport"/>
    <n v="71109"/>
    <x v="173"/>
    <d v="2015-06-30T00:00:00"/>
    <n v="-139.07599999999999"/>
    <n v="9"/>
    <n v="31.98"/>
    <n v="89810"/>
    <n v="3.61"/>
    <x v="0"/>
  </r>
  <r>
    <n v="3176"/>
    <s v="Jackie McCullough"/>
    <x v="2"/>
    <n v="0.02"/>
    <n v="58.14"/>
    <n v="36.61"/>
    <x v="0"/>
    <x v="1"/>
    <x v="0"/>
    <x v="10"/>
    <s v="Jumbo Box"/>
    <s v="O'Sullivan 3-Shelf Heavy-Duty Bookcases"/>
    <n v="0.61"/>
    <s v="United States"/>
    <x v="0"/>
    <x v="12"/>
    <s v="Jacksonville"/>
    <n v="32216"/>
    <x v="173"/>
    <d v="2015-07-01T00:00:00"/>
    <n v="0.25800000000000001"/>
    <n v="22"/>
    <n v="1358.02"/>
    <n v="90821"/>
    <n v="58.12"/>
    <x v="0"/>
  </r>
  <r>
    <n v="3176"/>
    <s v="Jackie McCullough"/>
    <x v="2"/>
    <n v="0.03"/>
    <n v="15.57"/>
    <n v="1.39"/>
    <x v="1"/>
    <x v="1"/>
    <x v="2"/>
    <x v="15"/>
    <s v="Small Box"/>
    <s v="Park Ridge™ Embossed Executive Business Envelopes"/>
    <n v="0.38"/>
    <s v="United States"/>
    <x v="0"/>
    <x v="12"/>
    <s v="Jacksonville"/>
    <n v="32216"/>
    <x v="173"/>
    <d v="2015-07-01T00:00:00"/>
    <n v="63.222000000000001"/>
    <n v="22"/>
    <n v="358.84"/>
    <n v="90821"/>
    <n v="15.540000000000001"/>
    <x v="0"/>
  </r>
  <r>
    <n v="447"/>
    <s v="Valerie Moon"/>
    <x v="3"/>
    <n v="0.04"/>
    <n v="130.97999999999999"/>
    <n v="30"/>
    <x v="0"/>
    <x v="3"/>
    <x v="0"/>
    <x v="9"/>
    <s v="Jumbo Drum"/>
    <s v="Office Star - Contemporary Task Swivel chair with 2-way adjustable arms, Plum"/>
    <n v="0.78"/>
    <s v="United States"/>
    <x v="1"/>
    <x v="7"/>
    <s v="Roseville"/>
    <n v="55113"/>
    <x v="173"/>
    <d v="2015-06-28T00:00:00"/>
    <n v="-82.903999999999996"/>
    <n v="1"/>
    <n v="159.51"/>
    <n v="90449"/>
    <n v="130.94"/>
    <x v="1"/>
  </r>
  <r>
    <n v="447"/>
    <s v="Valerie Moon"/>
    <x v="3"/>
    <n v="0.05"/>
    <n v="200.99"/>
    <n v="4.2"/>
    <x v="1"/>
    <x v="3"/>
    <x v="1"/>
    <x v="12"/>
    <s v="Small Box"/>
    <s v="2160i"/>
    <n v="0.59"/>
    <s v="United States"/>
    <x v="1"/>
    <x v="7"/>
    <s v="Roseville"/>
    <n v="55113"/>
    <x v="173"/>
    <d v="2015-06-25T00:00:00"/>
    <n v="1268.8064999999999"/>
    <n v="11"/>
    <n v="1838.85"/>
    <n v="90449"/>
    <n v="200.94"/>
    <x v="1"/>
  </r>
  <r>
    <n v="1419"/>
    <s v="Brooke Lancaster"/>
    <x v="3"/>
    <n v="0.01"/>
    <n v="124.49"/>
    <n v="51.94"/>
    <x v="0"/>
    <x v="0"/>
    <x v="0"/>
    <x v="0"/>
    <s v="Jumbo Box"/>
    <s v="Bevis 36 x 72 Conference Tables"/>
    <n v="0.63"/>
    <s v="United States"/>
    <x v="1"/>
    <x v="2"/>
    <s v="Lafayette"/>
    <n v="47905"/>
    <x v="173"/>
    <d v="2015-06-26T00:00:00"/>
    <n v="-94.674644999999998"/>
    <n v="18"/>
    <n v="2376.12"/>
    <n v="90540"/>
    <n v="124.47999999999999"/>
    <x v="1"/>
  </r>
  <r>
    <n v="1442"/>
    <s v="Rodney Field"/>
    <x v="3"/>
    <n v="0.04"/>
    <n v="177.98"/>
    <n v="0.99"/>
    <x v="1"/>
    <x v="3"/>
    <x v="2"/>
    <x v="8"/>
    <s v="Small Box"/>
    <s v="Kensington 7 Outlet MasterPiece Power Center"/>
    <n v="0.56000000000000005"/>
    <s v="United States"/>
    <x v="1"/>
    <x v="6"/>
    <s v="Springfield"/>
    <n v="65807"/>
    <x v="173"/>
    <d v="2015-06-27T00:00:00"/>
    <n v="1909.8855000000001"/>
    <n v="15"/>
    <n v="2767.95"/>
    <n v="89076"/>
    <n v="177.94"/>
    <x v="1"/>
  </r>
  <r>
    <n v="2903"/>
    <s v="Frances Powers"/>
    <x v="3"/>
    <n v="0.06"/>
    <n v="70.89"/>
    <n v="89.3"/>
    <x v="0"/>
    <x v="0"/>
    <x v="0"/>
    <x v="0"/>
    <s v="Jumbo Box"/>
    <s v="KI Conference Tables"/>
    <n v="0.72"/>
    <s v="United States"/>
    <x v="3"/>
    <x v="27"/>
    <s v="Reynoldsburg"/>
    <n v="43068"/>
    <x v="173"/>
    <d v="2015-06-25T00:00:00"/>
    <n v="65.077020000000005"/>
    <n v="6"/>
    <n v="364.26"/>
    <n v="87374"/>
    <n v="70.83"/>
    <x v="3"/>
  </r>
  <r>
    <n v="3261"/>
    <s v="Steven Long"/>
    <x v="3"/>
    <n v="7.0000000000000007E-2"/>
    <n v="105.34"/>
    <n v="24.49"/>
    <x v="2"/>
    <x v="1"/>
    <x v="0"/>
    <x v="11"/>
    <s v="Large Box"/>
    <s v="Deflect-o DuraMat Antistatic Studded Beveled Mat for Medium Pile Carpeting"/>
    <n v="0.61"/>
    <s v="United States"/>
    <x v="1"/>
    <x v="25"/>
    <s v="Adrian"/>
    <n v="49221"/>
    <x v="173"/>
    <d v="2015-06-26T00:00:00"/>
    <n v="710.67240000000004"/>
    <n v="10"/>
    <n v="1029.96"/>
    <n v="90296"/>
    <n v="105.27000000000001"/>
    <x v="1"/>
  </r>
  <r>
    <n v="2197"/>
    <s v="Karen O'Donnell"/>
    <x v="0"/>
    <n v="0.08"/>
    <n v="100.97"/>
    <n v="7.18"/>
    <x v="1"/>
    <x v="0"/>
    <x v="1"/>
    <x v="1"/>
    <s v="Small Box"/>
    <s v="Gyration Ultra Cordless Optical Suite"/>
    <n v="0.46"/>
    <s v="United States"/>
    <x v="3"/>
    <x v="11"/>
    <s v="Levittown"/>
    <n v="11756"/>
    <x v="174"/>
    <d v="2015-06-27T00:00:00"/>
    <n v="126.22499999999999"/>
    <n v="7"/>
    <n v="650.25"/>
    <n v="89176"/>
    <n v="100.89"/>
    <x v="3"/>
  </r>
  <r>
    <n v="2197"/>
    <s v="Karen O'Donnell"/>
    <x v="0"/>
    <n v="0"/>
    <n v="13.4"/>
    <n v="4.95"/>
    <x v="1"/>
    <x v="0"/>
    <x v="0"/>
    <x v="11"/>
    <s v="Small Pack"/>
    <s v="Electrix 20W Halogen Replacement Bulb for Zoom-In Desk Lamp"/>
    <n v="0.37"/>
    <s v="United States"/>
    <x v="3"/>
    <x v="11"/>
    <s v="Levittown"/>
    <n v="11756"/>
    <x v="174"/>
    <d v="2015-06-27T00:00:00"/>
    <n v="187.7628"/>
    <n v="19"/>
    <n v="272.12"/>
    <n v="89176"/>
    <n v="13.4"/>
    <x v="3"/>
  </r>
  <r>
    <n v="2062"/>
    <s v="Alfred Singh"/>
    <x v="2"/>
    <n v="0.04"/>
    <n v="291.73"/>
    <n v="48.8"/>
    <x v="0"/>
    <x v="3"/>
    <x v="0"/>
    <x v="9"/>
    <s v="Jumbo Drum"/>
    <s v="Hon 4070 Series Pagoda™ Armless Upholstered Stacking Chairs"/>
    <n v="0.56000000000000005"/>
    <s v="United States"/>
    <x v="0"/>
    <x v="21"/>
    <s v="Mechanicsville"/>
    <n v="23111"/>
    <x v="174"/>
    <d v="2015-06-30T00:00:00"/>
    <n v="-115.90389999999999"/>
    <n v="22"/>
    <n v="6676.61"/>
    <n v="87148"/>
    <n v="291.69"/>
    <x v="0"/>
  </r>
  <r>
    <n v="2587"/>
    <s v="Eugene H Walsh"/>
    <x v="3"/>
    <n v="0.02"/>
    <n v="22.72"/>
    <n v="8.99"/>
    <x v="1"/>
    <x v="2"/>
    <x v="0"/>
    <x v="11"/>
    <s v="Small Pack"/>
    <s v="Executive Impressions 14&quot; Two-Color Numerals Wall Clock"/>
    <n v="0.44"/>
    <s v="United States"/>
    <x v="1"/>
    <x v="30"/>
    <s v="Manitowoc"/>
    <n v="54220"/>
    <x v="174"/>
    <d v="2015-06-26T00:00:00"/>
    <n v="200.0172"/>
    <n v="12"/>
    <n v="289.88"/>
    <n v="91167"/>
    <n v="22.7"/>
    <x v="1"/>
  </r>
  <r>
    <n v="1380"/>
    <s v="Jeanne Walker"/>
    <x v="2"/>
    <n v="0.05"/>
    <n v="2.89"/>
    <n v="0.5"/>
    <x v="1"/>
    <x v="2"/>
    <x v="2"/>
    <x v="13"/>
    <s v="Small Box"/>
    <s v="Avery 498"/>
    <n v="0.38"/>
    <s v="United States"/>
    <x v="3"/>
    <x v="47"/>
    <s v="Portsmouth"/>
    <n v="3801"/>
    <x v="175"/>
    <d v="2015-07-03T00:00:00"/>
    <n v="18.0642"/>
    <n v="9"/>
    <n v="26.18"/>
    <n v="88213"/>
    <n v="2.8400000000000003"/>
    <x v="3"/>
  </r>
  <r>
    <n v="936"/>
    <s v="Robyn Garner"/>
    <x v="3"/>
    <n v="0.05"/>
    <n v="5.98"/>
    <n v="5.46"/>
    <x v="1"/>
    <x v="3"/>
    <x v="2"/>
    <x v="7"/>
    <s v="Small Box"/>
    <s v="Xerox 1983"/>
    <n v="0.36"/>
    <s v="United States"/>
    <x v="2"/>
    <x v="8"/>
    <s v="Redlands"/>
    <n v="92374"/>
    <x v="175"/>
    <d v="2015-06-27T00:00:00"/>
    <n v="-31.885000000000002"/>
    <n v="17"/>
    <n v="104.95"/>
    <n v="90589"/>
    <n v="5.9300000000000006"/>
    <x v="2"/>
  </r>
  <r>
    <n v="937"/>
    <s v="Kelly Shaw"/>
    <x v="3"/>
    <n v="0.01"/>
    <n v="65.989999999999995"/>
    <n v="3.99"/>
    <x v="1"/>
    <x v="3"/>
    <x v="1"/>
    <x v="12"/>
    <s v="Small Box"/>
    <s v="StarTAC 7760"/>
    <n v="0.59"/>
    <s v="United States"/>
    <x v="2"/>
    <x v="8"/>
    <s v="Redondo Beach"/>
    <n v="90278"/>
    <x v="175"/>
    <d v="2015-06-28T00:00:00"/>
    <n v="-95.210499999999996"/>
    <n v="3"/>
    <n v="166.59"/>
    <n v="90589"/>
    <n v="65.97999999999999"/>
    <x v="2"/>
  </r>
  <r>
    <n v="2617"/>
    <s v="Gerald Crabtree"/>
    <x v="3"/>
    <n v="0.1"/>
    <n v="3.25"/>
    <n v="49"/>
    <x v="1"/>
    <x v="3"/>
    <x v="2"/>
    <x v="8"/>
    <s v="Large Box"/>
    <s v="Bravo II™ Megaboss® 12-Amp Hard Body Upright, Replacement Belts, 2 Belts per Pack"/>
    <n v="0.56000000000000005"/>
    <s v="United States"/>
    <x v="1"/>
    <x v="46"/>
    <s v="Aberdeen"/>
    <n v="57401"/>
    <x v="175"/>
    <d v="2015-06-28T00:00:00"/>
    <n v="-286.245"/>
    <n v="6"/>
    <n v="40.69"/>
    <n v="91496"/>
    <n v="3.15"/>
    <x v="1"/>
  </r>
  <r>
    <n v="2987"/>
    <s v="Natalie Watts"/>
    <x v="0"/>
    <n v="0.09"/>
    <n v="100.98"/>
    <n v="35.840000000000003"/>
    <x v="0"/>
    <x v="2"/>
    <x v="0"/>
    <x v="10"/>
    <s v="Jumbo Box"/>
    <s v="Bush Westfield Collection Bookcases, Fully Assembled"/>
    <n v="0.62"/>
    <s v="United States"/>
    <x v="1"/>
    <x v="20"/>
    <s v="West Des Moines"/>
    <n v="50265"/>
    <x v="176"/>
    <d v="2015-06-28T00:00:00"/>
    <n v="-103.624"/>
    <n v="17"/>
    <n v="1700.38"/>
    <n v="91180"/>
    <n v="100.89"/>
    <x v="1"/>
  </r>
  <r>
    <n v="2987"/>
    <s v="Natalie Watts"/>
    <x v="0"/>
    <n v="0.1"/>
    <n v="5.78"/>
    <n v="7.96"/>
    <x v="1"/>
    <x v="2"/>
    <x v="2"/>
    <x v="7"/>
    <s v="Small Box"/>
    <s v="Xerox 196"/>
    <n v="0.36"/>
    <s v="United States"/>
    <x v="1"/>
    <x v="20"/>
    <s v="West Des Moines"/>
    <n v="50265"/>
    <x v="176"/>
    <d v="2015-06-28T00:00:00"/>
    <n v="-57.823999999999998"/>
    <n v="6"/>
    <n v="35.96"/>
    <n v="91180"/>
    <n v="5.6800000000000006"/>
    <x v="1"/>
  </r>
  <r>
    <n v="3209"/>
    <s v="Elsie Floyd"/>
    <x v="0"/>
    <n v="0.03"/>
    <n v="4.9800000000000004"/>
    <n v="4.62"/>
    <x v="2"/>
    <x v="3"/>
    <x v="1"/>
    <x v="1"/>
    <s v="Small Pack"/>
    <s v="Imation 3.5&quot;, DISKETTE 44766 HGHLD3.52HD/FM, 10/Pack"/>
    <n v="0.64"/>
    <s v="United States"/>
    <x v="2"/>
    <x v="8"/>
    <s v="Beverly Hills"/>
    <n v="90210"/>
    <x v="176"/>
    <d v="2015-06-29T00:00:00"/>
    <n v="-30.45"/>
    <n v="8"/>
    <n v="44.24"/>
    <n v="90739"/>
    <n v="4.95"/>
    <x v="2"/>
  </r>
  <r>
    <n v="1357"/>
    <s v="Marguerite Yu"/>
    <x v="1"/>
    <n v="7.0000000000000007E-2"/>
    <n v="119.99"/>
    <n v="16.8"/>
    <x v="0"/>
    <x v="2"/>
    <x v="1"/>
    <x v="3"/>
    <s v="Jumbo Box"/>
    <s v="Epson C62 Color Inkjet Printer"/>
    <n v="0.35"/>
    <s v="United States"/>
    <x v="1"/>
    <x v="18"/>
    <s v="Weslaco"/>
    <n v="78596"/>
    <x v="176"/>
    <d v="2015-06-30T00:00:00"/>
    <n v="1206.5961"/>
    <n v="15"/>
    <n v="1748.69"/>
    <n v="88185"/>
    <n v="119.92"/>
    <x v="1"/>
  </r>
  <r>
    <n v="1733"/>
    <s v="Nina Horne Kelly"/>
    <x v="1"/>
    <n v="0.02"/>
    <n v="30.98"/>
    <n v="17.079999999999998"/>
    <x v="1"/>
    <x v="0"/>
    <x v="2"/>
    <x v="7"/>
    <s v="Small Box"/>
    <s v="Xerox 197"/>
    <n v="0.4"/>
    <s v="United States"/>
    <x v="3"/>
    <x v="31"/>
    <s v="Washington"/>
    <n v="20012"/>
    <x v="176"/>
    <d v="2015-06-29T00:00:00"/>
    <n v="-32.28"/>
    <n v="13"/>
    <n v="438.25"/>
    <n v="59937"/>
    <n v="30.96"/>
    <x v="3"/>
  </r>
  <r>
    <n v="1735"/>
    <s v="Eric West"/>
    <x v="1"/>
    <n v="0.02"/>
    <n v="30.98"/>
    <n v="17.079999999999998"/>
    <x v="1"/>
    <x v="0"/>
    <x v="2"/>
    <x v="7"/>
    <s v="Small Box"/>
    <s v="Xerox 197"/>
    <n v="0.4"/>
    <s v="United States"/>
    <x v="3"/>
    <x v="11"/>
    <s v="Hempstead"/>
    <n v="11550"/>
    <x v="176"/>
    <d v="2015-06-29T00:00:00"/>
    <n v="-16.14"/>
    <n v="3"/>
    <n v="101.13"/>
    <n v="88444"/>
    <n v="30.96"/>
    <x v="3"/>
  </r>
  <r>
    <n v="1191"/>
    <s v="John Morse"/>
    <x v="2"/>
    <n v="0.03"/>
    <n v="28.53"/>
    <n v="1.49"/>
    <x v="1"/>
    <x v="0"/>
    <x v="2"/>
    <x v="5"/>
    <s v="Small Box"/>
    <s v="Lock-Up Easel 'Spel-Binder'"/>
    <n v="0.38"/>
    <s v="United States"/>
    <x v="3"/>
    <x v="22"/>
    <s v="New Britain"/>
    <n v="6050"/>
    <x v="176"/>
    <d v="2015-07-01T00:00:00"/>
    <n v="59.4405"/>
    <n v="3"/>
    <n v="88.84"/>
    <n v="87587"/>
    <n v="28.5"/>
    <x v="3"/>
  </r>
  <r>
    <n v="1193"/>
    <s v="Louis Parrish"/>
    <x v="2"/>
    <n v="0.09"/>
    <n v="49.99"/>
    <n v="19.989999999999998"/>
    <x v="1"/>
    <x v="0"/>
    <x v="1"/>
    <x v="1"/>
    <s v="Small Box"/>
    <s v="Zoom V.92 USB External Faxmodem"/>
    <n v="0.41"/>
    <s v="United States"/>
    <x v="3"/>
    <x v="31"/>
    <s v="Washington"/>
    <n v="20016"/>
    <x v="176"/>
    <d v="2015-06-30T00:00:00"/>
    <n v="-17.03"/>
    <n v="48"/>
    <n v="2373.3200000000002"/>
    <n v="11206"/>
    <n v="49.9"/>
    <x v="3"/>
  </r>
  <r>
    <n v="1193"/>
    <s v="Louis Parrish"/>
    <x v="2"/>
    <n v="0.03"/>
    <n v="28.53"/>
    <n v="1.49"/>
    <x v="1"/>
    <x v="0"/>
    <x v="2"/>
    <x v="5"/>
    <s v="Small Box"/>
    <s v="Lock-Up Easel 'Spel-Binder'"/>
    <n v="0.38"/>
    <s v="United States"/>
    <x v="3"/>
    <x v="31"/>
    <s v="Washington"/>
    <n v="20016"/>
    <x v="176"/>
    <d v="2015-07-01T00:00:00"/>
    <n v="39.627000000000002"/>
    <n v="11"/>
    <n v="325.73"/>
    <n v="11206"/>
    <n v="28.5"/>
    <x v="3"/>
  </r>
  <r>
    <n v="1203"/>
    <s v="Judy Merritt"/>
    <x v="2"/>
    <n v="0.09"/>
    <n v="49.99"/>
    <n v="19.989999999999998"/>
    <x v="1"/>
    <x v="0"/>
    <x v="1"/>
    <x v="1"/>
    <s v="Small Box"/>
    <s v="Zoom V.92 USB External Faxmodem"/>
    <n v="0.41"/>
    <s v="United States"/>
    <x v="3"/>
    <x v="40"/>
    <s v="Cranston"/>
    <n v="2920"/>
    <x v="176"/>
    <d v="2015-06-30T00:00:00"/>
    <n v="-8.5150000000000006"/>
    <n v="12"/>
    <n v="593.33000000000004"/>
    <n v="87587"/>
    <n v="49.9"/>
    <x v="3"/>
  </r>
  <r>
    <n v="2801"/>
    <s v="Jimmy Wang"/>
    <x v="2"/>
    <n v="0"/>
    <n v="17.52"/>
    <n v="8.17"/>
    <x v="1"/>
    <x v="2"/>
    <x v="2"/>
    <x v="8"/>
    <s v="Medium Box"/>
    <s v="Bionaire 99.97% HEPA Air Cleaner"/>
    <n v="0.5"/>
    <s v="United States"/>
    <x v="2"/>
    <x v="41"/>
    <s v="Chandler"/>
    <n v="85224"/>
    <x v="176"/>
    <d v="2015-07-03T00:00:00"/>
    <n v="52.764000000000003"/>
    <n v="15"/>
    <n v="284.33999999999997"/>
    <n v="91049"/>
    <n v="17.52"/>
    <x v="2"/>
  </r>
  <r>
    <n v="3226"/>
    <s v="Arthur Gold"/>
    <x v="4"/>
    <n v="0.06"/>
    <n v="22.24"/>
    <n v="1.99"/>
    <x v="1"/>
    <x v="0"/>
    <x v="1"/>
    <x v="1"/>
    <s v="Small Pack"/>
    <s v="Verbatim DVD-R, 3.95GB, SR, Mitsubishi Branded, Jewel"/>
    <n v="0.43"/>
    <s v="United States"/>
    <x v="0"/>
    <x v="34"/>
    <s v="Hendersonville"/>
    <n v="37075"/>
    <x v="176"/>
    <d v="2015-06-30T00:00:00"/>
    <n v="95.388000000000005"/>
    <n v="12"/>
    <n v="255.88"/>
    <n v="86509"/>
    <n v="22.18"/>
    <x v="0"/>
  </r>
  <r>
    <n v="2448"/>
    <s v="Melanie Morrow"/>
    <x v="1"/>
    <n v="0.09"/>
    <n v="6.48"/>
    <n v="7.03"/>
    <x v="1"/>
    <x v="1"/>
    <x v="2"/>
    <x v="7"/>
    <s v="Small Box"/>
    <s v="Xerox 214"/>
    <n v="0.37"/>
    <s v="United States"/>
    <x v="1"/>
    <x v="7"/>
    <s v="Edina"/>
    <n v="55410"/>
    <x v="177"/>
    <d v="2015-07-01T00:00:00"/>
    <n v="-126.208"/>
    <n v="16"/>
    <n v="96.96"/>
    <n v="87790"/>
    <n v="6.3900000000000006"/>
    <x v="1"/>
  </r>
  <r>
    <n v="3374"/>
    <s v="Jamie Ward"/>
    <x v="1"/>
    <n v="0.05"/>
    <n v="73.98"/>
    <n v="12.14"/>
    <x v="1"/>
    <x v="2"/>
    <x v="1"/>
    <x v="1"/>
    <s v="Small Box"/>
    <s v="Keytronic 105-Key Spanish Keyboard"/>
    <n v="0.67"/>
    <s v="United States"/>
    <x v="3"/>
    <x v="36"/>
    <s v="Odenton"/>
    <n v="21113"/>
    <x v="177"/>
    <d v="2015-06-30T00:00:00"/>
    <n v="-1.9039999999999999"/>
    <n v="8"/>
    <n v="600.4"/>
    <n v="87474"/>
    <n v="73.930000000000007"/>
    <x v="3"/>
  </r>
  <r>
    <n v="3374"/>
    <s v="Jamie Ward"/>
    <x v="1"/>
    <n v="0"/>
    <n v="5.98"/>
    <n v="7.15"/>
    <x v="1"/>
    <x v="2"/>
    <x v="2"/>
    <x v="7"/>
    <s v="Small Box"/>
    <s v="Universal Premium White Copier/Laser Paper (20Lb. and 87 Bright)"/>
    <n v="0.36"/>
    <s v="United States"/>
    <x v="3"/>
    <x v="36"/>
    <s v="Odenton"/>
    <n v="21113"/>
    <x v="177"/>
    <d v="2015-07-01T00:00:00"/>
    <n v="-37.048000000000002"/>
    <n v="5"/>
    <n v="34.25"/>
    <n v="87474"/>
    <n v="5.98"/>
    <x v="3"/>
  </r>
  <r>
    <n v="3374"/>
    <s v="Jamie Ward"/>
    <x v="1"/>
    <n v="0.09"/>
    <n v="3.57"/>
    <n v="4.17"/>
    <x v="1"/>
    <x v="2"/>
    <x v="2"/>
    <x v="2"/>
    <s v="Small Pack"/>
    <s v="Barrel Sharpener"/>
    <n v="0.59"/>
    <s v="United States"/>
    <x v="3"/>
    <x v="36"/>
    <s v="Odenton"/>
    <n v="21113"/>
    <x v="177"/>
    <d v="2015-07-01T00:00:00"/>
    <n v="-56.887999999999998"/>
    <n v="9"/>
    <n v="31.45"/>
    <n v="87474"/>
    <n v="3.48"/>
    <x v="3"/>
  </r>
  <r>
    <n v="1502"/>
    <s v="Renee Huang"/>
    <x v="2"/>
    <n v="0.08"/>
    <n v="5.84"/>
    <n v="1"/>
    <x v="2"/>
    <x v="0"/>
    <x v="2"/>
    <x v="2"/>
    <s v="Wrap Bag"/>
    <s v="Quartet Omega® Colored Chalk, 12/Pack"/>
    <n v="0.38"/>
    <s v="United States"/>
    <x v="0"/>
    <x v="12"/>
    <s v="Coral Springs"/>
    <n v="33065"/>
    <x v="177"/>
    <d v="2015-07-03T00:00:00"/>
    <n v="731.92200000000003"/>
    <n v="11"/>
    <n v="61.39"/>
    <n v="89194"/>
    <n v="5.76"/>
    <x v="0"/>
  </r>
  <r>
    <n v="1502"/>
    <s v="Renee Huang"/>
    <x v="2"/>
    <n v="0"/>
    <n v="205.99"/>
    <n v="8.99"/>
    <x v="1"/>
    <x v="0"/>
    <x v="1"/>
    <x v="12"/>
    <s v="Small Box"/>
    <s v="StarTAC 8000"/>
    <n v="0.6"/>
    <s v="United States"/>
    <x v="0"/>
    <x v="12"/>
    <s v="Coral Springs"/>
    <n v="33065"/>
    <x v="177"/>
    <d v="2015-07-02T00:00:00"/>
    <n v="186.55799999999999"/>
    <n v="13"/>
    <n v="2435.52"/>
    <n v="89194"/>
    <n v="205.99"/>
    <x v="0"/>
  </r>
  <r>
    <n v="1109"/>
    <s v="Dennis Welch"/>
    <x v="4"/>
    <n v="0.08"/>
    <n v="8.3699999999999992"/>
    <n v="10.16"/>
    <x v="1"/>
    <x v="1"/>
    <x v="0"/>
    <x v="11"/>
    <s v="Large Box"/>
    <s v="Westinghouse Clip-On Gooseneck Lamps"/>
    <n v="0.59"/>
    <s v="United States"/>
    <x v="1"/>
    <x v="18"/>
    <s v="Laredo"/>
    <n v="78041"/>
    <x v="177"/>
    <d v="2015-06-29T00:00:00"/>
    <n v="-169.232"/>
    <n v="13"/>
    <n v="108.99"/>
    <n v="86410"/>
    <n v="8.2899999999999991"/>
    <x v="1"/>
  </r>
  <r>
    <n v="1183"/>
    <s v="Becky O'Brien"/>
    <x v="3"/>
    <n v="0.04"/>
    <n v="35.99"/>
    <n v="3.3"/>
    <x v="1"/>
    <x v="2"/>
    <x v="1"/>
    <x v="12"/>
    <s v="Small Pack"/>
    <s v="Accessory9"/>
    <n v="0.39"/>
    <s v="United States"/>
    <x v="2"/>
    <x v="15"/>
    <s v="Springville"/>
    <n v="84663"/>
    <x v="177"/>
    <d v="2015-06-29T00:00:00"/>
    <n v="184.19550000000001"/>
    <n v="9"/>
    <n v="266.95"/>
    <n v="86914"/>
    <n v="35.950000000000003"/>
    <x v="2"/>
  </r>
  <r>
    <n v="699"/>
    <s v="Jenny Gold"/>
    <x v="1"/>
    <n v="0.01"/>
    <n v="7.89"/>
    <n v="2.82"/>
    <x v="1"/>
    <x v="1"/>
    <x v="2"/>
    <x v="14"/>
    <s v="Wrap Bag"/>
    <s v="Staples Vinyl Coated Paper Clips, 800/Box"/>
    <n v="0.4"/>
    <s v="United States"/>
    <x v="2"/>
    <x v="8"/>
    <s v="Los Angeles"/>
    <n v="90041"/>
    <x v="178"/>
    <d v="2015-07-01T00:00:00"/>
    <n v="38.700000000000003"/>
    <n v="32"/>
    <n v="274.26"/>
    <n v="36647"/>
    <n v="7.88"/>
    <x v="2"/>
  </r>
  <r>
    <n v="699"/>
    <s v="Jenny Gold"/>
    <x v="1"/>
    <n v="0.09"/>
    <n v="3.68"/>
    <n v="1.32"/>
    <x v="1"/>
    <x v="1"/>
    <x v="2"/>
    <x v="16"/>
    <s v="Wrap Bag"/>
    <s v="*Staples* vLetter Openers, 2/Pack"/>
    <n v="0.83"/>
    <s v="United States"/>
    <x v="2"/>
    <x v="8"/>
    <s v="Los Angeles"/>
    <n v="90041"/>
    <x v="178"/>
    <d v="2015-07-01T00:00:00"/>
    <n v="-21.91"/>
    <n v="24"/>
    <n v="83.16"/>
    <n v="36647"/>
    <n v="3.5900000000000003"/>
    <x v="2"/>
  </r>
  <r>
    <n v="699"/>
    <s v="Jenny Gold"/>
    <x v="1"/>
    <n v="0.1"/>
    <n v="9.7100000000000009"/>
    <n v="9.4499999999999993"/>
    <x v="1"/>
    <x v="1"/>
    <x v="2"/>
    <x v="6"/>
    <s v="Small Box"/>
    <s v="Filing/Storage Totes and Swivel Casters"/>
    <n v="0.6"/>
    <s v="United States"/>
    <x v="2"/>
    <x v="8"/>
    <s v="Los Angeles"/>
    <n v="90041"/>
    <x v="178"/>
    <d v="2015-07-03T00:00:00"/>
    <n v="-119.77"/>
    <n v="27"/>
    <n v="261.93"/>
    <n v="36647"/>
    <n v="9.6100000000000012"/>
    <x v="2"/>
  </r>
  <r>
    <n v="702"/>
    <s v="Kelly O'Connor"/>
    <x v="1"/>
    <n v="0.01"/>
    <n v="7.89"/>
    <n v="2.82"/>
    <x v="1"/>
    <x v="1"/>
    <x v="2"/>
    <x v="14"/>
    <s v="Wrap Bag"/>
    <s v="Staples Vinyl Coated Paper Clips, 800/Box"/>
    <n v="0.4"/>
    <s v="United States"/>
    <x v="2"/>
    <x v="8"/>
    <s v="Santa Rosa"/>
    <n v="95404"/>
    <x v="178"/>
    <d v="2015-07-01T00:00:00"/>
    <n v="46.44"/>
    <n v="8"/>
    <n v="68.56"/>
    <n v="87979"/>
    <n v="7.88"/>
    <x v="2"/>
  </r>
  <r>
    <n v="702"/>
    <s v="Kelly O'Connor"/>
    <x v="1"/>
    <n v="0.09"/>
    <n v="3.68"/>
    <n v="1.32"/>
    <x v="1"/>
    <x v="1"/>
    <x v="2"/>
    <x v="16"/>
    <s v="Wrap Bag"/>
    <s v="*Staples* vLetter Openers, 2/Pack"/>
    <n v="0.83"/>
    <s v="United States"/>
    <x v="2"/>
    <x v="8"/>
    <s v="Santa Rosa"/>
    <n v="95404"/>
    <x v="178"/>
    <d v="2015-07-01T00:00:00"/>
    <n v="-17.527999999999999"/>
    <n v="6"/>
    <n v="20.79"/>
    <n v="87979"/>
    <n v="3.5900000000000003"/>
    <x v="2"/>
  </r>
  <r>
    <n v="702"/>
    <s v="Kelly O'Connor"/>
    <x v="1"/>
    <n v="0.1"/>
    <n v="9.7100000000000009"/>
    <n v="9.4499999999999993"/>
    <x v="1"/>
    <x v="1"/>
    <x v="2"/>
    <x v="6"/>
    <s v="Small Box"/>
    <s v="Filing/Storage Totes and Swivel Casters"/>
    <n v="0.6"/>
    <s v="United States"/>
    <x v="2"/>
    <x v="8"/>
    <s v="Santa Rosa"/>
    <n v="95404"/>
    <x v="178"/>
    <d v="2015-07-03T00:00:00"/>
    <n v="-95.816000000000003"/>
    <n v="7"/>
    <n v="67.91"/>
    <n v="87979"/>
    <n v="9.6100000000000012"/>
    <x v="2"/>
  </r>
  <r>
    <n v="1307"/>
    <s v="Teresa Hill"/>
    <x v="2"/>
    <n v="0.04"/>
    <n v="8.33"/>
    <n v="1.99"/>
    <x v="1"/>
    <x v="0"/>
    <x v="1"/>
    <x v="1"/>
    <s v="Small Pack"/>
    <s v="80 Minute Slim Jewel Case CD-R , 10/Pack - Staples"/>
    <n v="0.52"/>
    <s v="United States"/>
    <x v="2"/>
    <x v="14"/>
    <s v="Coos Bay"/>
    <n v="97420"/>
    <x v="178"/>
    <d v="2015-07-07T00:00:00"/>
    <n v="44.892000000000003"/>
    <n v="16"/>
    <n v="131.26"/>
    <n v="91451"/>
    <n v="8.2900000000000009"/>
    <x v="2"/>
  </r>
  <r>
    <n v="2089"/>
    <s v="Annie Odom"/>
    <x v="2"/>
    <n v="0.06"/>
    <n v="38.06"/>
    <n v="4.5"/>
    <x v="1"/>
    <x v="3"/>
    <x v="2"/>
    <x v="8"/>
    <s v="Small Box"/>
    <s v="Fellowes Superior 10 Outlet Split Surge Protector"/>
    <n v="0.56000000000000005"/>
    <s v="United States"/>
    <x v="3"/>
    <x v="11"/>
    <s v="New City"/>
    <n v="10956"/>
    <x v="178"/>
    <d v="2015-07-06T00:00:00"/>
    <n v="450.45960000000002"/>
    <n v="17"/>
    <n v="652.84"/>
    <n v="88348"/>
    <n v="38"/>
    <x v="3"/>
  </r>
  <r>
    <n v="2089"/>
    <s v="Annie Odom"/>
    <x v="2"/>
    <n v="0.08"/>
    <n v="599.99"/>
    <n v="24.49"/>
    <x v="1"/>
    <x v="3"/>
    <x v="1"/>
    <x v="4"/>
    <s v="Large Box"/>
    <s v="Hewlett Packard LaserJet 3310 Copier"/>
    <n v="0.37"/>
    <s v="United States"/>
    <x v="3"/>
    <x v="11"/>
    <s v="New City"/>
    <n v="10956"/>
    <x v="178"/>
    <d v="2015-07-08T00:00:00"/>
    <n v="8798.1831000000002"/>
    <n v="22"/>
    <n v="12750.99"/>
    <n v="88348"/>
    <n v="599.91"/>
    <x v="3"/>
  </r>
  <r>
    <n v="2089"/>
    <s v="Annie Odom"/>
    <x v="2"/>
    <n v="0.1"/>
    <n v="3.98"/>
    <n v="2.97"/>
    <x v="2"/>
    <x v="3"/>
    <x v="2"/>
    <x v="7"/>
    <s v="Wrap Bag"/>
    <s v="Unpadded Memo Slips"/>
    <n v="0.35"/>
    <s v="United States"/>
    <x v="3"/>
    <x v="11"/>
    <s v="New City"/>
    <n v="10956"/>
    <x v="178"/>
    <d v="2015-07-04T00:00:00"/>
    <n v="-5.3849999999999998"/>
    <n v="5"/>
    <n v="20.54"/>
    <n v="88348"/>
    <n v="3.88"/>
    <x v="3"/>
  </r>
  <r>
    <n v="2882"/>
    <s v="Andrew Gonzalez"/>
    <x v="2"/>
    <n v="0.05"/>
    <n v="63.94"/>
    <n v="14.48"/>
    <x v="2"/>
    <x v="1"/>
    <x v="0"/>
    <x v="11"/>
    <s v="Small Box"/>
    <s v="Howard Miller 16&quot; Diameter Gallery Wall Clock"/>
    <n v="0.46"/>
    <s v="United States"/>
    <x v="0"/>
    <x v="9"/>
    <s v="Charlotte"/>
    <n v="28206"/>
    <x v="178"/>
    <d v="2015-07-07T00:00:00"/>
    <n v="270.87430000000001"/>
    <n v="21"/>
    <n v="1336.35"/>
    <n v="40224"/>
    <n v="63.89"/>
    <x v="0"/>
  </r>
  <r>
    <n v="2885"/>
    <s v="Gary Frazier"/>
    <x v="2"/>
    <n v="0.05"/>
    <n v="63.94"/>
    <n v="14.48"/>
    <x v="2"/>
    <x v="1"/>
    <x v="0"/>
    <x v="11"/>
    <s v="Small Box"/>
    <s v="Howard Miller 16&quot; Diameter Gallery Wall Clock"/>
    <n v="0.46"/>
    <s v="United States"/>
    <x v="3"/>
    <x v="27"/>
    <s v="North Royalton"/>
    <n v="44133"/>
    <x v="178"/>
    <d v="2015-07-07T00:00:00"/>
    <n v="219.54419999999999"/>
    <n v="5"/>
    <n v="318.18"/>
    <n v="87634"/>
    <n v="63.89"/>
    <x v="3"/>
  </r>
  <r>
    <n v="1384"/>
    <s v="George McLamb"/>
    <x v="3"/>
    <n v="7.0000000000000007E-2"/>
    <n v="11.29"/>
    <n v="5.03"/>
    <x v="1"/>
    <x v="1"/>
    <x v="2"/>
    <x v="6"/>
    <s v="Small Box"/>
    <s v="X-Rack™ File for Hanging Folders"/>
    <n v="0.59"/>
    <s v="United States"/>
    <x v="0"/>
    <x v="21"/>
    <s v="Alexandria"/>
    <n v="22304"/>
    <x v="178"/>
    <d v="2015-07-02T00:00:00"/>
    <n v="-163.03"/>
    <n v="11"/>
    <n v="123.18"/>
    <n v="89407"/>
    <n v="11.219999999999999"/>
    <x v="0"/>
  </r>
  <r>
    <n v="1472"/>
    <s v="Tommy Ellis Ritchie"/>
    <x v="3"/>
    <n v="0.02"/>
    <n v="30.98"/>
    <n v="6.5"/>
    <x v="2"/>
    <x v="2"/>
    <x v="1"/>
    <x v="1"/>
    <s v="Small Box"/>
    <s v="Logitech Internet Navigator Keyboard"/>
    <n v="0.79"/>
    <s v="United States"/>
    <x v="3"/>
    <x v="27"/>
    <s v="Westlake"/>
    <n v="44145"/>
    <x v="178"/>
    <d v="2015-07-01T00:00:00"/>
    <n v="-44.624000000000002"/>
    <n v="17"/>
    <n v="552.89"/>
    <n v="87078"/>
    <n v="30.96"/>
    <x v="3"/>
  </r>
  <r>
    <n v="2276"/>
    <s v="Dennis Block Richardson"/>
    <x v="3"/>
    <n v="0.01"/>
    <n v="195.99"/>
    <n v="8.99"/>
    <x v="1"/>
    <x v="1"/>
    <x v="1"/>
    <x v="12"/>
    <s v="Small Box"/>
    <s v="T28 WORLD"/>
    <n v="0.6"/>
    <s v="United States"/>
    <x v="3"/>
    <x v="11"/>
    <s v="Niagara Falls"/>
    <n v="14304"/>
    <x v="178"/>
    <d v="2015-06-30T00:00:00"/>
    <n v="2653.7813999999998"/>
    <n v="22"/>
    <n v="3846.06"/>
    <n v="91502"/>
    <n v="195.9800000000000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FF9A69-5378-B042-8111-5A245C72CFDA}"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24" firstHeaderRow="1" firstDataRow="1" firstDataCol="1"/>
  <pivotFields count="27">
    <pivotField showAll="0"/>
    <pivotField showAll="0"/>
    <pivotField showAll="0"/>
    <pivotField numFmtId="44" showAll="0"/>
    <pivotField numFmtId="44" showAll="0"/>
    <pivotField numFmtId="44" showAll="0"/>
    <pivotField showAll="0"/>
    <pivotField showAll="0"/>
    <pivotField axis="axisRow"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dataField="1" showAll="0"/>
    <pivotField numFmtId="44" showAll="0"/>
    <pivotField showAll="0"/>
    <pivotField numFmtId="44" showAll="0"/>
    <pivotField showAll="0"/>
    <pivotField showAll="0" defaultSubtotal="0"/>
  </pivotFields>
  <rowFields count="2">
    <field x="8"/>
    <field x="9"/>
  </rowFields>
  <rowItems count="21">
    <i>
      <x/>
    </i>
    <i r="1">
      <x v="2"/>
    </i>
    <i r="1">
      <x v="3"/>
    </i>
    <i r="1">
      <x v="8"/>
    </i>
    <i r="1">
      <x v="15"/>
    </i>
    <i>
      <x v="1"/>
    </i>
    <i r="1">
      <x/>
    </i>
    <i r="1">
      <x v="1"/>
    </i>
    <i r="1">
      <x v="6"/>
    </i>
    <i r="1">
      <x v="7"/>
    </i>
    <i r="1">
      <x v="10"/>
    </i>
    <i r="1">
      <x v="11"/>
    </i>
    <i r="1">
      <x v="12"/>
    </i>
    <i r="1">
      <x v="13"/>
    </i>
    <i r="1">
      <x v="14"/>
    </i>
    <i>
      <x v="2"/>
    </i>
    <i r="1">
      <x v="4"/>
    </i>
    <i r="1">
      <x v="5"/>
    </i>
    <i r="1">
      <x v="9"/>
    </i>
    <i r="1">
      <x v="16"/>
    </i>
    <i t="grand">
      <x/>
    </i>
  </rowItems>
  <colItems count="1">
    <i/>
  </colItems>
  <dataFields count="1">
    <dataField name="Sum of Quantity ordered new" fld="21"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8" type="dateBetween" evalOrder="-1" id="37" name="Order Date">
      <autoFilter ref="A1">
        <filterColumn colId="0">
          <customFilters and="1">
            <customFilter operator="greaterThanOrEqual" val="42005"/>
            <customFilter operator="lessThanOrEqual" val="4218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152D37-6FCB-5A4C-A42D-2FC595D4D7BF}"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183" firstHeaderRow="1" firstDataRow="1" firstDataCol="1"/>
  <pivotFields count="27">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8"/>
  </rowFields>
  <rowItems count="18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t="grand">
      <x/>
    </i>
  </rowItems>
  <colItems count="1">
    <i/>
  </colItems>
  <dataFields count="1">
    <dataField name="Sum of Sales" fld="22" baseField="0" baseItem="0" numFmtId="164"/>
  </dataFields>
  <chartFormats count="2">
    <chartFormat chart="0" format="179" series="1">
      <pivotArea type="data" outline="0" fieldPosition="0">
        <references count="1">
          <reference field="4294967294" count="1" selected="0">
            <x v="0"/>
          </reference>
        </references>
      </pivotArea>
    </chartFormat>
    <chartFormat chart="2" format="181"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8" type="dateBetween" evalOrder="-1" id="150" name="Order Date">
      <autoFilter ref="A1">
        <filterColumn colId="0">
          <customFilters and="1">
            <customFilter operator="greaterThanOrEqual" val="42005"/>
            <customFilter operator="lessThanOrEqual" val="4218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3C86C9-C9A7-C440-8412-92CE68E84683}"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3:B8" firstHeaderRow="1" firstDataRow="1" firstDataCol="1"/>
  <pivotFields count="27">
    <pivotField dataField="1" showAll="0"/>
    <pivotField showAll="0"/>
    <pivotField showAll="0"/>
    <pivotField showAll="0"/>
    <pivotField showAll="0"/>
    <pivotField showAll="0"/>
    <pivotField showAll="0"/>
    <pivotField axis="axisRow" showAll="0" sortType="ascending">
      <items count="5">
        <item x="1"/>
        <item x="3"/>
        <item x="2"/>
        <item x="0"/>
        <item t="default"/>
      </items>
      <autoSortScope>
        <pivotArea dataOnly="0" outline="0" fieldPosition="0">
          <references count="1">
            <reference field="4294967294" count="1" selected="0">
              <x v="0"/>
            </reference>
          </references>
        </pivotArea>
      </autoSortScope>
    </pivotField>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7"/>
  </rowFields>
  <rowItems count="5">
    <i>
      <x v="3"/>
    </i>
    <i>
      <x/>
    </i>
    <i>
      <x v="2"/>
    </i>
    <i>
      <x v="1"/>
    </i>
    <i t="grand">
      <x/>
    </i>
  </rowItems>
  <colItems count="1">
    <i/>
  </colItems>
  <dataFields count="1">
    <dataField name="Count of Customer ID2" fld="0" subtotal="count" showDataAs="percentOfCol" baseField="0" baseItem="0" numFmtId="9"/>
  </dataFields>
  <chartFormats count="20">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7" count="1" selected="0">
            <x v="3"/>
          </reference>
        </references>
      </pivotArea>
    </chartFormat>
    <chartFormat chart="1" format="4">
      <pivotArea type="data" outline="0" fieldPosition="0">
        <references count="2">
          <reference field="4294967294" count="1" selected="0">
            <x v="0"/>
          </reference>
          <reference field="7" count="1" selected="0">
            <x v="0"/>
          </reference>
        </references>
      </pivotArea>
    </chartFormat>
    <chartFormat chart="1" format="5">
      <pivotArea type="data" outline="0" fieldPosition="0">
        <references count="2">
          <reference field="4294967294" count="1" selected="0">
            <x v="0"/>
          </reference>
          <reference field="7" count="1" selected="0">
            <x v="2"/>
          </reference>
        </references>
      </pivotArea>
    </chartFormat>
    <chartFormat chart="1" format="6">
      <pivotArea type="data" outline="0" fieldPosition="0">
        <references count="2">
          <reference field="4294967294" count="1" selected="0">
            <x v="0"/>
          </reference>
          <reference field="7" count="1" selected="0">
            <x v="1"/>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7" count="1" selected="0">
            <x v="3"/>
          </reference>
        </references>
      </pivotArea>
    </chartFormat>
    <chartFormat chart="2" format="9">
      <pivotArea type="data" outline="0" fieldPosition="0">
        <references count="2">
          <reference field="4294967294" count="1" selected="0">
            <x v="0"/>
          </reference>
          <reference field="7" count="1" selected="0">
            <x v="0"/>
          </reference>
        </references>
      </pivotArea>
    </chartFormat>
    <chartFormat chart="2" format="10">
      <pivotArea type="data" outline="0" fieldPosition="0">
        <references count="2">
          <reference field="4294967294" count="1" selected="0">
            <x v="0"/>
          </reference>
          <reference field="7" count="1" selected="0">
            <x v="2"/>
          </reference>
        </references>
      </pivotArea>
    </chartFormat>
    <chartFormat chart="2" format="11">
      <pivotArea type="data" outline="0" fieldPosition="0">
        <references count="2">
          <reference field="4294967294" count="1" selected="0">
            <x v="0"/>
          </reference>
          <reference field="7" count="1" selected="0">
            <x v="1"/>
          </reference>
        </references>
      </pivotArea>
    </chartFormat>
    <chartFormat chart="10" format="7"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7" count="1" selected="0">
            <x v="3"/>
          </reference>
        </references>
      </pivotArea>
    </chartFormat>
    <chartFormat chart="10" format="9">
      <pivotArea type="data" outline="0" fieldPosition="0">
        <references count="2">
          <reference field="4294967294" count="1" selected="0">
            <x v="0"/>
          </reference>
          <reference field="7" count="1" selected="0">
            <x v="0"/>
          </reference>
        </references>
      </pivotArea>
    </chartFormat>
    <chartFormat chart="10" format="10">
      <pivotArea type="data" outline="0" fieldPosition="0">
        <references count="2">
          <reference field="4294967294" count="1" selected="0">
            <x v="0"/>
          </reference>
          <reference field="7" count="1" selected="0">
            <x v="2"/>
          </reference>
        </references>
      </pivotArea>
    </chartFormat>
    <chartFormat chart="10" format="11">
      <pivotArea type="data" outline="0" fieldPosition="0">
        <references count="2">
          <reference field="4294967294" count="1" selected="0">
            <x v="0"/>
          </reference>
          <reference field="7" count="1" selected="0">
            <x v="1"/>
          </reference>
        </references>
      </pivotArea>
    </chartFormat>
    <chartFormat chart="0" format="2">
      <pivotArea type="data" outline="0" fieldPosition="0">
        <references count="2">
          <reference field="4294967294" count="1" selected="0">
            <x v="0"/>
          </reference>
          <reference field="7" count="1" selected="0">
            <x v="3"/>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0" format="4">
      <pivotArea type="data" outline="0" fieldPosition="0">
        <references count="2">
          <reference field="4294967294" count="1" selected="0">
            <x v="0"/>
          </reference>
          <reference field="7" count="1" selected="0">
            <x v="0"/>
          </reference>
        </references>
      </pivotArea>
    </chartFormat>
    <chartFormat chart="0" format="5">
      <pivotArea type="data" outline="0" fieldPosition="0">
        <references count="2">
          <reference field="4294967294" count="1" selected="0">
            <x v="0"/>
          </reference>
          <reference field="7" count="1" selected="0">
            <x v="1"/>
          </reference>
        </references>
      </pivotArea>
    </chartFormat>
  </chartFormats>
  <pivotTableStyleInfo showRowHeaders="1" showColHeaders="1" showRowStripes="0" showColStripes="0" showLastColumn="1"/>
  <filters count="1">
    <filter fld="18" type="dateBetween" evalOrder="-1" id="107" name="Order Date">
      <autoFilter ref="A1">
        <filterColumn colId="0">
          <customFilters and="1">
            <customFilter operator="greaterThanOrEqual" val="42005"/>
            <customFilter operator="lessThanOrEqual" val="4218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F42630-109F-254B-B326-44502441A4A0}"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C10" firstHeaderRow="0" firstDataRow="1" firstDataCol="1"/>
  <pivotFields count="27">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dataField="1" showAll="0"/>
    <pivotField showAll="0"/>
    <pivotField showAll="0"/>
    <pivotField showAll="0"/>
    <pivotField axis="axisRow" showAll="0">
      <items count="15">
        <item x="0"/>
        <item x="1"/>
        <item x="2"/>
        <item x="3"/>
        <item x="4"/>
        <item x="5"/>
        <item x="6"/>
        <item x="7"/>
        <item x="8"/>
        <item x="9"/>
        <item x="10"/>
        <item x="11"/>
        <item x="12"/>
        <item x="13"/>
        <item t="default"/>
      </items>
    </pivotField>
  </pivotFields>
  <rowFields count="1">
    <field x="26"/>
  </rowFields>
  <rowItems count="7">
    <i>
      <x v="1"/>
    </i>
    <i>
      <x v="2"/>
    </i>
    <i>
      <x v="3"/>
    </i>
    <i>
      <x v="4"/>
    </i>
    <i>
      <x v="5"/>
    </i>
    <i>
      <x v="6"/>
    </i>
    <i t="grand">
      <x/>
    </i>
  </rowItems>
  <colFields count="1">
    <field x="-2"/>
  </colFields>
  <colItems count="2">
    <i>
      <x/>
    </i>
    <i i="1">
      <x v="1"/>
    </i>
  </colItems>
  <dataFields count="2">
    <dataField name="Sum of Profit" fld="20" baseField="0" baseItem="0"/>
    <dataField name="Sum of Sales" fld="22"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18" type="dateBetween" evalOrder="-1" id="107" name="Order Date">
      <autoFilter ref="A1">
        <filterColumn colId="0">
          <customFilters and="1">
            <customFilter operator="greaterThanOrEqual" val="42005"/>
            <customFilter operator="lessThanOrEqual" val="4218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0E87D1-39C9-BF48-AECE-06E7EB55FF1D}"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8" firstHeaderRow="1" firstDataRow="1" firstDataCol="1"/>
  <pivotFields count="27">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axis="axisRow" showAll="0">
      <items count="5">
        <item sd="0" x="1"/>
        <item sd="0" x="3"/>
        <item sd="0" x="0"/>
        <item sd="0" x="2"/>
        <item t="default"/>
      </items>
    </pivotField>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s>
  <rowFields count="2">
    <field x="14"/>
    <field x="15"/>
  </rowFields>
  <rowItems count="5">
    <i>
      <x/>
    </i>
    <i>
      <x v="1"/>
    </i>
    <i>
      <x v="2"/>
    </i>
    <i>
      <x v="3"/>
    </i>
    <i t="grand">
      <x/>
    </i>
  </rowItems>
  <colItems count="1">
    <i/>
  </colItems>
  <dataFields count="1">
    <dataField name="Sum of Sales" fld="22"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8" type="dateBetween" evalOrder="-1" id="107" name="Order Date">
      <autoFilter ref="A1">
        <filterColumn colId="0">
          <customFilters and="1">
            <customFilter operator="greaterThanOrEqual" val="42005"/>
            <customFilter operator="lessThanOrEqual" val="4218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21F620-AB3E-B94A-B95A-FFC892FECD65}"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3:B9" firstHeaderRow="1" firstDataRow="1" firstDataCol="1"/>
  <pivotFields count="27">
    <pivotField showAll="0"/>
    <pivotField showAll="0"/>
    <pivotField axis="axisRow" dataField="1" showAll="0" sortType="ascending">
      <items count="6">
        <item x="0"/>
        <item x="1"/>
        <item x="2"/>
        <item x="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2"/>
  </rowFields>
  <rowItems count="6">
    <i>
      <x v="3"/>
    </i>
    <i>
      <x/>
    </i>
    <i>
      <x v="1"/>
    </i>
    <i>
      <x v="4"/>
    </i>
    <i>
      <x v="2"/>
    </i>
    <i t="grand">
      <x/>
    </i>
  </rowItems>
  <colItems count="1">
    <i/>
  </colItems>
  <dataFields count="1">
    <dataField name="Count of Order Priority" fld="2" subtotal="count" showDataAs="percentOfCol" baseField="0" baseItem="0" numFmtId="10"/>
  </dataFields>
  <chartFormats count="12">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2" count="1" selected="0">
            <x v="0"/>
          </reference>
        </references>
      </pivotArea>
    </chartFormat>
    <chartFormat chart="3" format="9">
      <pivotArea type="data" outline="0" fieldPosition="0">
        <references count="2">
          <reference field="4294967294" count="1" selected="0">
            <x v="0"/>
          </reference>
          <reference field="2" count="1" selected="0">
            <x v="1"/>
          </reference>
        </references>
      </pivotArea>
    </chartFormat>
    <chartFormat chart="3" format="10">
      <pivotArea type="data" outline="0" fieldPosition="0">
        <references count="2">
          <reference field="4294967294" count="1" selected="0">
            <x v="0"/>
          </reference>
          <reference field="2" count="1" selected="0">
            <x v="2"/>
          </reference>
        </references>
      </pivotArea>
    </chartFormat>
    <chartFormat chart="3" format="11">
      <pivotArea type="data" outline="0" fieldPosition="0">
        <references count="2">
          <reference field="4294967294" count="1" selected="0">
            <x v="0"/>
          </reference>
          <reference field="2" count="1" selected="0">
            <x v="3"/>
          </reference>
        </references>
      </pivotArea>
    </chartFormat>
    <chartFormat chart="3" format="12">
      <pivotArea type="data" outline="0" fieldPosition="0">
        <references count="2">
          <reference field="4294967294" count="1" selected="0">
            <x v="0"/>
          </reference>
          <reference field="2" count="1" selected="0">
            <x v="4"/>
          </reference>
        </references>
      </pivotArea>
    </chartFormat>
    <chartFormat chart="0" format="1">
      <pivotArea type="data" outline="0" fieldPosition="0">
        <references count="2">
          <reference field="4294967294" count="1" selected="0">
            <x v="0"/>
          </reference>
          <reference field="2" count="1" selected="0">
            <x v="4"/>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3"/>
          </reference>
        </references>
      </pivotArea>
    </chartFormat>
    <chartFormat chart="0" format="4">
      <pivotArea type="data" outline="0" fieldPosition="0">
        <references count="2">
          <reference field="4294967294" count="1" selected="0">
            <x v="0"/>
          </reference>
          <reference field="2" count="1" selected="0">
            <x v="0"/>
          </reference>
        </references>
      </pivotArea>
    </chartFormat>
    <chartFormat chart="0" format="5">
      <pivotArea type="data" outline="0" fieldPosition="0">
        <references count="2">
          <reference field="4294967294" count="1" selected="0">
            <x v="0"/>
          </reference>
          <reference field="2" count="1" selected="0">
            <x v="2"/>
          </reference>
        </references>
      </pivotArea>
    </chartFormat>
  </chartFormats>
  <pivotTableStyleInfo showRowHeaders="1" showColHeaders="1" showRowStripes="0" showColStripes="0" showLastColumn="1"/>
  <filters count="1">
    <filter fld="18" type="dateBetween" evalOrder="-1" id="107" name="Order Date">
      <autoFilter ref="A1">
        <filterColumn colId="0">
          <customFilters and="1">
            <customFilter operator="greaterThanOrEqual" val="42005"/>
            <customFilter operator="lessThanOrEqual" val="4218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479541-109F-174C-A90F-0CCA307C6AEE}"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10" firstHeaderRow="1" firstDataRow="1" firstDataCol="1"/>
  <pivotFields count="27">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dataField="1"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26"/>
    <field x="18"/>
  </rowFields>
  <rowItems count="7">
    <i>
      <x v="1"/>
    </i>
    <i>
      <x v="2"/>
    </i>
    <i>
      <x v="3"/>
    </i>
    <i>
      <x v="4"/>
    </i>
    <i>
      <x v="5"/>
    </i>
    <i>
      <x v="6"/>
    </i>
    <i t="grand">
      <x/>
    </i>
  </rowItems>
  <colItems count="1">
    <i/>
  </colItems>
  <dataFields count="1">
    <dataField name="Sum of Quantity ordered new" fld="2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8" type="dateBetween" evalOrder="-1" id="54" name="Order Date">
      <autoFilter ref="A1">
        <filterColumn colId="0">
          <customFilters and="1">
            <customFilter operator="greaterThanOrEqual" val="42005"/>
            <customFilter operator="lessThanOrEqual" val="4218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4A9E130-A845-634B-96C2-9F6D30DF0A8C}"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A3:F11" firstHeaderRow="1" firstDataRow="2" firstDataCol="1"/>
  <pivotFields count="27">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axis="axisCol" showAll="0">
      <items count="5">
        <item x="1"/>
        <item x="3"/>
        <item x="0"/>
        <item x="2"/>
        <item t="default"/>
      </items>
    </pivotField>
    <pivotField axis="axisRow" showAll="0">
      <items count="15">
        <item x="0"/>
        <item x="1"/>
        <item x="2"/>
        <item x="3"/>
        <item x="4"/>
        <item x="5"/>
        <item x="6"/>
        <item x="7"/>
        <item x="8"/>
        <item x="9"/>
        <item x="10"/>
        <item x="11"/>
        <item x="12"/>
        <item x="13"/>
        <item t="default"/>
      </items>
    </pivotField>
  </pivotFields>
  <rowFields count="1">
    <field x="26"/>
  </rowFields>
  <rowItems count="7">
    <i>
      <x v="1"/>
    </i>
    <i>
      <x v="2"/>
    </i>
    <i>
      <x v="3"/>
    </i>
    <i>
      <x v="4"/>
    </i>
    <i>
      <x v="5"/>
    </i>
    <i>
      <x v="6"/>
    </i>
    <i t="grand">
      <x/>
    </i>
  </rowItems>
  <colFields count="1">
    <field x="25"/>
  </colFields>
  <colItems count="5">
    <i>
      <x/>
    </i>
    <i>
      <x v="1"/>
    </i>
    <i>
      <x v="2"/>
    </i>
    <i>
      <x v="3"/>
    </i>
    <i t="grand">
      <x/>
    </i>
  </colItems>
  <dataFields count="1">
    <dataField name="Sum of Sales" fld="22" baseField="0" baseItem="0"/>
  </dataFields>
  <chartFormats count="9">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25" count="1" selected="0">
            <x v="1"/>
          </reference>
        </references>
      </pivotArea>
    </chartFormat>
    <chartFormat chart="0" format="6" series="1">
      <pivotArea type="data" outline="0" fieldPosition="0">
        <references count="2">
          <reference field="4294967294" count="1" selected="0">
            <x v="0"/>
          </reference>
          <reference field="25" count="1" selected="0">
            <x v="2"/>
          </reference>
        </references>
      </pivotArea>
    </chartFormat>
    <chartFormat chart="0" format="7" series="1">
      <pivotArea type="data" outline="0" fieldPosition="0">
        <references count="2">
          <reference field="4294967294" count="1" selected="0">
            <x v="0"/>
          </reference>
          <reference field="25" count="1" selected="0">
            <x v="3"/>
          </reference>
        </references>
      </pivotArea>
    </chartFormat>
    <chartFormat chart="14" format="12" series="1">
      <pivotArea type="data" outline="0" fieldPosition="0">
        <references count="2">
          <reference field="4294967294" count="1" selected="0">
            <x v="0"/>
          </reference>
          <reference field="25" count="1" selected="0">
            <x v="0"/>
          </reference>
        </references>
      </pivotArea>
    </chartFormat>
    <chartFormat chart="14" format="13" series="1">
      <pivotArea type="data" outline="0" fieldPosition="0">
        <references count="2">
          <reference field="4294967294" count="1" selected="0">
            <x v="0"/>
          </reference>
          <reference field="25" count="1" selected="0">
            <x v="1"/>
          </reference>
        </references>
      </pivotArea>
    </chartFormat>
    <chartFormat chart="14" format="14" series="1">
      <pivotArea type="data" outline="0" fieldPosition="0">
        <references count="2">
          <reference field="4294967294" count="1" selected="0">
            <x v="0"/>
          </reference>
          <reference field="25" count="1" selected="0">
            <x v="2"/>
          </reference>
        </references>
      </pivotArea>
    </chartFormat>
    <chartFormat chart="14" format="15" series="1">
      <pivotArea type="data" outline="0" fieldPosition="0">
        <references count="2">
          <reference field="4294967294" count="1" selected="0">
            <x v="0"/>
          </reference>
          <reference field="25" count="1" selected="0">
            <x v="3"/>
          </reference>
        </references>
      </pivotArea>
    </chartFormat>
    <chartFormat chart="0" format="8" series="1">
      <pivotArea type="data" outline="0" fieldPosition="0">
        <references count="2">
          <reference field="4294967294" count="1" selected="0">
            <x v="0"/>
          </reference>
          <reference field="25" count="1" selected="0">
            <x v="0"/>
          </reference>
        </references>
      </pivotArea>
    </chartFormat>
  </chartFormats>
  <pivotTableStyleInfo showRowHeaders="1" showColHeaders="1" showRowStripes="0" showColStripes="0" showLastColumn="1"/>
  <filters count="1">
    <filter fld="18" type="dateBetween" evalOrder="-1" id="107" name="Order Date">
      <autoFilter ref="A1">
        <filterColumn colId="0">
          <customFilters and="1">
            <customFilter operator="greaterThanOrEqual" val="42005"/>
            <customFilter operator="lessThanOrEqual" val="4218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5434FDE-33CF-9444-BDE5-4A05D57DD9A4}"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B7" firstHeaderRow="1" firstDataRow="1" firstDataCol="1"/>
  <pivotFields count="27">
    <pivotField showAll="0"/>
    <pivotField showAll="0"/>
    <pivotField showAll="0"/>
    <pivotField showAll="0"/>
    <pivotField showAll="0"/>
    <pivotField showAll="0"/>
    <pivotField axis="axisRow" dataField="1" showAll="0">
      <items count="4">
        <item x="0"/>
        <item x="2"/>
        <item x="1"/>
        <item t="default"/>
      </items>
    </pivotField>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6"/>
  </rowFields>
  <rowItems count="4">
    <i>
      <x/>
    </i>
    <i>
      <x v="1"/>
    </i>
    <i>
      <x v="2"/>
    </i>
    <i t="grand">
      <x/>
    </i>
  </rowItems>
  <colItems count="1">
    <i/>
  </colItems>
  <dataFields count="1">
    <dataField name="Count of Ship Mode" fld="6" subtotal="count" showDataAs="percentOfCol" baseField="0" baseItem="0" numFmtId="9"/>
  </dataFields>
  <chartFormats count="9">
    <chartFormat chart="0" format="0"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6" count="1" selected="0">
            <x v="0"/>
          </reference>
        </references>
      </pivotArea>
    </chartFormat>
    <chartFormat chart="2" format="15">
      <pivotArea type="data" outline="0" fieldPosition="0">
        <references count="2">
          <reference field="4294967294" count="1" selected="0">
            <x v="0"/>
          </reference>
          <reference field="6" count="1" selected="0">
            <x v="1"/>
          </reference>
        </references>
      </pivotArea>
    </chartFormat>
    <chartFormat chart="2" format="16">
      <pivotArea type="data" outline="0" fieldPosition="0">
        <references count="2">
          <reference field="4294967294" count="1" selected="0">
            <x v="0"/>
          </reference>
          <reference field="6" count="1" selected="0">
            <x v="2"/>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s>
  <pivotTableStyleInfo showRowHeaders="1" showColHeaders="1" showRowStripes="0" showColStripes="0" showLastColumn="1"/>
  <filters count="1">
    <filter fld="18" type="dateBetween" evalOrder="-1" id="107" name="Order Date">
      <autoFilter ref="A1">
        <filterColumn colId="0">
          <customFilters and="1">
            <customFilter operator="greaterThanOrEqual" val="42005"/>
            <customFilter operator="lessThanOrEqual" val="4218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1B078AEC-C40A-2B47-87FB-84635E61FC3B}" sourceName="Product Category">
  <pivotTables>
    <pivotTable tabId="2" name="PivotTable1"/>
    <pivotTable tabId="3" name="PivotTable1"/>
    <pivotTable tabId="5" name="PivotTable1"/>
    <pivotTable tabId="6" name="PivotTable1"/>
    <pivotTable tabId="7" name="PivotTable1"/>
    <pivotTable tabId="4" name="PivotTable1"/>
    <pivotTable tabId="8" name="PivotTable1"/>
    <pivotTable tabId="11" name="PivotTable1"/>
    <pivotTable tabId="12" name="PivotTable1"/>
  </pivotTables>
  <data>
    <tabular pivotCacheId="173147396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0CF4C7B1-BF08-FC41-84D5-4DAEC49942AB}" cache="Slicer_Product_Category" caption="Product Category"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Z1938" totalsRowCount="1">
  <tableColumns count="26">
    <tableColumn id="1" xr3:uid="{00000000-0010-0000-0000-000001000000}" name="Customer ID" totalsRowDxfId="26"/>
    <tableColumn id="2" xr3:uid="{00000000-0010-0000-0000-000002000000}" name="Customer Name" totalsRowDxfId="25"/>
    <tableColumn id="3" xr3:uid="{00000000-0010-0000-0000-000003000000}" name="Order Priority" totalsRowDxfId="24"/>
    <tableColumn id="4" xr3:uid="{00000000-0010-0000-0000-000004000000}" name="Discount" totalsRowDxfId="23" dataCellStyle="Currency" totalsRowCellStyle="Currency"/>
    <tableColumn id="5" xr3:uid="{00000000-0010-0000-0000-000005000000}" name="Unit Price" totalsRowDxfId="22" dataCellStyle="Currency" totalsRowCellStyle="Currency"/>
    <tableColumn id="6" xr3:uid="{00000000-0010-0000-0000-000006000000}" name="Shipping Cost" totalsRowDxfId="21" dataCellStyle="Currency" totalsRowCellStyle="Currency"/>
    <tableColumn id="7" xr3:uid="{00000000-0010-0000-0000-000007000000}" name="Ship Mode" totalsRowDxfId="20"/>
    <tableColumn id="8" xr3:uid="{00000000-0010-0000-0000-000008000000}" name="Customer Segment" totalsRowDxfId="19"/>
    <tableColumn id="9" xr3:uid="{00000000-0010-0000-0000-000009000000}" name="Product Category" totalsRowDxfId="18"/>
    <tableColumn id="10" xr3:uid="{00000000-0010-0000-0000-00000A000000}" name="Product Sub-Category" totalsRowFunction="custom" totalsRowDxfId="17">
      <totalsRowFormula>COUNT(DataSheet!$J$2:$J$1937)</totalsRowFormula>
    </tableColumn>
    <tableColumn id="11" xr3:uid="{00000000-0010-0000-0000-00000B000000}" name="Product Container" totalsRowDxfId="16"/>
    <tableColumn id="12" xr3:uid="{00000000-0010-0000-0000-00000C000000}" name="Product Name" totalsRowDxfId="15"/>
    <tableColumn id="13" xr3:uid="{00000000-0010-0000-0000-00000D000000}" name="Product Base Margin" totalsRowDxfId="14"/>
    <tableColumn id="14" xr3:uid="{00000000-0010-0000-0000-00000E000000}" name="Country" totalsRowDxfId="13"/>
    <tableColumn id="15" xr3:uid="{00000000-0010-0000-0000-00000F000000}" name="Region" totalsRowDxfId="12"/>
    <tableColumn id="16" xr3:uid="{00000000-0010-0000-0000-000010000000}" name="State or Province" totalsRowDxfId="11"/>
    <tableColumn id="17" xr3:uid="{00000000-0010-0000-0000-000011000000}" name="City" totalsRowDxfId="10"/>
    <tableColumn id="18" xr3:uid="{00000000-0010-0000-0000-000012000000}" name="Postal Code" totalsRowDxfId="9"/>
    <tableColumn id="19" xr3:uid="{00000000-0010-0000-0000-000013000000}" name="Order Date" totalsRowDxfId="8"/>
    <tableColumn id="20" xr3:uid="{00000000-0010-0000-0000-000014000000}" name="Ship Date" totalsRowDxfId="7"/>
    <tableColumn id="21" xr3:uid="{00000000-0010-0000-0000-000015000000}" name="Profit" totalsRowFunction="custom" totalsRowDxfId="6">
      <totalsRowFormula>SUM(DataSheet!$U$2:$U$1937)</totalsRowFormula>
    </tableColumn>
    <tableColumn id="22" xr3:uid="{00000000-0010-0000-0000-000016000000}" name="Quantity ordered new" totalsRowDxfId="5"/>
    <tableColumn id="23" xr3:uid="{00000000-0010-0000-0000-000017000000}" name="Sales" totalsRowDxfId="4" dataCellStyle="Currency" totalsRowCellStyle="Currency"/>
    <tableColumn id="24" xr3:uid="{00000000-0010-0000-0000-000018000000}" name="Order ID" totalsRowDxfId="3"/>
    <tableColumn id="25" xr3:uid="{00000000-0010-0000-0000-000019000000}" name="Total" totalsRowDxfId="2" dataCellStyle="Currency" totalsRowCellStyle="Currency"/>
    <tableColumn id="26" xr3:uid="{00000000-0010-0000-0000-00001A000000}" name="Manager" dataDxfId="1" totalsRowDxfId="0">
      <calculatedColumnFormula>_xlfn.IFS(DataSheet!$O2="Central","Chris",DataSheet!$O2="East","Erin",DataSheet!$O2="South","Sam",DataSheet!$O2="West","William")</calculatedColumnFormula>
    </tableColumn>
  </tableColumns>
  <tableStyleInfo name="DataShe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D23FF515-2C38-4443-94AF-255878599D11}" sourceName="Order Date">
  <pivotTables>
    <pivotTable tabId="2" name="PivotTable1"/>
    <pivotTable tabId="8" name="PivotTable1"/>
    <pivotTable tabId="4" name="PivotTable1"/>
    <pivotTable tabId="5" name="PivotTable1"/>
    <pivotTable tabId="6" name="PivotTable1"/>
    <pivotTable tabId="3" name="PivotTable1"/>
    <pivotTable tabId="11" name="PivotTable1"/>
    <pivotTable tabId="12" name="PivotTable1"/>
  </pivotTables>
  <state minimalRefreshVersion="6" lastRefreshVersion="6" pivotCacheId="1731473961" filterType="dateBetween">
    <selection startDate="2015-01-01T00:00:00" endDate="2015-06-30T00:00:00"/>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572C60DF-2E75-B44A-84BA-2FEE5C3B3E8C}" cache="NativeTimeline_Order_Date" caption="Order Date" level="2" selectionLevel="1" scrollPosition="2015-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9E8A2-7388-4A46-8267-86955686A4DB}">
  <dimension ref="A1"/>
  <sheetViews>
    <sheetView showGridLines="0" showRowColHeaders="0" tabSelected="1" zoomScale="80" zoomScaleNormal="80" workbookViewId="0">
      <selection activeCell="AA10" sqref="AA10"/>
    </sheetView>
  </sheetViews>
  <sheetFormatPr baseColWidth="10" defaultRowHeight="13" x14ac:dyDescent="0.15"/>
  <sheetData/>
  <sheetProtection autoFilter="0" pivotTables="0"/>
  <pageMargins left="0.7" right="0.7" top="0.75" bottom="0.75" header="0.3" footer="0.3"/>
  <pageSetup orientation="portrait" horizontalDpi="0" verticalDpi="0"/>
  <headerFooter scaleWithDoc="0" alignWithMargins="0"/>
  <drawing r:id="rId1"/>
  <picture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938"/>
  <sheetViews>
    <sheetView topLeftCell="A2" workbookViewId="0">
      <selection activeCell="K1" sqref="K1"/>
    </sheetView>
  </sheetViews>
  <sheetFormatPr baseColWidth="10" defaultColWidth="12.6640625" defaultRowHeight="15.75" customHeight="1" x14ac:dyDescent="0.15"/>
  <cols>
    <col min="1" max="1" width="10.6640625" bestFit="1" customWidth="1"/>
    <col min="2" max="2" width="24" bestFit="1" customWidth="1"/>
    <col min="3" max="3" width="11.5" bestFit="1" customWidth="1"/>
    <col min="4" max="4" width="7.6640625" style="15" customWidth="1"/>
    <col min="5" max="5" width="10.1640625" style="15" bestFit="1" customWidth="1"/>
    <col min="6" max="6" width="7.6640625" style="15" customWidth="1"/>
    <col min="7" max="7" width="11.83203125" bestFit="1" customWidth="1"/>
    <col min="8" max="8" width="16.5" customWidth="1"/>
    <col min="9" max="9" width="14.6640625" bestFit="1" customWidth="1"/>
    <col min="10" max="10" width="26.6640625" bestFit="1" customWidth="1"/>
    <col min="11" max="11" width="15.1640625" bestFit="1" customWidth="1"/>
    <col min="12" max="12" width="56.6640625" customWidth="1"/>
    <col min="13" max="13" width="17.5" bestFit="1" customWidth="1"/>
    <col min="14" max="14" width="11.6640625" bestFit="1" customWidth="1"/>
    <col min="15" max="15" width="6.6640625" bestFit="1" customWidth="1"/>
    <col min="16" max="16" width="15.83203125" bestFit="1" customWidth="1"/>
    <col min="17" max="17" width="17.83203125" bestFit="1" customWidth="1"/>
    <col min="18" max="18" width="10.6640625" bestFit="1" customWidth="1"/>
    <col min="19" max="19" width="10.6640625" customWidth="1"/>
    <col min="20" max="20" width="11.5" customWidth="1"/>
    <col min="21" max="21" width="12.6640625" bestFit="1" customWidth="1"/>
    <col min="22" max="22" width="18" bestFit="1" customWidth="1"/>
    <col min="23" max="23" width="11.1640625" style="15" bestFit="1" customWidth="1"/>
    <col min="24" max="24" width="7.6640625" customWidth="1"/>
    <col min="25" max="25" width="10.1640625" style="15" bestFit="1" customWidth="1"/>
    <col min="26" max="26" width="18.33203125" customWidth="1"/>
  </cols>
  <sheetData>
    <row r="1" spans="1:26" ht="15.75" customHeight="1" x14ac:dyDescent="0.15">
      <c r="A1" s="1" t="s">
        <v>0</v>
      </c>
      <c r="B1" s="1" t="s">
        <v>1</v>
      </c>
      <c r="C1" s="1" t="s">
        <v>2</v>
      </c>
      <c r="D1" s="14" t="s">
        <v>3</v>
      </c>
      <c r="E1" s="14" t="s">
        <v>4</v>
      </c>
      <c r="F1" s="14"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4" t="s">
        <v>22</v>
      </c>
      <c r="X1" s="1" t="s">
        <v>23</v>
      </c>
      <c r="Y1" s="14" t="s">
        <v>24</v>
      </c>
      <c r="Z1" s="1" t="s">
        <v>25</v>
      </c>
    </row>
    <row r="2" spans="1:26" ht="15" x14ac:dyDescent="0.2">
      <c r="A2" s="1">
        <v>1552</v>
      </c>
      <c r="B2" s="1" t="s">
        <v>26</v>
      </c>
      <c r="C2" s="1" t="s">
        <v>27</v>
      </c>
      <c r="D2" s="14">
        <v>0.01</v>
      </c>
      <c r="E2" s="14">
        <v>348.21</v>
      </c>
      <c r="F2" s="14">
        <v>40.19</v>
      </c>
      <c r="G2" s="1" t="s">
        <v>28</v>
      </c>
      <c r="H2" s="1" t="s">
        <v>29</v>
      </c>
      <c r="I2" s="1" t="s">
        <v>30</v>
      </c>
      <c r="J2" s="1" t="s">
        <v>31</v>
      </c>
      <c r="K2" s="1" t="s">
        <v>32</v>
      </c>
      <c r="L2" s="1" t="s">
        <v>33</v>
      </c>
      <c r="M2" s="1">
        <v>0.62</v>
      </c>
      <c r="N2" s="1" t="s">
        <v>34</v>
      </c>
      <c r="O2" s="1" t="s">
        <v>35</v>
      </c>
      <c r="P2" s="1" t="s">
        <v>36</v>
      </c>
      <c r="Q2" s="1" t="s">
        <v>37</v>
      </c>
      <c r="R2" s="1">
        <v>39056</v>
      </c>
      <c r="S2" s="2">
        <v>42005</v>
      </c>
      <c r="T2" s="2">
        <v>42008</v>
      </c>
      <c r="U2" s="1">
        <v>-337.09199999999998</v>
      </c>
      <c r="V2" s="1">
        <v>2</v>
      </c>
      <c r="W2" s="14">
        <v>723.54</v>
      </c>
      <c r="X2" s="1">
        <v>87486</v>
      </c>
      <c r="Y2" s="14">
        <f>DataSheet!$E2-DataSheet!$D2</f>
        <v>348.2</v>
      </c>
      <c r="Z2" s="1" t="str">
        <f>_xlfn.IFS(DataSheet!$O2="Central","Chris",DataSheet!$O2="East","Erin",DataSheet!$O2="South","Sam",DataSheet!$O2="West","William")</f>
        <v>Sam</v>
      </c>
    </row>
    <row r="3" spans="1:26" ht="15" x14ac:dyDescent="0.2">
      <c r="A3" s="1">
        <v>2124</v>
      </c>
      <c r="B3" s="1" t="s">
        <v>38</v>
      </c>
      <c r="C3" s="1" t="s">
        <v>39</v>
      </c>
      <c r="D3" s="14">
        <v>0.04</v>
      </c>
      <c r="E3" s="14">
        <v>45.19</v>
      </c>
      <c r="F3" s="14">
        <v>1.99</v>
      </c>
      <c r="G3" s="1" t="s">
        <v>40</v>
      </c>
      <c r="H3" s="1" t="s">
        <v>41</v>
      </c>
      <c r="I3" s="1" t="s">
        <v>42</v>
      </c>
      <c r="J3" s="1" t="s">
        <v>43</v>
      </c>
      <c r="K3" s="1" t="s">
        <v>44</v>
      </c>
      <c r="L3" s="1" t="s">
        <v>45</v>
      </c>
      <c r="M3" s="1">
        <v>0.55000000000000004</v>
      </c>
      <c r="N3" s="1" t="s">
        <v>34</v>
      </c>
      <c r="O3" s="1" t="s">
        <v>35</v>
      </c>
      <c r="P3" s="1" t="s">
        <v>46</v>
      </c>
      <c r="Q3" s="1" t="s">
        <v>47</v>
      </c>
      <c r="R3" s="1">
        <v>72301</v>
      </c>
      <c r="S3" s="2">
        <v>42005</v>
      </c>
      <c r="T3" s="2">
        <v>42006</v>
      </c>
      <c r="U3" s="1">
        <v>-61.194000000000003</v>
      </c>
      <c r="V3" s="1">
        <v>13</v>
      </c>
      <c r="W3" s="14">
        <v>609.09</v>
      </c>
      <c r="X3" s="1">
        <v>89665</v>
      </c>
      <c r="Y3" s="14">
        <f>DataSheet!$E3-DataSheet!$D3</f>
        <v>45.15</v>
      </c>
      <c r="Z3" s="1" t="str">
        <f>_xlfn.IFS(DataSheet!$O3="Central","Chris",DataSheet!$O3="East","Erin",DataSheet!$O3="South","Sam",DataSheet!$O3="West","William")</f>
        <v>Sam</v>
      </c>
    </row>
    <row r="4" spans="1:26" ht="15" x14ac:dyDescent="0.2">
      <c r="A4" s="1">
        <v>1418</v>
      </c>
      <c r="B4" s="1" t="s">
        <v>48</v>
      </c>
      <c r="C4" s="1" t="s">
        <v>49</v>
      </c>
      <c r="D4" s="14">
        <v>7.0000000000000007E-2</v>
      </c>
      <c r="E4" s="14">
        <v>4.84</v>
      </c>
      <c r="F4" s="14">
        <v>0.71</v>
      </c>
      <c r="G4" s="1" t="s">
        <v>40</v>
      </c>
      <c r="H4" s="1" t="s">
        <v>29</v>
      </c>
      <c r="I4" s="1" t="s">
        <v>50</v>
      </c>
      <c r="J4" s="1" t="s">
        <v>51</v>
      </c>
      <c r="K4" s="1" t="s">
        <v>52</v>
      </c>
      <c r="L4" s="1" t="s">
        <v>53</v>
      </c>
      <c r="M4" s="1">
        <v>0.52</v>
      </c>
      <c r="N4" s="1" t="s">
        <v>34</v>
      </c>
      <c r="O4" s="1" t="s">
        <v>54</v>
      </c>
      <c r="P4" s="1" t="s">
        <v>55</v>
      </c>
      <c r="Q4" s="1" t="s">
        <v>56</v>
      </c>
      <c r="R4" s="1">
        <v>46901</v>
      </c>
      <c r="S4" s="2">
        <v>42005</v>
      </c>
      <c r="T4" s="2">
        <v>42007</v>
      </c>
      <c r="U4" s="1">
        <v>25.240200000000002</v>
      </c>
      <c r="V4" s="1">
        <v>8</v>
      </c>
      <c r="W4" s="14">
        <v>36.58</v>
      </c>
      <c r="X4" s="1">
        <v>90539</v>
      </c>
      <c r="Y4" s="14">
        <f>DataSheet!$E4-DataSheet!$D4</f>
        <v>4.7699999999999996</v>
      </c>
      <c r="Z4" s="1" t="str">
        <f>_xlfn.IFS(DataSheet!$O4="Central","Chris",DataSheet!$O4="East","Erin",DataSheet!$O4="South","Sam",DataSheet!$O4="West","William")</f>
        <v>Chris</v>
      </c>
    </row>
    <row r="5" spans="1:26" ht="15" x14ac:dyDescent="0.2">
      <c r="A5" s="1">
        <v>1425</v>
      </c>
      <c r="B5" s="1" t="s">
        <v>57</v>
      </c>
      <c r="C5" s="1" t="s">
        <v>49</v>
      </c>
      <c r="D5" s="14">
        <v>0.04</v>
      </c>
      <c r="E5" s="14">
        <v>2036.48</v>
      </c>
      <c r="F5" s="14">
        <v>14.7</v>
      </c>
      <c r="G5" s="1" t="s">
        <v>28</v>
      </c>
      <c r="H5" s="1" t="s">
        <v>29</v>
      </c>
      <c r="I5" s="1" t="s">
        <v>42</v>
      </c>
      <c r="J5" s="1" t="s">
        <v>58</v>
      </c>
      <c r="K5" s="1" t="s">
        <v>59</v>
      </c>
      <c r="L5" s="1" t="s">
        <v>60</v>
      </c>
      <c r="M5" s="1">
        <v>0.55000000000000004</v>
      </c>
      <c r="N5" s="1" t="s">
        <v>34</v>
      </c>
      <c r="O5" s="1" t="s">
        <v>61</v>
      </c>
      <c r="P5" s="1" t="s">
        <v>62</v>
      </c>
      <c r="Q5" s="1" t="s">
        <v>63</v>
      </c>
      <c r="R5" s="1">
        <v>80525</v>
      </c>
      <c r="S5" s="2">
        <v>42005</v>
      </c>
      <c r="T5" s="2">
        <v>42010</v>
      </c>
      <c r="U5" s="1">
        <v>-4793.0039999999999</v>
      </c>
      <c r="V5" s="1">
        <v>1</v>
      </c>
      <c r="W5" s="14">
        <v>2013.67</v>
      </c>
      <c r="X5" s="1">
        <v>89450</v>
      </c>
      <c r="Y5" s="14">
        <f>DataSheet!$E5-DataSheet!$D5</f>
        <v>2036.44</v>
      </c>
      <c r="Z5" s="1" t="str">
        <f>_xlfn.IFS(DataSheet!$O5="Central","Chris",DataSheet!$O5="East","Erin",DataSheet!$O5="South","Sam",DataSheet!$O5="West","William")</f>
        <v>William</v>
      </c>
    </row>
    <row r="6" spans="1:26" ht="15" x14ac:dyDescent="0.2">
      <c r="A6" s="1">
        <v>3275</v>
      </c>
      <c r="B6" s="1" t="s">
        <v>64</v>
      </c>
      <c r="C6" s="1" t="s">
        <v>49</v>
      </c>
      <c r="D6" s="14">
        <v>0.04</v>
      </c>
      <c r="E6" s="14">
        <v>449.99</v>
      </c>
      <c r="F6" s="14">
        <v>24.49</v>
      </c>
      <c r="G6" s="1" t="s">
        <v>40</v>
      </c>
      <c r="H6" s="1" t="s">
        <v>29</v>
      </c>
      <c r="I6" s="1" t="s">
        <v>42</v>
      </c>
      <c r="J6" s="1" t="s">
        <v>65</v>
      </c>
      <c r="K6" s="1" t="s">
        <v>66</v>
      </c>
      <c r="L6" s="1" t="s">
        <v>67</v>
      </c>
      <c r="M6" s="1">
        <v>0.52</v>
      </c>
      <c r="N6" s="1" t="s">
        <v>34</v>
      </c>
      <c r="O6" s="1" t="s">
        <v>61</v>
      </c>
      <c r="P6" s="1" t="s">
        <v>68</v>
      </c>
      <c r="Q6" s="1" t="s">
        <v>69</v>
      </c>
      <c r="R6" s="1">
        <v>98273</v>
      </c>
      <c r="S6" s="2">
        <v>42005</v>
      </c>
      <c r="T6" s="2">
        <v>42009</v>
      </c>
      <c r="U6" s="1">
        <v>3576.8841000000002</v>
      </c>
      <c r="V6" s="1">
        <v>12</v>
      </c>
      <c r="W6" s="14">
        <v>5183.8900000000003</v>
      </c>
      <c r="X6" s="1">
        <v>86234</v>
      </c>
      <c r="Y6" s="14">
        <f>DataSheet!$E6-DataSheet!$D6</f>
        <v>449.95</v>
      </c>
      <c r="Z6" s="1" t="str">
        <f>_xlfn.IFS(DataSheet!$O6="Central","Chris",DataSheet!$O6="East","Erin",DataSheet!$O6="South","Sam",DataSheet!$O6="West","William")</f>
        <v>William</v>
      </c>
    </row>
    <row r="7" spans="1:26" ht="15" x14ac:dyDescent="0.2">
      <c r="A7" s="1">
        <v>3275</v>
      </c>
      <c r="B7" s="1" t="s">
        <v>64</v>
      </c>
      <c r="C7" s="1" t="s">
        <v>49</v>
      </c>
      <c r="D7" s="14">
        <v>0.01</v>
      </c>
      <c r="E7" s="14">
        <v>5.84</v>
      </c>
      <c r="F7" s="14">
        <v>1.2</v>
      </c>
      <c r="G7" s="1" t="s">
        <v>40</v>
      </c>
      <c r="H7" s="1" t="s">
        <v>29</v>
      </c>
      <c r="I7" s="1" t="s">
        <v>50</v>
      </c>
      <c r="J7" s="1" t="s">
        <v>51</v>
      </c>
      <c r="K7" s="1" t="s">
        <v>52</v>
      </c>
      <c r="L7" s="1" t="s">
        <v>70</v>
      </c>
      <c r="M7" s="1">
        <v>0.55000000000000004</v>
      </c>
      <c r="N7" s="1" t="s">
        <v>34</v>
      </c>
      <c r="O7" s="1" t="s">
        <v>61</v>
      </c>
      <c r="P7" s="1" t="s">
        <v>68</v>
      </c>
      <c r="Q7" s="1" t="s">
        <v>69</v>
      </c>
      <c r="R7" s="1">
        <v>98273</v>
      </c>
      <c r="S7" s="2">
        <v>42005</v>
      </c>
      <c r="T7" s="2">
        <v>42014</v>
      </c>
      <c r="U7" s="1">
        <v>20.38</v>
      </c>
      <c r="V7" s="1">
        <v>6</v>
      </c>
      <c r="W7" s="14">
        <v>36.090000000000003</v>
      </c>
      <c r="X7" s="1">
        <v>86234</v>
      </c>
      <c r="Y7" s="14">
        <f>DataSheet!$E7-DataSheet!$D7</f>
        <v>5.83</v>
      </c>
      <c r="Z7" s="1" t="str">
        <f>_xlfn.IFS(DataSheet!$O7="Central","Chris",DataSheet!$O7="East","Erin",DataSheet!$O7="South","Sam",DataSheet!$O7="West","William")</f>
        <v>William</v>
      </c>
    </row>
    <row r="8" spans="1:26" ht="15" x14ac:dyDescent="0.2">
      <c r="A8" s="1">
        <v>1910</v>
      </c>
      <c r="B8" s="1" t="s">
        <v>71</v>
      </c>
      <c r="C8" s="1" t="s">
        <v>72</v>
      </c>
      <c r="D8" s="14">
        <v>0.02</v>
      </c>
      <c r="E8" s="14">
        <v>29.17</v>
      </c>
      <c r="F8" s="14">
        <v>6.27</v>
      </c>
      <c r="G8" s="1" t="s">
        <v>40</v>
      </c>
      <c r="H8" s="1" t="s">
        <v>73</v>
      </c>
      <c r="I8" s="1" t="s">
        <v>50</v>
      </c>
      <c r="J8" s="1" t="s">
        <v>74</v>
      </c>
      <c r="K8" s="1" t="s">
        <v>75</v>
      </c>
      <c r="L8" s="1" t="s">
        <v>76</v>
      </c>
      <c r="M8" s="1">
        <v>0.37</v>
      </c>
      <c r="N8" s="1" t="s">
        <v>34</v>
      </c>
      <c r="O8" s="1" t="s">
        <v>35</v>
      </c>
      <c r="P8" s="1" t="s">
        <v>77</v>
      </c>
      <c r="Q8" s="1" t="s">
        <v>78</v>
      </c>
      <c r="R8" s="1">
        <v>30269</v>
      </c>
      <c r="S8" s="2">
        <v>42005</v>
      </c>
      <c r="T8" s="2">
        <v>42006</v>
      </c>
      <c r="U8" s="1">
        <v>36.905999999999999</v>
      </c>
      <c r="V8" s="1">
        <v>2</v>
      </c>
      <c r="W8" s="14">
        <v>63.32</v>
      </c>
      <c r="X8" s="1">
        <v>91371</v>
      </c>
      <c r="Y8" s="14">
        <f>DataSheet!$E8-DataSheet!$D8</f>
        <v>29.150000000000002</v>
      </c>
      <c r="Z8" s="1" t="str">
        <f>_xlfn.IFS(DataSheet!$O8="Central","Chris",DataSheet!$O8="East","Erin",DataSheet!$O8="South","Sam",DataSheet!$O8="West","William")</f>
        <v>Sam</v>
      </c>
    </row>
    <row r="9" spans="1:26" ht="15" x14ac:dyDescent="0.2">
      <c r="A9" s="1">
        <v>674</v>
      </c>
      <c r="B9" s="1" t="s">
        <v>79</v>
      </c>
      <c r="C9" s="1" t="s">
        <v>27</v>
      </c>
      <c r="D9" s="14">
        <v>0.06</v>
      </c>
      <c r="E9" s="14">
        <v>161.55000000000001</v>
      </c>
      <c r="F9" s="14">
        <v>19.989999999999998</v>
      </c>
      <c r="G9" s="1" t="s">
        <v>40</v>
      </c>
      <c r="H9" s="1" t="s">
        <v>29</v>
      </c>
      <c r="I9" s="1" t="s">
        <v>50</v>
      </c>
      <c r="J9" s="1" t="s">
        <v>80</v>
      </c>
      <c r="K9" s="1" t="s">
        <v>75</v>
      </c>
      <c r="L9" s="1" t="s">
        <v>81</v>
      </c>
      <c r="M9" s="1">
        <v>0.66</v>
      </c>
      <c r="N9" s="1" t="s">
        <v>34</v>
      </c>
      <c r="O9" s="1" t="s">
        <v>54</v>
      </c>
      <c r="P9" s="1" t="s">
        <v>82</v>
      </c>
      <c r="Q9" s="1" t="s">
        <v>83</v>
      </c>
      <c r="R9" s="1">
        <v>64133</v>
      </c>
      <c r="S9" s="2">
        <v>42006</v>
      </c>
      <c r="T9" s="2">
        <v>42007</v>
      </c>
      <c r="U9" s="1">
        <v>-7.58</v>
      </c>
      <c r="V9" s="1">
        <v>3</v>
      </c>
      <c r="W9" s="14">
        <v>485.01</v>
      </c>
      <c r="X9" s="1">
        <v>88174</v>
      </c>
      <c r="Y9" s="14">
        <f>DataSheet!$E9-DataSheet!$D9</f>
        <v>161.49</v>
      </c>
      <c r="Z9" s="1" t="str">
        <f>_xlfn.IFS(DataSheet!$O9="Central","Chris",DataSheet!$O9="East","Erin",DataSheet!$O9="South","Sam",DataSheet!$O9="West","William")</f>
        <v>Chris</v>
      </c>
    </row>
    <row r="10" spans="1:26" ht="15" x14ac:dyDescent="0.2">
      <c r="A10" s="1">
        <v>950</v>
      </c>
      <c r="B10" s="1" t="s">
        <v>84</v>
      </c>
      <c r="C10" s="1" t="s">
        <v>27</v>
      </c>
      <c r="D10" s="14">
        <v>0.06</v>
      </c>
      <c r="E10" s="14">
        <v>40.98</v>
      </c>
      <c r="F10" s="14">
        <v>2.99</v>
      </c>
      <c r="G10" s="1" t="s">
        <v>40</v>
      </c>
      <c r="H10" s="1" t="s">
        <v>41</v>
      </c>
      <c r="I10" s="1" t="s">
        <v>50</v>
      </c>
      <c r="J10" s="1" t="s">
        <v>74</v>
      </c>
      <c r="K10" s="1" t="s">
        <v>75</v>
      </c>
      <c r="L10" s="1" t="s">
        <v>85</v>
      </c>
      <c r="M10" s="1">
        <v>0.36</v>
      </c>
      <c r="N10" s="1" t="s">
        <v>34</v>
      </c>
      <c r="O10" s="1" t="s">
        <v>54</v>
      </c>
      <c r="P10" s="1" t="s">
        <v>86</v>
      </c>
      <c r="Q10" s="1" t="s">
        <v>87</v>
      </c>
      <c r="R10" s="1">
        <v>55372</v>
      </c>
      <c r="S10" s="2">
        <v>42006</v>
      </c>
      <c r="T10" s="2">
        <v>42008</v>
      </c>
      <c r="U10" s="1">
        <v>-14.801880000000001</v>
      </c>
      <c r="V10" s="1">
        <v>1</v>
      </c>
      <c r="W10" s="14">
        <v>41.6</v>
      </c>
      <c r="X10" s="1">
        <v>89083</v>
      </c>
      <c r="Y10" s="14">
        <f>DataSheet!$E10-DataSheet!$D10</f>
        <v>40.919999999999995</v>
      </c>
      <c r="Z10" s="1" t="str">
        <f>_xlfn.IFS(DataSheet!$O10="Central","Chris",DataSheet!$O10="East","Erin",DataSheet!$O10="South","Sam",DataSheet!$O10="West","William")</f>
        <v>Chris</v>
      </c>
    </row>
    <row r="11" spans="1:26" ht="15" x14ac:dyDescent="0.2">
      <c r="A11" s="1">
        <v>1155</v>
      </c>
      <c r="B11" s="1" t="s">
        <v>88</v>
      </c>
      <c r="C11" s="1" t="s">
        <v>27</v>
      </c>
      <c r="D11" s="14">
        <v>0.09</v>
      </c>
      <c r="E11" s="14">
        <v>9.11</v>
      </c>
      <c r="F11" s="14">
        <v>2.15</v>
      </c>
      <c r="G11" s="1" t="s">
        <v>89</v>
      </c>
      <c r="H11" s="1" t="s">
        <v>41</v>
      </c>
      <c r="I11" s="1" t="s">
        <v>50</v>
      </c>
      <c r="J11" s="1" t="s">
        <v>90</v>
      </c>
      <c r="K11" s="1" t="s">
        <v>52</v>
      </c>
      <c r="L11" s="1" t="s">
        <v>91</v>
      </c>
      <c r="M11" s="1">
        <v>0.4</v>
      </c>
      <c r="N11" s="1" t="s">
        <v>34</v>
      </c>
      <c r="O11" s="1" t="s">
        <v>61</v>
      </c>
      <c r="P11" s="1" t="s">
        <v>92</v>
      </c>
      <c r="Q11" s="1" t="s">
        <v>93</v>
      </c>
      <c r="R11" s="1">
        <v>90640</v>
      </c>
      <c r="S11" s="2">
        <v>42006</v>
      </c>
      <c r="T11" s="2">
        <v>42008</v>
      </c>
      <c r="U11" s="1">
        <v>20.299600000000002</v>
      </c>
      <c r="V11" s="1">
        <v>4</v>
      </c>
      <c r="W11" s="14">
        <v>34.409999999999997</v>
      </c>
      <c r="X11" s="1">
        <v>90853</v>
      </c>
      <c r="Y11" s="14">
        <f>DataSheet!$E11-DataSheet!$D11</f>
        <v>9.02</v>
      </c>
      <c r="Z11" s="1" t="str">
        <f>_xlfn.IFS(DataSheet!$O11="Central","Chris",DataSheet!$O11="East","Erin",DataSheet!$O11="South","Sam",DataSheet!$O11="West","William")</f>
        <v>William</v>
      </c>
    </row>
    <row r="12" spans="1:26" ht="15" x14ac:dyDescent="0.2">
      <c r="A12" s="1">
        <v>1155</v>
      </c>
      <c r="B12" s="1" t="s">
        <v>88</v>
      </c>
      <c r="C12" s="1" t="s">
        <v>27</v>
      </c>
      <c r="D12" s="14">
        <v>0.08</v>
      </c>
      <c r="E12" s="14">
        <v>15.04</v>
      </c>
      <c r="F12" s="14">
        <v>1.97</v>
      </c>
      <c r="G12" s="1" t="s">
        <v>40</v>
      </c>
      <c r="H12" s="1" t="s">
        <v>41</v>
      </c>
      <c r="I12" s="1" t="s">
        <v>50</v>
      </c>
      <c r="J12" s="1" t="s">
        <v>90</v>
      </c>
      <c r="K12" s="1" t="s">
        <v>52</v>
      </c>
      <c r="L12" s="1" t="s">
        <v>94</v>
      </c>
      <c r="M12" s="1">
        <v>0.39</v>
      </c>
      <c r="N12" s="1" t="s">
        <v>34</v>
      </c>
      <c r="O12" s="1" t="s">
        <v>61</v>
      </c>
      <c r="P12" s="1" t="s">
        <v>92</v>
      </c>
      <c r="Q12" s="1" t="s">
        <v>93</v>
      </c>
      <c r="R12" s="1">
        <v>90640</v>
      </c>
      <c r="S12" s="2">
        <v>42006</v>
      </c>
      <c r="T12" s="2">
        <v>42006</v>
      </c>
      <c r="U12" s="1">
        <v>108.5163</v>
      </c>
      <c r="V12" s="1">
        <v>11</v>
      </c>
      <c r="W12" s="14">
        <v>157.27000000000001</v>
      </c>
      <c r="X12" s="1">
        <v>90853</v>
      </c>
      <c r="Y12" s="14">
        <f>DataSheet!$E12-DataSheet!$D12</f>
        <v>14.959999999999999</v>
      </c>
      <c r="Z12" s="1" t="str">
        <f>_xlfn.IFS(DataSheet!$O12="Central","Chris",DataSheet!$O12="East","Erin",DataSheet!$O12="South","Sam",DataSheet!$O12="West","William")</f>
        <v>William</v>
      </c>
    </row>
    <row r="13" spans="1:26" ht="15" x14ac:dyDescent="0.2">
      <c r="A13" s="1">
        <v>2256</v>
      </c>
      <c r="B13" s="1" t="s">
        <v>95</v>
      </c>
      <c r="C13" s="1" t="s">
        <v>27</v>
      </c>
      <c r="D13" s="14">
        <v>7.0000000000000007E-2</v>
      </c>
      <c r="E13" s="14">
        <v>60.97</v>
      </c>
      <c r="F13" s="14">
        <v>4.5</v>
      </c>
      <c r="G13" s="1" t="s">
        <v>89</v>
      </c>
      <c r="H13" s="1" t="s">
        <v>96</v>
      </c>
      <c r="I13" s="1" t="s">
        <v>50</v>
      </c>
      <c r="J13" s="1" t="s">
        <v>97</v>
      </c>
      <c r="K13" s="1" t="s">
        <v>75</v>
      </c>
      <c r="L13" s="1" t="s">
        <v>98</v>
      </c>
      <c r="M13" s="1">
        <v>0.56000000000000005</v>
      </c>
      <c r="N13" s="1" t="s">
        <v>34</v>
      </c>
      <c r="O13" s="1" t="s">
        <v>35</v>
      </c>
      <c r="P13" s="1" t="s">
        <v>99</v>
      </c>
      <c r="Q13" s="1" t="s">
        <v>100</v>
      </c>
      <c r="R13" s="1">
        <v>28560</v>
      </c>
      <c r="S13" s="2">
        <v>42006</v>
      </c>
      <c r="T13" s="2">
        <v>42008</v>
      </c>
      <c r="U13" s="1">
        <v>-42.588000000000001</v>
      </c>
      <c r="V13" s="1">
        <v>6</v>
      </c>
      <c r="W13" s="14">
        <v>361.72</v>
      </c>
      <c r="X13" s="1">
        <v>87963</v>
      </c>
      <c r="Y13" s="14">
        <f>DataSheet!$E13-DataSheet!$D13</f>
        <v>60.9</v>
      </c>
      <c r="Z13" s="1" t="str">
        <f>_xlfn.IFS(DataSheet!$O13="Central","Chris",DataSheet!$O13="East","Erin",DataSheet!$O13="South","Sam",DataSheet!$O13="West","William")</f>
        <v>Sam</v>
      </c>
    </row>
    <row r="14" spans="1:26" ht="15" x14ac:dyDescent="0.2">
      <c r="A14" s="1">
        <v>949</v>
      </c>
      <c r="B14" s="1" t="s">
        <v>101</v>
      </c>
      <c r="C14" s="1" t="s">
        <v>27</v>
      </c>
      <c r="D14" s="14">
        <v>0.06</v>
      </c>
      <c r="E14" s="14">
        <v>40.98</v>
      </c>
      <c r="F14" s="14">
        <v>2.99</v>
      </c>
      <c r="G14" s="1" t="s">
        <v>40</v>
      </c>
      <c r="H14" s="1" t="s">
        <v>41</v>
      </c>
      <c r="I14" s="1" t="s">
        <v>50</v>
      </c>
      <c r="J14" s="1" t="s">
        <v>74</v>
      </c>
      <c r="K14" s="1" t="s">
        <v>75</v>
      </c>
      <c r="L14" s="1" t="s">
        <v>85</v>
      </c>
      <c r="M14" s="1">
        <v>0.36</v>
      </c>
      <c r="N14" s="1" t="s">
        <v>34</v>
      </c>
      <c r="O14" s="1" t="s">
        <v>61</v>
      </c>
      <c r="P14" s="1" t="s">
        <v>92</v>
      </c>
      <c r="Q14" s="1" t="s">
        <v>102</v>
      </c>
      <c r="R14" s="1">
        <v>90049</v>
      </c>
      <c r="S14" s="2">
        <v>42006</v>
      </c>
      <c r="T14" s="2">
        <v>42008</v>
      </c>
      <c r="U14" s="1">
        <v>-19.0992</v>
      </c>
      <c r="V14" s="1">
        <v>3</v>
      </c>
      <c r="W14" s="14">
        <v>124.81</v>
      </c>
      <c r="X14" s="1">
        <v>9285</v>
      </c>
      <c r="Y14" s="14">
        <f>DataSheet!$E14-DataSheet!$D14</f>
        <v>40.919999999999995</v>
      </c>
      <c r="Z14" s="1" t="str">
        <f>_xlfn.IFS(DataSheet!$O14="Central","Chris",DataSheet!$O14="East","Erin",DataSheet!$O14="South","Sam",DataSheet!$O14="West","William")</f>
        <v>William</v>
      </c>
    </row>
    <row r="15" spans="1:26" ht="15" x14ac:dyDescent="0.2">
      <c r="A15" s="1">
        <v>1136</v>
      </c>
      <c r="B15" s="1" t="s">
        <v>103</v>
      </c>
      <c r="C15" s="1" t="s">
        <v>39</v>
      </c>
      <c r="D15" s="14">
        <v>0.09</v>
      </c>
      <c r="E15" s="14">
        <v>270.97000000000003</v>
      </c>
      <c r="F15" s="14">
        <v>28.06</v>
      </c>
      <c r="G15" s="1" t="s">
        <v>28</v>
      </c>
      <c r="H15" s="1" t="s">
        <v>41</v>
      </c>
      <c r="I15" s="1" t="s">
        <v>42</v>
      </c>
      <c r="J15" s="1" t="s">
        <v>58</v>
      </c>
      <c r="K15" s="1" t="s">
        <v>59</v>
      </c>
      <c r="L15" s="1" t="s">
        <v>104</v>
      </c>
      <c r="M15" s="1">
        <v>0.56000000000000005</v>
      </c>
      <c r="N15" s="1" t="s">
        <v>34</v>
      </c>
      <c r="O15" s="1" t="s">
        <v>54</v>
      </c>
      <c r="P15" s="1" t="s">
        <v>105</v>
      </c>
      <c r="Q15" s="1" t="s">
        <v>106</v>
      </c>
      <c r="R15" s="1">
        <v>60188</v>
      </c>
      <c r="S15" s="2">
        <v>42006</v>
      </c>
      <c r="T15" s="2">
        <v>42008</v>
      </c>
      <c r="U15" s="1">
        <v>2660.1432</v>
      </c>
      <c r="V15" s="1">
        <v>15</v>
      </c>
      <c r="W15" s="14">
        <v>3855.28</v>
      </c>
      <c r="X15" s="1">
        <v>87940</v>
      </c>
      <c r="Y15" s="14">
        <f>DataSheet!$E15-DataSheet!$D15</f>
        <v>270.88000000000005</v>
      </c>
      <c r="Z15" s="1" t="str">
        <f>_xlfn.IFS(DataSheet!$O15="Central","Chris",DataSheet!$O15="East","Erin",DataSheet!$O15="South","Sam",DataSheet!$O15="West","William")</f>
        <v>Chris</v>
      </c>
    </row>
    <row r="16" spans="1:26" ht="15" x14ac:dyDescent="0.2">
      <c r="A16" s="1">
        <v>67</v>
      </c>
      <c r="B16" s="1" t="s">
        <v>107</v>
      </c>
      <c r="C16" s="1" t="s">
        <v>49</v>
      </c>
      <c r="D16" s="14">
        <v>0.05</v>
      </c>
      <c r="E16" s="14">
        <v>155.06</v>
      </c>
      <c r="F16" s="14">
        <v>7.07</v>
      </c>
      <c r="G16" s="1" t="s">
        <v>40</v>
      </c>
      <c r="H16" s="1" t="s">
        <v>96</v>
      </c>
      <c r="I16" s="1" t="s">
        <v>50</v>
      </c>
      <c r="J16" s="1" t="s">
        <v>80</v>
      </c>
      <c r="K16" s="1" t="s">
        <v>75</v>
      </c>
      <c r="L16" s="1" t="s">
        <v>108</v>
      </c>
      <c r="M16" s="1">
        <v>0.59</v>
      </c>
      <c r="N16" s="1" t="s">
        <v>34</v>
      </c>
      <c r="O16" s="1" t="s">
        <v>61</v>
      </c>
      <c r="P16" s="1" t="s">
        <v>92</v>
      </c>
      <c r="Q16" s="1" t="s">
        <v>109</v>
      </c>
      <c r="R16" s="1">
        <v>94559</v>
      </c>
      <c r="S16" s="2">
        <v>42006</v>
      </c>
      <c r="T16" s="2">
        <v>42013</v>
      </c>
      <c r="U16" s="1">
        <v>845.66399999999999</v>
      </c>
      <c r="V16" s="1">
        <v>8</v>
      </c>
      <c r="W16" s="14">
        <v>1225.5999999999999</v>
      </c>
      <c r="X16" s="1">
        <v>87946</v>
      </c>
      <c r="Y16" s="14">
        <f>DataSheet!$E16-DataSheet!$D16</f>
        <v>155.01</v>
      </c>
      <c r="Z16" s="1" t="str">
        <f>_xlfn.IFS(DataSheet!$O16="Central","Chris",DataSheet!$O16="East","Erin",DataSheet!$O16="South","Sam",DataSheet!$O16="West","William")</f>
        <v>William</v>
      </c>
    </row>
    <row r="17" spans="1:26" ht="15" x14ac:dyDescent="0.2">
      <c r="A17" s="1">
        <v>68</v>
      </c>
      <c r="B17" s="1" t="s">
        <v>110</v>
      </c>
      <c r="C17" s="1" t="s">
        <v>49</v>
      </c>
      <c r="D17" s="14">
        <v>0</v>
      </c>
      <c r="E17" s="14">
        <v>291.73</v>
      </c>
      <c r="F17" s="14">
        <v>48.8</v>
      </c>
      <c r="G17" s="1" t="s">
        <v>28</v>
      </c>
      <c r="H17" s="1" t="s">
        <v>96</v>
      </c>
      <c r="I17" s="1" t="s">
        <v>30</v>
      </c>
      <c r="J17" s="1" t="s">
        <v>111</v>
      </c>
      <c r="K17" s="1" t="s">
        <v>59</v>
      </c>
      <c r="L17" s="1" t="s">
        <v>112</v>
      </c>
      <c r="M17" s="1">
        <v>0.56000000000000005</v>
      </c>
      <c r="N17" s="1" t="s">
        <v>34</v>
      </c>
      <c r="O17" s="1" t="s">
        <v>113</v>
      </c>
      <c r="P17" s="1" t="s">
        <v>114</v>
      </c>
      <c r="Q17" s="1" t="s">
        <v>115</v>
      </c>
      <c r="R17" s="1">
        <v>10177</v>
      </c>
      <c r="S17" s="2">
        <v>42006</v>
      </c>
      <c r="T17" s="2">
        <v>42006</v>
      </c>
      <c r="U17" s="1">
        <v>-308.928</v>
      </c>
      <c r="V17" s="1">
        <v>4</v>
      </c>
      <c r="W17" s="14">
        <v>1239.06</v>
      </c>
      <c r="X17" s="1">
        <v>37537</v>
      </c>
      <c r="Y17" s="14">
        <f>DataSheet!$E17-DataSheet!$D17</f>
        <v>291.73</v>
      </c>
      <c r="Z17" s="1" t="str">
        <f>_xlfn.IFS(DataSheet!$O17="Central","Chris",DataSheet!$O17="East","Erin",DataSheet!$O17="South","Sam",DataSheet!$O17="West","William")</f>
        <v>Erin</v>
      </c>
    </row>
    <row r="18" spans="1:26" ht="15" x14ac:dyDescent="0.2">
      <c r="A18" s="1">
        <v>68</v>
      </c>
      <c r="B18" s="1" t="s">
        <v>110</v>
      </c>
      <c r="C18" s="1" t="s">
        <v>49</v>
      </c>
      <c r="D18" s="14">
        <v>7.0000000000000007E-2</v>
      </c>
      <c r="E18" s="14">
        <v>100.98</v>
      </c>
      <c r="F18" s="14">
        <v>45</v>
      </c>
      <c r="G18" s="1" t="s">
        <v>28</v>
      </c>
      <c r="H18" s="1" t="s">
        <v>96</v>
      </c>
      <c r="I18" s="1" t="s">
        <v>30</v>
      </c>
      <c r="J18" s="1" t="s">
        <v>111</v>
      </c>
      <c r="K18" s="1" t="s">
        <v>59</v>
      </c>
      <c r="L18" s="1" t="s">
        <v>116</v>
      </c>
      <c r="M18" s="1">
        <v>0.69</v>
      </c>
      <c r="N18" s="1" t="s">
        <v>34</v>
      </c>
      <c r="O18" s="1" t="s">
        <v>113</v>
      </c>
      <c r="P18" s="1" t="s">
        <v>114</v>
      </c>
      <c r="Q18" s="1" t="s">
        <v>115</v>
      </c>
      <c r="R18" s="1">
        <v>10177</v>
      </c>
      <c r="S18" s="2">
        <v>42006</v>
      </c>
      <c r="T18" s="2">
        <v>42008</v>
      </c>
      <c r="U18" s="1">
        <v>-1679.76</v>
      </c>
      <c r="V18" s="1">
        <v>43</v>
      </c>
      <c r="W18" s="14">
        <v>4083.19</v>
      </c>
      <c r="X18" s="1">
        <v>37537</v>
      </c>
      <c r="Y18" s="14">
        <f>DataSheet!$E18-DataSheet!$D18</f>
        <v>100.91000000000001</v>
      </c>
      <c r="Z18" s="1" t="str">
        <f>_xlfn.IFS(DataSheet!$O18="Central","Chris",DataSheet!$O18="East","Erin",DataSheet!$O18="South","Sam",DataSheet!$O18="West","William")</f>
        <v>Erin</v>
      </c>
    </row>
    <row r="19" spans="1:26" ht="15" x14ac:dyDescent="0.2">
      <c r="A19" s="1">
        <v>68</v>
      </c>
      <c r="B19" s="1" t="s">
        <v>110</v>
      </c>
      <c r="C19" s="1" t="s">
        <v>49</v>
      </c>
      <c r="D19" s="14">
        <v>0.05</v>
      </c>
      <c r="E19" s="14">
        <v>155.06</v>
      </c>
      <c r="F19" s="14">
        <v>7.07</v>
      </c>
      <c r="G19" s="1" t="s">
        <v>40</v>
      </c>
      <c r="H19" s="1" t="s">
        <v>96</v>
      </c>
      <c r="I19" s="1" t="s">
        <v>50</v>
      </c>
      <c r="J19" s="1" t="s">
        <v>80</v>
      </c>
      <c r="K19" s="1" t="s">
        <v>75</v>
      </c>
      <c r="L19" s="1" t="s">
        <v>108</v>
      </c>
      <c r="M19" s="1">
        <v>0.59</v>
      </c>
      <c r="N19" s="1" t="s">
        <v>34</v>
      </c>
      <c r="O19" s="1" t="s">
        <v>113</v>
      </c>
      <c r="P19" s="1" t="s">
        <v>114</v>
      </c>
      <c r="Q19" s="1" t="s">
        <v>115</v>
      </c>
      <c r="R19" s="1">
        <v>10177</v>
      </c>
      <c r="S19" s="2">
        <v>42006</v>
      </c>
      <c r="T19" s="2">
        <v>42013</v>
      </c>
      <c r="U19" s="1">
        <v>575.39599999999996</v>
      </c>
      <c r="V19" s="1">
        <v>32</v>
      </c>
      <c r="W19" s="14">
        <v>4902.38</v>
      </c>
      <c r="X19" s="1">
        <v>37537</v>
      </c>
      <c r="Y19" s="14">
        <f>DataSheet!$E19-DataSheet!$D19</f>
        <v>155.01</v>
      </c>
      <c r="Z19" s="1" t="str">
        <f>_xlfn.IFS(DataSheet!$O19="Central","Chris",DataSheet!$O19="East","Erin",DataSheet!$O19="South","Sam",DataSheet!$O19="West","William")</f>
        <v>Erin</v>
      </c>
    </row>
    <row r="20" spans="1:26" ht="15" x14ac:dyDescent="0.2">
      <c r="A20" s="1">
        <v>164</v>
      </c>
      <c r="B20" s="1" t="s">
        <v>117</v>
      </c>
      <c r="C20" s="1" t="s">
        <v>118</v>
      </c>
      <c r="D20" s="14">
        <v>0.05</v>
      </c>
      <c r="E20" s="14">
        <v>100.98</v>
      </c>
      <c r="F20" s="14">
        <v>35.840000000000003</v>
      </c>
      <c r="G20" s="1" t="s">
        <v>28</v>
      </c>
      <c r="H20" s="1" t="s">
        <v>73</v>
      </c>
      <c r="I20" s="1" t="s">
        <v>30</v>
      </c>
      <c r="J20" s="1" t="s">
        <v>119</v>
      </c>
      <c r="K20" s="1" t="s">
        <v>32</v>
      </c>
      <c r="L20" s="1" t="s">
        <v>120</v>
      </c>
      <c r="M20" s="1">
        <v>0.62</v>
      </c>
      <c r="N20" s="1" t="s">
        <v>34</v>
      </c>
      <c r="O20" s="1" t="s">
        <v>61</v>
      </c>
      <c r="P20" s="1" t="s">
        <v>68</v>
      </c>
      <c r="Q20" s="1" t="s">
        <v>121</v>
      </c>
      <c r="R20" s="1">
        <v>99352</v>
      </c>
      <c r="S20" s="2">
        <v>42006</v>
      </c>
      <c r="T20" s="2">
        <v>42008</v>
      </c>
      <c r="U20" s="1">
        <v>-111.4</v>
      </c>
      <c r="V20" s="1">
        <v>7</v>
      </c>
      <c r="W20" s="14">
        <v>715.55</v>
      </c>
      <c r="X20" s="1">
        <v>89961</v>
      </c>
      <c r="Y20" s="14">
        <f>DataSheet!$E20-DataSheet!$D20</f>
        <v>100.93</v>
      </c>
      <c r="Z20" s="1" t="str">
        <f>_xlfn.IFS(DataSheet!$O20="Central","Chris",DataSheet!$O20="East","Erin",DataSheet!$O20="South","Sam",DataSheet!$O20="West","William")</f>
        <v>William</v>
      </c>
    </row>
    <row r="21" spans="1:26" ht="15" x14ac:dyDescent="0.2">
      <c r="A21" s="1">
        <v>164</v>
      </c>
      <c r="B21" s="1" t="s">
        <v>117</v>
      </c>
      <c r="C21" s="1" t="s">
        <v>118</v>
      </c>
      <c r="D21" s="14">
        <v>0.02</v>
      </c>
      <c r="E21" s="14">
        <v>4.9800000000000004</v>
      </c>
      <c r="F21" s="14">
        <v>5.49</v>
      </c>
      <c r="G21" s="1" t="s">
        <v>40</v>
      </c>
      <c r="H21" s="1" t="s">
        <v>73</v>
      </c>
      <c r="I21" s="1" t="s">
        <v>50</v>
      </c>
      <c r="J21" s="1" t="s">
        <v>90</v>
      </c>
      <c r="K21" s="1" t="s">
        <v>75</v>
      </c>
      <c r="L21" s="1" t="s">
        <v>122</v>
      </c>
      <c r="M21" s="1">
        <v>0.38</v>
      </c>
      <c r="N21" s="1" t="s">
        <v>34</v>
      </c>
      <c r="O21" s="1" t="s">
        <v>61</v>
      </c>
      <c r="P21" s="1" t="s">
        <v>68</v>
      </c>
      <c r="Q21" s="1" t="s">
        <v>121</v>
      </c>
      <c r="R21" s="1">
        <v>99352</v>
      </c>
      <c r="S21" s="2">
        <v>42006</v>
      </c>
      <c r="T21" s="2">
        <v>42007</v>
      </c>
      <c r="U21" s="1">
        <v>-77.03</v>
      </c>
      <c r="V21" s="1">
        <v>9</v>
      </c>
      <c r="W21" s="14">
        <v>45.63</v>
      </c>
      <c r="X21" s="1">
        <v>89961</v>
      </c>
      <c r="Y21" s="14">
        <f>DataSheet!$E21-DataSheet!$D21</f>
        <v>4.9600000000000009</v>
      </c>
      <c r="Z21" s="1" t="str">
        <f>_xlfn.IFS(DataSheet!$O21="Central","Chris",DataSheet!$O21="East","Erin",DataSheet!$O21="South","Sam",DataSheet!$O21="West","William")</f>
        <v>William</v>
      </c>
    </row>
    <row r="22" spans="1:26" ht="15" x14ac:dyDescent="0.2">
      <c r="A22" s="1">
        <v>258</v>
      </c>
      <c r="B22" s="1" t="s">
        <v>123</v>
      </c>
      <c r="C22" s="1" t="s">
        <v>118</v>
      </c>
      <c r="D22" s="14">
        <v>0.05</v>
      </c>
      <c r="E22" s="14">
        <v>17.48</v>
      </c>
      <c r="F22" s="14">
        <v>1.99</v>
      </c>
      <c r="G22" s="1" t="s">
        <v>40</v>
      </c>
      <c r="H22" s="1" t="s">
        <v>41</v>
      </c>
      <c r="I22" s="1" t="s">
        <v>42</v>
      </c>
      <c r="J22" s="1" t="s">
        <v>43</v>
      </c>
      <c r="K22" s="1" t="s">
        <v>44</v>
      </c>
      <c r="L22" s="1" t="s">
        <v>124</v>
      </c>
      <c r="M22" s="1">
        <v>0.45</v>
      </c>
      <c r="N22" s="1" t="s">
        <v>34</v>
      </c>
      <c r="O22" s="1" t="s">
        <v>35</v>
      </c>
      <c r="P22" s="1" t="s">
        <v>125</v>
      </c>
      <c r="Q22" s="1" t="s">
        <v>126</v>
      </c>
      <c r="R22" s="1">
        <v>33772</v>
      </c>
      <c r="S22" s="2">
        <v>42006</v>
      </c>
      <c r="T22" s="2">
        <v>42008</v>
      </c>
      <c r="U22" s="1">
        <v>-127.008</v>
      </c>
      <c r="V22" s="1">
        <v>3</v>
      </c>
      <c r="W22" s="14">
        <v>52.47</v>
      </c>
      <c r="X22" s="1">
        <v>85858</v>
      </c>
      <c r="Y22" s="14">
        <f>DataSheet!$E22-DataSheet!$D22</f>
        <v>17.43</v>
      </c>
      <c r="Z22" s="1" t="str">
        <f>_xlfn.IFS(DataSheet!$O22="Central","Chris",DataSheet!$O22="East","Erin",DataSheet!$O22="South","Sam",DataSheet!$O22="West","William")</f>
        <v>Sam</v>
      </c>
    </row>
    <row r="23" spans="1:26" ht="15" x14ac:dyDescent="0.2">
      <c r="A23" s="1">
        <v>349</v>
      </c>
      <c r="B23" s="1" t="s">
        <v>127</v>
      </c>
      <c r="C23" s="1" t="s">
        <v>118</v>
      </c>
      <c r="D23" s="14">
        <v>0.04</v>
      </c>
      <c r="E23" s="14">
        <v>99.23</v>
      </c>
      <c r="F23" s="14">
        <v>8.99</v>
      </c>
      <c r="G23" s="1" t="s">
        <v>40</v>
      </c>
      <c r="H23" s="1" t="s">
        <v>73</v>
      </c>
      <c r="I23" s="1" t="s">
        <v>30</v>
      </c>
      <c r="J23" s="1" t="s">
        <v>128</v>
      </c>
      <c r="K23" s="1" t="s">
        <v>44</v>
      </c>
      <c r="L23" s="1" t="s">
        <v>129</v>
      </c>
      <c r="M23" s="1">
        <v>0.35</v>
      </c>
      <c r="N23" s="1" t="s">
        <v>34</v>
      </c>
      <c r="O23" s="1" t="s">
        <v>35</v>
      </c>
      <c r="P23" s="1" t="s">
        <v>125</v>
      </c>
      <c r="Q23" s="1" t="s">
        <v>130</v>
      </c>
      <c r="R23" s="1">
        <v>33132</v>
      </c>
      <c r="S23" s="2">
        <v>42006</v>
      </c>
      <c r="T23" s="2">
        <v>42008</v>
      </c>
      <c r="U23" s="1">
        <v>1916.6757</v>
      </c>
      <c r="V23" s="1">
        <v>54</v>
      </c>
      <c r="W23" s="14">
        <v>5555.6</v>
      </c>
      <c r="X23" s="1">
        <v>11527</v>
      </c>
      <c r="Y23" s="14">
        <f>DataSheet!$E23-DataSheet!$D23</f>
        <v>99.19</v>
      </c>
      <c r="Z23" s="1" t="str">
        <f>_xlfn.IFS(DataSheet!$O23="Central","Chris",DataSheet!$O23="East","Erin",DataSheet!$O23="South","Sam",DataSheet!$O23="West","William")</f>
        <v>Sam</v>
      </c>
    </row>
    <row r="24" spans="1:26" ht="15" x14ac:dyDescent="0.2">
      <c r="A24" s="1">
        <v>351</v>
      </c>
      <c r="B24" s="1" t="s">
        <v>131</v>
      </c>
      <c r="C24" s="1" t="s">
        <v>118</v>
      </c>
      <c r="D24" s="14">
        <v>0.04</v>
      </c>
      <c r="E24" s="14">
        <v>99.23</v>
      </c>
      <c r="F24" s="14">
        <v>8.99</v>
      </c>
      <c r="G24" s="1" t="s">
        <v>40</v>
      </c>
      <c r="H24" s="1" t="s">
        <v>73</v>
      </c>
      <c r="I24" s="1" t="s">
        <v>30</v>
      </c>
      <c r="J24" s="1" t="s">
        <v>128</v>
      </c>
      <c r="K24" s="1" t="s">
        <v>44</v>
      </c>
      <c r="L24" s="1" t="s">
        <v>129</v>
      </c>
      <c r="M24" s="1">
        <v>0.35</v>
      </c>
      <c r="N24" s="1" t="s">
        <v>34</v>
      </c>
      <c r="O24" s="1" t="s">
        <v>113</v>
      </c>
      <c r="P24" s="1" t="s">
        <v>114</v>
      </c>
      <c r="Q24" s="1" t="s">
        <v>132</v>
      </c>
      <c r="R24" s="1">
        <v>13601</v>
      </c>
      <c r="S24" s="2">
        <v>42006</v>
      </c>
      <c r="T24" s="2">
        <v>42008</v>
      </c>
      <c r="U24" s="1">
        <v>993.83460000000002</v>
      </c>
      <c r="V24" s="1">
        <v>14</v>
      </c>
      <c r="W24" s="14">
        <v>1440.34</v>
      </c>
      <c r="X24" s="1">
        <v>88686</v>
      </c>
      <c r="Y24" s="14">
        <f>DataSheet!$E24-DataSheet!$D24</f>
        <v>99.19</v>
      </c>
      <c r="Z24" s="1" t="str">
        <f>_xlfn.IFS(DataSheet!$O24="Central","Chris",DataSheet!$O24="East","Erin",DataSheet!$O24="South","Sam",DataSheet!$O24="West","William")</f>
        <v>Erin</v>
      </c>
    </row>
    <row r="25" spans="1:26" ht="15" x14ac:dyDescent="0.2">
      <c r="A25" s="1">
        <v>388</v>
      </c>
      <c r="B25" s="1" t="s">
        <v>133</v>
      </c>
      <c r="C25" s="1" t="s">
        <v>27</v>
      </c>
      <c r="D25" s="14">
        <v>0.03</v>
      </c>
      <c r="E25" s="14">
        <v>5.28</v>
      </c>
      <c r="F25" s="14">
        <v>5.66</v>
      </c>
      <c r="G25" s="1" t="s">
        <v>40</v>
      </c>
      <c r="H25" s="1" t="s">
        <v>96</v>
      </c>
      <c r="I25" s="1" t="s">
        <v>50</v>
      </c>
      <c r="J25" s="1" t="s">
        <v>90</v>
      </c>
      <c r="K25" s="1" t="s">
        <v>75</v>
      </c>
      <c r="L25" s="1" t="s">
        <v>134</v>
      </c>
      <c r="M25" s="1">
        <v>0.4</v>
      </c>
      <c r="N25" s="1" t="s">
        <v>34</v>
      </c>
      <c r="O25" s="1" t="s">
        <v>54</v>
      </c>
      <c r="P25" s="1" t="s">
        <v>135</v>
      </c>
      <c r="Q25" s="1" t="s">
        <v>136</v>
      </c>
      <c r="R25" s="1">
        <v>68847</v>
      </c>
      <c r="S25" s="2">
        <v>42007</v>
      </c>
      <c r="T25" s="2">
        <v>42009</v>
      </c>
      <c r="U25" s="1">
        <v>-51.559199999999997</v>
      </c>
      <c r="V25" s="1">
        <v>4</v>
      </c>
      <c r="W25" s="14">
        <v>22.82</v>
      </c>
      <c r="X25" s="1">
        <v>90337</v>
      </c>
      <c r="Y25" s="14">
        <f>DataSheet!$E25-DataSheet!$D25</f>
        <v>5.25</v>
      </c>
      <c r="Z25" s="1" t="str">
        <f>_xlfn.IFS(DataSheet!$O25="Central","Chris",DataSheet!$O25="East","Erin",DataSheet!$O25="South","Sam",DataSheet!$O25="West","William")</f>
        <v>Chris</v>
      </c>
    </row>
    <row r="26" spans="1:26" ht="15" x14ac:dyDescent="0.2">
      <c r="A26" s="1">
        <v>388</v>
      </c>
      <c r="B26" s="1" t="s">
        <v>133</v>
      </c>
      <c r="C26" s="1" t="s">
        <v>27</v>
      </c>
      <c r="D26" s="14">
        <v>0.01</v>
      </c>
      <c r="E26" s="14">
        <v>110.99</v>
      </c>
      <c r="F26" s="14">
        <v>2.5</v>
      </c>
      <c r="G26" s="1" t="s">
        <v>40</v>
      </c>
      <c r="H26" s="1" t="s">
        <v>96</v>
      </c>
      <c r="I26" s="1" t="s">
        <v>42</v>
      </c>
      <c r="J26" s="1" t="s">
        <v>137</v>
      </c>
      <c r="K26" s="1" t="s">
        <v>75</v>
      </c>
      <c r="L26" s="1" t="s">
        <v>138</v>
      </c>
      <c r="M26" s="1">
        <v>0.56999999999999995</v>
      </c>
      <c r="N26" s="1" t="s">
        <v>34</v>
      </c>
      <c r="O26" s="1" t="s">
        <v>54</v>
      </c>
      <c r="P26" s="1" t="s">
        <v>135</v>
      </c>
      <c r="Q26" s="1" t="s">
        <v>136</v>
      </c>
      <c r="R26" s="1">
        <v>68847</v>
      </c>
      <c r="S26" s="2">
        <v>42007</v>
      </c>
      <c r="T26" s="2">
        <v>42010</v>
      </c>
      <c r="U26" s="1">
        <v>-263.56572</v>
      </c>
      <c r="V26" s="1">
        <v>2</v>
      </c>
      <c r="W26" s="14">
        <v>188.66</v>
      </c>
      <c r="X26" s="1">
        <v>90337</v>
      </c>
      <c r="Y26" s="14">
        <f>DataSheet!$E26-DataSheet!$D26</f>
        <v>110.97999999999999</v>
      </c>
      <c r="Z26" s="1" t="str">
        <f>_xlfn.IFS(DataSheet!$O26="Central","Chris",DataSheet!$O26="East","Erin",DataSheet!$O26="South","Sam",DataSheet!$O26="West","William")</f>
        <v>Chris</v>
      </c>
    </row>
    <row r="27" spans="1:26" ht="15" x14ac:dyDescent="0.2">
      <c r="A27" s="1">
        <v>114</v>
      </c>
      <c r="B27" s="1" t="s">
        <v>139</v>
      </c>
      <c r="C27" s="1" t="s">
        <v>39</v>
      </c>
      <c r="D27" s="14">
        <v>0.03</v>
      </c>
      <c r="E27" s="14">
        <v>4.26</v>
      </c>
      <c r="F27" s="14">
        <v>1.2</v>
      </c>
      <c r="G27" s="1" t="s">
        <v>40</v>
      </c>
      <c r="H27" s="1" t="s">
        <v>73</v>
      </c>
      <c r="I27" s="1" t="s">
        <v>50</v>
      </c>
      <c r="J27" s="1" t="s">
        <v>51</v>
      </c>
      <c r="K27" s="1" t="s">
        <v>52</v>
      </c>
      <c r="L27" s="1" t="s">
        <v>140</v>
      </c>
      <c r="M27" s="1">
        <v>0.44</v>
      </c>
      <c r="N27" s="1" t="s">
        <v>34</v>
      </c>
      <c r="O27" s="1" t="s">
        <v>61</v>
      </c>
      <c r="P27" s="1" t="s">
        <v>141</v>
      </c>
      <c r="Q27" s="1" t="s">
        <v>142</v>
      </c>
      <c r="R27" s="1">
        <v>97035</v>
      </c>
      <c r="S27" s="2">
        <v>42007</v>
      </c>
      <c r="T27" s="2">
        <v>42008</v>
      </c>
      <c r="U27" s="1">
        <v>18.658000000000001</v>
      </c>
      <c r="V27" s="1">
        <v>7</v>
      </c>
      <c r="W27" s="14">
        <v>29.5</v>
      </c>
      <c r="X27" s="1">
        <v>89583</v>
      </c>
      <c r="Y27" s="14">
        <f>DataSheet!$E27-DataSheet!$D27</f>
        <v>4.2299999999999995</v>
      </c>
      <c r="Z27" s="1" t="str">
        <f>_xlfn.IFS(DataSheet!$O27="Central","Chris",DataSheet!$O27="East","Erin",DataSheet!$O27="South","Sam",DataSheet!$O27="West","William")</f>
        <v>William</v>
      </c>
    </row>
    <row r="28" spans="1:26" ht="15" x14ac:dyDescent="0.2">
      <c r="A28" s="1">
        <v>117</v>
      </c>
      <c r="B28" s="1" t="s">
        <v>143</v>
      </c>
      <c r="C28" s="1" t="s">
        <v>39</v>
      </c>
      <c r="D28" s="14">
        <v>0.03</v>
      </c>
      <c r="E28" s="14">
        <v>4.26</v>
      </c>
      <c r="F28" s="14">
        <v>1.2</v>
      </c>
      <c r="G28" s="1" t="s">
        <v>40</v>
      </c>
      <c r="H28" s="1" t="s">
        <v>73</v>
      </c>
      <c r="I28" s="1" t="s">
        <v>50</v>
      </c>
      <c r="J28" s="1" t="s">
        <v>51</v>
      </c>
      <c r="K28" s="1" t="s">
        <v>52</v>
      </c>
      <c r="L28" s="1" t="s">
        <v>140</v>
      </c>
      <c r="M28" s="1">
        <v>0.44</v>
      </c>
      <c r="N28" s="1" t="s">
        <v>34</v>
      </c>
      <c r="O28" s="1" t="s">
        <v>61</v>
      </c>
      <c r="P28" s="1" t="s">
        <v>68</v>
      </c>
      <c r="Q28" s="1" t="s">
        <v>144</v>
      </c>
      <c r="R28" s="1">
        <v>98103</v>
      </c>
      <c r="S28" s="2">
        <v>42007</v>
      </c>
      <c r="T28" s="2">
        <v>42008</v>
      </c>
      <c r="U28" s="1">
        <v>9.82</v>
      </c>
      <c r="V28" s="1">
        <v>29</v>
      </c>
      <c r="W28" s="14">
        <v>122.23</v>
      </c>
      <c r="X28" s="1">
        <v>7909</v>
      </c>
      <c r="Y28" s="14">
        <f>DataSheet!$E28-DataSheet!$D28</f>
        <v>4.2299999999999995</v>
      </c>
      <c r="Z28" s="1" t="str">
        <f>_xlfn.IFS(DataSheet!$O28="Central","Chris",DataSheet!$O28="East","Erin",DataSheet!$O28="South","Sam",DataSheet!$O28="West","William")</f>
        <v>William</v>
      </c>
    </row>
    <row r="29" spans="1:26" ht="15" x14ac:dyDescent="0.2">
      <c r="A29" s="1">
        <v>1988</v>
      </c>
      <c r="B29" s="1" t="s">
        <v>145</v>
      </c>
      <c r="C29" s="1" t="s">
        <v>39</v>
      </c>
      <c r="D29" s="14">
        <v>0.05</v>
      </c>
      <c r="E29" s="14">
        <v>20.98</v>
      </c>
      <c r="F29" s="14">
        <v>21.2</v>
      </c>
      <c r="G29" s="1" t="s">
        <v>40</v>
      </c>
      <c r="H29" s="1" t="s">
        <v>73</v>
      </c>
      <c r="I29" s="1" t="s">
        <v>30</v>
      </c>
      <c r="J29" s="1" t="s">
        <v>128</v>
      </c>
      <c r="K29" s="1" t="s">
        <v>146</v>
      </c>
      <c r="L29" s="1" t="s">
        <v>147</v>
      </c>
      <c r="M29" s="1">
        <v>0.78</v>
      </c>
      <c r="N29" s="1" t="s">
        <v>34</v>
      </c>
      <c r="O29" s="1" t="s">
        <v>61</v>
      </c>
      <c r="P29" s="1" t="s">
        <v>148</v>
      </c>
      <c r="Q29" s="1" t="s">
        <v>149</v>
      </c>
      <c r="R29" s="1">
        <v>84020</v>
      </c>
      <c r="S29" s="2">
        <v>42007</v>
      </c>
      <c r="T29" s="2">
        <v>42008</v>
      </c>
      <c r="U29" s="1">
        <v>-181.102</v>
      </c>
      <c r="V29" s="1">
        <v>3</v>
      </c>
      <c r="W29" s="14">
        <v>65.69</v>
      </c>
      <c r="X29" s="1">
        <v>89999</v>
      </c>
      <c r="Y29" s="14">
        <f>DataSheet!$E29-DataSheet!$D29</f>
        <v>20.93</v>
      </c>
      <c r="Z29" s="1" t="str">
        <f>_xlfn.IFS(DataSheet!$O29="Central","Chris",DataSheet!$O29="East","Erin",DataSheet!$O29="South","Sam",DataSheet!$O29="West","William")</f>
        <v>William</v>
      </c>
    </row>
    <row r="30" spans="1:26" ht="15" x14ac:dyDescent="0.2">
      <c r="A30" s="1">
        <v>2131</v>
      </c>
      <c r="B30" s="1" t="s">
        <v>150</v>
      </c>
      <c r="C30" s="1" t="s">
        <v>39</v>
      </c>
      <c r="D30" s="14">
        <v>0.09</v>
      </c>
      <c r="E30" s="14">
        <v>150.97999999999999</v>
      </c>
      <c r="F30" s="14">
        <v>66.27</v>
      </c>
      <c r="G30" s="1" t="s">
        <v>28</v>
      </c>
      <c r="H30" s="1" t="s">
        <v>73</v>
      </c>
      <c r="I30" s="1" t="s">
        <v>30</v>
      </c>
      <c r="J30" s="1" t="s">
        <v>119</v>
      </c>
      <c r="K30" s="1" t="s">
        <v>32</v>
      </c>
      <c r="L30" s="1" t="s">
        <v>151</v>
      </c>
      <c r="M30" s="1">
        <v>0.65</v>
      </c>
      <c r="N30" s="1" t="s">
        <v>34</v>
      </c>
      <c r="O30" s="1" t="s">
        <v>54</v>
      </c>
      <c r="P30" s="1" t="s">
        <v>82</v>
      </c>
      <c r="Q30" s="1" t="s">
        <v>152</v>
      </c>
      <c r="R30" s="1">
        <v>64118</v>
      </c>
      <c r="S30" s="2">
        <v>42007</v>
      </c>
      <c r="T30" s="2">
        <v>42008</v>
      </c>
      <c r="U30" s="1">
        <v>-407.85</v>
      </c>
      <c r="V30" s="1">
        <v>2</v>
      </c>
      <c r="W30" s="14">
        <v>302.33999999999997</v>
      </c>
      <c r="X30" s="1">
        <v>90079</v>
      </c>
      <c r="Y30" s="14">
        <f>DataSheet!$E30-DataSheet!$D30</f>
        <v>150.88999999999999</v>
      </c>
      <c r="Z30" s="1" t="str">
        <f>_xlfn.IFS(DataSheet!$O30="Central","Chris",DataSheet!$O30="East","Erin",DataSheet!$O30="South","Sam",DataSheet!$O30="West","William")</f>
        <v>Chris</v>
      </c>
    </row>
    <row r="31" spans="1:26" ht="15" x14ac:dyDescent="0.2">
      <c r="A31" s="1">
        <v>2302</v>
      </c>
      <c r="B31" s="1" t="s">
        <v>153</v>
      </c>
      <c r="C31" s="1" t="s">
        <v>39</v>
      </c>
      <c r="D31" s="14">
        <v>0.1</v>
      </c>
      <c r="E31" s="14">
        <v>12.53</v>
      </c>
      <c r="F31" s="14">
        <v>0.49</v>
      </c>
      <c r="G31" s="1" t="s">
        <v>40</v>
      </c>
      <c r="H31" s="1" t="s">
        <v>96</v>
      </c>
      <c r="I31" s="1" t="s">
        <v>50</v>
      </c>
      <c r="J31" s="1" t="s">
        <v>154</v>
      </c>
      <c r="K31" s="1" t="s">
        <v>75</v>
      </c>
      <c r="L31" s="1" t="s">
        <v>155</v>
      </c>
      <c r="M31" s="1">
        <v>0.38</v>
      </c>
      <c r="N31" s="1" t="s">
        <v>34</v>
      </c>
      <c r="O31" s="1" t="s">
        <v>35</v>
      </c>
      <c r="P31" s="1" t="s">
        <v>125</v>
      </c>
      <c r="Q31" s="1" t="s">
        <v>156</v>
      </c>
      <c r="R31" s="1">
        <v>32404</v>
      </c>
      <c r="S31" s="2">
        <v>42007</v>
      </c>
      <c r="T31" s="2">
        <v>42008</v>
      </c>
      <c r="U31" s="1">
        <v>244.464</v>
      </c>
      <c r="V31" s="1">
        <v>8</v>
      </c>
      <c r="W31" s="14">
        <v>92.02</v>
      </c>
      <c r="X31" s="1">
        <v>87696</v>
      </c>
      <c r="Y31" s="14">
        <f>DataSheet!$E31-DataSheet!$D31</f>
        <v>12.43</v>
      </c>
      <c r="Z31" s="1" t="str">
        <f>_xlfn.IFS(DataSheet!$O31="Central","Chris",DataSheet!$O31="East","Erin",DataSheet!$O31="South","Sam",DataSheet!$O31="West","William")</f>
        <v>Sam</v>
      </c>
    </row>
    <row r="32" spans="1:26" ht="15" x14ac:dyDescent="0.2">
      <c r="A32" s="1">
        <v>2302</v>
      </c>
      <c r="B32" s="1" t="s">
        <v>153</v>
      </c>
      <c r="C32" s="1" t="s">
        <v>39</v>
      </c>
      <c r="D32" s="14">
        <v>0.1</v>
      </c>
      <c r="E32" s="14">
        <v>146.34</v>
      </c>
      <c r="F32" s="14">
        <v>43.75</v>
      </c>
      <c r="G32" s="1" t="s">
        <v>28</v>
      </c>
      <c r="H32" s="1" t="s">
        <v>96</v>
      </c>
      <c r="I32" s="1" t="s">
        <v>30</v>
      </c>
      <c r="J32" s="1" t="s">
        <v>31</v>
      </c>
      <c r="K32" s="1" t="s">
        <v>32</v>
      </c>
      <c r="L32" s="1" t="s">
        <v>157</v>
      </c>
      <c r="M32" s="1">
        <v>0.64</v>
      </c>
      <c r="N32" s="1" t="s">
        <v>34</v>
      </c>
      <c r="O32" s="1" t="s">
        <v>35</v>
      </c>
      <c r="P32" s="1" t="s">
        <v>125</v>
      </c>
      <c r="Q32" s="1" t="s">
        <v>156</v>
      </c>
      <c r="R32" s="1">
        <v>32404</v>
      </c>
      <c r="S32" s="2">
        <v>42007</v>
      </c>
      <c r="T32" s="2">
        <v>42008</v>
      </c>
      <c r="U32" s="1">
        <v>-473.57799999999997</v>
      </c>
      <c r="V32" s="1">
        <v>2</v>
      </c>
      <c r="W32" s="14">
        <v>283.55</v>
      </c>
      <c r="X32" s="1">
        <v>87696</v>
      </c>
      <c r="Y32" s="14">
        <f>DataSheet!$E32-DataSheet!$D32</f>
        <v>146.24</v>
      </c>
      <c r="Z32" s="1" t="str">
        <f>_xlfn.IFS(DataSheet!$O32="Central","Chris",DataSheet!$O32="East","Erin",DataSheet!$O32="South","Sam",DataSheet!$O32="West","William")</f>
        <v>Sam</v>
      </c>
    </row>
    <row r="33" spans="1:26" ht="15" x14ac:dyDescent="0.2">
      <c r="A33" s="1">
        <v>2303</v>
      </c>
      <c r="B33" s="1" t="s">
        <v>158</v>
      </c>
      <c r="C33" s="1" t="s">
        <v>39</v>
      </c>
      <c r="D33" s="14">
        <v>0.1</v>
      </c>
      <c r="E33" s="14">
        <v>146.34</v>
      </c>
      <c r="F33" s="14">
        <v>43.75</v>
      </c>
      <c r="G33" s="1" t="s">
        <v>28</v>
      </c>
      <c r="H33" s="1" t="s">
        <v>96</v>
      </c>
      <c r="I33" s="1" t="s">
        <v>30</v>
      </c>
      <c r="J33" s="1" t="s">
        <v>31</v>
      </c>
      <c r="K33" s="1" t="s">
        <v>32</v>
      </c>
      <c r="L33" s="1" t="s">
        <v>157</v>
      </c>
      <c r="M33" s="1">
        <v>0.64</v>
      </c>
      <c r="N33" s="1" t="s">
        <v>34</v>
      </c>
      <c r="O33" s="1" t="s">
        <v>113</v>
      </c>
      <c r="P33" s="1" t="s">
        <v>114</v>
      </c>
      <c r="Q33" s="1" t="s">
        <v>115</v>
      </c>
      <c r="R33" s="1">
        <v>10011</v>
      </c>
      <c r="S33" s="2">
        <v>42007</v>
      </c>
      <c r="T33" s="2">
        <v>42008</v>
      </c>
      <c r="U33" s="1">
        <v>-270.85000000000002</v>
      </c>
      <c r="V33" s="1">
        <v>6</v>
      </c>
      <c r="W33" s="14">
        <v>850.64</v>
      </c>
      <c r="X33" s="1">
        <v>37987</v>
      </c>
      <c r="Y33" s="14">
        <f>DataSheet!$E33-DataSheet!$D33</f>
        <v>146.24</v>
      </c>
      <c r="Z33" s="1" t="str">
        <f>_xlfn.IFS(DataSheet!$O33="Central","Chris",DataSheet!$O33="East","Erin",DataSheet!$O33="South","Sam",DataSheet!$O33="West","William")</f>
        <v>Erin</v>
      </c>
    </row>
    <row r="34" spans="1:26" ht="15" x14ac:dyDescent="0.2">
      <c r="A34" s="1">
        <v>2458</v>
      </c>
      <c r="B34" s="1" t="s">
        <v>159</v>
      </c>
      <c r="C34" s="1" t="s">
        <v>39</v>
      </c>
      <c r="D34" s="14">
        <v>0.03</v>
      </c>
      <c r="E34" s="14">
        <v>6.48</v>
      </c>
      <c r="F34" s="14">
        <v>8.73</v>
      </c>
      <c r="G34" s="1" t="s">
        <v>40</v>
      </c>
      <c r="H34" s="1" t="s">
        <v>73</v>
      </c>
      <c r="I34" s="1" t="s">
        <v>50</v>
      </c>
      <c r="J34" s="1" t="s">
        <v>90</v>
      </c>
      <c r="K34" s="1" t="s">
        <v>75</v>
      </c>
      <c r="L34" s="1" t="s">
        <v>160</v>
      </c>
      <c r="M34" s="1">
        <v>0.37</v>
      </c>
      <c r="N34" s="1" t="s">
        <v>34</v>
      </c>
      <c r="O34" s="1" t="s">
        <v>54</v>
      </c>
      <c r="P34" s="1" t="s">
        <v>86</v>
      </c>
      <c r="Q34" s="1" t="s">
        <v>161</v>
      </c>
      <c r="R34" s="1">
        <v>55410</v>
      </c>
      <c r="S34" s="2">
        <v>42007</v>
      </c>
      <c r="T34" s="2">
        <v>42009</v>
      </c>
      <c r="U34" s="1">
        <v>-35.04</v>
      </c>
      <c r="V34" s="1">
        <v>2</v>
      </c>
      <c r="W34" s="14">
        <v>15.95</v>
      </c>
      <c r="X34" s="1">
        <v>91285</v>
      </c>
      <c r="Y34" s="14">
        <f>DataSheet!$E34-DataSheet!$D34</f>
        <v>6.45</v>
      </c>
      <c r="Z34" s="1" t="str">
        <f>_xlfn.IFS(DataSheet!$O34="Central","Chris",DataSheet!$O34="East","Erin",DataSheet!$O34="South","Sam",DataSheet!$O34="West","William")</f>
        <v>Chris</v>
      </c>
    </row>
    <row r="35" spans="1:26" ht="15" x14ac:dyDescent="0.2">
      <c r="A35" s="1">
        <v>2460</v>
      </c>
      <c r="B35" s="1" t="s">
        <v>162</v>
      </c>
      <c r="C35" s="1" t="s">
        <v>39</v>
      </c>
      <c r="D35" s="14">
        <v>0.03</v>
      </c>
      <c r="E35" s="14">
        <v>6.48</v>
      </c>
      <c r="F35" s="14">
        <v>8.73</v>
      </c>
      <c r="G35" s="1" t="s">
        <v>40</v>
      </c>
      <c r="H35" s="1" t="s">
        <v>73</v>
      </c>
      <c r="I35" s="1" t="s">
        <v>50</v>
      </c>
      <c r="J35" s="1" t="s">
        <v>90</v>
      </c>
      <c r="K35" s="1" t="s">
        <v>75</v>
      </c>
      <c r="L35" s="1" t="s">
        <v>160</v>
      </c>
      <c r="M35" s="1">
        <v>0.37</v>
      </c>
      <c r="N35" s="1" t="s">
        <v>34</v>
      </c>
      <c r="O35" s="1" t="s">
        <v>113</v>
      </c>
      <c r="P35" s="1" t="s">
        <v>114</v>
      </c>
      <c r="Q35" s="1" t="s">
        <v>115</v>
      </c>
      <c r="R35" s="1">
        <v>10035</v>
      </c>
      <c r="S35" s="2">
        <v>42007</v>
      </c>
      <c r="T35" s="2">
        <v>42009</v>
      </c>
      <c r="U35" s="1">
        <v>-35.04</v>
      </c>
      <c r="V35" s="1">
        <v>8</v>
      </c>
      <c r="W35" s="14">
        <v>63.78</v>
      </c>
      <c r="X35" s="1">
        <v>30785</v>
      </c>
      <c r="Y35" s="14">
        <f>DataSheet!$E35-DataSheet!$D35</f>
        <v>6.45</v>
      </c>
      <c r="Z35" s="1" t="str">
        <f>_xlfn.IFS(DataSheet!$O35="Central","Chris",DataSheet!$O35="East","Erin",DataSheet!$O35="South","Sam",DataSheet!$O35="West","William")</f>
        <v>Erin</v>
      </c>
    </row>
    <row r="36" spans="1:26" ht="15" x14ac:dyDescent="0.2">
      <c r="A36" s="1">
        <v>2460</v>
      </c>
      <c r="B36" s="1" t="s">
        <v>162</v>
      </c>
      <c r="C36" s="1" t="s">
        <v>39</v>
      </c>
      <c r="D36" s="14">
        <v>7.0000000000000007E-2</v>
      </c>
      <c r="E36" s="14">
        <v>9.93</v>
      </c>
      <c r="F36" s="14">
        <v>1.0900000000000001</v>
      </c>
      <c r="G36" s="1" t="s">
        <v>40</v>
      </c>
      <c r="H36" s="1" t="s">
        <v>73</v>
      </c>
      <c r="I36" s="1" t="s">
        <v>50</v>
      </c>
      <c r="J36" s="1" t="s">
        <v>51</v>
      </c>
      <c r="K36" s="1" t="s">
        <v>52</v>
      </c>
      <c r="L36" s="1" t="s">
        <v>163</v>
      </c>
      <c r="M36" s="1">
        <v>0.43</v>
      </c>
      <c r="N36" s="1" t="s">
        <v>34</v>
      </c>
      <c r="O36" s="1" t="s">
        <v>113</v>
      </c>
      <c r="P36" s="1" t="s">
        <v>114</v>
      </c>
      <c r="Q36" s="1" t="s">
        <v>115</v>
      </c>
      <c r="R36" s="1">
        <v>10035</v>
      </c>
      <c r="S36" s="2">
        <v>42007</v>
      </c>
      <c r="T36" s="2">
        <v>42010</v>
      </c>
      <c r="U36" s="1">
        <v>149.53</v>
      </c>
      <c r="V36" s="1">
        <v>46</v>
      </c>
      <c r="W36" s="14">
        <v>451.61</v>
      </c>
      <c r="X36" s="1">
        <v>30785</v>
      </c>
      <c r="Y36" s="14">
        <f>DataSheet!$E36-DataSheet!$D36</f>
        <v>9.86</v>
      </c>
      <c r="Z36" s="1" t="str">
        <f>_xlfn.IFS(DataSheet!$O36="Central","Chris",DataSheet!$O36="East","Erin",DataSheet!$O36="South","Sam",DataSheet!$O36="West","William")</f>
        <v>Erin</v>
      </c>
    </row>
    <row r="37" spans="1:26" ht="15" x14ac:dyDescent="0.2">
      <c r="A37" s="1">
        <v>2579</v>
      </c>
      <c r="B37" s="1" t="s">
        <v>164</v>
      </c>
      <c r="C37" s="1" t="s">
        <v>39</v>
      </c>
      <c r="D37" s="14">
        <v>0.09</v>
      </c>
      <c r="E37" s="14">
        <v>212.6</v>
      </c>
      <c r="F37" s="14">
        <v>52.2</v>
      </c>
      <c r="G37" s="1" t="s">
        <v>28</v>
      </c>
      <c r="H37" s="1" t="s">
        <v>73</v>
      </c>
      <c r="I37" s="1" t="s">
        <v>30</v>
      </c>
      <c r="J37" s="1" t="s">
        <v>31</v>
      </c>
      <c r="K37" s="1" t="s">
        <v>32</v>
      </c>
      <c r="L37" s="1" t="s">
        <v>165</v>
      </c>
      <c r="M37" s="1">
        <v>0.64</v>
      </c>
      <c r="N37" s="1" t="s">
        <v>34</v>
      </c>
      <c r="O37" s="1" t="s">
        <v>35</v>
      </c>
      <c r="P37" s="1" t="s">
        <v>166</v>
      </c>
      <c r="Q37" s="1" t="s">
        <v>167</v>
      </c>
      <c r="R37" s="1">
        <v>36869</v>
      </c>
      <c r="S37" s="2">
        <v>42007</v>
      </c>
      <c r="T37" s="2">
        <v>42008</v>
      </c>
      <c r="U37" s="1">
        <v>-274.49799999999999</v>
      </c>
      <c r="V37" s="1">
        <v>1</v>
      </c>
      <c r="W37" s="14">
        <v>174.5</v>
      </c>
      <c r="X37" s="1">
        <v>88296</v>
      </c>
      <c r="Y37" s="14">
        <f>DataSheet!$E37-DataSheet!$D37</f>
        <v>212.51</v>
      </c>
      <c r="Z37" s="1" t="str">
        <f>_xlfn.IFS(DataSheet!$O37="Central","Chris",DataSheet!$O37="East","Erin",DataSheet!$O37="South","Sam",DataSheet!$O37="West","William")</f>
        <v>Sam</v>
      </c>
    </row>
    <row r="38" spans="1:26" ht="15" x14ac:dyDescent="0.2">
      <c r="A38" s="1">
        <v>169</v>
      </c>
      <c r="B38" s="1" t="s">
        <v>168</v>
      </c>
      <c r="C38" s="1" t="s">
        <v>49</v>
      </c>
      <c r="D38" s="14">
        <v>0.08</v>
      </c>
      <c r="E38" s="14">
        <v>43.22</v>
      </c>
      <c r="F38" s="14">
        <v>16.71</v>
      </c>
      <c r="G38" s="1" t="s">
        <v>40</v>
      </c>
      <c r="H38" s="1" t="s">
        <v>96</v>
      </c>
      <c r="I38" s="1" t="s">
        <v>42</v>
      </c>
      <c r="J38" s="1" t="s">
        <v>43</v>
      </c>
      <c r="K38" s="1" t="s">
        <v>75</v>
      </c>
      <c r="L38" s="1" t="s">
        <v>169</v>
      </c>
      <c r="M38" s="1">
        <v>0.66</v>
      </c>
      <c r="N38" s="1" t="s">
        <v>34</v>
      </c>
      <c r="O38" s="1" t="s">
        <v>35</v>
      </c>
      <c r="P38" s="1" t="s">
        <v>170</v>
      </c>
      <c r="Q38" s="1" t="s">
        <v>171</v>
      </c>
      <c r="R38" s="1">
        <v>70802</v>
      </c>
      <c r="S38" s="2">
        <v>42007</v>
      </c>
      <c r="T38" s="2">
        <v>42009</v>
      </c>
      <c r="U38" s="1">
        <v>280.27458000000001</v>
      </c>
      <c r="V38" s="1">
        <v>3</v>
      </c>
      <c r="W38" s="14">
        <v>130.62</v>
      </c>
      <c r="X38" s="1">
        <v>87463</v>
      </c>
      <c r="Y38" s="14">
        <f>DataSheet!$E38-DataSheet!$D38</f>
        <v>43.14</v>
      </c>
      <c r="Z38" s="1" t="str">
        <f>_xlfn.IFS(DataSheet!$O38="Central","Chris",DataSheet!$O38="East","Erin",DataSheet!$O38="South","Sam",DataSheet!$O38="West","William")</f>
        <v>Sam</v>
      </c>
    </row>
    <row r="39" spans="1:26" ht="15" x14ac:dyDescent="0.2">
      <c r="A39" s="1">
        <v>169</v>
      </c>
      <c r="B39" s="1" t="s">
        <v>168</v>
      </c>
      <c r="C39" s="1" t="s">
        <v>49</v>
      </c>
      <c r="D39" s="14">
        <v>0.05</v>
      </c>
      <c r="E39" s="14">
        <v>574.74</v>
      </c>
      <c r="F39" s="14">
        <v>24.49</v>
      </c>
      <c r="G39" s="1" t="s">
        <v>40</v>
      </c>
      <c r="H39" s="1" t="s">
        <v>96</v>
      </c>
      <c r="I39" s="1" t="s">
        <v>42</v>
      </c>
      <c r="J39" s="1" t="s">
        <v>58</v>
      </c>
      <c r="K39" s="1" t="s">
        <v>66</v>
      </c>
      <c r="L39" s="1" t="s">
        <v>172</v>
      </c>
      <c r="M39" s="1">
        <v>0.37</v>
      </c>
      <c r="N39" s="1" t="s">
        <v>34</v>
      </c>
      <c r="O39" s="1" t="s">
        <v>35</v>
      </c>
      <c r="P39" s="1" t="s">
        <v>170</v>
      </c>
      <c r="Q39" s="1" t="s">
        <v>171</v>
      </c>
      <c r="R39" s="1">
        <v>70802</v>
      </c>
      <c r="S39" s="2">
        <v>42007</v>
      </c>
      <c r="T39" s="2">
        <v>42014</v>
      </c>
      <c r="U39" s="1">
        <v>-112.4263</v>
      </c>
      <c r="V39" s="1">
        <v>12</v>
      </c>
      <c r="W39" s="14">
        <v>6945.16</v>
      </c>
      <c r="X39" s="1">
        <v>87463</v>
      </c>
      <c r="Y39" s="14">
        <f>DataSheet!$E39-DataSheet!$D39</f>
        <v>574.69000000000005</v>
      </c>
      <c r="Z39" s="1" t="str">
        <f>_xlfn.IFS(DataSheet!$O39="Central","Chris",DataSheet!$O39="East","Erin",DataSheet!$O39="South","Sam",DataSheet!$O39="West","William")</f>
        <v>Sam</v>
      </c>
    </row>
    <row r="40" spans="1:26" ht="15" x14ac:dyDescent="0.2">
      <c r="A40" s="1">
        <v>169</v>
      </c>
      <c r="B40" s="1" t="s">
        <v>168</v>
      </c>
      <c r="C40" s="1" t="s">
        <v>49</v>
      </c>
      <c r="D40" s="14">
        <v>0.04</v>
      </c>
      <c r="E40" s="14">
        <v>10.14</v>
      </c>
      <c r="F40" s="14">
        <v>2.27</v>
      </c>
      <c r="G40" s="1" t="s">
        <v>40</v>
      </c>
      <c r="H40" s="1" t="s">
        <v>96</v>
      </c>
      <c r="I40" s="1" t="s">
        <v>50</v>
      </c>
      <c r="J40" s="1" t="s">
        <v>90</v>
      </c>
      <c r="K40" s="1" t="s">
        <v>52</v>
      </c>
      <c r="L40" s="1" t="s">
        <v>173</v>
      </c>
      <c r="M40" s="1">
        <v>0.36</v>
      </c>
      <c r="N40" s="1" t="s">
        <v>34</v>
      </c>
      <c r="O40" s="1" t="s">
        <v>35</v>
      </c>
      <c r="P40" s="1" t="s">
        <v>170</v>
      </c>
      <c r="Q40" s="1" t="s">
        <v>171</v>
      </c>
      <c r="R40" s="1">
        <v>70802</v>
      </c>
      <c r="S40" s="2">
        <v>42007</v>
      </c>
      <c r="T40" s="2">
        <v>42011</v>
      </c>
      <c r="U40" s="1">
        <v>24.923999999999999</v>
      </c>
      <c r="V40" s="1">
        <v>3</v>
      </c>
      <c r="W40" s="14">
        <v>30.94</v>
      </c>
      <c r="X40" s="1">
        <v>87463</v>
      </c>
      <c r="Y40" s="14">
        <f>DataSheet!$E40-DataSheet!$D40</f>
        <v>10.100000000000001</v>
      </c>
      <c r="Z40" s="1" t="str">
        <f>_xlfn.IFS(DataSheet!$O40="Central","Chris",DataSheet!$O40="East","Erin",DataSheet!$O40="South","Sam",DataSheet!$O40="West","William")</f>
        <v>Sam</v>
      </c>
    </row>
    <row r="41" spans="1:26" ht="15" x14ac:dyDescent="0.2">
      <c r="A41" s="1">
        <v>1777</v>
      </c>
      <c r="B41" s="1" t="s">
        <v>174</v>
      </c>
      <c r="C41" s="1" t="s">
        <v>49</v>
      </c>
      <c r="D41" s="14">
        <v>0.02</v>
      </c>
      <c r="E41" s="14">
        <v>10.06</v>
      </c>
      <c r="F41" s="14">
        <v>2.06</v>
      </c>
      <c r="G41" s="1" t="s">
        <v>40</v>
      </c>
      <c r="H41" s="1" t="s">
        <v>41</v>
      </c>
      <c r="I41" s="1" t="s">
        <v>50</v>
      </c>
      <c r="J41" s="1" t="s">
        <v>90</v>
      </c>
      <c r="K41" s="1" t="s">
        <v>52</v>
      </c>
      <c r="L41" s="1" t="s">
        <v>175</v>
      </c>
      <c r="M41" s="1">
        <v>0.39</v>
      </c>
      <c r="N41" s="1" t="s">
        <v>34</v>
      </c>
      <c r="O41" s="1" t="s">
        <v>54</v>
      </c>
      <c r="P41" s="1" t="s">
        <v>55</v>
      </c>
      <c r="Q41" s="1" t="s">
        <v>176</v>
      </c>
      <c r="R41" s="1">
        <v>46383</v>
      </c>
      <c r="S41" s="2">
        <v>42007</v>
      </c>
      <c r="T41" s="2">
        <v>42012</v>
      </c>
      <c r="U41" s="1">
        <v>90.624600000000001</v>
      </c>
      <c r="V41" s="1">
        <v>13</v>
      </c>
      <c r="W41" s="14">
        <v>131.34</v>
      </c>
      <c r="X41" s="1">
        <v>89940</v>
      </c>
      <c r="Y41" s="14">
        <f>DataSheet!$E41-DataSheet!$D41</f>
        <v>10.040000000000001</v>
      </c>
      <c r="Z41" s="1" t="str">
        <f>_xlfn.IFS(DataSheet!$O41="Central","Chris",DataSheet!$O41="East","Erin",DataSheet!$O41="South","Sam",DataSheet!$O41="West","William")</f>
        <v>Chris</v>
      </c>
    </row>
    <row r="42" spans="1:26" ht="15" x14ac:dyDescent="0.2">
      <c r="A42" s="1">
        <v>2081</v>
      </c>
      <c r="B42" s="1" t="s">
        <v>177</v>
      </c>
      <c r="C42" s="1" t="s">
        <v>49</v>
      </c>
      <c r="D42" s="14">
        <v>0.09</v>
      </c>
      <c r="E42" s="14">
        <v>1.48</v>
      </c>
      <c r="F42" s="14">
        <v>0.7</v>
      </c>
      <c r="G42" s="1" t="s">
        <v>40</v>
      </c>
      <c r="H42" s="1" t="s">
        <v>96</v>
      </c>
      <c r="I42" s="1" t="s">
        <v>50</v>
      </c>
      <c r="J42" s="1" t="s">
        <v>178</v>
      </c>
      <c r="K42" s="1" t="s">
        <v>52</v>
      </c>
      <c r="L42" s="1" t="s">
        <v>179</v>
      </c>
      <c r="M42" s="1">
        <v>0.37</v>
      </c>
      <c r="N42" s="1" t="s">
        <v>34</v>
      </c>
      <c r="O42" s="1" t="s">
        <v>113</v>
      </c>
      <c r="P42" s="1" t="s">
        <v>114</v>
      </c>
      <c r="Q42" s="1" t="s">
        <v>180</v>
      </c>
      <c r="R42" s="1">
        <v>14853</v>
      </c>
      <c r="S42" s="2">
        <v>42007</v>
      </c>
      <c r="T42" s="2">
        <v>42009</v>
      </c>
      <c r="U42" s="1">
        <v>1.68</v>
      </c>
      <c r="V42" s="1">
        <v>6</v>
      </c>
      <c r="W42" s="14">
        <v>8.9499999999999993</v>
      </c>
      <c r="X42" s="1">
        <v>86092</v>
      </c>
      <c r="Y42" s="14">
        <f>DataSheet!$E42-DataSheet!$D42</f>
        <v>1.39</v>
      </c>
      <c r="Z42" s="1" t="str">
        <f>_xlfn.IFS(DataSheet!$O42="Central","Chris",DataSheet!$O42="East","Erin",DataSheet!$O42="South","Sam",DataSheet!$O42="West","William")</f>
        <v>Erin</v>
      </c>
    </row>
    <row r="43" spans="1:26" ht="15" x14ac:dyDescent="0.2">
      <c r="A43" s="1">
        <v>193</v>
      </c>
      <c r="B43" s="1" t="s">
        <v>181</v>
      </c>
      <c r="C43" s="1" t="s">
        <v>72</v>
      </c>
      <c r="D43" s="14">
        <v>0</v>
      </c>
      <c r="E43" s="14">
        <v>213.45</v>
      </c>
      <c r="F43" s="14">
        <v>14.7</v>
      </c>
      <c r="G43" s="1" t="s">
        <v>28</v>
      </c>
      <c r="H43" s="1" t="s">
        <v>96</v>
      </c>
      <c r="I43" s="1" t="s">
        <v>42</v>
      </c>
      <c r="J43" s="1" t="s">
        <v>58</v>
      </c>
      <c r="K43" s="1" t="s">
        <v>59</v>
      </c>
      <c r="L43" s="1" t="s">
        <v>182</v>
      </c>
      <c r="M43" s="1">
        <v>0.59</v>
      </c>
      <c r="N43" s="1" t="s">
        <v>34</v>
      </c>
      <c r="O43" s="1" t="s">
        <v>61</v>
      </c>
      <c r="P43" s="1" t="s">
        <v>148</v>
      </c>
      <c r="Q43" s="1" t="s">
        <v>183</v>
      </c>
      <c r="R43" s="1">
        <v>84041</v>
      </c>
      <c r="S43" s="2">
        <v>42007</v>
      </c>
      <c r="T43" s="2">
        <v>42009</v>
      </c>
      <c r="U43" s="1">
        <v>-560.81417999999996</v>
      </c>
      <c r="V43" s="1">
        <v>1</v>
      </c>
      <c r="W43" s="14">
        <v>224.12</v>
      </c>
      <c r="X43" s="1">
        <v>90430</v>
      </c>
      <c r="Y43" s="14">
        <f>DataSheet!$E43-DataSheet!$D43</f>
        <v>213.45</v>
      </c>
      <c r="Z43" s="1" t="str">
        <f>_xlfn.IFS(DataSheet!$O43="Central","Chris",DataSheet!$O43="East","Erin",DataSheet!$O43="South","Sam",DataSheet!$O43="West","William")</f>
        <v>William</v>
      </c>
    </row>
    <row r="44" spans="1:26" ht="15" x14ac:dyDescent="0.2">
      <c r="A44" s="1">
        <v>2203</v>
      </c>
      <c r="B44" s="1" t="s">
        <v>184</v>
      </c>
      <c r="C44" s="1" t="s">
        <v>27</v>
      </c>
      <c r="D44" s="14">
        <v>0.03</v>
      </c>
      <c r="E44" s="14">
        <v>399.98</v>
      </c>
      <c r="F44" s="14">
        <v>12.06</v>
      </c>
      <c r="G44" s="1" t="s">
        <v>28</v>
      </c>
      <c r="H44" s="1" t="s">
        <v>73</v>
      </c>
      <c r="I44" s="1" t="s">
        <v>42</v>
      </c>
      <c r="J44" s="1" t="s">
        <v>58</v>
      </c>
      <c r="K44" s="1" t="s">
        <v>32</v>
      </c>
      <c r="L44" s="1" t="s">
        <v>185</v>
      </c>
      <c r="M44" s="1">
        <v>0.56000000000000005</v>
      </c>
      <c r="N44" s="1" t="s">
        <v>34</v>
      </c>
      <c r="O44" s="1" t="s">
        <v>54</v>
      </c>
      <c r="P44" s="1" t="s">
        <v>86</v>
      </c>
      <c r="Q44" s="1" t="s">
        <v>186</v>
      </c>
      <c r="R44" s="1">
        <v>55445</v>
      </c>
      <c r="S44" s="2">
        <v>42008</v>
      </c>
      <c r="T44" s="2">
        <v>42010</v>
      </c>
      <c r="U44" s="1">
        <v>-663.51419999999996</v>
      </c>
      <c r="V44" s="1">
        <v>2</v>
      </c>
      <c r="W44" s="14">
        <v>807</v>
      </c>
      <c r="X44" s="1">
        <v>86052</v>
      </c>
      <c r="Y44" s="14">
        <f>DataSheet!$E44-DataSheet!$D44</f>
        <v>399.95000000000005</v>
      </c>
      <c r="Z44" s="1" t="str">
        <f>_xlfn.IFS(DataSheet!$O44="Central","Chris",DataSheet!$O44="East","Erin",DataSheet!$O44="South","Sam",DataSheet!$O44="West","William")</f>
        <v>Chris</v>
      </c>
    </row>
    <row r="45" spans="1:26" ht="15" x14ac:dyDescent="0.2">
      <c r="A45" s="1">
        <v>3146</v>
      </c>
      <c r="B45" s="1" t="s">
        <v>187</v>
      </c>
      <c r="C45" s="1" t="s">
        <v>27</v>
      </c>
      <c r="D45" s="14">
        <v>0.03</v>
      </c>
      <c r="E45" s="14">
        <v>3.36</v>
      </c>
      <c r="F45" s="14">
        <v>6.27</v>
      </c>
      <c r="G45" s="1" t="s">
        <v>40</v>
      </c>
      <c r="H45" s="1" t="s">
        <v>96</v>
      </c>
      <c r="I45" s="1" t="s">
        <v>50</v>
      </c>
      <c r="J45" s="1" t="s">
        <v>74</v>
      </c>
      <c r="K45" s="1" t="s">
        <v>75</v>
      </c>
      <c r="L45" s="1" t="s">
        <v>188</v>
      </c>
      <c r="M45" s="1">
        <v>0.4</v>
      </c>
      <c r="N45" s="1" t="s">
        <v>34</v>
      </c>
      <c r="O45" s="1" t="s">
        <v>54</v>
      </c>
      <c r="P45" s="1" t="s">
        <v>189</v>
      </c>
      <c r="Q45" s="1" t="s">
        <v>190</v>
      </c>
      <c r="R45" s="1">
        <v>78577</v>
      </c>
      <c r="S45" s="2">
        <v>42008</v>
      </c>
      <c r="T45" s="2">
        <v>42009</v>
      </c>
      <c r="U45" s="1">
        <v>-94.258600000000001</v>
      </c>
      <c r="V45" s="1">
        <v>4</v>
      </c>
      <c r="W45" s="14">
        <v>14.9</v>
      </c>
      <c r="X45" s="1">
        <v>85850</v>
      </c>
      <c r="Y45" s="14">
        <f>DataSheet!$E45-DataSheet!$D45</f>
        <v>3.33</v>
      </c>
      <c r="Z45" s="1" t="str">
        <f>_xlfn.IFS(DataSheet!$O45="Central","Chris",DataSheet!$O45="East","Erin",DataSheet!$O45="South","Sam",DataSheet!$O45="West","William")</f>
        <v>Chris</v>
      </c>
    </row>
    <row r="46" spans="1:26" ht="15" x14ac:dyDescent="0.2">
      <c r="A46" s="1">
        <v>3146</v>
      </c>
      <c r="B46" s="1" t="s">
        <v>187</v>
      </c>
      <c r="C46" s="1" t="s">
        <v>27</v>
      </c>
      <c r="D46" s="14">
        <v>7.0000000000000007E-2</v>
      </c>
      <c r="E46" s="14">
        <v>3.71</v>
      </c>
      <c r="F46" s="14">
        <v>1.93</v>
      </c>
      <c r="G46" s="1" t="s">
        <v>89</v>
      </c>
      <c r="H46" s="1" t="s">
        <v>96</v>
      </c>
      <c r="I46" s="1" t="s">
        <v>50</v>
      </c>
      <c r="J46" s="1" t="s">
        <v>90</v>
      </c>
      <c r="K46" s="1" t="s">
        <v>52</v>
      </c>
      <c r="L46" s="1" t="s">
        <v>191</v>
      </c>
      <c r="M46" s="1">
        <v>0.35</v>
      </c>
      <c r="N46" s="1" t="s">
        <v>34</v>
      </c>
      <c r="O46" s="1" t="s">
        <v>54</v>
      </c>
      <c r="P46" s="1" t="s">
        <v>189</v>
      </c>
      <c r="Q46" s="1" t="s">
        <v>190</v>
      </c>
      <c r="R46" s="1">
        <v>78577</v>
      </c>
      <c r="S46" s="2">
        <v>42008</v>
      </c>
      <c r="T46" s="2">
        <v>42010</v>
      </c>
      <c r="U46" s="1">
        <v>6.3308</v>
      </c>
      <c r="V46" s="1">
        <v>11</v>
      </c>
      <c r="W46" s="14">
        <v>39.64</v>
      </c>
      <c r="X46" s="1">
        <v>85850</v>
      </c>
      <c r="Y46" s="14">
        <f>DataSheet!$E46-DataSheet!$D46</f>
        <v>3.64</v>
      </c>
      <c r="Z46" s="1" t="str">
        <f>_xlfn.IFS(DataSheet!$O46="Central","Chris",DataSheet!$O46="East","Erin",DataSheet!$O46="South","Sam",DataSheet!$O46="West","William")</f>
        <v>Chris</v>
      </c>
    </row>
    <row r="47" spans="1:26" ht="15" x14ac:dyDescent="0.2">
      <c r="A47" s="1">
        <v>915</v>
      </c>
      <c r="B47" s="1" t="s">
        <v>192</v>
      </c>
      <c r="C47" s="1" t="s">
        <v>39</v>
      </c>
      <c r="D47" s="14">
        <v>0.06</v>
      </c>
      <c r="E47" s="14">
        <v>350.98</v>
      </c>
      <c r="F47" s="14">
        <v>30</v>
      </c>
      <c r="G47" s="1" t="s">
        <v>28</v>
      </c>
      <c r="H47" s="1" t="s">
        <v>73</v>
      </c>
      <c r="I47" s="1" t="s">
        <v>30</v>
      </c>
      <c r="J47" s="1" t="s">
        <v>111</v>
      </c>
      <c r="K47" s="1" t="s">
        <v>59</v>
      </c>
      <c r="L47" s="1" t="s">
        <v>193</v>
      </c>
      <c r="M47" s="1">
        <v>0.61</v>
      </c>
      <c r="N47" s="1" t="s">
        <v>34</v>
      </c>
      <c r="O47" s="1" t="s">
        <v>54</v>
      </c>
      <c r="P47" s="1" t="s">
        <v>189</v>
      </c>
      <c r="Q47" s="1" t="s">
        <v>194</v>
      </c>
      <c r="R47" s="1">
        <v>77803</v>
      </c>
      <c r="S47" s="2">
        <v>42008</v>
      </c>
      <c r="T47" s="2">
        <v>42009</v>
      </c>
      <c r="U47" s="1">
        <v>-489.41559999999998</v>
      </c>
      <c r="V47" s="1">
        <v>1</v>
      </c>
      <c r="W47" s="14">
        <v>346.52</v>
      </c>
      <c r="X47" s="1">
        <v>86356</v>
      </c>
      <c r="Y47" s="14">
        <f>DataSheet!$E47-DataSheet!$D47</f>
        <v>350.92</v>
      </c>
      <c r="Z47" s="1" t="str">
        <f>_xlfn.IFS(DataSheet!$O47="Central","Chris",DataSheet!$O47="East","Erin",DataSheet!$O47="South","Sam",DataSheet!$O47="West","William")</f>
        <v>Chris</v>
      </c>
    </row>
    <row r="48" spans="1:26" ht="15" x14ac:dyDescent="0.2">
      <c r="A48" s="1">
        <v>2393</v>
      </c>
      <c r="B48" s="1" t="s">
        <v>195</v>
      </c>
      <c r="C48" s="1" t="s">
        <v>39</v>
      </c>
      <c r="D48" s="14">
        <v>0.06</v>
      </c>
      <c r="E48" s="14">
        <v>105.29</v>
      </c>
      <c r="F48" s="14">
        <v>10.119999999999999</v>
      </c>
      <c r="G48" s="1" t="s">
        <v>40</v>
      </c>
      <c r="H48" s="1" t="s">
        <v>96</v>
      </c>
      <c r="I48" s="1" t="s">
        <v>30</v>
      </c>
      <c r="J48" s="1" t="s">
        <v>128</v>
      </c>
      <c r="K48" s="1" t="s">
        <v>66</v>
      </c>
      <c r="L48" s="1" t="s">
        <v>196</v>
      </c>
      <c r="M48" s="1">
        <v>0.79</v>
      </c>
      <c r="N48" s="1" t="s">
        <v>34</v>
      </c>
      <c r="O48" s="1" t="s">
        <v>35</v>
      </c>
      <c r="P48" s="1" t="s">
        <v>77</v>
      </c>
      <c r="Q48" s="1" t="s">
        <v>197</v>
      </c>
      <c r="R48" s="1">
        <v>30076</v>
      </c>
      <c r="S48" s="2">
        <v>42008</v>
      </c>
      <c r="T48" s="2">
        <v>42010</v>
      </c>
      <c r="U48" s="1">
        <v>-45.01</v>
      </c>
      <c r="V48" s="1">
        <v>12</v>
      </c>
      <c r="W48" s="14">
        <v>1202.6600000000001</v>
      </c>
      <c r="X48" s="1">
        <v>86951</v>
      </c>
      <c r="Y48" s="14">
        <f>DataSheet!$E48-DataSheet!$D48</f>
        <v>105.23</v>
      </c>
      <c r="Z48" s="1" t="str">
        <f>_xlfn.IFS(DataSheet!$O48="Central","Chris",DataSheet!$O48="East","Erin",DataSheet!$O48="South","Sam",DataSheet!$O48="West","William")</f>
        <v>Sam</v>
      </c>
    </row>
    <row r="49" spans="1:26" ht="15" x14ac:dyDescent="0.2">
      <c r="A49" s="1">
        <v>916</v>
      </c>
      <c r="B49" s="1" t="s">
        <v>198</v>
      </c>
      <c r="C49" s="1" t="s">
        <v>49</v>
      </c>
      <c r="D49" s="14">
        <v>0.05</v>
      </c>
      <c r="E49" s="14">
        <v>161.55000000000001</v>
      </c>
      <c r="F49" s="14">
        <v>19.989999999999998</v>
      </c>
      <c r="G49" s="1" t="s">
        <v>40</v>
      </c>
      <c r="H49" s="1" t="s">
        <v>96</v>
      </c>
      <c r="I49" s="1" t="s">
        <v>50</v>
      </c>
      <c r="J49" s="1" t="s">
        <v>80</v>
      </c>
      <c r="K49" s="1" t="s">
        <v>75</v>
      </c>
      <c r="L49" s="1" t="s">
        <v>81</v>
      </c>
      <c r="M49" s="1">
        <v>0.66</v>
      </c>
      <c r="N49" s="1" t="s">
        <v>34</v>
      </c>
      <c r="O49" s="1" t="s">
        <v>54</v>
      </c>
      <c r="P49" s="1" t="s">
        <v>189</v>
      </c>
      <c r="Q49" s="1" t="s">
        <v>199</v>
      </c>
      <c r="R49" s="1">
        <v>76028</v>
      </c>
      <c r="S49" s="2">
        <v>42008</v>
      </c>
      <c r="T49" s="2">
        <v>42015</v>
      </c>
      <c r="U49" s="1">
        <v>35.31</v>
      </c>
      <c r="V49" s="1">
        <v>3</v>
      </c>
      <c r="W49" s="14">
        <v>499.31</v>
      </c>
      <c r="X49" s="1">
        <v>86357</v>
      </c>
      <c r="Y49" s="14">
        <f>DataSheet!$E49-DataSheet!$D49</f>
        <v>161.5</v>
      </c>
      <c r="Z49" s="1" t="str">
        <f>_xlfn.IFS(DataSheet!$O49="Central","Chris",DataSheet!$O49="East","Erin",DataSheet!$O49="South","Sam",DataSheet!$O49="West","William")</f>
        <v>Chris</v>
      </c>
    </row>
    <row r="50" spans="1:26" ht="15" x14ac:dyDescent="0.2">
      <c r="A50" s="1">
        <v>1142</v>
      </c>
      <c r="B50" s="1" t="s">
        <v>200</v>
      </c>
      <c r="C50" s="1" t="s">
        <v>118</v>
      </c>
      <c r="D50" s="14">
        <v>0.05</v>
      </c>
      <c r="E50" s="14">
        <v>363.25</v>
      </c>
      <c r="F50" s="14">
        <v>19.989999999999998</v>
      </c>
      <c r="G50" s="1" t="s">
        <v>40</v>
      </c>
      <c r="H50" s="1" t="s">
        <v>73</v>
      </c>
      <c r="I50" s="1" t="s">
        <v>50</v>
      </c>
      <c r="J50" s="1" t="s">
        <v>97</v>
      </c>
      <c r="K50" s="1" t="s">
        <v>75</v>
      </c>
      <c r="L50" s="1" t="s">
        <v>201</v>
      </c>
      <c r="M50" s="1">
        <v>0.56999999999999995</v>
      </c>
      <c r="N50" s="1" t="s">
        <v>34</v>
      </c>
      <c r="O50" s="1" t="s">
        <v>54</v>
      </c>
      <c r="P50" s="1" t="s">
        <v>189</v>
      </c>
      <c r="Q50" s="1" t="s">
        <v>202</v>
      </c>
      <c r="R50" s="1">
        <v>76706</v>
      </c>
      <c r="S50" s="2">
        <v>42008</v>
      </c>
      <c r="T50" s="2">
        <v>42010</v>
      </c>
      <c r="U50" s="1">
        <v>1766.7795000000001</v>
      </c>
      <c r="V50" s="1">
        <v>7</v>
      </c>
      <c r="W50" s="14">
        <v>2560.5500000000002</v>
      </c>
      <c r="X50" s="1">
        <v>86573</v>
      </c>
      <c r="Y50" s="14">
        <f>DataSheet!$E50-DataSheet!$D50</f>
        <v>363.2</v>
      </c>
      <c r="Z50" s="1" t="str">
        <f>_xlfn.IFS(DataSheet!$O50="Central","Chris",DataSheet!$O50="East","Erin",DataSheet!$O50="South","Sam",DataSheet!$O50="West","William")</f>
        <v>Chris</v>
      </c>
    </row>
    <row r="51" spans="1:26" ht="15" x14ac:dyDescent="0.2">
      <c r="A51" s="1">
        <v>890</v>
      </c>
      <c r="B51" s="1" t="s">
        <v>203</v>
      </c>
      <c r="C51" s="1" t="s">
        <v>27</v>
      </c>
      <c r="D51" s="14">
        <v>0.08</v>
      </c>
      <c r="E51" s="14">
        <v>1.81</v>
      </c>
      <c r="F51" s="14">
        <v>0.75</v>
      </c>
      <c r="G51" s="1" t="s">
        <v>40</v>
      </c>
      <c r="H51" s="1" t="s">
        <v>41</v>
      </c>
      <c r="I51" s="1" t="s">
        <v>30</v>
      </c>
      <c r="J51" s="1" t="s">
        <v>111</v>
      </c>
      <c r="K51" s="1" t="s">
        <v>59</v>
      </c>
      <c r="L51" s="1" t="s">
        <v>204</v>
      </c>
      <c r="M51" s="1">
        <v>0.57999999999999996</v>
      </c>
      <c r="N51" s="1" t="s">
        <v>34</v>
      </c>
      <c r="O51" s="1" t="s">
        <v>54</v>
      </c>
      <c r="P51" s="1" t="s">
        <v>189</v>
      </c>
      <c r="Q51" s="1" t="s">
        <v>205</v>
      </c>
      <c r="R51" s="1">
        <v>76021</v>
      </c>
      <c r="S51" s="2">
        <v>42009</v>
      </c>
      <c r="T51" s="2">
        <v>42010</v>
      </c>
      <c r="U51" s="1">
        <v>1.3224</v>
      </c>
      <c r="V51" s="1">
        <v>11</v>
      </c>
      <c r="W51" s="14">
        <v>19.97</v>
      </c>
      <c r="X51" s="1">
        <v>89536</v>
      </c>
      <c r="Y51" s="14">
        <f>DataSheet!$E51-DataSheet!$D51</f>
        <v>1.73</v>
      </c>
      <c r="Z51" s="1" t="str">
        <f>_xlfn.IFS(DataSheet!$O51="Central","Chris",DataSheet!$O51="East","Erin",DataSheet!$O51="South","Sam",DataSheet!$O51="West","William")</f>
        <v>Chris</v>
      </c>
    </row>
    <row r="52" spans="1:26" ht="15" x14ac:dyDescent="0.2">
      <c r="A52" s="1">
        <v>890</v>
      </c>
      <c r="B52" s="1" t="s">
        <v>203</v>
      </c>
      <c r="C52" s="1" t="s">
        <v>27</v>
      </c>
      <c r="D52" s="14">
        <v>0.04</v>
      </c>
      <c r="E52" s="14">
        <v>125.99</v>
      </c>
      <c r="F52" s="14">
        <v>5.26</v>
      </c>
      <c r="G52" s="1" t="s">
        <v>40</v>
      </c>
      <c r="H52" s="1" t="s">
        <v>41</v>
      </c>
      <c r="I52" s="1" t="s">
        <v>42</v>
      </c>
      <c r="J52" s="1" t="s">
        <v>137</v>
      </c>
      <c r="K52" s="1" t="s">
        <v>75</v>
      </c>
      <c r="L52" s="1" t="s">
        <v>206</v>
      </c>
      <c r="M52" s="1">
        <v>0.55000000000000004</v>
      </c>
      <c r="N52" s="1" t="s">
        <v>34</v>
      </c>
      <c r="O52" s="1" t="s">
        <v>54</v>
      </c>
      <c r="P52" s="1" t="s">
        <v>189</v>
      </c>
      <c r="Q52" s="1" t="s">
        <v>205</v>
      </c>
      <c r="R52" s="1">
        <v>76021</v>
      </c>
      <c r="S52" s="2">
        <v>42009</v>
      </c>
      <c r="T52" s="2">
        <v>42009</v>
      </c>
      <c r="U52" s="1">
        <v>455.42070000000001</v>
      </c>
      <c r="V52" s="1">
        <v>6</v>
      </c>
      <c r="W52" s="14">
        <v>660.03</v>
      </c>
      <c r="X52" s="1">
        <v>89536</v>
      </c>
      <c r="Y52" s="14">
        <f>DataSheet!$E52-DataSheet!$D52</f>
        <v>125.94999999999999</v>
      </c>
      <c r="Z52" s="1" t="str">
        <f>_xlfn.IFS(DataSheet!$O52="Central","Chris",DataSheet!$O52="East","Erin",DataSheet!$O52="South","Sam",DataSheet!$O52="West","William")</f>
        <v>Chris</v>
      </c>
    </row>
    <row r="53" spans="1:26" ht="15" x14ac:dyDescent="0.2">
      <c r="A53" s="1">
        <v>2630</v>
      </c>
      <c r="B53" s="1" t="s">
        <v>207</v>
      </c>
      <c r="C53" s="1" t="s">
        <v>27</v>
      </c>
      <c r="D53" s="14">
        <v>0.01</v>
      </c>
      <c r="E53" s="14">
        <v>194.3</v>
      </c>
      <c r="F53" s="14">
        <v>11.54</v>
      </c>
      <c r="G53" s="1" t="s">
        <v>40</v>
      </c>
      <c r="H53" s="1" t="s">
        <v>29</v>
      </c>
      <c r="I53" s="1" t="s">
        <v>30</v>
      </c>
      <c r="J53" s="1" t="s">
        <v>128</v>
      </c>
      <c r="K53" s="1" t="s">
        <v>66</v>
      </c>
      <c r="L53" s="1" t="s">
        <v>208</v>
      </c>
      <c r="M53" s="1">
        <v>0.59</v>
      </c>
      <c r="N53" s="1" t="s">
        <v>34</v>
      </c>
      <c r="O53" s="1" t="s">
        <v>54</v>
      </c>
      <c r="P53" s="1" t="s">
        <v>209</v>
      </c>
      <c r="Q53" s="1" t="s">
        <v>210</v>
      </c>
      <c r="R53" s="1">
        <v>73071</v>
      </c>
      <c r="S53" s="2">
        <v>42009</v>
      </c>
      <c r="T53" s="2">
        <v>42011</v>
      </c>
      <c r="U53" s="1">
        <v>690.17939999999999</v>
      </c>
      <c r="V53" s="1">
        <v>5</v>
      </c>
      <c r="W53" s="14">
        <v>1000.26</v>
      </c>
      <c r="X53" s="1">
        <v>85914</v>
      </c>
      <c r="Y53" s="14">
        <f>DataSheet!$E53-DataSheet!$D53</f>
        <v>194.29000000000002</v>
      </c>
      <c r="Z53" s="1" t="str">
        <f>_xlfn.IFS(DataSheet!$O53="Central","Chris",DataSheet!$O53="East","Erin",DataSheet!$O53="South","Sam",DataSheet!$O53="West","William")</f>
        <v>Chris</v>
      </c>
    </row>
    <row r="54" spans="1:26" ht="15" x14ac:dyDescent="0.2">
      <c r="A54" s="1">
        <v>2630</v>
      </c>
      <c r="B54" s="1" t="s">
        <v>207</v>
      </c>
      <c r="C54" s="1" t="s">
        <v>27</v>
      </c>
      <c r="D54" s="14">
        <v>0.02</v>
      </c>
      <c r="E54" s="14">
        <v>209.84</v>
      </c>
      <c r="F54" s="14">
        <v>21.21</v>
      </c>
      <c r="G54" s="1" t="s">
        <v>40</v>
      </c>
      <c r="H54" s="1" t="s">
        <v>29</v>
      </c>
      <c r="I54" s="1" t="s">
        <v>30</v>
      </c>
      <c r="J54" s="1" t="s">
        <v>128</v>
      </c>
      <c r="K54" s="1" t="s">
        <v>66</v>
      </c>
      <c r="L54" s="1" t="s">
        <v>211</v>
      </c>
      <c r="M54" s="1">
        <v>0.59</v>
      </c>
      <c r="N54" s="1" t="s">
        <v>34</v>
      </c>
      <c r="O54" s="1" t="s">
        <v>54</v>
      </c>
      <c r="P54" s="1" t="s">
        <v>209</v>
      </c>
      <c r="Q54" s="1" t="s">
        <v>210</v>
      </c>
      <c r="R54" s="1">
        <v>73071</v>
      </c>
      <c r="S54" s="2">
        <v>42009</v>
      </c>
      <c r="T54" s="2">
        <v>42010</v>
      </c>
      <c r="U54" s="1">
        <v>1507.6431</v>
      </c>
      <c r="V54" s="1">
        <v>10</v>
      </c>
      <c r="W54" s="14">
        <v>2184.9899999999998</v>
      </c>
      <c r="X54" s="1">
        <v>85914</v>
      </c>
      <c r="Y54" s="14">
        <f>DataSheet!$E54-DataSheet!$D54</f>
        <v>209.82</v>
      </c>
      <c r="Z54" s="1" t="str">
        <f>_xlfn.IFS(DataSheet!$O54="Central","Chris",DataSheet!$O54="East","Erin",DataSheet!$O54="South","Sam",DataSheet!$O54="West","William")</f>
        <v>Chris</v>
      </c>
    </row>
    <row r="55" spans="1:26" ht="15" x14ac:dyDescent="0.2">
      <c r="A55" s="1">
        <v>2630</v>
      </c>
      <c r="B55" s="1" t="s">
        <v>207</v>
      </c>
      <c r="C55" s="1" t="s">
        <v>27</v>
      </c>
      <c r="D55" s="14">
        <v>0</v>
      </c>
      <c r="E55" s="14">
        <v>145.44999999999999</v>
      </c>
      <c r="F55" s="14">
        <v>17.850000000000001</v>
      </c>
      <c r="G55" s="1" t="s">
        <v>28</v>
      </c>
      <c r="H55" s="1" t="s">
        <v>29</v>
      </c>
      <c r="I55" s="1" t="s">
        <v>42</v>
      </c>
      <c r="J55" s="1" t="s">
        <v>58</v>
      </c>
      <c r="K55" s="1" t="s">
        <v>59</v>
      </c>
      <c r="L55" s="1" t="s">
        <v>212</v>
      </c>
      <c r="M55" s="1">
        <v>0.56000000000000005</v>
      </c>
      <c r="N55" s="1" t="s">
        <v>34</v>
      </c>
      <c r="O55" s="1" t="s">
        <v>54</v>
      </c>
      <c r="P55" s="1" t="s">
        <v>209</v>
      </c>
      <c r="Q55" s="1" t="s">
        <v>210</v>
      </c>
      <c r="R55" s="1">
        <v>73071</v>
      </c>
      <c r="S55" s="2">
        <v>42009</v>
      </c>
      <c r="T55" s="2">
        <v>42011</v>
      </c>
      <c r="U55" s="1">
        <v>801.74680000000001</v>
      </c>
      <c r="V55" s="1">
        <v>8</v>
      </c>
      <c r="W55" s="14">
        <v>1191.2</v>
      </c>
      <c r="X55" s="1">
        <v>85914</v>
      </c>
      <c r="Y55" s="14">
        <f>DataSheet!$E55-DataSheet!$D55</f>
        <v>145.44999999999999</v>
      </c>
      <c r="Z55" s="1" t="str">
        <f>_xlfn.IFS(DataSheet!$O55="Central","Chris",DataSheet!$O55="East","Erin",DataSheet!$O55="South","Sam",DataSheet!$O55="West","William")</f>
        <v>Chris</v>
      </c>
    </row>
    <row r="56" spans="1:26" ht="15" x14ac:dyDescent="0.2">
      <c r="A56" s="1">
        <v>2206</v>
      </c>
      <c r="B56" s="1" t="s">
        <v>213</v>
      </c>
      <c r="C56" s="1" t="s">
        <v>39</v>
      </c>
      <c r="D56" s="14">
        <v>0.03</v>
      </c>
      <c r="E56" s="14">
        <v>28.48</v>
      </c>
      <c r="F56" s="14">
        <v>1.99</v>
      </c>
      <c r="G56" s="1" t="s">
        <v>40</v>
      </c>
      <c r="H56" s="1" t="s">
        <v>41</v>
      </c>
      <c r="I56" s="1" t="s">
        <v>42</v>
      </c>
      <c r="J56" s="1" t="s">
        <v>43</v>
      </c>
      <c r="K56" s="1" t="s">
        <v>44</v>
      </c>
      <c r="L56" s="1" t="s">
        <v>214</v>
      </c>
      <c r="M56" s="1">
        <v>0.4</v>
      </c>
      <c r="N56" s="1" t="s">
        <v>34</v>
      </c>
      <c r="O56" s="1" t="s">
        <v>54</v>
      </c>
      <c r="P56" s="1" t="s">
        <v>215</v>
      </c>
      <c r="Q56" s="1" t="s">
        <v>216</v>
      </c>
      <c r="R56" s="1">
        <v>50501</v>
      </c>
      <c r="S56" s="2">
        <v>42009</v>
      </c>
      <c r="T56" s="2">
        <v>42010</v>
      </c>
      <c r="U56" s="1">
        <v>-35.290399999999998</v>
      </c>
      <c r="V56" s="1">
        <v>2</v>
      </c>
      <c r="W56" s="14">
        <v>55.25</v>
      </c>
      <c r="X56" s="1">
        <v>86258</v>
      </c>
      <c r="Y56" s="14">
        <f>DataSheet!$E56-DataSheet!$D56</f>
        <v>28.45</v>
      </c>
      <c r="Z56" s="1" t="str">
        <f>_xlfn.IFS(DataSheet!$O56="Central","Chris",DataSheet!$O56="East","Erin",DataSheet!$O56="South","Sam",DataSheet!$O56="West","William")</f>
        <v>Chris</v>
      </c>
    </row>
    <row r="57" spans="1:26" ht="15" x14ac:dyDescent="0.2">
      <c r="A57" s="1">
        <v>2206</v>
      </c>
      <c r="B57" s="1" t="s">
        <v>213</v>
      </c>
      <c r="C57" s="1" t="s">
        <v>39</v>
      </c>
      <c r="D57" s="14">
        <v>0.01</v>
      </c>
      <c r="E57" s="14">
        <v>205.99</v>
      </c>
      <c r="F57" s="14">
        <v>5.99</v>
      </c>
      <c r="G57" s="1" t="s">
        <v>40</v>
      </c>
      <c r="H57" s="1" t="s">
        <v>41</v>
      </c>
      <c r="I57" s="1" t="s">
        <v>42</v>
      </c>
      <c r="J57" s="1" t="s">
        <v>137</v>
      </c>
      <c r="K57" s="1" t="s">
        <v>75</v>
      </c>
      <c r="L57" s="1" t="s">
        <v>217</v>
      </c>
      <c r="M57" s="1">
        <v>0.59</v>
      </c>
      <c r="N57" s="1" t="s">
        <v>34</v>
      </c>
      <c r="O57" s="1" t="s">
        <v>54</v>
      </c>
      <c r="P57" s="1" t="s">
        <v>215</v>
      </c>
      <c r="Q57" s="1" t="s">
        <v>216</v>
      </c>
      <c r="R57" s="1">
        <v>50501</v>
      </c>
      <c r="S57" s="2">
        <v>42009</v>
      </c>
      <c r="T57" s="2">
        <v>42011</v>
      </c>
      <c r="U57" s="1">
        <v>-74.883600000000001</v>
      </c>
      <c r="V57" s="1">
        <v>3</v>
      </c>
      <c r="W57" s="14">
        <v>551.22</v>
      </c>
      <c r="X57" s="1">
        <v>86258</v>
      </c>
      <c r="Y57" s="14">
        <f>DataSheet!$E57-DataSheet!$D57</f>
        <v>205.98000000000002</v>
      </c>
      <c r="Z57" s="1" t="str">
        <f>_xlfn.IFS(DataSheet!$O57="Central","Chris",DataSheet!$O57="East","Erin",DataSheet!$O57="South","Sam",DataSheet!$O57="West","William")</f>
        <v>Chris</v>
      </c>
    </row>
    <row r="58" spans="1:26" ht="15" x14ac:dyDescent="0.2">
      <c r="A58" s="1">
        <v>3125</v>
      </c>
      <c r="B58" s="1" t="s">
        <v>218</v>
      </c>
      <c r="C58" s="1" t="s">
        <v>39</v>
      </c>
      <c r="D58" s="14">
        <v>0.08</v>
      </c>
      <c r="E58" s="14">
        <v>120.97</v>
      </c>
      <c r="F58" s="14">
        <v>26.3</v>
      </c>
      <c r="G58" s="1" t="s">
        <v>28</v>
      </c>
      <c r="H58" s="1" t="s">
        <v>73</v>
      </c>
      <c r="I58" s="1" t="s">
        <v>42</v>
      </c>
      <c r="J58" s="1" t="s">
        <v>58</v>
      </c>
      <c r="K58" s="1" t="s">
        <v>59</v>
      </c>
      <c r="L58" s="1" t="s">
        <v>219</v>
      </c>
      <c r="M58" s="1">
        <v>0.38</v>
      </c>
      <c r="N58" s="1" t="s">
        <v>34</v>
      </c>
      <c r="O58" s="1" t="s">
        <v>54</v>
      </c>
      <c r="P58" s="1" t="s">
        <v>105</v>
      </c>
      <c r="Q58" s="1" t="s">
        <v>220</v>
      </c>
      <c r="R58" s="1">
        <v>60056</v>
      </c>
      <c r="S58" s="2">
        <v>42009</v>
      </c>
      <c r="T58" s="2">
        <v>42011</v>
      </c>
      <c r="U58" s="1">
        <v>-233.840688</v>
      </c>
      <c r="V58" s="1">
        <v>2</v>
      </c>
      <c r="W58" s="14">
        <v>233.58</v>
      </c>
      <c r="X58" s="1">
        <v>87285</v>
      </c>
      <c r="Y58" s="14">
        <f>DataSheet!$E58-DataSheet!$D58</f>
        <v>120.89</v>
      </c>
      <c r="Z58" s="1" t="str">
        <f>_xlfn.IFS(DataSheet!$O58="Central","Chris",DataSheet!$O58="East","Erin",DataSheet!$O58="South","Sam",DataSheet!$O58="West","William")</f>
        <v>Chris</v>
      </c>
    </row>
    <row r="59" spans="1:26" ht="15" x14ac:dyDescent="0.2">
      <c r="A59" s="1">
        <v>451</v>
      </c>
      <c r="B59" s="1" t="s">
        <v>221</v>
      </c>
      <c r="C59" s="1" t="s">
        <v>49</v>
      </c>
      <c r="D59" s="14">
        <v>0.01</v>
      </c>
      <c r="E59" s="14">
        <v>8.8800000000000008</v>
      </c>
      <c r="F59" s="14">
        <v>6.28</v>
      </c>
      <c r="G59" s="1" t="s">
        <v>40</v>
      </c>
      <c r="H59" s="1" t="s">
        <v>73</v>
      </c>
      <c r="I59" s="1" t="s">
        <v>50</v>
      </c>
      <c r="J59" s="1" t="s">
        <v>74</v>
      </c>
      <c r="K59" s="1" t="s">
        <v>75</v>
      </c>
      <c r="L59" s="1" t="s">
        <v>222</v>
      </c>
      <c r="M59" s="1">
        <v>0.35</v>
      </c>
      <c r="N59" s="1" t="s">
        <v>34</v>
      </c>
      <c r="O59" s="1" t="s">
        <v>61</v>
      </c>
      <c r="P59" s="1" t="s">
        <v>92</v>
      </c>
      <c r="Q59" s="1" t="s">
        <v>223</v>
      </c>
      <c r="R59" s="1">
        <v>94024</v>
      </c>
      <c r="S59" s="2">
        <v>42009</v>
      </c>
      <c r="T59" s="2">
        <v>42014</v>
      </c>
      <c r="U59" s="1">
        <v>-15.456</v>
      </c>
      <c r="V59" s="1">
        <v>2</v>
      </c>
      <c r="W59" s="14">
        <v>19.86</v>
      </c>
      <c r="X59" s="1">
        <v>86013</v>
      </c>
      <c r="Y59" s="14">
        <f>DataSheet!$E59-DataSheet!$D59</f>
        <v>8.870000000000001</v>
      </c>
      <c r="Z59" s="1" t="str">
        <f>_xlfn.IFS(DataSheet!$O59="Central","Chris",DataSheet!$O59="East","Erin",DataSheet!$O59="South","Sam",DataSheet!$O59="West","William")</f>
        <v>William</v>
      </c>
    </row>
    <row r="60" spans="1:26" ht="15" x14ac:dyDescent="0.2">
      <c r="A60" s="1">
        <v>451</v>
      </c>
      <c r="B60" s="1" t="s">
        <v>221</v>
      </c>
      <c r="C60" s="1" t="s">
        <v>49</v>
      </c>
      <c r="D60" s="14">
        <v>0.06</v>
      </c>
      <c r="E60" s="14">
        <v>2.88</v>
      </c>
      <c r="F60" s="14">
        <v>0.99</v>
      </c>
      <c r="G60" s="1" t="s">
        <v>40</v>
      </c>
      <c r="H60" s="1" t="s">
        <v>73</v>
      </c>
      <c r="I60" s="1" t="s">
        <v>50</v>
      </c>
      <c r="J60" s="1" t="s">
        <v>154</v>
      </c>
      <c r="K60" s="1" t="s">
        <v>75</v>
      </c>
      <c r="L60" s="1" t="s">
        <v>224</v>
      </c>
      <c r="M60" s="1">
        <v>0.36</v>
      </c>
      <c r="N60" s="1" t="s">
        <v>34</v>
      </c>
      <c r="O60" s="1" t="s">
        <v>61</v>
      </c>
      <c r="P60" s="1" t="s">
        <v>92</v>
      </c>
      <c r="Q60" s="1" t="s">
        <v>223</v>
      </c>
      <c r="R60" s="1">
        <v>94024</v>
      </c>
      <c r="S60" s="2">
        <v>42009</v>
      </c>
      <c r="T60" s="2">
        <v>42018</v>
      </c>
      <c r="U60" s="1">
        <v>16.049399999999999</v>
      </c>
      <c r="V60" s="1">
        <v>8</v>
      </c>
      <c r="W60" s="14">
        <v>23.26</v>
      </c>
      <c r="X60" s="1">
        <v>86013</v>
      </c>
      <c r="Y60" s="14">
        <f>DataSheet!$E60-DataSheet!$D60</f>
        <v>2.82</v>
      </c>
      <c r="Z60" s="1" t="str">
        <f>_xlfn.IFS(DataSheet!$O60="Central","Chris",DataSheet!$O60="East","Erin",DataSheet!$O60="South","Sam",DataSheet!$O60="West","William")</f>
        <v>William</v>
      </c>
    </row>
    <row r="61" spans="1:26" ht="15" x14ac:dyDescent="0.2">
      <c r="A61" s="1">
        <v>1314</v>
      </c>
      <c r="B61" s="1" t="s">
        <v>225</v>
      </c>
      <c r="C61" s="1" t="s">
        <v>49</v>
      </c>
      <c r="D61" s="14">
        <v>0.05</v>
      </c>
      <c r="E61" s="14">
        <v>80.98</v>
      </c>
      <c r="F61" s="14">
        <v>35</v>
      </c>
      <c r="G61" s="1" t="s">
        <v>40</v>
      </c>
      <c r="H61" s="1" t="s">
        <v>73</v>
      </c>
      <c r="I61" s="1" t="s">
        <v>50</v>
      </c>
      <c r="J61" s="1" t="s">
        <v>80</v>
      </c>
      <c r="K61" s="1" t="s">
        <v>66</v>
      </c>
      <c r="L61" s="1" t="s">
        <v>226</v>
      </c>
      <c r="M61" s="1">
        <v>0.81</v>
      </c>
      <c r="N61" s="1" t="s">
        <v>34</v>
      </c>
      <c r="O61" s="1" t="s">
        <v>61</v>
      </c>
      <c r="P61" s="1" t="s">
        <v>92</v>
      </c>
      <c r="Q61" s="1" t="s">
        <v>102</v>
      </c>
      <c r="R61" s="1">
        <v>90058</v>
      </c>
      <c r="S61" s="2">
        <v>42009</v>
      </c>
      <c r="T61" s="2">
        <v>42013</v>
      </c>
      <c r="U61" s="1">
        <v>-746.44</v>
      </c>
      <c r="V61" s="1">
        <v>34</v>
      </c>
      <c r="W61" s="14">
        <v>2710.47</v>
      </c>
      <c r="X61" s="1">
        <v>27013</v>
      </c>
      <c r="Y61" s="14">
        <f>DataSheet!$E61-DataSheet!$D61</f>
        <v>80.930000000000007</v>
      </c>
      <c r="Z61" s="1" t="str">
        <f>_xlfn.IFS(DataSheet!$O61="Central","Chris",DataSheet!$O61="East","Erin",DataSheet!$O61="South","Sam",DataSheet!$O61="West","William")</f>
        <v>William</v>
      </c>
    </row>
    <row r="62" spans="1:26" ht="15" x14ac:dyDescent="0.2">
      <c r="A62" s="1">
        <v>1314</v>
      </c>
      <c r="B62" s="1" t="s">
        <v>225</v>
      </c>
      <c r="C62" s="1" t="s">
        <v>49</v>
      </c>
      <c r="D62" s="14">
        <v>0.05</v>
      </c>
      <c r="E62" s="14">
        <v>279.48</v>
      </c>
      <c r="F62" s="14">
        <v>35</v>
      </c>
      <c r="G62" s="1" t="s">
        <v>40</v>
      </c>
      <c r="H62" s="1" t="s">
        <v>73</v>
      </c>
      <c r="I62" s="1" t="s">
        <v>50</v>
      </c>
      <c r="J62" s="1" t="s">
        <v>80</v>
      </c>
      <c r="K62" s="1" t="s">
        <v>66</v>
      </c>
      <c r="L62" s="1" t="s">
        <v>227</v>
      </c>
      <c r="M62" s="1">
        <v>0.8</v>
      </c>
      <c r="N62" s="1" t="s">
        <v>34</v>
      </c>
      <c r="O62" s="1" t="s">
        <v>61</v>
      </c>
      <c r="P62" s="1" t="s">
        <v>92</v>
      </c>
      <c r="Q62" s="1" t="s">
        <v>102</v>
      </c>
      <c r="R62" s="1">
        <v>90058</v>
      </c>
      <c r="S62" s="2">
        <v>42009</v>
      </c>
      <c r="T62" s="2">
        <v>42009</v>
      </c>
      <c r="U62" s="1">
        <v>-274.95</v>
      </c>
      <c r="V62" s="1">
        <v>31</v>
      </c>
      <c r="W62" s="14">
        <v>8354.73</v>
      </c>
      <c r="X62" s="1">
        <v>27013</v>
      </c>
      <c r="Y62" s="14">
        <f>DataSheet!$E62-DataSheet!$D62</f>
        <v>279.43</v>
      </c>
      <c r="Z62" s="1" t="str">
        <f>_xlfn.IFS(DataSheet!$O62="Central","Chris",DataSheet!$O62="East","Erin",DataSheet!$O62="South","Sam",DataSheet!$O62="West","William")</f>
        <v>William</v>
      </c>
    </row>
    <row r="63" spans="1:26" ht="15" x14ac:dyDescent="0.2">
      <c r="A63" s="1">
        <v>1316</v>
      </c>
      <c r="B63" s="1" t="s">
        <v>228</v>
      </c>
      <c r="C63" s="1" t="s">
        <v>49</v>
      </c>
      <c r="D63" s="14">
        <v>0.05</v>
      </c>
      <c r="E63" s="14">
        <v>80.98</v>
      </c>
      <c r="F63" s="14">
        <v>35</v>
      </c>
      <c r="G63" s="1" t="s">
        <v>40</v>
      </c>
      <c r="H63" s="1" t="s">
        <v>73</v>
      </c>
      <c r="I63" s="1" t="s">
        <v>50</v>
      </c>
      <c r="J63" s="1" t="s">
        <v>80</v>
      </c>
      <c r="K63" s="1" t="s">
        <v>66</v>
      </c>
      <c r="L63" s="1" t="s">
        <v>226</v>
      </c>
      <c r="M63" s="1">
        <v>0.81</v>
      </c>
      <c r="N63" s="1" t="s">
        <v>34</v>
      </c>
      <c r="O63" s="1" t="s">
        <v>61</v>
      </c>
      <c r="P63" s="1" t="s">
        <v>62</v>
      </c>
      <c r="Q63" s="1" t="s">
        <v>229</v>
      </c>
      <c r="R63" s="1">
        <v>80022</v>
      </c>
      <c r="S63" s="2">
        <v>42009</v>
      </c>
      <c r="T63" s="2">
        <v>42013</v>
      </c>
      <c r="U63" s="1">
        <v>-746.44</v>
      </c>
      <c r="V63" s="1">
        <v>8</v>
      </c>
      <c r="W63" s="14">
        <v>637.76</v>
      </c>
      <c r="X63" s="1">
        <v>87603</v>
      </c>
      <c r="Y63" s="14">
        <f>DataSheet!$E63-DataSheet!$D63</f>
        <v>80.930000000000007</v>
      </c>
      <c r="Z63" s="1" t="str">
        <f>_xlfn.IFS(DataSheet!$O63="Central","Chris",DataSheet!$O63="East","Erin",DataSheet!$O63="South","Sam",DataSheet!$O63="West","William")</f>
        <v>William</v>
      </c>
    </row>
    <row r="64" spans="1:26" ht="15" x14ac:dyDescent="0.2">
      <c r="A64" s="1">
        <v>1316</v>
      </c>
      <c r="B64" s="1" t="s">
        <v>228</v>
      </c>
      <c r="C64" s="1" t="s">
        <v>49</v>
      </c>
      <c r="D64" s="14">
        <v>0.05</v>
      </c>
      <c r="E64" s="14">
        <v>279.48</v>
      </c>
      <c r="F64" s="14">
        <v>35</v>
      </c>
      <c r="G64" s="1" t="s">
        <v>40</v>
      </c>
      <c r="H64" s="1" t="s">
        <v>73</v>
      </c>
      <c r="I64" s="1" t="s">
        <v>50</v>
      </c>
      <c r="J64" s="1" t="s">
        <v>80</v>
      </c>
      <c r="K64" s="1" t="s">
        <v>66</v>
      </c>
      <c r="L64" s="1" t="s">
        <v>227</v>
      </c>
      <c r="M64" s="1">
        <v>0.8</v>
      </c>
      <c r="N64" s="1" t="s">
        <v>34</v>
      </c>
      <c r="O64" s="1" t="s">
        <v>61</v>
      </c>
      <c r="P64" s="1" t="s">
        <v>62</v>
      </c>
      <c r="Q64" s="1" t="s">
        <v>229</v>
      </c>
      <c r="R64" s="1">
        <v>80022</v>
      </c>
      <c r="S64" s="2">
        <v>42009</v>
      </c>
      <c r="T64" s="2">
        <v>42009</v>
      </c>
      <c r="U64" s="1">
        <v>-274.95</v>
      </c>
      <c r="V64" s="1">
        <v>8</v>
      </c>
      <c r="W64" s="14">
        <v>2156.06</v>
      </c>
      <c r="X64" s="1">
        <v>87603</v>
      </c>
      <c r="Y64" s="14">
        <f>DataSheet!$E64-DataSheet!$D64</f>
        <v>279.43</v>
      </c>
      <c r="Z64" s="1" t="str">
        <f>_xlfn.IFS(DataSheet!$O64="Central","Chris",DataSheet!$O64="East","Erin",DataSheet!$O64="South","Sam",DataSheet!$O64="West","William")</f>
        <v>William</v>
      </c>
    </row>
    <row r="65" spans="1:26" ht="15" x14ac:dyDescent="0.2">
      <c r="A65" s="1">
        <v>3331</v>
      </c>
      <c r="B65" s="1" t="s">
        <v>230</v>
      </c>
      <c r="C65" s="1" t="s">
        <v>118</v>
      </c>
      <c r="D65" s="14">
        <v>0.09</v>
      </c>
      <c r="E65" s="14">
        <v>5.98</v>
      </c>
      <c r="F65" s="14">
        <v>4.6900000000000004</v>
      </c>
      <c r="G65" s="1" t="s">
        <v>40</v>
      </c>
      <c r="H65" s="1" t="s">
        <v>96</v>
      </c>
      <c r="I65" s="1" t="s">
        <v>50</v>
      </c>
      <c r="J65" s="1" t="s">
        <v>80</v>
      </c>
      <c r="K65" s="1" t="s">
        <v>75</v>
      </c>
      <c r="L65" s="1" t="s">
        <v>231</v>
      </c>
      <c r="M65" s="1">
        <v>0.68</v>
      </c>
      <c r="N65" s="1" t="s">
        <v>34</v>
      </c>
      <c r="O65" s="1" t="s">
        <v>35</v>
      </c>
      <c r="P65" s="1" t="s">
        <v>125</v>
      </c>
      <c r="Q65" s="1" t="s">
        <v>232</v>
      </c>
      <c r="R65" s="1">
        <v>32174</v>
      </c>
      <c r="S65" s="2">
        <v>42009</v>
      </c>
      <c r="T65" s="2">
        <v>42010</v>
      </c>
      <c r="U65" s="1">
        <v>-781.13419999999996</v>
      </c>
      <c r="V65" s="1">
        <v>11</v>
      </c>
      <c r="W65" s="14">
        <v>65.849999999999994</v>
      </c>
      <c r="X65" s="1">
        <v>86283</v>
      </c>
      <c r="Y65" s="14">
        <f>DataSheet!$E65-DataSheet!$D65</f>
        <v>5.8900000000000006</v>
      </c>
      <c r="Z65" s="1" t="str">
        <f>_xlfn.IFS(DataSheet!$O65="Central","Chris",DataSheet!$O65="East","Erin",DataSheet!$O65="South","Sam",DataSheet!$O65="West","William")</f>
        <v>Sam</v>
      </c>
    </row>
    <row r="66" spans="1:26" ht="15" x14ac:dyDescent="0.2">
      <c r="A66" s="1">
        <v>1085</v>
      </c>
      <c r="B66" s="1" t="s">
        <v>233</v>
      </c>
      <c r="C66" s="1" t="s">
        <v>72</v>
      </c>
      <c r="D66" s="14">
        <v>0.05</v>
      </c>
      <c r="E66" s="14">
        <v>7.64</v>
      </c>
      <c r="F66" s="14">
        <v>5.83</v>
      </c>
      <c r="G66" s="1" t="s">
        <v>40</v>
      </c>
      <c r="H66" s="1" t="s">
        <v>73</v>
      </c>
      <c r="I66" s="1" t="s">
        <v>50</v>
      </c>
      <c r="J66" s="1" t="s">
        <v>90</v>
      </c>
      <c r="K66" s="1" t="s">
        <v>52</v>
      </c>
      <c r="L66" s="1" t="s">
        <v>234</v>
      </c>
      <c r="M66" s="1">
        <v>0.36</v>
      </c>
      <c r="N66" s="1" t="s">
        <v>34</v>
      </c>
      <c r="O66" s="1" t="s">
        <v>113</v>
      </c>
      <c r="P66" s="1" t="s">
        <v>114</v>
      </c>
      <c r="Q66" s="1" t="s">
        <v>235</v>
      </c>
      <c r="R66" s="1">
        <v>11729</v>
      </c>
      <c r="S66" s="2">
        <v>42009</v>
      </c>
      <c r="T66" s="2">
        <v>42010</v>
      </c>
      <c r="U66" s="1">
        <v>-40.275199999999998</v>
      </c>
      <c r="V66" s="1">
        <v>6</v>
      </c>
      <c r="W66" s="14">
        <v>47.18</v>
      </c>
      <c r="X66" s="1">
        <v>86122</v>
      </c>
      <c r="Y66" s="14">
        <f>DataSheet!$E66-DataSheet!$D66</f>
        <v>7.59</v>
      </c>
      <c r="Z66" s="1" t="str">
        <f>_xlfn.IFS(DataSheet!$O66="Central","Chris",DataSheet!$O66="East","Erin",DataSheet!$O66="South","Sam",DataSheet!$O66="West","William")</f>
        <v>Erin</v>
      </c>
    </row>
    <row r="67" spans="1:26" ht="15" x14ac:dyDescent="0.2">
      <c r="A67" s="1">
        <v>2151</v>
      </c>
      <c r="B67" s="1" t="s">
        <v>236</v>
      </c>
      <c r="C67" s="1" t="s">
        <v>72</v>
      </c>
      <c r="D67" s="14">
        <v>0.08</v>
      </c>
      <c r="E67" s="14">
        <v>243.98</v>
      </c>
      <c r="F67" s="14">
        <v>43.32</v>
      </c>
      <c r="G67" s="1" t="s">
        <v>28</v>
      </c>
      <c r="H67" s="1" t="s">
        <v>96</v>
      </c>
      <c r="I67" s="1" t="s">
        <v>30</v>
      </c>
      <c r="J67" s="1" t="s">
        <v>111</v>
      </c>
      <c r="K67" s="1" t="s">
        <v>59</v>
      </c>
      <c r="L67" s="1" t="s">
        <v>237</v>
      </c>
      <c r="M67" s="1">
        <v>0.55000000000000004</v>
      </c>
      <c r="N67" s="1" t="s">
        <v>34</v>
      </c>
      <c r="O67" s="1" t="s">
        <v>54</v>
      </c>
      <c r="P67" s="1" t="s">
        <v>215</v>
      </c>
      <c r="Q67" s="1" t="s">
        <v>238</v>
      </c>
      <c r="R67" s="1">
        <v>52001</v>
      </c>
      <c r="S67" s="2">
        <v>42009</v>
      </c>
      <c r="T67" s="2">
        <v>42010</v>
      </c>
      <c r="U67" s="1">
        <v>-162.8244</v>
      </c>
      <c r="V67" s="1">
        <v>1</v>
      </c>
      <c r="W67" s="14">
        <v>248.84</v>
      </c>
      <c r="X67" s="1">
        <v>90404</v>
      </c>
      <c r="Y67" s="14">
        <f>DataSheet!$E67-DataSheet!$D67</f>
        <v>243.89999999999998</v>
      </c>
      <c r="Z67" s="1" t="str">
        <f>_xlfn.IFS(DataSheet!$O67="Central","Chris",DataSheet!$O67="East","Erin",DataSheet!$O67="South","Sam",DataSheet!$O67="West","William")</f>
        <v>Chris</v>
      </c>
    </row>
    <row r="68" spans="1:26" ht="15" x14ac:dyDescent="0.2">
      <c r="A68" s="1">
        <v>1793</v>
      </c>
      <c r="B68" s="1" t="s">
        <v>239</v>
      </c>
      <c r="C68" s="1" t="s">
        <v>27</v>
      </c>
      <c r="D68" s="14">
        <v>0.04</v>
      </c>
      <c r="E68" s="14">
        <v>880.98</v>
      </c>
      <c r="F68" s="14">
        <v>44.55</v>
      </c>
      <c r="G68" s="1" t="s">
        <v>28</v>
      </c>
      <c r="H68" s="1" t="s">
        <v>73</v>
      </c>
      <c r="I68" s="1" t="s">
        <v>30</v>
      </c>
      <c r="J68" s="1" t="s">
        <v>119</v>
      </c>
      <c r="K68" s="1" t="s">
        <v>32</v>
      </c>
      <c r="L68" s="1" t="s">
        <v>240</v>
      </c>
      <c r="M68" s="1">
        <v>0.62</v>
      </c>
      <c r="N68" s="1" t="s">
        <v>34</v>
      </c>
      <c r="O68" s="1" t="s">
        <v>54</v>
      </c>
      <c r="P68" s="1" t="s">
        <v>105</v>
      </c>
      <c r="Q68" s="1" t="s">
        <v>241</v>
      </c>
      <c r="R68" s="1">
        <v>61401</v>
      </c>
      <c r="S68" s="2">
        <v>42010</v>
      </c>
      <c r="T68" s="2">
        <v>42011</v>
      </c>
      <c r="U68" s="1">
        <v>-13706.464</v>
      </c>
      <c r="V68" s="1">
        <v>8</v>
      </c>
      <c r="W68" s="14">
        <v>6968.9</v>
      </c>
      <c r="X68" s="1">
        <v>87853</v>
      </c>
      <c r="Y68" s="14">
        <f>DataSheet!$E68-DataSheet!$D68</f>
        <v>880.94</v>
      </c>
      <c r="Z68" s="1" t="str">
        <f>_xlfn.IFS(DataSheet!$O68="Central","Chris",DataSheet!$O68="East","Erin",DataSheet!$O68="South","Sam",DataSheet!$O68="West","William")</f>
        <v>Chris</v>
      </c>
    </row>
    <row r="69" spans="1:26" ht="15" x14ac:dyDescent="0.2">
      <c r="A69" s="1">
        <v>2418</v>
      </c>
      <c r="B69" s="1" t="s">
        <v>242</v>
      </c>
      <c r="C69" s="1" t="s">
        <v>27</v>
      </c>
      <c r="D69" s="14">
        <v>0.03</v>
      </c>
      <c r="E69" s="14">
        <v>2.1</v>
      </c>
      <c r="F69" s="14">
        <v>0.7</v>
      </c>
      <c r="G69" s="1" t="s">
        <v>40</v>
      </c>
      <c r="H69" s="1" t="s">
        <v>41</v>
      </c>
      <c r="I69" s="1" t="s">
        <v>50</v>
      </c>
      <c r="J69" s="1" t="s">
        <v>51</v>
      </c>
      <c r="K69" s="1" t="s">
        <v>52</v>
      </c>
      <c r="L69" s="1" t="s">
        <v>243</v>
      </c>
      <c r="M69" s="1">
        <v>0.56999999999999995</v>
      </c>
      <c r="N69" s="1" t="s">
        <v>34</v>
      </c>
      <c r="O69" s="1" t="s">
        <v>35</v>
      </c>
      <c r="P69" s="1" t="s">
        <v>244</v>
      </c>
      <c r="Q69" s="1" t="s">
        <v>245</v>
      </c>
      <c r="R69" s="1">
        <v>23805</v>
      </c>
      <c r="S69" s="2">
        <v>42010</v>
      </c>
      <c r="T69" s="2">
        <v>42011</v>
      </c>
      <c r="U69" s="1">
        <v>-1473.9059999999999</v>
      </c>
      <c r="V69" s="1">
        <v>4</v>
      </c>
      <c r="W69" s="14">
        <v>8.7200000000000006</v>
      </c>
      <c r="X69" s="1">
        <v>86750</v>
      </c>
      <c r="Y69" s="14">
        <f>DataSheet!$E69-DataSheet!$D69</f>
        <v>2.0700000000000003</v>
      </c>
      <c r="Z69" s="1" t="str">
        <f>_xlfn.IFS(DataSheet!$O69="Central","Chris",DataSheet!$O69="East","Erin",DataSheet!$O69="South","Sam",DataSheet!$O69="West","William")</f>
        <v>Sam</v>
      </c>
    </row>
    <row r="70" spans="1:26" ht="15" x14ac:dyDescent="0.2">
      <c r="A70" s="1">
        <v>1782</v>
      </c>
      <c r="B70" s="1" t="s">
        <v>246</v>
      </c>
      <c r="C70" s="1" t="s">
        <v>39</v>
      </c>
      <c r="D70" s="14">
        <v>0.03</v>
      </c>
      <c r="E70" s="14">
        <v>3.28</v>
      </c>
      <c r="F70" s="14">
        <v>3.97</v>
      </c>
      <c r="G70" s="1" t="s">
        <v>40</v>
      </c>
      <c r="H70" s="1" t="s">
        <v>73</v>
      </c>
      <c r="I70" s="1" t="s">
        <v>50</v>
      </c>
      <c r="J70" s="1" t="s">
        <v>51</v>
      </c>
      <c r="K70" s="1" t="s">
        <v>52</v>
      </c>
      <c r="L70" s="1" t="s">
        <v>247</v>
      </c>
      <c r="M70" s="1">
        <v>0.56000000000000005</v>
      </c>
      <c r="N70" s="1" t="s">
        <v>34</v>
      </c>
      <c r="O70" s="1" t="s">
        <v>61</v>
      </c>
      <c r="P70" s="1" t="s">
        <v>92</v>
      </c>
      <c r="Q70" s="1" t="s">
        <v>248</v>
      </c>
      <c r="R70" s="1">
        <v>92672</v>
      </c>
      <c r="S70" s="2">
        <v>42010</v>
      </c>
      <c r="T70" s="2">
        <v>42012</v>
      </c>
      <c r="U70" s="1">
        <v>-90.755600000000001</v>
      </c>
      <c r="V70" s="1">
        <v>7</v>
      </c>
      <c r="W70" s="14">
        <v>24.57</v>
      </c>
      <c r="X70" s="1">
        <v>89856</v>
      </c>
      <c r="Y70" s="14">
        <f>DataSheet!$E70-DataSheet!$D70</f>
        <v>3.25</v>
      </c>
      <c r="Z70" s="1" t="str">
        <f>_xlfn.IFS(DataSheet!$O70="Central","Chris",DataSheet!$O70="East","Erin",DataSheet!$O70="South","Sam",DataSheet!$O70="West","William")</f>
        <v>William</v>
      </c>
    </row>
    <row r="71" spans="1:26" ht="15" x14ac:dyDescent="0.2">
      <c r="A71" s="1">
        <v>783</v>
      </c>
      <c r="B71" s="1" t="s">
        <v>249</v>
      </c>
      <c r="C71" s="1" t="s">
        <v>49</v>
      </c>
      <c r="D71" s="14">
        <v>0.02</v>
      </c>
      <c r="E71" s="14">
        <v>100.98</v>
      </c>
      <c r="F71" s="14">
        <v>35.840000000000003</v>
      </c>
      <c r="G71" s="1" t="s">
        <v>28</v>
      </c>
      <c r="H71" s="1" t="s">
        <v>29</v>
      </c>
      <c r="I71" s="1" t="s">
        <v>30</v>
      </c>
      <c r="J71" s="1" t="s">
        <v>119</v>
      </c>
      <c r="K71" s="1" t="s">
        <v>32</v>
      </c>
      <c r="L71" s="1" t="s">
        <v>120</v>
      </c>
      <c r="M71" s="1">
        <v>0.62</v>
      </c>
      <c r="N71" s="1" t="s">
        <v>34</v>
      </c>
      <c r="O71" s="1" t="s">
        <v>113</v>
      </c>
      <c r="P71" s="1" t="s">
        <v>250</v>
      </c>
      <c r="Q71" s="1" t="s">
        <v>251</v>
      </c>
      <c r="R71" s="1">
        <v>6010</v>
      </c>
      <c r="S71" s="2">
        <v>42010</v>
      </c>
      <c r="T71" s="2">
        <v>42010</v>
      </c>
      <c r="U71" s="1">
        <v>-134.91200000000001</v>
      </c>
      <c r="V71" s="1">
        <v>6</v>
      </c>
      <c r="W71" s="14">
        <v>614.99</v>
      </c>
      <c r="X71" s="1">
        <v>90961</v>
      </c>
      <c r="Y71" s="14">
        <f>DataSheet!$E71-DataSheet!$D71</f>
        <v>100.96000000000001</v>
      </c>
      <c r="Z71" s="1" t="str">
        <f>_xlfn.IFS(DataSheet!$O71="Central","Chris",DataSheet!$O71="East","Erin",DataSheet!$O71="South","Sam",DataSheet!$O71="West","William")</f>
        <v>Erin</v>
      </c>
    </row>
    <row r="72" spans="1:26" ht="15" x14ac:dyDescent="0.2">
      <c r="A72" s="1">
        <v>1828</v>
      </c>
      <c r="B72" s="1" t="s">
        <v>252</v>
      </c>
      <c r="C72" s="1" t="s">
        <v>49</v>
      </c>
      <c r="D72" s="14">
        <v>0.05</v>
      </c>
      <c r="E72" s="14">
        <v>7.1</v>
      </c>
      <c r="F72" s="14">
        <v>6.05</v>
      </c>
      <c r="G72" s="1" t="s">
        <v>40</v>
      </c>
      <c r="H72" s="1" t="s">
        <v>96</v>
      </c>
      <c r="I72" s="1" t="s">
        <v>50</v>
      </c>
      <c r="J72" s="1" t="s">
        <v>74</v>
      </c>
      <c r="K72" s="1" t="s">
        <v>75</v>
      </c>
      <c r="L72" s="1" t="s">
        <v>253</v>
      </c>
      <c r="M72" s="1">
        <v>0.39</v>
      </c>
      <c r="N72" s="1" t="s">
        <v>34</v>
      </c>
      <c r="O72" s="1" t="s">
        <v>54</v>
      </c>
      <c r="P72" s="1" t="s">
        <v>215</v>
      </c>
      <c r="Q72" s="1" t="s">
        <v>254</v>
      </c>
      <c r="R72" s="1">
        <v>50613</v>
      </c>
      <c r="S72" s="2">
        <v>42010</v>
      </c>
      <c r="T72" s="2">
        <v>42010</v>
      </c>
      <c r="U72" s="1">
        <v>-101.246</v>
      </c>
      <c r="V72" s="1">
        <v>14</v>
      </c>
      <c r="W72" s="14">
        <v>100.99</v>
      </c>
      <c r="X72" s="1">
        <v>86960</v>
      </c>
      <c r="Y72" s="14">
        <f>DataSheet!$E72-DataSheet!$D72</f>
        <v>7.05</v>
      </c>
      <c r="Z72" s="1" t="str">
        <f>_xlfn.IFS(DataSheet!$O72="Central","Chris",DataSheet!$O72="East","Erin",DataSheet!$O72="South","Sam",DataSheet!$O72="West","William")</f>
        <v>Chris</v>
      </c>
    </row>
    <row r="73" spans="1:26" ht="15" x14ac:dyDescent="0.2">
      <c r="A73" s="1">
        <v>1828</v>
      </c>
      <c r="B73" s="1" t="s">
        <v>252</v>
      </c>
      <c r="C73" s="1" t="s">
        <v>49</v>
      </c>
      <c r="D73" s="14">
        <v>0.04</v>
      </c>
      <c r="E73" s="14">
        <v>20.95</v>
      </c>
      <c r="F73" s="14">
        <v>4</v>
      </c>
      <c r="G73" s="1" t="s">
        <v>40</v>
      </c>
      <c r="H73" s="1" t="s">
        <v>96</v>
      </c>
      <c r="I73" s="1" t="s">
        <v>42</v>
      </c>
      <c r="J73" s="1" t="s">
        <v>43</v>
      </c>
      <c r="K73" s="1" t="s">
        <v>75</v>
      </c>
      <c r="L73" s="1" t="s">
        <v>255</v>
      </c>
      <c r="M73" s="1">
        <v>0.6</v>
      </c>
      <c r="N73" s="1" t="s">
        <v>34</v>
      </c>
      <c r="O73" s="1" t="s">
        <v>54</v>
      </c>
      <c r="P73" s="1" t="s">
        <v>215</v>
      </c>
      <c r="Q73" s="1" t="s">
        <v>254</v>
      </c>
      <c r="R73" s="1">
        <v>50613</v>
      </c>
      <c r="S73" s="2">
        <v>42010</v>
      </c>
      <c r="T73" s="2">
        <v>42015</v>
      </c>
      <c r="U73" s="1">
        <v>-1.88</v>
      </c>
      <c r="V73" s="1">
        <v>7</v>
      </c>
      <c r="W73" s="14">
        <v>142.06</v>
      </c>
      <c r="X73" s="1">
        <v>86960</v>
      </c>
      <c r="Y73" s="14">
        <f>DataSheet!$E73-DataSheet!$D73</f>
        <v>20.91</v>
      </c>
      <c r="Z73" s="1" t="str">
        <f>_xlfn.IFS(DataSheet!$O73="Central","Chris",DataSheet!$O73="East","Erin",DataSheet!$O73="South","Sam",DataSheet!$O73="West","William")</f>
        <v>Chris</v>
      </c>
    </row>
    <row r="74" spans="1:26" ht="15" x14ac:dyDescent="0.2">
      <c r="A74" s="1">
        <v>1829</v>
      </c>
      <c r="B74" s="1" t="s">
        <v>256</v>
      </c>
      <c r="C74" s="1" t="s">
        <v>49</v>
      </c>
      <c r="D74" s="14">
        <v>0.05</v>
      </c>
      <c r="E74" s="14">
        <v>39.06</v>
      </c>
      <c r="F74" s="14">
        <v>10.55</v>
      </c>
      <c r="G74" s="1" t="s">
        <v>40</v>
      </c>
      <c r="H74" s="1" t="s">
        <v>96</v>
      </c>
      <c r="I74" s="1" t="s">
        <v>50</v>
      </c>
      <c r="J74" s="1" t="s">
        <v>74</v>
      </c>
      <c r="K74" s="1" t="s">
        <v>75</v>
      </c>
      <c r="L74" s="1" t="s">
        <v>257</v>
      </c>
      <c r="M74" s="1">
        <v>0.37</v>
      </c>
      <c r="N74" s="1" t="s">
        <v>34</v>
      </c>
      <c r="O74" s="1" t="s">
        <v>54</v>
      </c>
      <c r="P74" s="1" t="s">
        <v>215</v>
      </c>
      <c r="Q74" s="1" t="s">
        <v>258</v>
      </c>
      <c r="R74" s="1">
        <v>52402</v>
      </c>
      <c r="S74" s="2">
        <v>42010</v>
      </c>
      <c r="T74" s="2">
        <v>42017</v>
      </c>
      <c r="U74" s="1">
        <v>250.98060000000001</v>
      </c>
      <c r="V74" s="1">
        <v>9</v>
      </c>
      <c r="W74" s="14">
        <v>363.74</v>
      </c>
      <c r="X74" s="1">
        <v>86960</v>
      </c>
      <c r="Y74" s="14">
        <f>DataSheet!$E74-DataSheet!$D74</f>
        <v>39.010000000000005</v>
      </c>
      <c r="Z74" s="1" t="str">
        <f>_xlfn.IFS(DataSheet!$O74="Central","Chris",DataSheet!$O74="East","Erin",DataSheet!$O74="South","Sam",DataSheet!$O74="West","William")</f>
        <v>Chris</v>
      </c>
    </row>
    <row r="75" spans="1:26" ht="15" x14ac:dyDescent="0.2">
      <c r="A75" s="1">
        <v>1829</v>
      </c>
      <c r="B75" s="1" t="s">
        <v>256</v>
      </c>
      <c r="C75" s="1" t="s">
        <v>49</v>
      </c>
      <c r="D75" s="14">
        <v>0.04</v>
      </c>
      <c r="E75" s="14">
        <v>3.52</v>
      </c>
      <c r="F75" s="14">
        <v>6.83</v>
      </c>
      <c r="G75" s="1" t="s">
        <v>40</v>
      </c>
      <c r="H75" s="1" t="s">
        <v>96</v>
      </c>
      <c r="I75" s="1" t="s">
        <v>50</v>
      </c>
      <c r="J75" s="1" t="s">
        <v>74</v>
      </c>
      <c r="K75" s="1" t="s">
        <v>75</v>
      </c>
      <c r="L75" s="1" t="s">
        <v>259</v>
      </c>
      <c r="M75" s="1">
        <v>0.38</v>
      </c>
      <c r="N75" s="1" t="s">
        <v>34</v>
      </c>
      <c r="O75" s="1" t="s">
        <v>54</v>
      </c>
      <c r="P75" s="1" t="s">
        <v>215</v>
      </c>
      <c r="Q75" s="1" t="s">
        <v>258</v>
      </c>
      <c r="R75" s="1">
        <v>52402</v>
      </c>
      <c r="S75" s="2">
        <v>42010</v>
      </c>
      <c r="T75" s="2">
        <v>42019</v>
      </c>
      <c r="U75" s="1">
        <v>-57.753</v>
      </c>
      <c r="V75" s="1">
        <v>4</v>
      </c>
      <c r="W75" s="14">
        <v>15.93</v>
      </c>
      <c r="X75" s="1">
        <v>86960</v>
      </c>
      <c r="Y75" s="14">
        <f>DataSheet!$E75-DataSheet!$D75</f>
        <v>3.48</v>
      </c>
      <c r="Z75" s="1" t="str">
        <f>_xlfn.IFS(DataSheet!$O75="Central","Chris",DataSheet!$O75="East","Erin",DataSheet!$O75="South","Sam",DataSheet!$O75="West","William")</f>
        <v>Chris</v>
      </c>
    </row>
    <row r="76" spans="1:26" ht="15" x14ac:dyDescent="0.2">
      <c r="A76" s="1">
        <v>1829</v>
      </c>
      <c r="B76" s="1" t="s">
        <v>256</v>
      </c>
      <c r="C76" s="1" t="s">
        <v>49</v>
      </c>
      <c r="D76" s="14">
        <v>0.02</v>
      </c>
      <c r="E76" s="14">
        <v>15.51</v>
      </c>
      <c r="F76" s="14">
        <v>17.78</v>
      </c>
      <c r="G76" s="1" t="s">
        <v>40</v>
      </c>
      <c r="H76" s="1" t="s">
        <v>96</v>
      </c>
      <c r="I76" s="1" t="s">
        <v>50</v>
      </c>
      <c r="J76" s="1" t="s">
        <v>80</v>
      </c>
      <c r="K76" s="1" t="s">
        <v>75</v>
      </c>
      <c r="L76" s="1" t="s">
        <v>260</v>
      </c>
      <c r="M76" s="1">
        <v>0.59</v>
      </c>
      <c r="N76" s="1" t="s">
        <v>34</v>
      </c>
      <c r="O76" s="1" t="s">
        <v>54</v>
      </c>
      <c r="P76" s="1" t="s">
        <v>215</v>
      </c>
      <c r="Q76" s="1" t="s">
        <v>258</v>
      </c>
      <c r="R76" s="1">
        <v>52402</v>
      </c>
      <c r="S76" s="2">
        <v>42010</v>
      </c>
      <c r="T76" s="2">
        <v>42017</v>
      </c>
      <c r="U76" s="1">
        <v>-47.97</v>
      </c>
      <c r="V76" s="1">
        <v>1</v>
      </c>
      <c r="W76" s="14">
        <v>21.28</v>
      </c>
      <c r="X76" s="1">
        <v>86960</v>
      </c>
      <c r="Y76" s="14">
        <f>DataSheet!$E76-DataSheet!$D76</f>
        <v>15.49</v>
      </c>
      <c r="Z76" s="1" t="str">
        <f>_xlfn.IFS(DataSheet!$O76="Central","Chris",DataSheet!$O76="East","Erin",DataSheet!$O76="South","Sam",DataSheet!$O76="West","William")</f>
        <v>Chris</v>
      </c>
    </row>
    <row r="77" spans="1:26" ht="15" x14ac:dyDescent="0.2">
      <c r="A77" s="1">
        <v>2146</v>
      </c>
      <c r="B77" s="1" t="s">
        <v>261</v>
      </c>
      <c r="C77" s="1" t="s">
        <v>49</v>
      </c>
      <c r="D77" s="14">
        <v>0.05</v>
      </c>
      <c r="E77" s="14">
        <v>20.34</v>
      </c>
      <c r="F77" s="14">
        <v>35</v>
      </c>
      <c r="G77" s="1" t="s">
        <v>40</v>
      </c>
      <c r="H77" s="1" t="s">
        <v>96</v>
      </c>
      <c r="I77" s="1" t="s">
        <v>50</v>
      </c>
      <c r="J77" s="1" t="s">
        <v>80</v>
      </c>
      <c r="K77" s="1" t="s">
        <v>66</v>
      </c>
      <c r="L77" s="1" t="s">
        <v>262</v>
      </c>
      <c r="M77" s="1">
        <v>0.84</v>
      </c>
      <c r="N77" s="1" t="s">
        <v>34</v>
      </c>
      <c r="O77" s="1" t="s">
        <v>35</v>
      </c>
      <c r="P77" s="1" t="s">
        <v>244</v>
      </c>
      <c r="Q77" s="1" t="s">
        <v>263</v>
      </c>
      <c r="R77" s="1">
        <v>20151</v>
      </c>
      <c r="S77" s="2">
        <v>42010</v>
      </c>
      <c r="T77" s="2">
        <v>42014</v>
      </c>
      <c r="U77" s="1">
        <v>52.776000000000003</v>
      </c>
      <c r="V77" s="1">
        <v>2</v>
      </c>
      <c r="W77" s="14">
        <v>53.02</v>
      </c>
      <c r="X77" s="1">
        <v>87071</v>
      </c>
      <c r="Y77" s="14">
        <f>DataSheet!$E77-DataSheet!$D77</f>
        <v>20.29</v>
      </c>
      <c r="Z77" s="1" t="str">
        <f>_xlfn.IFS(DataSheet!$O77="Central","Chris",DataSheet!$O77="East","Erin",DataSheet!$O77="South","Sam",DataSheet!$O77="West","William")</f>
        <v>Sam</v>
      </c>
    </row>
    <row r="78" spans="1:26" ht="15" x14ac:dyDescent="0.2">
      <c r="A78" s="1">
        <v>211</v>
      </c>
      <c r="B78" s="1" t="s">
        <v>264</v>
      </c>
      <c r="C78" s="1" t="s">
        <v>118</v>
      </c>
      <c r="D78" s="14">
        <v>0.01</v>
      </c>
      <c r="E78" s="14">
        <v>10.06</v>
      </c>
      <c r="F78" s="14">
        <v>2.06</v>
      </c>
      <c r="G78" s="1" t="s">
        <v>40</v>
      </c>
      <c r="H78" s="1" t="s">
        <v>41</v>
      </c>
      <c r="I78" s="1" t="s">
        <v>50</v>
      </c>
      <c r="J78" s="1" t="s">
        <v>90</v>
      </c>
      <c r="K78" s="1" t="s">
        <v>52</v>
      </c>
      <c r="L78" s="1" t="s">
        <v>175</v>
      </c>
      <c r="M78" s="1">
        <v>0.39</v>
      </c>
      <c r="N78" s="1" t="s">
        <v>34</v>
      </c>
      <c r="O78" s="1" t="s">
        <v>113</v>
      </c>
      <c r="P78" s="1" t="s">
        <v>114</v>
      </c>
      <c r="Q78" s="1" t="s">
        <v>265</v>
      </c>
      <c r="R78" s="1">
        <v>13501</v>
      </c>
      <c r="S78" s="2">
        <v>42010</v>
      </c>
      <c r="T78" s="2">
        <v>42012</v>
      </c>
      <c r="U78" s="1">
        <v>7.59</v>
      </c>
      <c r="V78" s="1">
        <v>2</v>
      </c>
      <c r="W78" s="14">
        <v>21.2</v>
      </c>
      <c r="X78" s="1">
        <v>85964</v>
      </c>
      <c r="Y78" s="14">
        <f>DataSheet!$E78-DataSheet!$D78</f>
        <v>10.050000000000001</v>
      </c>
      <c r="Z78" s="1" t="str">
        <f>_xlfn.IFS(DataSheet!$O78="Central","Chris",DataSheet!$O78="East","Erin",DataSheet!$O78="South","Sam",DataSheet!$O78="West","William")</f>
        <v>Erin</v>
      </c>
    </row>
    <row r="79" spans="1:26" ht="15" x14ac:dyDescent="0.2">
      <c r="A79" s="1">
        <v>211</v>
      </c>
      <c r="B79" s="1" t="s">
        <v>264</v>
      </c>
      <c r="C79" s="1" t="s">
        <v>118</v>
      </c>
      <c r="D79" s="14">
        <v>0</v>
      </c>
      <c r="E79" s="14">
        <v>65.989999999999995</v>
      </c>
      <c r="F79" s="14">
        <v>5.92</v>
      </c>
      <c r="G79" s="1" t="s">
        <v>40</v>
      </c>
      <c r="H79" s="1" t="s">
        <v>41</v>
      </c>
      <c r="I79" s="1" t="s">
        <v>42</v>
      </c>
      <c r="J79" s="1" t="s">
        <v>137</v>
      </c>
      <c r="K79" s="1" t="s">
        <v>75</v>
      </c>
      <c r="L79" s="1" t="s">
        <v>266</v>
      </c>
      <c r="M79" s="1">
        <v>0.55000000000000004</v>
      </c>
      <c r="N79" s="1" t="s">
        <v>34</v>
      </c>
      <c r="O79" s="1" t="s">
        <v>113</v>
      </c>
      <c r="P79" s="1" t="s">
        <v>114</v>
      </c>
      <c r="Q79" s="1" t="s">
        <v>265</v>
      </c>
      <c r="R79" s="1">
        <v>13501</v>
      </c>
      <c r="S79" s="2">
        <v>42010</v>
      </c>
      <c r="T79" s="2">
        <v>42012</v>
      </c>
      <c r="U79" s="1">
        <v>-107.98699999999999</v>
      </c>
      <c r="V79" s="1">
        <v>3</v>
      </c>
      <c r="W79" s="14">
        <v>173.32</v>
      </c>
      <c r="X79" s="1">
        <v>85964</v>
      </c>
      <c r="Y79" s="14">
        <f>DataSheet!$E79-DataSheet!$D79</f>
        <v>65.989999999999995</v>
      </c>
      <c r="Z79" s="1" t="str">
        <f>_xlfn.IFS(DataSheet!$O79="Central","Chris",DataSheet!$O79="East","Erin",DataSheet!$O79="South","Sam",DataSheet!$O79="West","William")</f>
        <v>Erin</v>
      </c>
    </row>
    <row r="80" spans="1:26" ht="15" x14ac:dyDescent="0.2">
      <c r="A80" s="1">
        <v>3347</v>
      </c>
      <c r="B80" s="1" t="s">
        <v>267</v>
      </c>
      <c r="C80" s="1" t="s">
        <v>118</v>
      </c>
      <c r="D80" s="14">
        <v>7.0000000000000007E-2</v>
      </c>
      <c r="E80" s="14">
        <v>7.68</v>
      </c>
      <c r="F80" s="14">
        <v>6.16</v>
      </c>
      <c r="G80" s="1" t="s">
        <v>89</v>
      </c>
      <c r="H80" s="1" t="s">
        <v>41</v>
      </c>
      <c r="I80" s="1" t="s">
        <v>50</v>
      </c>
      <c r="J80" s="1" t="s">
        <v>74</v>
      </c>
      <c r="K80" s="1" t="s">
        <v>75</v>
      </c>
      <c r="L80" s="1" t="s">
        <v>268</v>
      </c>
      <c r="M80" s="1">
        <v>0.35</v>
      </c>
      <c r="N80" s="1" t="s">
        <v>34</v>
      </c>
      <c r="O80" s="1" t="s">
        <v>35</v>
      </c>
      <c r="P80" s="1" t="s">
        <v>125</v>
      </c>
      <c r="Q80" s="1" t="s">
        <v>269</v>
      </c>
      <c r="R80" s="1">
        <v>33411</v>
      </c>
      <c r="S80" s="2">
        <v>42010</v>
      </c>
      <c r="T80" s="2">
        <v>42012</v>
      </c>
      <c r="U80" s="1">
        <v>125.9982</v>
      </c>
      <c r="V80" s="1">
        <v>1</v>
      </c>
      <c r="W80" s="14">
        <v>22.13</v>
      </c>
      <c r="X80" s="1">
        <v>89355</v>
      </c>
      <c r="Y80" s="14">
        <f>DataSheet!$E80-DataSheet!$D80</f>
        <v>7.6099999999999994</v>
      </c>
      <c r="Z80" s="1" t="str">
        <f>_xlfn.IFS(DataSheet!$O80="Central","Chris",DataSheet!$O80="East","Erin",DataSheet!$O80="South","Sam",DataSheet!$O80="West","William")</f>
        <v>Sam</v>
      </c>
    </row>
    <row r="81" spans="1:26" ht="15" x14ac:dyDescent="0.2">
      <c r="A81" s="1">
        <v>3347</v>
      </c>
      <c r="B81" s="1" t="s">
        <v>267</v>
      </c>
      <c r="C81" s="1" t="s">
        <v>118</v>
      </c>
      <c r="D81" s="14">
        <v>0.05</v>
      </c>
      <c r="E81" s="14">
        <v>6.64</v>
      </c>
      <c r="F81" s="14">
        <v>4.95</v>
      </c>
      <c r="G81" s="1" t="s">
        <v>89</v>
      </c>
      <c r="H81" s="1" t="s">
        <v>41</v>
      </c>
      <c r="I81" s="1" t="s">
        <v>30</v>
      </c>
      <c r="J81" s="1" t="s">
        <v>128</v>
      </c>
      <c r="K81" s="1" t="s">
        <v>44</v>
      </c>
      <c r="L81" s="1" t="s">
        <v>270</v>
      </c>
      <c r="M81" s="1">
        <v>0.37</v>
      </c>
      <c r="N81" s="1" t="s">
        <v>34</v>
      </c>
      <c r="O81" s="1" t="s">
        <v>35</v>
      </c>
      <c r="P81" s="1" t="s">
        <v>125</v>
      </c>
      <c r="Q81" s="1" t="s">
        <v>269</v>
      </c>
      <c r="R81" s="1">
        <v>33411</v>
      </c>
      <c r="S81" s="2">
        <v>42010</v>
      </c>
      <c r="T81" s="2">
        <v>42012</v>
      </c>
      <c r="U81" s="1">
        <v>-92.929199999999994</v>
      </c>
      <c r="V81" s="1">
        <v>5</v>
      </c>
      <c r="W81" s="14">
        <v>34.17</v>
      </c>
      <c r="X81" s="1">
        <v>89355</v>
      </c>
      <c r="Y81" s="14">
        <f>DataSheet!$E81-DataSheet!$D81</f>
        <v>6.59</v>
      </c>
      <c r="Z81" s="1" t="str">
        <f>_xlfn.IFS(DataSheet!$O81="Central","Chris",DataSheet!$O81="East","Erin",DataSheet!$O81="South","Sam",DataSheet!$O81="West","William")</f>
        <v>Sam</v>
      </c>
    </row>
    <row r="82" spans="1:26" ht="15" x14ac:dyDescent="0.2">
      <c r="A82" s="1">
        <v>799</v>
      </c>
      <c r="B82" s="1" t="s">
        <v>271</v>
      </c>
      <c r="C82" s="1" t="s">
        <v>72</v>
      </c>
      <c r="D82" s="14">
        <v>0.01</v>
      </c>
      <c r="E82" s="14">
        <v>150.97999999999999</v>
      </c>
      <c r="F82" s="14">
        <v>30</v>
      </c>
      <c r="G82" s="1" t="s">
        <v>28</v>
      </c>
      <c r="H82" s="1" t="s">
        <v>41</v>
      </c>
      <c r="I82" s="1" t="s">
        <v>30</v>
      </c>
      <c r="J82" s="1" t="s">
        <v>111</v>
      </c>
      <c r="K82" s="1" t="s">
        <v>59</v>
      </c>
      <c r="L82" s="1" t="s">
        <v>272</v>
      </c>
      <c r="M82" s="1">
        <v>0.74</v>
      </c>
      <c r="N82" s="1" t="s">
        <v>34</v>
      </c>
      <c r="O82" s="1" t="s">
        <v>35</v>
      </c>
      <c r="P82" s="1" t="s">
        <v>273</v>
      </c>
      <c r="Q82" s="1" t="s">
        <v>274</v>
      </c>
      <c r="R82" s="1">
        <v>29915</v>
      </c>
      <c r="S82" s="2">
        <v>42010</v>
      </c>
      <c r="T82" s="2">
        <v>42012</v>
      </c>
      <c r="U82" s="1">
        <v>131.38200000000001</v>
      </c>
      <c r="V82" s="1">
        <v>6</v>
      </c>
      <c r="W82" s="14">
        <v>958.46</v>
      </c>
      <c r="X82" s="1">
        <v>89909</v>
      </c>
      <c r="Y82" s="14">
        <f>DataSheet!$E82-DataSheet!$D82</f>
        <v>150.97</v>
      </c>
      <c r="Z82" s="1" t="str">
        <f>_xlfn.IFS(DataSheet!$O82="Central","Chris",DataSheet!$O82="East","Erin",DataSheet!$O82="South","Sam",DataSheet!$O82="West","William")</f>
        <v>Sam</v>
      </c>
    </row>
    <row r="83" spans="1:26" ht="15" x14ac:dyDescent="0.2">
      <c r="A83" s="1">
        <v>799</v>
      </c>
      <c r="B83" s="1" t="s">
        <v>271</v>
      </c>
      <c r="C83" s="1" t="s">
        <v>72</v>
      </c>
      <c r="D83" s="14">
        <v>0.01</v>
      </c>
      <c r="E83" s="14">
        <v>28.28</v>
      </c>
      <c r="F83" s="14">
        <v>13.99</v>
      </c>
      <c r="G83" s="1" t="s">
        <v>89</v>
      </c>
      <c r="H83" s="1" t="s">
        <v>41</v>
      </c>
      <c r="I83" s="1" t="s">
        <v>50</v>
      </c>
      <c r="J83" s="1" t="s">
        <v>80</v>
      </c>
      <c r="K83" s="1" t="s">
        <v>146</v>
      </c>
      <c r="L83" s="1" t="s">
        <v>275</v>
      </c>
      <c r="M83" s="1">
        <v>0.57999999999999996</v>
      </c>
      <c r="N83" s="1" t="s">
        <v>34</v>
      </c>
      <c r="O83" s="1" t="s">
        <v>35</v>
      </c>
      <c r="P83" s="1" t="s">
        <v>273</v>
      </c>
      <c r="Q83" s="1" t="s">
        <v>274</v>
      </c>
      <c r="R83" s="1">
        <v>29915</v>
      </c>
      <c r="S83" s="2">
        <v>42010</v>
      </c>
      <c r="T83" s="2">
        <v>42012</v>
      </c>
      <c r="U83" s="1">
        <v>-89.292000000000002</v>
      </c>
      <c r="V83" s="1">
        <v>12</v>
      </c>
      <c r="W83" s="14">
        <v>368.84</v>
      </c>
      <c r="X83" s="1">
        <v>89909</v>
      </c>
      <c r="Y83" s="14">
        <f>DataSheet!$E83-DataSheet!$D83</f>
        <v>28.27</v>
      </c>
      <c r="Z83" s="1" t="str">
        <f>_xlfn.IFS(DataSheet!$O83="Central","Chris",DataSheet!$O83="East","Erin",DataSheet!$O83="South","Sam",DataSheet!$O83="West","William")</f>
        <v>Sam</v>
      </c>
    </row>
    <row r="84" spans="1:26" ht="15" x14ac:dyDescent="0.2">
      <c r="A84" s="1">
        <v>799</v>
      </c>
      <c r="B84" s="1" t="s">
        <v>271</v>
      </c>
      <c r="C84" s="1" t="s">
        <v>72</v>
      </c>
      <c r="D84" s="14">
        <v>0.03</v>
      </c>
      <c r="E84" s="14">
        <v>35.99</v>
      </c>
      <c r="F84" s="14">
        <v>1.1000000000000001</v>
      </c>
      <c r="G84" s="1" t="s">
        <v>40</v>
      </c>
      <c r="H84" s="1" t="s">
        <v>41</v>
      </c>
      <c r="I84" s="1" t="s">
        <v>42</v>
      </c>
      <c r="J84" s="1" t="s">
        <v>137</v>
      </c>
      <c r="K84" s="1" t="s">
        <v>75</v>
      </c>
      <c r="L84" s="1" t="s">
        <v>276</v>
      </c>
      <c r="M84" s="1">
        <v>0.55000000000000004</v>
      </c>
      <c r="N84" s="1" t="s">
        <v>34</v>
      </c>
      <c r="O84" s="1" t="s">
        <v>35</v>
      </c>
      <c r="P84" s="1" t="s">
        <v>273</v>
      </c>
      <c r="Q84" s="1" t="s">
        <v>274</v>
      </c>
      <c r="R84" s="1">
        <v>29915</v>
      </c>
      <c r="S84" s="2">
        <v>42010</v>
      </c>
      <c r="T84" s="2">
        <v>42011</v>
      </c>
      <c r="U84" s="1">
        <v>-211.036</v>
      </c>
      <c r="V84" s="1">
        <v>1</v>
      </c>
      <c r="W84" s="14">
        <v>30.86</v>
      </c>
      <c r="X84" s="1">
        <v>89909</v>
      </c>
      <c r="Y84" s="14">
        <f>DataSheet!$E84-DataSheet!$D84</f>
        <v>35.96</v>
      </c>
      <c r="Z84" s="1" t="str">
        <f>_xlfn.IFS(DataSheet!$O84="Central","Chris",DataSheet!$O84="East","Erin",DataSheet!$O84="South","Sam",DataSheet!$O84="West","William")</f>
        <v>Sam</v>
      </c>
    </row>
    <row r="85" spans="1:26" ht="15" x14ac:dyDescent="0.2">
      <c r="A85" s="1">
        <v>1950</v>
      </c>
      <c r="B85" s="1" t="s">
        <v>277</v>
      </c>
      <c r="C85" s="1" t="s">
        <v>72</v>
      </c>
      <c r="D85" s="14">
        <v>0.01</v>
      </c>
      <c r="E85" s="14">
        <v>6.68</v>
      </c>
      <c r="F85" s="14">
        <v>4.91</v>
      </c>
      <c r="G85" s="1" t="s">
        <v>40</v>
      </c>
      <c r="H85" s="1" t="s">
        <v>29</v>
      </c>
      <c r="I85" s="1" t="s">
        <v>50</v>
      </c>
      <c r="J85" s="1" t="s">
        <v>90</v>
      </c>
      <c r="K85" s="1" t="s">
        <v>75</v>
      </c>
      <c r="L85" s="1" t="s">
        <v>278</v>
      </c>
      <c r="M85" s="1">
        <v>0.37</v>
      </c>
      <c r="N85" s="1" t="s">
        <v>34</v>
      </c>
      <c r="O85" s="1" t="s">
        <v>61</v>
      </c>
      <c r="P85" s="1" t="s">
        <v>279</v>
      </c>
      <c r="Q85" s="1" t="s">
        <v>280</v>
      </c>
      <c r="R85" s="1">
        <v>59750</v>
      </c>
      <c r="S85" s="2">
        <v>42010</v>
      </c>
      <c r="T85" s="2">
        <v>42012</v>
      </c>
      <c r="U85" s="1">
        <v>-15.48</v>
      </c>
      <c r="V85" s="1">
        <v>7</v>
      </c>
      <c r="W85" s="14">
        <v>51.03</v>
      </c>
      <c r="X85" s="1">
        <v>90414</v>
      </c>
      <c r="Y85" s="14">
        <f>DataSheet!$E85-DataSheet!$D85</f>
        <v>6.67</v>
      </c>
      <c r="Z85" s="1" t="str">
        <f>_xlfn.IFS(DataSheet!$O85="Central","Chris",DataSheet!$O85="East","Erin",DataSheet!$O85="South","Sam",DataSheet!$O85="West","William")</f>
        <v>William</v>
      </c>
    </row>
    <row r="86" spans="1:26" ht="15" x14ac:dyDescent="0.2">
      <c r="A86" s="1">
        <v>2290</v>
      </c>
      <c r="B86" s="1" t="s">
        <v>281</v>
      </c>
      <c r="C86" s="1" t="s">
        <v>72</v>
      </c>
      <c r="D86" s="14">
        <v>0</v>
      </c>
      <c r="E86" s="14">
        <v>42.98</v>
      </c>
      <c r="F86" s="14">
        <v>4.62</v>
      </c>
      <c r="G86" s="1" t="s">
        <v>40</v>
      </c>
      <c r="H86" s="1" t="s">
        <v>73</v>
      </c>
      <c r="I86" s="1" t="s">
        <v>50</v>
      </c>
      <c r="J86" s="1" t="s">
        <v>97</v>
      </c>
      <c r="K86" s="1" t="s">
        <v>75</v>
      </c>
      <c r="L86" s="1" t="s">
        <v>282</v>
      </c>
      <c r="M86" s="1">
        <v>0.56000000000000005</v>
      </c>
      <c r="N86" s="1" t="s">
        <v>34</v>
      </c>
      <c r="O86" s="1" t="s">
        <v>54</v>
      </c>
      <c r="P86" s="1" t="s">
        <v>86</v>
      </c>
      <c r="Q86" s="1" t="s">
        <v>283</v>
      </c>
      <c r="R86" s="1">
        <v>55433</v>
      </c>
      <c r="S86" s="2">
        <v>42010</v>
      </c>
      <c r="T86" s="2">
        <v>42012</v>
      </c>
      <c r="U86" s="1">
        <v>385.30290000000002</v>
      </c>
      <c r="V86" s="1">
        <v>12</v>
      </c>
      <c r="W86" s="14">
        <v>558.41</v>
      </c>
      <c r="X86" s="1">
        <v>88163</v>
      </c>
      <c r="Y86" s="14">
        <f>DataSheet!$E86-DataSheet!$D86</f>
        <v>42.98</v>
      </c>
      <c r="Z86" s="1" t="str">
        <f>_xlfn.IFS(DataSheet!$O86="Central","Chris",DataSheet!$O86="East","Erin",DataSheet!$O86="South","Sam",DataSheet!$O86="West","William")</f>
        <v>Chris</v>
      </c>
    </row>
    <row r="87" spans="1:26" ht="15" x14ac:dyDescent="0.2">
      <c r="A87" s="1">
        <v>2290</v>
      </c>
      <c r="B87" s="1" t="s">
        <v>281</v>
      </c>
      <c r="C87" s="1" t="s">
        <v>72</v>
      </c>
      <c r="D87" s="14">
        <v>0.03</v>
      </c>
      <c r="E87" s="14">
        <v>21.78</v>
      </c>
      <c r="F87" s="14">
        <v>5.94</v>
      </c>
      <c r="G87" s="1" t="s">
        <v>40</v>
      </c>
      <c r="H87" s="1" t="s">
        <v>73</v>
      </c>
      <c r="I87" s="1" t="s">
        <v>50</v>
      </c>
      <c r="J87" s="1" t="s">
        <v>97</v>
      </c>
      <c r="K87" s="1" t="s">
        <v>146</v>
      </c>
      <c r="L87" s="1" t="s">
        <v>284</v>
      </c>
      <c r="M87" s="1">
        <v>0.5</v>
      </c>
      <c r="N87" s="1" t="s">
        <v>34</v>
      </c>
      <c r="O87" s="1" t="s">
        <v>54</v>
      </c>
      <c r="P87" s="1" t="s">
        <v>86</v>
      </c>
      <c r="Q87" s="1" t="s">
        <v>283</v>
      </c>
      <c r="R87" s="1">
        <v>55433</v>
      </c>
      <c r="S87" s="2">
        <v>42010</v>
      </c>
      <c r="T87" s="2">
        <v>42012</v>
      </c>
      <c r="U87" s="1">
        <v>187.2</v>
      </c>
      <c r="V87" s="1">
        <v>13</v>
      </c>
      <c r="W87" s="14">
        <v>290.22000000000003</v>
      </c>
      <c r="X87" s="1">
        <v>88163</v>
      </c>
      <c r="Y87" s="14">
        <f>DataSheet!$E87-DataSheet!$D87</f>
        <v>21.75</v>
      </c>
      <c r="Z87" s="1" t="str">
        <f>_xlfn.IFS(DataSheet!$O87="Central","Chris",DataSheet!$O87="East","Erin",DataSheet!$O87="South","Sam",DataSheet!$O87="West","William")</f>
        <v>Chris</v>
      </c>
    </row>
    <row r="88" spans="1:26" ht="15" x14ac:dyDescent="0.2">
      <c r="A88" s="1">
        <v>3285</v>
      </c>
      <c r="B88" s="1" t="s">
        <v>285</v>
      </c>
      <c r="C88" s="1" t="s">
        <v>72</v>
      </c>
      <c r="D88" s="14">
        <v>0.06</v>
      </c>
      <c r="E88" s="14">
        <v>1.7</v>
      </c>
      <c r="F88" s="14">
        <v>1.99</v>
      </c>
      <c r="G88" s="1" t="s">
        <v>40</v>
      </c>
      <c r="H88" s="1" t="s">
        <v>41</v>
      </c>
      <c r="I88" s="1" t="s">
        <v>42</v>
      </c>
      <c r="J88" s="1" t="s">
        <v>43</v>
      </c>
      <c r="K88" s="1" t="s">
        <v>44</v>
      </c>
      <c r="L88" s="1" t="s">
        <v>286</v>
      </c>
      <c r="M88" s="1">
        <v>0.51</v>
      </c>
      <c r="N88" s="1" t="s">
        <v>34</v>
      </c>
      <c r="O88" s="1" t="s">
        <v>35</v>
      </c>
      <c r="P88" s="1" t="s">
        <v>244</v>
      </c>
      <c r="Q88" s="1" t="s">
        <v>287</v>
      </c>
      <c r="R88" s="1">
        <v>20170</v>
      </c>
      <c r="S88" s="2">
        <v>42010</v>
      </c>
      <c r="T88" s="2">
        <v>42011</v>
      </c>
      <c r="U88" s="1">
        <v>80.071200000000005</v>
      </c>
      <c r="V88" s="1">
        <v>7</v>
      </c>
      <c r="W88" s="14">
        <v>12.15</v>
      </c>
      <c r="X88" s="1">
        <v>90750</v>
      </c>
      <c r="Y88" s="14">
        <f>DataSheet!$E88-DataSheet!$D88</f>
        <v>1.64</v>
      </c>
      <c r="Z88" s="1" t="str">
        <f>_xlfn.IFS(DataSheet!$O88="Central","Chris",DataSheet!$O88="East","Erin",DataSheet!$O88="South","Sam",DataSheet!$O88="West","William")</f>
        <v>Sam</v>
      </c>
    </row>
    <row r="89" spans="1:26" ht="15" x14ac:dyDescent="0.2">
      <c r="A89" s="1">
        <v>3285</v>
      </c>
      <c r="B89" s="1" t="s">
        <v>285</v>
      </c>
      <c r="C89" s="1" t="s">
        <v>72</v>
      </c>
      <c r="D89" s="14">
        <v>0.01</v>
      </c>
      <c r="E89" s="14">
        <v>30.98</v>
      </c>
      <c r="F89" s="14">
        <v>5.09</v>
      </c>
      <c r="G89" s="1" t="s">
        <v>40</v>
      </c>
      <c r="H89" s="1" t="s">
        <v>41</v>
      </c>
      <c r="I89" s="1" t="s">
        <v>50</v>
      </c>
      <c r="J89" s="1" t="s">
        <v>90</v>
      </c>
      <c r="K89" s="1" t="s">
        <v>75</v>
      </c>
      <c r="L89" s="1" t="s">
        <v>288</v>
      </c>
      <c r="M89" s="1">
        <v>0.4</v>
      </c>
      <c r="N89" s="1" t="s">
        <v>34</v>
      </c>
      <c r="O89" s="1" t="s">
        <v>35</v>
      </c>
      <c r="P89" s="1" t="s">
        <v>244</v>
      </c>
      <c r="Q89" s="1" t="s">
        <v>287</v>
      </c>
      <c r="R89" s="1">
        <v>20170</v>
      </c>
      <c r="S89" s="2">
        <v>42010</v>
      </c>
      <c r="T89" s="2">
        <v>42012</v>
      </c>
      <c r="U89" s="1">
        <v>896.40599999999995</v>
      </c>
      <c r="V89" s="1">
        <v>9</v>
      </c>
      <c r="W89" s="14">
        <v>288.42</v>
      </c>
      <c r="X89" s="1">
        <v>90750</v>
      </c>
      <c r="Y89" s="14">
        <f>DataSheet!$E89-DataSheet!$D89</f>
        <v>30.97</v>
      </c>
      <c r="Z89" s="1" t="str">
        <f>_xlfn.IFS(DataSheet!$O89="Central","Chris",DataSheet!$O89="East","Erin",DataSheet!$O89="South","Sam",DataSheet!$O89="West","William")</f>
        <v>Sam</v>
      </c>
    </row>
    <row r="90" spans="1:26" ht="15" x14ac:dyDescent="0.2">
      <c r="A90" s="1">
        <v>619</v>
      </c>
      <c r="B90" s="1" t="s">
        <v>289</v>
      </c>
      <c r="C90" s="1" t="s">
        <v>27</v>
      </c>
      <c r="D90" s="14">
        <v>0.03</v>
      </c>
      <c r="E90" s="14">
        <v>14.2</v>
      </c>
      <c r="F90" s="14">
        <v>5.3</v>
      </c>
      <c r="G90" s="1" t="s">
        <v>40</v>
      </c>
      <c r="H90" s="1" t="s">
        <v>41</v>
      </c>
      <c r="I90" s="1" t="s">
        <v>30</v>
      </c>
      <c r="J90" s="1" t="s">
        <v>128</v>
      </c>
      <c r="K90" s="1" t="s">
        <v>52</v>
      </c>
      <c r="L90" s="1" t="s">
        <v>290</v>
      </c>
      <c r="M90" s="1">
        <v>0.46</v>
      </c>
      <c r="N90" s="1" t="s">
        <v>34</v>
      </c>
      <c r="O90" s="1" t="s">
        <v>54</v>
      </c>
      <c r="P90" s="1" t="s">
        <v>291</v>
      </c>
      <c r="Q90" s="1" t="s">
        <v>292</v>
      </c>
      <c r="R90" s="1">
        <v>48195</v>
      </c>
      <c r="S90" s="2">
        <v>42011</v>
      </c>
      <c r="T90" s="2">
        <v>42012</v>
      </c>
      <c r="U90" s="1">
        <v>107.02</v>
      </c>
      <c r="V90" s="1">
        <v>14</v>
      </c>
      <c r="W90" s="14">
        <v>205.98</v>
      </c>
      <c r="X90" s="1">
        <v>88196</v>
      </c>
      <c r="Y90" s="14">
        <f>DataSheet!$E90-DataSheet!$D90</f>
        <v>14.17</v>
      </c>
      <c r="Z90" s="1" t="str">
        <f>_xlfn.IFS(DataSheet!$O90="Central","Chris",DataSheet!$O90="East","Erin",DataSheet!$O90="South","Sam",DataSheet!$O90="West","William")</f>
        <v>Chris</v>
      </c>
    </row>
    <row r="91" spans="1:26" ht="15" x14ac:dyDescent="0.2">
      <c r="A91" s="1">
        <v>3</v>
      </c>
      <c r="B91" s="1" t="s">
        <v>293</v>
      </c>
      <c r="C91" s="1" t="s">
        <v>39</v>
      </c>
      <c r="D91" s="14">
        <v>0.01</v>
      </c>
      <c r="E91" s="14">
        <v>2.84</v>
      </c>
      <c r="F91" s="14">
        <v>0.93</v>
      </c>
      <c r="G91" s="1" t="s">
        <v>89</v>
      </c>
      <c r="H91" s="1" t="s">
        <v>96</v>
      </c>
      <c r="I91" s="1" t="s">
        <v>50</v>
      </c>
      <c r="J91" s="1" t="s">
        <v>51</v>
      </c>
      <c r="K91" s="1" t="s">
        <v>52</v>
      </c>
      <c r="L91" s="1" t="s">
        <v>294</v>
      </c>
      <c r="M91" s="1">
        <v>0.54</v>
      </c>
      <c r="N91" s="1" t="s">
        <v>34</v>
      </c>
      <c r="O91" s="1" t="s">
        <v>61</v>
      </c>
      <c r="P91" s="1" t="s">
        <v>68</v>
      </c>
      <c r="Q91" s="1" t="s">
        <v>295</v>
      </c>
      <c r="R91" s="1">
        <v>98221</v>
      </c>
      <c r="S91" s="2">
        <v>42011</v>
      </c>
      <c r="T91" s="2">
        <v>42012</v>
      </c>
      <c r="U91" s="1">
        <v>4.5599999999999996</v>
      </c>
      <c r="V91" s="1">
        <v>4</v>
      </c>
      <c r="W91" s="14">
        <v>13.01</v>
      </c>
      <c r="X91" s="1">
        <v>88522</v>
      </c>
      <c r="Y91" s="14">
        <f>DataSheet!$E91-DataSheet!$D91</f>
        <v>2.83</v>
      </c>
      <c r="Z91" s="1" t="str">
        <f>_xlfn.IFS(DataSheet!$O91="Central","Chris",DataSheet!$O91="East","Erin",DataSheet!$O91="South","Sam",DataSheet!$O91="West","William")</f>
        <v>William</v>
      </c>
    </row>
    <row r="92" spans="1:26" ht="15" x14ac:dyDescent="0.2">
      <c r="A92" s="1">
        <v>651</v>
      </c>
      <c r="B92" s="1" t="s">
        <v>296</v>
      </c>
      <c r="C92" s="1" t="s">
        <v>39</v>
      </c>
      <c r="D92" s="14">
        <v>0.08</v>
      </c>
      <c r="E92" s="14">
        <v>15.99</v>
      </c>
      <c r="F92" s="14">
        <v>13.18</v>
      </c>
      <c r="G92" s="1" t="s">
        <v>40</v>
      </c>
      <c r="H92" s="1" t="s">
        <v>41</v>
      </c>
      <c r="I92" s="1" t="s">
        <v>50</v>
      </c>
      <c r="J92" s="1" t="s">
        <v>74</v>
      </c>
      <c r="K92" s="1" t="s">
        <v>75</v>
      </c>
      <c r="L92" s="1" t="s">
        <v>297</v>
      </c>
      <c r="M92" s="1">
        <v>0.37</v>
      </c>
      <c r="N92" s="1" t="s">
        <v>34</v>
      </c>
      <c r="O92" s="1" t="s">
        <v>61</v>
      </c>
      <c r="P92" s="1" t="s">
        <v>298</v>
      </c>
      <c r="Q92" s="1" t="s">
        <v>299</v>
      </c>
      <c r="R92" s="1">
        <v>89115</v>
      </c>
      <c r="S92" s="2">
        <v>42011</v>
      </c>
      <c r="T92" s="2">
        <v>42012</v>
      </c>
      <c r="U92" s="1">
        <v>-246.92616000000001</v>
      </c>
      <c r="V92" s="1">
        <v>12</v>
      </c>
      <c r="W92" s="14">
        <v>192.33</v>
      </c>
      <c r="X92" s="1">
        <v>91575</v>
      </c>
      <c r="Y92" s="14">
        <f>DataSheet!$E92-DataSheet!$D92</f>
        <v>15.91</v>
      </c>
      <c r="Z92" s="1" t="str">
        <f>_xlfn.IFS(DataSheet!$O92="Central","Chris",DataSheet!$O92="East","Erin",DataSheet!$O92="South","Sam",DataSheet!$O92="West","William")</f>
        <v>William</v>
      </c>
    </row>
    <row r="93" spans="1:26" ht="15" x14ac:dyDescent="0.2">
      <c r="A93" s="1">
        <v>2630</v>
      </c>
      <c r="B93" s="1" t="s">
        <v>207</v>
      </c>
      <c r="C93" s="1" t="s">
        <v>39</v>
      </c>
      <c r="D93" s="14">
        <v>7.0000000000000007E-2</v>
      </c>
      <c r="E93" s="14">
        <v>65.989999999999995</v>
      </c>
      <c r="F93" s="14">
        <v>5.99</v>
      </c>
      <c r="G93" s="1" t="s">
        <v>40</v>
      </c>
      <c r="H93" s="1" t="s">
        <v>29</v>
      </c>
      <c r="I93" s="1" t="s">
        <v>42</v>
      </c>
      <c r="J93" s="1" t="s">
        <v>137</v>
      </c>
      <c r="K93" s="1" t="s">
        <v>75</v>
      </c>
      <c r="L93" s="1" t="s">
        <v>300</v>
      </c>
      <c r="M93" s="1">
        <v>0.57999999999999996</v>
      </c>
      <c r="N93" s="1" t="s">
        <v>34</v>
      </c>
      <c r="O93" s="1" t="s">
        <v>54</v>
      </c>
      <c r="P93" s="1" t="s">
        <v>209</v>
      </c>
      <c r="Q93" s="1" t="s">
        <v>210</v>
      </c>
      <c r="R93" s="1">
        <v>73071</v>
      </c>
      <c r="S93" s="2">
        <v>42011</v>
      </c>
      <c r="T93" s="2">
        <v>42012</v>
      </c>
      <c r="U93" s="1">
        <v>-139.18256</v>
      </c>
      <c r="V93" s="1">
        <v>3</v>
      </c>
      <c r="W93" s="14">
        <v>165.71</v>
      </c>
      <c r="X93" s="1">
        <v>85915</v>
      </c>
      <c r="Y93" s="14">
        <f>DataSheet!$E93-DataSheet!$D93</f>
        <v>65.92</v>
      </c>
      <c r="Z93" s="1" t="str">
        <f>_xlfn.IFS(DataSheet!$O93="Central","Chris",DataSheet!$O93="East","Erin",DataSheet!$O93="South","Sam",DataSheet!$O93="West","William")</f>
        <v>Chris</v>
      </c>
    </row>
    <row r="94" spans="1:26" ht="15" x14ac:dyDescent="0.2">
      <c r="A94" s="1">
        <v>1781</v>
      </c>
      <c r="B94" s="1" t="s">
        <v>301</v>
      </c>
      <c r="C94" s="1" t="s">
        <v>49</v>
      </c>
      <c r="D94" s="14">
        <v>0.03</v>
      </c>
      <c r="E94" s="14">
        <v>5.08</v>
      </c>
      <c r="F94" s="14">
        <v>2.0299999999999998</v>
      </c>
      <c r="G94" s="1" t="s">
        <v>40</v>
      </c>
      <c r="H94" s="1" t="s">
        <v>73</v>
      </c>
      <c r="I94" s="1" t="s">
        <v>30</v>
      </c>
      <c r="J94" s="1" t="s">
        <v>128</v>
      </c>
      <c r="K94" s="1" t="s">
        <v>52</v>
      </c>
      <c r="L94" s="1" t="s">
        <v>302</v>
      </c>
      <c r="M94" s="1">
        <v>0.51</v>
      </c>
      <c r="N94" s="1" t="s">
        <v>34</v>
      </c>
      <c r="O94" s="1" t="s">
        <v>61</v>
      </c>
      <c r="P94" s="1" t="s">
        <v>92</v>
      </c>
      <c r="Q94" s="1" t="s">
        <v>303</v>
      </c>
      <c r="R94" s="1">
        <v>94070</v>
      </c>
      <c r="S94" s="2">
        <v>42011</v>
      </c>
      <c r="T94" s="2">
        <v>42016</v>
      </c>
      <c r="U94" s="1">
        <v>15.1524</v>
      </c>
      <c r="V94" s="1">
        <v>4</v>
      </c>
      <c r="W94" s="14">
        <v>21.96</v>
      </c>
      <c r="X94" s="1">
        <v>89858</v>
      </c>
      <c r="Y94" s="14">
        <f>DataSheet!$E94-DataSheet!$D94</f>
        <v>5.05</v>
      </c>
      <c r="Z94" s="1" t="str">
        <f>_xlfn.IFS(DataSheet!$O94="Central","Chris",DataSheet!$O94="East","Erin",DataSheet!$O94="South","Sam",DataSheet!$O94="West","William")</f>
        <v>William</v>
      </c>
    </row>
    <row r="95" spans="1:26" ht="15" x14ac:dyDescent="0.2">
      <c r="A95" s="1">
        <v>3123</v>
      </c>
      <c r="B95" s="1" t="s">
        <v>304</v>
      </c>
      <c r="C95" s="1" t="s">
        <v>49</v>
      </c>
      <c r="D95" s="14">
        <v>0.02</v>
      </c>
      <c r="E95" s="14">
        <v>7.1</v>
      </c>
      <c r="F95" s="14">
        <v>6.05</v>
      </c>
      <c r="G95" s="1" t="s">
        <v>40</v>
      </c>
      <c r="H95" s="1" t="s">
        <v>73</v>
      </c>
      <c r="I95" s="1" t="s">
        <v>50</v>
      </c>
      <c r="J95" s="1" t="s">
        <v>74</v>
      </c>
      <c r="K95" s="1" t="s">
        <v>75</v>
      </c>
      <c r="L95" s="1" t="s">
        <v>253</v>
      </c>
      <c r="M95" s="1">
        <v>0.39</v>
      </c>
      <c r="N95" s="1" t="s">
        <v>34</v>
      </c>
      <c r="O95" s="1" t="s">
        <v>54</v>
      </c>
      <c r="P95" s="1" t="s">
        <v>105</v>
      </c>
      <c r="Q95" s="1" t="s">
        <v>305</v>
      </c>
      <c r="R95" s="1">
        <v>60160</v>
      </c>
      <c r="S95" s="2">
        <v>42011</v>
      </c>
      <c r="T95" s="2">
        <v>42013</v>
      </c>
      <c r="U95" s="1">
        <v>-48.875</v>
      </c>
      <c r="V95" s="1">
        <v>8</v>
      </c>
      <c r="W95" s="14">
        <v>61.5</v>
      </c>
      <c r="X95" s="1">
        <v>87287</v>
      </c>
      <c r="Y95" s="14">
        <f>DataSheet!$E95-DataSheet!$D95</f>
        <v>7.08</v>
      </c>
      <c r="Z95" s="1" t="str">
        <f>_xlfn.IFS(DataSheet!$O95="Central","Chris",DataSheet!$O95="East","Erin",DataSheet!$O95="South","Sam",DataSheet!$O95="West","William")</f>
        <v>Chris</v>
      </c>
    </row>
    <row r="96" spans="1:26" ht="15" x14ac:dyDescent="0.2">
      <c r="A96" s="1">
        <v>3303</v>
      </c>
      <c r="B96" s="1" t="s">
        <v>306</v>
      </c>
      <c r="C96" s="1" t="s">
        <v>49</v>
      </c>
      <c r="D96" s="14">
        <v>0.04</v>
      </c>
      <c r="E96" s="14">
        <v>33.89</v>
      </c>
      <c r="F96" s="14">
        <v>5.0999999999999996</v>
      </c>
      <c r="G96" s="1" t="s">
        <v>40</v>
      </c>
      <c r="H96" s="1" t="s">
        <v>73</v>
      </c>
      <c r="I96" s="1" t="s">
        <v>50</v>
      </c>
      <c r="J96" s="1" t="s">
        <v>80</v>
      </c>
      <c r="K96" s="1" t="s">
        <v>75</v>
      </c>
      <c r="L96" s="1" t="s">
        <v>307</v>
      </c>
      <c r="M96" s="1">
        <v>0.6</v>
      </c>
      <c r="N96" s="1" t="s">
        <v>34</v>
      </c>
      <c r="O96" s="1" t="s">
        <v>35</v>
      </c>
      <c r="P96" s="1" t="s">
        <v>125</v>
      </c>
      <c r="Q96" s="1" t="s">
        <v>308</v>
      </c>
      <c r="R96" s="1">
        <v>33461</v>
      </c>
      <c r="S96" s="2">
        <v>42011</v>
      </c>
      <c r="T96" s="2">
        <v>42016</v>
      </c>
      <c r="U96" s="1">
        <v>68.676000000000002</v>
      </c>
      <c r="V96" s="1">
        <v>6</v>
      </c>
      <c r="W96" s="14">
        <v>200.64</v>
      </c>
      <c r="X96" s="1">
        <v>87795</v>
      </c>
      <c r="Y96" s="14">
        <f>DataSheet!$E96-DataSheet!$D96</f>
        <v>33.85</v>
      </c>
      <c r="Z96" s="1" t="str">
        <f>_xlfn.IFS(DataSheet!$O96="Central","Chris",DataSheet!$O96="East","Erin",DataSheet!$O96="South","Sam",DataSheet!$O96="West","William")</f>
        <v>Sam</v>
      </c>
    </row>
    <row r="97" spans="1:26" ht="15" x14ac:dyDescent="0.2">
      <c r="A97" s="1">
        <v>1367</v>
      </c>
      <c r="B97" s="1" t="s">
        <v>309</v>
      </c>
      <c r="C97" s="1" t="s">
        <v>118</v>
      </c>
      <c r="D97" s="14">
        <v>0.03</v>
      </c>
      <c r="E97" s="14">
        <v>73.98</v>
      </c>
      <c r="F97" s="14">
        <v>14.52</v>
      </c>
      <c r="G97" s="1" t="s">
        <v>40</v>
      </c>
      <c r="H97" s="1" t="s">
        <v>41</v>
      </c>
      <c r="I97" s="1" t="s">
        <v>42</v>
      </c>
      <c r="J97" s="1" t="s">
        <v>43</v>
      </c>
      <c r="K97" s="1" t="s">
        <v>75</v>
      </c>
      <c r="L97" s="1" t="s">
        <v>310</v>
      </c>
      <c r="M97" s="1">
        <v>0.65</v>
      </c>
      <c r="N97" s="1" t="s">
        <v>34</v>
      </c>
      <c r="O97" s="1" t="s">
        <v>54</v>
      </c>
      <c r="P97" s="1" t="s">
        <v>189</v>
      </c>
      <c r="Q97" s="1" t="s">
        <v>311</v>
      </c>
      <c r="R97" s="1">
        <v>79424</v>
      </c>
      <c r="S97" s="2">
        <v>42011</v>
      </c>
      <c r="T97" s="2">
        <v>42014</v>
      </c>
      <c r="U97" s="1">
        <v>-326.23160000000001</v>
      </c>
      <c r="V97" s="1">
        <v>1</v>
      </c>
      <c r="W97" s="14">
        <v>79.02</v>
      </c>
      <c r="X97" s="1">
        <v>90513</v>
      </c>
      <c r="Y97" s="14">
        <f>DataSheet!$E97-DataSheet!$D97</f>
        <v>73.95</v>
      </c>
      <c r="Z97" s="1" t="str">
        <f>_xlfn.IFS(DataSheet!$O97="Central","Chris",DataSheet!$O97="East","Erin",DataSheet!$O97="South","Sam",DataSheet!$O97="West","William")</f>
        <v>Chris</v>
      </c>
    </row>
    <row r="98" spans="1:26" ht="15" x14ac:dyDescent="0.2">
      <c r="A98" s="1">
        <v>1606</v>
      </c>
      <c r="B98" s="1" t="s">
        <v>312</v>
      </c>
      <c r="C98" s="1" t="s">
        <v>118</v>
      </c>
      <c r="D98" s="14">
        <v>0.05</v>
      </c>
      <c r="E98" s="14">
        <v>1.98</v>
      </c>
      <c r="F98" s="14">
        <v>4.7699999999999996</v>
      </c>
      <c r="G98" s="1" t="s">
        <v>40</v>
      </c>
      <c r="H98" s="1" t="s">
        <v>73</v>
      </c>
      <c r="I98" s="1" t="s">
        <v>50</v>
      </c>
      <c r="J98" s="1" t="s">
        <v>74</v>
      </c>
      <c r="K98" s="1" t="s">
        <v>75</v>
      </c>
      <c r="L98" s="1" t="s">
        <v>313</v>
      </c>
      <c r="M98" s="1">
        <v>0.4</v>
      </c>
      <c r="N98" s="1" t="s">
        <v>34</v>
      </c>
      <c r="O98" s="1" t="s">
        <v>113</v>
      </c>
      <c r="P98" s="1" t="s">
        <v>114</v>
      </c>
      <c r="Q98" s="1" t="s">
        <v>314</v>
      </c>
      <c r="R98" s="1">
        <v>11010</v>
      </c>
      <c r="S98" s="2">
        <v>42011</v>
      </c>
      <c r="T98" s="2">
        <v>42012</v>
      </c>
      <c r="U98" s="1">
        <v>-14.359819999999999</v>
      </c>
      <c r="V98" s="1">
        <v>1</v>
      </c>
      <c r="W98" s="14">
        <v>3.53</v>
      </c>
      <c r="X98" s="1">
        <v>87993</v>
      </c>
      <c r="Y98" s="14">
        <f>DataSheet!$E98-DataSheet!$D98</f>
        <v>1.93</v>
      </c>
      <c r="Z98" s="1" t="str">
        <f>_xlfn.IFS(DataSheet!$O98="Central","Chris",DataSheet!$O98="East","Erin",DataSheet!$O98="South","Sam",DataSheet!$O98="West","William")</f>
        <v>Erin</v>
      </c>
    </row>
    <row r="99" spans="1:26" ht="15" x14ac:dyDescent="0.2">
      <c r="A99" s="1">
        <v>1606</v>
      </c>
      <c r="B99" s="1" t="s">
        <v>312</v>
      </c>
      <c r="C99" s="1" t="s">
        <v>118</v>
      </c>
      <c r="D99" s="14">
        <v>7.0000000000000007E-2</v>
      </c>
      <c r="E99" s="14">
        <v>699.99</v>
      </c>
      <c r="F99" s="14">
        <v>24.49</v>
      </c>
      <c r="G99" s="1" t="s">
        <v>89</v>
      </c>
      <c r="H99" s="1" t="s">
        <v>73</v>
      </c>
      <c r="I99" s="1" t="s">
        <v>42</v>
      </c>
      <c r="J99" s="1" t="s">
        <v>65</v>
      </c>
      <c r="K99" s="1" t="s">
        <v>66</v>
      </c>
      <c r="L99" s="1" t="s">
        <v>315</v>
      </c>
      <c r="M99" s="1">
        <v>0.41</v>
      </c>
      <c r="N99" s="1" t="s">
        <v>34</v>
      </c>
      <c r="O99" s="1" t="s">
        <v>113</v>
      </c>
      <c r="P99" s="1" t="s">
        <v>114</v>
      </c>
      <c r="Q99" s="1" t="s">
        <v>314</v>
      </c>
      <c r="R99" s="1">
        <v>11010</v>
      </c>
      <c r="S99" s="2">
        <v>42011</v>
      </c>
      <c r="T99" s="2">
        <v>42012</v>
      </c>
      <c r="U99" s="1">
        <v>-2870.2775999999999</v>
      </c>
      <c r="V99" s="1">
        <v>1</v>
      </c>
      <c r="W99" s="14">
        <v>706.56</v>
      </c>
      <c r="X99" s="1">
        <v>87993</v>
      </c>
      <c r="Y99" s="14">
        <f>DataSheet!$E99-DataSheet!$D99</f>
        <v>699.92</v>
      </c>
      <c r="Z99" s="1" t="str">
        <f>_xlfn.IFS(DataSheet!$O99="Central","Chris",DataSheet!$O99="East","Erin",DataSheet!$O99="South","Sam",DataSheet!$O99="West","William")</f>
        <v>Erin</v>
      </c>
    </row>
    <row r="100" spans="1:26" ht="15" x14ac:dyDescent="0.2">
      <c r="A100" s="1">
        <v>1606</v>
      </c>
      <c r="B100" s="1" t="s">
        <v>312</v>
      </c>
      <c r="C100" s="1" t="s">
        <v>118</v>
      </c>
      <c r="D100" s="14">
        <v>7.0000000000000007E-2</v>
      </c>
      <c r="E100" s="14">
        <v>6783.02</v>
      </c>
      <c r="F100" s="14">
        <v>24.49</v>
      </c>
      <c r="G100" s="1" t="s">
        <v>40</v>
      </c>
      <c r="H100" s="1" t="s">
        <v>73</v>
      </c>
      <c r="I100" s="1" t="s">
        <v>42</v>
      </c>
      <c r="J100" s="1" t="s">
        <v>58</v>
      </c>
      <c r="K100" s="1" t="s">
        <v>66</v>
      </c>
      <c r="L100" s="1" t="s">
        <v>316</v>
      </c>
      <c r="M100" s="1">
        <v>0.39</v>
      </c>
      <c r="N100" s="1" t="s">
        <v>34</v>
      </c>
      <c r="O100" s="1" t="s">
        <v>113</v>
      </c>
      <c r="P100" s="1" t="s">
        <v>114</v>
      </c>
      <c r="Q100" s="1" t="s">
        <v>314</v>
      </c>
      <c r="R100" s="1">
        <v>11010</v>
      </c>
      <c r="S100" s="2">
        <v>42011</v>
      </c>
      <c r="T100" s="2">
        <v>42012</v>
      </c>
      <c r="U100" s="1">
        <v>77.983599999999996</v>
      </c>
      <c r="V100" s="1">
        <v>2</v>
      </c>
      <c r="W100" s="14">
        <v>13121.07</v>
      </c>
      <c r="X100" s="1">
        <v>87993</v>
      </c>
      <c r="Y100" s="14">
        <f>DataSheet!$E100-DataSheet!$D100</f>
        <v>6782.9500000000007</v>
      </c>
      <c r="Z100" s="1" t="str">
        <f>_xlfn.IFS(DataSheet!$O100="Central","Chris",DataSheet!$O100="East","Erin",DataSheet!$O100="South","Sam",DataSheet!$O100="West","William")</f>
        <v>Erin</v>
      </c>
    </row>
    <row r="101" spans="1:26" ht="15" x14ac:dyDescent="0.2">
      <c r="A101" s="1">
        <v>3076</v>
      </c>
      <c r="B101" s="1" t="s">
        <v>317</v>
      </c>
      <c r="C101" s="1" t="s">
        <v>118</v>
      </c>
      <c r="D101" s="14">
        <v>0</v>
      </c>
      <c r="E101" s="14">
        <v>137.47999999999999</v>
      </c>
      <c r="F101" s="14">
        <v>32.18</v>
      </c>
      <c r="G101" s="1" t="s">
        <v>28</v>
      </c>
      <c r="H101" s="1" t="s">
        <v>29</v>
      </c>
      <c r="I101" s="1" t="s">
        <v>30</v>
      </c>
      <c r="J101" s="1" t="s">
        <v>119</v>
      </c>
      <c r="K101" s="1" t="s">
        <v>32</v>
      </c>
      <c r="L101" s="1" t="s">
        <v>318</v>
      </c>
      <c r="M101" s="1">
        <v>0.78</v>
      </c>
      <c r="N101" s="1" t="s">
        <v>34</v>
      </c>
      <c r="O101" s="1" t="s">
        <v>113</v>
      </c>
      <c r="P101" s="1" t="s">
        <v>319</v>
      </c>
      <c r="Q101" s="1" t="s">
        <v>320</v>
      </c>
      <c r="R101" s="1">
        <v>44224</v>
      </c>
      <c r="S101" s="2">
        <v>42011</v>
      </c>
      <c r="T101" s="2">
        <v>42012</v>
      </c>
      <c r="U101" s="1">
        <v>-203.27</v>
      </c>
      <c r="V101" s="1">
        <v>2</v>
      </c>
      <c r="W101" s="14">
        <v>296.75</v>
      </c>
      <c r="X101" s="1">
        <v>88241</v>
      </c>
      <c r="Y101" s="14">
        <f>DataSheet!$E101-DataSheet!$D101</f>
        <v>137.47999999999999</v>
      </c>
      <c r="Z101" s="1" t="str">
        <f>_xlfn.IFS(DataSheet!$O101="Central","Chris",DataSheet!$O101="East","Erin",DataSheet!$O101="South","Sam",DataSheet!$O101="West","William")</f>
        <v>Erin</v>
      </c>
    </row>
    <row r="102" spans="1:26" ht="15" x14ac:dyDescent="0.2">
      <c r="A102" s="1">
        <v>3079</v>
      </c>
      <c r="B102" s="1" t="s">
        <v>321</v>
      </c>
      <c r="C102" s="1" t="s">
        <v>118</v>
      </c>
      <c r="D102" s="14">
        <v>0</v>
      </c>
      <c r="E102" s="14">
        <v>137.47999999999999</v>
      </c>
      <c r="F102" s="14">
        <v>32.18</v>
      </c>
      <c r="G102" s="1" t="s">
        <v>28</v>
      </c>
      <c r="H102" s="1" t="s">
        <v>29</v>
      </c>
      <c r="I102" s="1" t="s">
        <v>30</v>
      </c>
      <c r="J102" s="1" t="s">
        <v>119</v>
      </c>
      <c r="K102" s="1" t="s">
        <v>32</v>
      </c>
      <c r="L102" s="1" t="s">
        <v>318</v>
      </c>
      <c r="M102" s="1">
        <v>0.78</v>
      </c>
      <c r="N102" s="1" t="s">
        <v>34</v>
      </c>
      <c r="O102" s="1" t="s">
        <v>113</v>
      </c>
      <c r="P102" s="1" t="s">
        <v>322</v>
      </c>
      <c r="Q102" s="1" t="s">
        <v>323</v>
      </c>
      <c r="R102" s="1">
        <v>19112</v>
      </c>
      <c r="S102" s="2">
        <v>42011</v>
      </c>
      <c r="T102" s="2">
        <v>42012</v>
      </c>
      <c r="U102" s="1">
        <v>-203.27</v>
      </c>
      <c r="V102" s="1">
        <v>10</v>
      </c>
      <c r="W102" s="14">
        <v>1483.76</v>
      </c>
      <c r="X102" s="1">
        <v>12480</v>
      </c>
      <c r="Y102" s="14">
        <f>DataSheet!$E102-DataSheet!$D102</f>
        <v>137.47999999999999</v>
      </c>
      <c r="Z102" s="1" t="str">
        <f>_xlfn.IFS(DataSheet!$O102="Central","Chris",DataSheet!$O102="East","Erin",DataSheet!$O102="South","Sam",DataSheet!$O102="West","William")</f>
        <v>Erin</v>
      </c>
    </row>
    <row r="103" spans="1:26" ht="15" x14ac:dyDescent="0.2">
      <c r="A103" s="1">
        <v>2868</v>
      </c>
      <c r="B103" s="1" t="s">
        <v>324</v>
      </c>
      <c r="C103" s="1" t="s">
        <v>39</v>
      </c>
      <c r="D103" s="14">
        <v>0.03</v>
      </c>
      <c r="E103" s="14">
        <v>896.99</v>
      </c>
      <c r="F103" s="14">
        <v>19.989999999999998</v>
      </c>
      <c r="G103" s="1" t="s">
        <v>40</v>
      </c>
      <c r="H103" s="1" t="s">
        <v>96</v>
      </c>
      <c r="I103" s="1" t="s">
        <v>50</v>
      </c>
      <c r="J103" s="1" t="s">
        <v>74</v>
      </c>
      <c r="K103" s="1" t="s">
        <v>75</v>
      </c>
      <c r="L103" s="1" t="s">
        <v>325</v>
      </c>
      <c r="M103" s="1">
        <v>0.38</v>
      </c>
      <c r="N103" s="1" t="s">
        <v>34</v>
      </c>
      <c r="O103" s="1" t="s">
        <v>61</v>
      </c>
      <c r="P103" s="1" t="s">
        <v>68</v>
      </c>
      <c r="Q103" s="1" t="s">
        <v>326</v>
      </c>
      <c r="R103" s="1">
        <v>98026</v>
      </c>
      <c r="S103" s="2">
        <v>42012</v>
      </c>
      <c r="T103" s="2">
        <v>42014</v>
      </c>
      <c r="U103" s="1">
        <v>3602.1311999999998</v>
      </c>
      <c r="V103" s="1">
        <v>6</v>
      </c>
      <c r="W103" s="14">
        <v>5220.4799999999996</v>
      </c>
      <c r="X103" s="1">
        <v>85826</v>
      </c>
      <c r="Y103" s="14">
        <f>DataSheet!$E103-DataSheet!$D103</f>
        <v>896.96</v>
      </c>
      <c r="Z103" s="1" t="str">
        <f>_xlfn.IFS(DataSheet!$O103="Central","Chris",DataSheet!$O103="East","Erin",DataSheet!$O103="South","Sam",DataSheet!$O103="West","William")</f>
        <v>William</v>
      </c>
    </row>
    <row r="104" spans="1:26" ht="15" x14ac:dyDescent="0.2">
      <c r="A104" s="1">
        <v>2908</v>
      </c>
      <c r="B104" s="1" t="s">
        <v>327</v>
      </c>
      <c r="C104" s="1" t="s">
        <v>39</v>
      </c>
      <c r="D104" s="14">
        <v>7.0000000000000007E-2</v>
      </c>
      <c r="E104" s="14">
        <v>4.13</v>
      </c>
      <c r="F104" s="14">
        <v>0.99</v>
      </c>
      <c r="G104" s="1" t="s">
        <v>40</v>
      </c>
      <c r="H104" s="1" t="s">
        <v>73</v>
      </c>
      <c r="I104" s="1" t="s">
        <v>50</v>
      </c>
      <c r="J104" s="1" t="s">
        <v>154</v>
      </c>
      <c r="K104" s="1" t="s">
        <v>75</v>
      </c>
      <c r="L104" s="1" t="s">
        <v>328</v>
      </c>
      <c r="M104" s="1">
        <v>0.39</v>
      </c>
      <c r="N104" s="1" t="s">
        <v>34</v>
      </c>
      <c r="O104" s="1" t="s">
        <v>113</v>
      </c>
      <c r="P104" s="1" t="s">
        <v>319</v>
      </c>
      <c r="Q104" s="1" t="s">
        <v>329</v>
      </c>
      <c r="R104" s="1">
        <v>44125</v>
      </c>
      <c r="S104" s="2">
        <v>42012</v>
      </c>
      <c r="T104" s="2">
        <v>42012</v>
      </c>
      <c r="U104" s="1">
        <v>10.959199999999999</v>
      </c>
      <c r="V104" s="1">
        <v>4</v>
      </c>
      <c r="W104" s="14">
        <v>16.07</v>
      </c>
      <c r="X104" s="1">
        <v>88156</v>
      </c>
      <c r="Y104" s="14">
        <f>DataSheet!$E104-DataSheet!$D104</f>
        <v>4.0599999999999996</v>
      </c>
      <c r="Z104" s="1" t="str">
        <f>_xlfn.IFS(DataSheet!$O104="Central","Chris",DataSheet!$O104="East","Erin",DataSheet!$O104="South","Sam",DataSheet!$O104="West","William")</f>
        <v>Erin</v>
      </c>
    </row>
    <row r="105" spans="1:26" ht="15" x14ac:dyDescent="0.2">
      <c r="A105" s="1">
        <v>2908</v>
      </c>
      <c r="B105" s="1" t="s">
        <v>327</v>
      </c>
      <c r="C105" s="1" t="s">
        <v>39</v>
      </c>
      <c r="D105" s="14">
        <v>0.03</v>
      </c>
      <c r="E105" s="14">
        <v>22.72</v>
      </c>
      <c r="F105" s="14">
        <v>8.99</v>
      </c>
      <c r="G105" s="1" t="s">
        <v>40</v>
      </c>
      <c r="H105" s="1" t="s">
        <v>73</v>
      </c>
      <c r="I105" s="1" t="s">
        <v>30</v>
      </c>
      <c r="J105" s="1" t="s">
        <v>128</v>
      </c>
      <c r="K105" s="1" t="s">
        <v>44</v>
      </c>
      <c r="L105" s="1" t="s">
        <v>330</v>
      </c>
      <c r="M105" s="1">
        <v>0.44</v>
      </c>
      <c r="N105" s="1" t="s">
        <v>34</v>
      </c>
      <c r="O105" s="1" t="s">
        <v>113</v>
      </c>
      <c r="P105" s="1" t="s">
        <v>319</v>
      </c>
      <c r="Q105" s="1" t="s">
        <v>329</v>
      </c>
      <c r="R105" s="1">
        <v>44125</v>
      </c>
      <c r="S105" s="2">
        <v>42012</v>
      </c>
      <c r="T105" s="2">
        <v>42012</v>
      </c>
      <c r="U105" s="1">
        <v>17.429400000000001</v>
      </c>
      <c r="V105" s="1">
        <v>1</v>
      </c>
      <c r="W105" s="14">
        <v>25.26</v>
      </c>
      <c r="X105" s="1">
        <v>88156</v>
      </c>
      <c r="Y105" s="14">
        <f>DataSheet!$E105-DataSheet!$D105</f>
        <v>22.689999999999998</v>
      </c>
      <c r="Z105" s="1" t="str">
        <f>_xlfn.IFS(DataSheet!$O105="Central","Chris",DataSheet!$O105="East","Erin",DataSheet!$O105="South","Sam",DataSheet!$O105="West","William")</f>
        <v>Erin</v>
      </c>
    </row>
    <row r="106" spans="1:26" ht="15" x14ac:dyDescent="0.2">
      <c r="A106" s="1">
        <v>2508</v>
      </c>
      <c r="B106" s="1" t="s">
        <v>331</v>
      </c>
      <c r="C106" s="1" t="s">
        <v>49</v>
      </c>
      <c r="D106" s="14">
        <v>0.02</v>
      </c>
      <c r="E106" s="14">
        <v>5.81</v>
      </c>
      <c r="F106" s="14">
        <v>8.49</v>
      </c>
      <c r="G106" s="1" t="s">
        <v>40</v>
      </c>
      <c r="H106" s="1" t="s">
        <v>73</v>
      </c>
      <c r="I106" s="1" t="s">
        <v>50</v>
      </c>
      <c r="J106" s="1" t="s">
        <v>74</v>
      </c>
      <c r="K106" s="1" t="s">
        <v>75</v>
      </c>
      <c r="L106" s="1" t="s">
        <v>332</v>
      </c>
      <c r="M106" s="1">
        <v>0.39</v>
      </c>
      <c r="N106" s="1" t="s">
        <v>34</v>
      </c>
      <c r="O106" s="1" t="s">
        <v>113</v>
      </c>
      <c r="P106" s="1" t="s">
        <v>333</v>
      </c>
      <c r="Q106" s="1" t="s">
        <v>334</v>
      </c>
      <c r="R106" s="1">
        <v>4073</v>
      </c>
      <c r="S106" s="2">
        <v>42012</v>
      </c>
      <c r="T106" s="2">
        <v>42016</v>
      </c>
      <c r="U106" s="1">
        <v>-137.494</v>
      </c>
      <c r="V106" s="1">
        <v>7</v>
      </c>
      <c r="W106" s="14">
        <v>42.44</v>
      </c>
      <c r="X106" s="1">
        <v>87031</v>
      </c>
      <c r="Y106" s="14">
        <f>DataSheet!$E106-DataSheet!$D106</f>
        <v>5.79</v>
      </c>
      <c r="Z106" s="1" t="str">
        <f>_xlfn.IFS(DataSheet!$O106="Central","Chris",DataSheet!$O106="East","Erin",DataSheet!$O106="South","Sam",DataSheet!$O106="West","William")</f>
        <v>Erin</v>
      </c>
    </row>
    <row r="107" spans="1:26" ht="15" x14ac:dyDescent="0.2">
      <c r="A107" s="1">
        <v>2099</v>
      </c>
      <c r="B107" s="1" t="s">
        <v>335</v>
      </c>
      <c r="C107" s="1" t="s">
        <v>72</v>
      </c>
      <c r="D107" s="14">
        <v>7.0000000000000007E-2</v>
      </c>
      <c r="E107" s="14">
        <v>14.56</v>
      </c>
      <c r="F107" s="14">
        <v>3.5</v>
      </c>
      <c r="G107" s="1" t="s">
        <v>40</v>
      </c>
      <c r="H107" s="1" t="s">
        <v>73</v>
      </c>
      <c r="I107" s="1" t="s">
        <v>50</v>
      </c>
      <c r="J107" s="1" t="s">
        <v>97</v>
      </c>
      <c r="K107" s="1" t="s">
        <v>75</v>
      </c>
      <c r="L107" s="1" t="s">
        <v>336</v>
      </c>
      <c r="M107" s="1">
        <v>0.57999999999999996</v>
      </c>
      <c r="N107" s="1" t="s">
        <v>34</v>
      </c>
      <c r="O107" s="1" t="s">
        <v>35</v>
      </c>
      <c r="P107" s="1" t="s">
        <v>273</v>
      </c>
      <c r="Q107" s="1" t="s">
        <v>337</v>
      </c>
      <c r="R107" s="1">
        <v>29577</v>
      </c>
      <c r="S107" s="2">
        <v>42012</v>
      </c>
      <c r="T107" s="2">
        <v>42013</v>
      </c>
      <c r="U107" s="1">
        <v>-45.527999999999999</v>
      </c>
      <c r="V107" s="1">
        <v>6</v>
      </c>
      <c r="W107" s="14">
        <v>84.59</v>
      </c>
      <c r="X107" s="1">
        <v>87888</v>
      </c>
      <c r="Y107" s="14">
        <f>DataSheet!$E107-DataSheet!$D107</f>
        <v>14.49</v>
      </c>
      <c r="Z107" s="1" t="str">
        <f>_xlfn.IFS(DataSheet!$O107="Central","Chris",DataSheet!$O107="East","Erin",DataSheet!$O107="South","Sam",DataSheet!$O107="West","William")</f>
        <v>Sam</v>
      </c>
    </row>
    <row r="108" spans="1:26" ht="15" x14ac:dyDescent="0.2">
      <c r="A108" s="1">
        <v>806</v>
      </c>
      <c r="B108" s="1" t="s">
        <v>338</v>
      </c>
      <c r="C108" s="1" t="s">
        <v>27</v>
      </c>
      <c r="D108" s="14">
        <v>0.06</v>
      </c>
      <c r="E108" s="14">
        <v>179.99</v>
      </c>
      <c r="F108" s="14">
        <v>13.99</v>
      </c>
      <c r="G108" s="1" t="s">
        <v>89</v>
      </c>
      <c r="H108" s="1" t="s">
        <v>29</v>
      </c>
      <c r="I108" s="1" t="s">
        <v>42</v>
      </c>
      <c r="J108" s="1" t="s">
        <v>137</v>
      </c>
      <c r="K108" s="1" t="s">
        <v>146</v>
      </c>
      <c r="L108" s="1" t="s">
        <v>339</v>
      </c>
      <c r="M108" s="1">
        <v>0.56999999999999995</v>
      </c>
      <c r="N108" s="1" t="s">
        <v>34</v>
      </c>
      <c r="O108" s="1" t="s">
        <v>35</v>
      </c>
      <c r="P108" s="1" t="s">
        <v>125</v>
      </c>
      <c r="Q108" s="1" t="s">
        <v>130</v>
      </c>
      <c r="R108" s="1">
        <v>33132</v>
      </c>
      <c r="S108" s="2">
        <v>42013</v>
      </c>
      <c r="T108" s="2">
        <v>42015</v>
      </c>
      <c r="U108" s="1">
        <v>1220.03784</v>
      </c>
      <c r="V108" s="1">
        <v>54</v>
      </c>
      <c r="W108" s="14">
        <v>8332.91</v>
      </c>
      <c r="X108" s="1">
        <v>40547</v>
      </c>
      <c r="Y108" s="14">
        <f>DataSheet!$E108-DataSheet!$D108</f>
        <v>179.93</v>
      </c>
      <c r="Z108" s="1" t="str">
        <f>_xlfn.IFS(DataSheet!$O108="Central","Chris",DataSheet!$O108="East","Erin",DataSheet!$O108="South","Sam",DataSheet!$O108="West","William")</f>
        <v>Sam</v>
      </c>
    </row>
    <row r="109" spans="1:26" ht="15" x14ac:dyDescent="0.2">
      <c r="A109" s="1">
        <v>1527</v>
      </c>
      <c r="B109" s="1" t="s">
        <v>340</v>
      </c>
      <c r="C109" s="1" t="s">
        <v>27</v>
      </c>
      <c r="D109" s="14">
        <v>0.03</v>
      </c>
      <c r="E109" s="14">
        <v>30.98</v>
      </c>
      <c r="F109" s="14">
        <v>8.99</v>
      </c>
      <c r="G109" s="1" t="s">
        <v>89</v>
      </c>
      <c r="H109" s="1" t="s">
        <v>29</v>
      </c>
      <c r="I109" s="1" t="s">
        <v>50</v>
      </c>
      <c r="J109" s="1" t="s">
        <v>51</v>
      </c>
      <c r="K109" s="1" t="s">
        <v>44</v>
      </c>
      <c r="L109" s="1" t="s">
        <v>341</v>
      </c>
      <c r="M109" s="1">
        <v>0.57999999999999996</v>
      </c>
      <c r="N109" s="1" t="s">
        <v>34</v>
      </c>
      <c r="O109" s="1" t="s">
        <v>35</v>
      </c>
      <c r="P109" s="1" t="s">
        <v>166</v>
      </c>
      <c r="Q109" s="1" t="s">
        <v>342</v>
      </c>
      <c r="R109" s="1">
        <v>35601</v>
      </c>
      <c r="S109" s="2">
        <v>42013</v>
      </c>
      <c r="T109" s="2">
        <v>42015</v>
      </c>
      <c r="U109" s="1">
        <v>0.51</v>
      </c>
      <c r="V109" s="1">
        <v>5</v>
      </c>
      <c r="W109" s="14">
        <v>162.38999999999999</v>
      </c>
      <c r="X109" s="1">
        <v>86813</v>
      </c>
      <c r="Y109" s="14">
        <f>DataSheet!$E109-DataSheet!$D109</f>
        <v>30.95</v>
      </c>
      <c r="Z109" s="1" t="str">
        <f>_xlfn.IFS(DataSheet!$O109="Central","Chris",DataSheet!$O109="East","Erin",DataSheet!$O109="South","Sam",DataSheet!$O109="West","William")</f>
        <v>Sam</v>
      </c>
    </row>
    <row r="110" spans="1:26" ht="15" x14ac:dyDescent="0.2">
      <c r="A110" s="1">
        <v>1528</v>
      </c>
      <c r="B110" s="1" t="s">
        <v>343</v>
      </c>
      <c r="C110" s="1" t="s">
        <v>27</v>
      </c>
      <c r="D110" s="14">
        <v>0.01</v>
      </c>
      <c r="E110" s="14">
        <v>525.98</v>
      </c>
      <c r="F110" s="14">
        <v>19.989999999999998</v>
      </c>
      <c r="G110" s="1" t="s">
        <v>40</v>
      </c>
      <c r="H110" s="1" t="s">
        <v>29</v>
      </c>
      <c r="I110" s="1" t="s">
        <v>50</v>
      </c>
      <c r="J110" s="1" t="s">
        <v>74</v>
      </c>
      <c r="K110" s="1" t="s">
        <v>75</v>
      </c>
      <c r="L110" s="1" t="s">
        <v>344</v>
      </c>
      <c r="M110" s="1">
        <v>0.37</v>
      </c>
      <c r="N110" s="1" t="s">
        <v>34</v>
      </c>
      <c r="O110" s="1" t="s">
        <v>35</v>
      </c>
      <c r="P110" s="1" t="s">
        <v>99</v>
      </c>
      <c r="Q110" s="1" t="s">
        <v>345</v>
      </c>
      <c r="R110" s="1">
        <v>27288</v>
      </c>
      <c r="S110" s="2">
        <v>42013</v>
      </c>
      <c r="T110" s="2">
        <v>42015</v>
      </c>
      <c r="U110" s="1">
        <v>-161.92400000000001</v>
      </c>
      <c r="V110" s="1">
        <v>9</v>
      </c>
      <c r="W110" s="14">
        <v>4920.8100000000004</v>
      </c>
      <c r="X110" s="1">
        <v>86813</v>
      </c>
      <c r="Y110" s="14">
        <f>DataSheet!$E110-DataSheet!$D110</f>
        <v>525.97</v>
      </c>
      <c r="Z110" s="1" t="str">
        <f>_xlfn.IFS(DataSheet!$O110="Central","Chris",DataSheet!$O110="East","Erin",DataSheet!$O110="South","Sam",DataSheet!$O110="West","William")</f>
        <v>Sam</v>
      </c>
    </row>
    <row r="111" spans="1:26" ht="15" x14ac:dyDescent="0.2">
      <c r="A111" s="1">
        <v>3017</v>
      </c>
      <c r="B111" s="1" t="s">
        <v>346</v>
      </c>
      <c r="C111" s="1" t="s">
        <v>27</v>
      </c>
      <c r="D111" s="14">
        <v>0.01</v>
      </c>
      <c r="E111" s="14">
        <v>5.58</v>
      </c>
      <c r="F111" s="14">
        <v>5.3</v>
      </c>
      <c r="G111" s="1" t="s">
        <v>40</v>
      </c>
      <c r="H111" s="1" t="s">
        <v>96</v>
      </c>
      <c r="I111" s="1" t="s">
        <v>50</v>
      </c>
      <c r="J111" s="1" t="s">
        <v>347</v>
      </c>
      <c r="K111" s="1" t="s">
        <v>75</v>
      </c>
      <c r="L111" s="1" t="s">
        <v>348</v>
      </c>
      <c r="M111" s="1">
        <v>0.35</v>
      </c>
      <c r="N111" s="1" t="s">
        <v>34</v>
      </c>
      <c r="O111" s="1" t="s">
        <v>61</v>
      </c>
      <c r="P111" s="1" t="s">
        <v>92</v>
      </c>
      <c r="Q111" s="1" t="s">
        <v>349</v>
      </c>
      <c r="R111" s="1">
        <v>92024</v>
      </c>
      <c r="S111" s="2">
        <v>42013</v>
      </c>
      <c r="T111" s="2">
        <v>42014</v>
      </c>
      <c r="U111" s="1">
        <v>-7.25</v>
      </c>
      <c r="V111" s="1">
        <v>1</v>
      </c>
      <c r="W111" s="14">
        <v>11.16</v>
      </c>
      <c r="X111" s="1">
        <v>89071</v>
      </c>
      <c r="Y111" s="14">
        <f>DataSheet!$E111-DataSheet!$D111</f>
        <v>5.57</v>
      </c>
      <c r="Z111" s="1" t="str">
        <f>_xlfn.IFS(DataSheet!$O111="Central","Chris",DataSheet!$O111="East","Erin",DataSheet!$O111="South","Sam",DataSheet!$O111="West","William")</f>
        <v>William</v>
      </c>
    </row>
    <row r="112" spans="1:26" ht="15" x14ac:dyDescent="0.2">
      <c r="A112" s="1">
        <v>3017</v>
      </c>
      <c r="B112" s="1" t="s">
        <v>346</v>
      </c>
      <c r="C112" s="1" t="s">
        <v>27</v>
      </c>
      <c r="D112" s="14">
        <v>0.03</v>
      </c>
      <c r="E112" s="14">
        <v>3.98</v>
      </c>
      <c r="F112" s="14">
        <v>0.7</v>
      </c>
      <c r="G112" s="1" t="s">
        <v>40</v>
      </c>
      <c r="H112" s="1" t="s">
        <v>96</v>
      </c>
      <c r="I112" s="1" t="s">
        <v>50</v>
      </c>
      <c r="J112" s="1" t="s">
        <v>51</v>
      </c>
      <c r="K112" s="1" t="s">
        <v>52</v>
      </c>
      <c r="L112" s="1" t="s">
        <v>350</v>
      </c>
      <c r="M112" s="1">
        <v>0.52</v>
      </c>
      <c r="N112" s="1" t="s">
        <v>34</v>
      </c>
      <c r="O112" s="1" t="s">
        <v>61</v>
      </c>
      <c r="P112" s="1" t="s">
        <v>92</v>
      </c>
      <c r="Q112" s="1" t="s">
        <v>349</v>
      </c>
      <c r="R112" s="1">
        <v>92024</v>
      </c>
      <c r="S112" s="2">
        <v>42013</v>
      </c>
      <c r="T112" s="2">
        <v>42014</v>
      </c>
      <c r="U112" s="1">
        <v>31.201799999999999</v>
      </c>
      <c r="V112" s="1">
        <v>11</v>
      </c>
      <c r="W112" s="14">
        <v>45.22</v>
      </c>
      <c r="X112" s="1">
        <v>89071</v>
      </c>
      <c r="Y112" s="14">
        <f>DataSheet!$E112-DataSheet!$D112</f>
        <v>3.95</v>
      </c>
      <c r="Z112" s="1" t="str">
        <f>_xlfn.IFS(DataSheet!$O112="Central","Chris",DataSheet!$O112="East","Erin",DataSheet!$O112="South","Sam",DataSheet!$O112="West","William")</f>
        <v>William</v>
      </c>
    </row>
    <row r="113" spans="1:26" ht="15" x14ac:dyDescent="0.2">
      <c r="A113" s="1">
        <v>833</v>
      </c>
      <c r="B113" s="1" t="s">
        <v>351</v>
      </c>
      <c r="C113" s="1" t="s">
        <v>39</v>
      </c>
      <c r="D113" s="14">
        <v>0</v>
      </c>
      <c r="E113" s="14">
        <v>11.66</v>
      </c>
      <c r="F113" s="14">
        <v>8.99</v>
      </c>
      <c r="G113" s="1" t="s">
        <v>89</v>
      </c>
      <c r="H113" s="1" t="s">
        <v>96</v>
      </c>
      <c r="I113" s="1" t="s">
        <v>50</v>
      </c>
      <c r="J113" s="1" t="s">
        <v>51</v>
      </c>
      <c r="K113" s="1" t="s">
        <v>44</v>
      </c>
      <c r="L113" s="1" t="s">
        <v>352</v>
      </c>
      <c r="M113" s="1">
        <v>0.59</v>
      </c>
      <c r="N113" s="1" t="s">
        <v>34</v>
      </c>
      <c r="O113" s="1" t="s">
        <v>61</v>
      </c>
      <c r="P113" s="1" t="s">
        <v>92</v>
      </c>
      <c r="Q113" s="1" t="s">
        <v>353</v>
      </c>
      <c r="R113" s="1">
        <v>95020</v>
      </c>
      <c r="S113" s="2">
        <v>42013</v>
      </c>
      <c r="T113" s="2">
        <v>42015</v>
      </c>
      <c r="U113" s="1">
        <v>-203.67</v>
      </c>
      <c r="V113" s="1">
        <v>11</v>
      </c>
      <c r="W113" s="14">
        <v>138.51</v>
      </c>
      <c r="X113" s="1">
        <v>89770</v>
      </c>
      <c r="Y113" s="14">
        <f>DataSheet!$E113-DataSheet!$D113</f>
        <v>11.66</v>
      </c>
      <c r="Z113" s="1" t="str">
        <f>_xlfn.IFS(DataSheet!$O113="Central","Chris",DataSheet!$O113="East","Erin",DataSheet!$O113="South","Sam",DataSheet!$O113="West","William")</f>
        <v>William</v>
      </c>
    </row>
    <row r="114" spans="1:26" ht="15" x14ac:dyDescent="0.2">
      <c r="A114" s="1">
        <v>358</v>
      </c>
      <c r="B114" s="1" t="s">
        <v>354</v>
      </c>
      <c r="C114" s="1" t="s">
        <v>49</v>
      </c>
      <c r="D114" s="14">
        <v>0.04</v>
      </c>
      <c r="E114" s="14">
        <v>125.99</v>
      </c>
      <c r="F114" s="14">
        <v>8.99</v>
      </c>
      <c r="G114" s="1" t="s">
        <v>40</v>
      </c>
      <c r="H114" s="1" t="s">
        <v>96</v>
      </c>
      <c r="I114" s="1" t="s">
        <v>42</v>
      </c>
      <c r="J114" s="1" t="s">
        <v>137</v>
      </c>
      <c r="K114" s="1" t="s">
        <v>75</v>
      </c>
      <c r="L114" s="1" t="s">
        <v>355</v>
      </c>
      <c r="M114" s="1">
        <v>0.59</v>
      </c>
      <c r="N114" s="1" t="s">
        <v>34</v>
      </c>
      <c r="O114" s="1" t="s">
        <v>113</v>
      </c>
      <c r="P114" s="1" t="s">
        <v>322</v>
      </c>
      <c r="Q114" s="1" t="s">
        <v>356</v>
      </c>
      <c r="R114" s="1">
        <v>19406</v>
      </c>
      <c r="S114" s="2">
        <v>42013</v>
      </c>
      <c r="T114" s="2">
        <v>42020</v>
      </c>
      <c r="U114" s="1">
        <v>-627.82191999999998</v>
      </c>
      <c r="V114" s="1">
        <v>1</v>
      </c>
      <c r="W114" s="14">
        <v>107.95</v>
      </c>
      <c r="X114" s="1">
        <v>91130</v>
      </c>
      <c r="Y114" s="14">
        <f>DataSheet!$E114-DataSheet!$D114</f>
        <v>125.94999999999999</v>
      </c>
      <c r="Z114" s="1" t="str">
        <f>_xlfn.IFS(DataSheet!$O114="Central","Chris",DataSheet!$O114="East","Erin",DataSheet!$O114="South","Sam",DataSheet!$O114="West","William")</f>
        <v>Erin</v>
      </c>
    </row>
    <row r="115" spans="1:26" ht="15" x14ac:dyDescent="0.2">
      <c r="A115" s="1">
        <v>2555</v>
      </c>
      <c r="B115" s="1" t="s">
        <v>357</v>
      </c>
      <c r="C115" s="1" t="s">
        <v>49</v>
      </c>
      <c r="D115" s="14">
        <v>0.1</v>
      </c>
      <c r="E115" s="14">
        <v>2.6</v>
      </c>
      <c r="F115" s="14">
        <v>2.4</v>
      </c>
      <c r="G115" s="1" t="s">
        <v>40</v>
      </c>
      <c r="H115" s="1" t="s">
        <v>73</v>
      </c>
      <c r="I115" s="1" t="s">
        <v>50</v>
      </c>
      <c r="J115" s="1" t="s">
        <v>51</v>
      </c>
      <c r="K115" s="1" t="s">
        <v>52</v>
      </c>
      <c r="L115" s="1" t="s">
        <v>358</v>
      </c>
      <c r="M115" s="1">
        <v>0.57999999999999996</v>
      </c>
      <c r="N115" s="1" t="s">
        <v>34</v>
      </c>
      <c r="O115" s="1" t="s">
        <v>54</v>
      </c>
      <c r="P115" s="1" t="s">
        <v>359</v>
      </c>
      <c r="Q115" s="1" t="s">
        <v>360</v>
      </c>
      <c r="R115" s="1">
        <v>53711</v>
      </c>
      <c r="S115" s="2">
        <v>42013</v>
      </c>
      <c r="T115" s="2">
        <v>42018</v>
      </c>
      <c r="U115" s="1">
        <v>-88.04</v>
      </c>
      <c r="V115" s="1">
        <v>12</v>
      </c>
      <c r="W115" s="14">
        <v>30.1</v>
      </c>
      <c r="X115" s="1">
        <v>86527</v>
      </c>
      <c r="Y115" s="14">
        <f>DataSheet!$E115-DataSheet!$D115</f>
        <v>2.5</v>
      </c>
      <c r="Z115" s="1" t="str">
        <f>_xlfn.IFS(DataSheet!$O115="Central","Chris",DataSheet!$O115="East","Erin",DataSheet!$O115="South","Sam",DataSheet!$O115="West","William")</f>
        <v>Chris</v>
      </c>
    </row>
    <row r="116" spans="1:26" ht="15" x14ac:dyDescent="0.2">
      <c r="A116" s="1">
        <v>1745</v>
      </c>
      <c r="B116" s="1" t="s">
        <v>361</v>
      </c>
      <c r="C116" s="1" t="s">
        <v>72</v>
      </c>
      <c r="D116" s="14">
        <v>0.02</v>
      </c>
      <c r="E116" s="14">
        <v>4.13</v>
      </c>
      <c r="F116" s="14">
        <v>6.89</v>
      </c>
      <c r="G116" s="1" t="s">
        <v>40</v>
      </c>
      <c r="H116" s="1" t="s">
        <v>73</v>
      </c>
      <c r="I116" s="1" t="s">
        <v>50</v>
      </c>
      <c r="J116" s="1" t="s">
        <v>154</v>
      </c>
      <c r="K116" s="1" t="s">
        <v>75</v>
      </c>
      <c r="L116" s="1" t="s">
        <v>362</v>
      </c>
      <c r="M116" s="1">
        <v>0.39</v>
      </c>
      <c r="N116" s="1" t="s">
        <v>34</v>
      </c>
      <c r="O116" s="1" t="s">
        <v>35</v>
      </c>
      <c r="P116" s="1" t="s">
        <v>77</v>
      </c>
      <c r="Q116" s="1" t="s">
        <v>363</v>
      </c>
      <c r="R116" s="1">
        <v>30305</v>
      </c>
      <c r="S116" s="2">
        <v>42013</v>
      </c>
      <c r="T116" s="2">
        <v>42014</v>
      </c>
      <c r="U116" s="1">
        <v>-51.737000000000002</v>
      </c>
      <c r="V116" s="1">
        <v>9</v>
      </c>
      <c r="W116" s="14">
        <v>45.87</v>
      </c>
      <c r="X116" s="1">
        <v>18561</v>
      </c>
      <c r="Y116" s="14">
        <f>DataSheet!$E116-DataSheet!$D116</f>
        <v>4.1100000000000003</v>
      </c>
      <c r="Z116" s="1" t="str">
        <f>_xlfn.IFS(DataSheet!$O116="Central","Chris",DataSheet!$O116="East","Erin",DataSheet!$O116="South","Sam",DataSheet!$O116="West","William")</f>
        <v>Sam</v>
      </c>
    </row>
    <row r="117" spans="1:26" ht="15" x14ac:dyDescent="0.2">
      <c r="A117" s="1">
        <v>1749</v>
      </c>
      <c r="B117" s="1" t="s">
        <v>364</v>
      </c>
      <c r="C117" s="1" t="s">
        <v>72</v>
      </c>
      <c r="D117" s="14">
        <v>0.02</v>
      </c>
      <c r="E117" s="14">
        <v>4.13</v>
      </c>
      <c r="F117" s="14">
        <v>6.89</v>
      </c>
      <c r="G117" s="1" t="s">
        <v>40</v>
      </c>
      <c r="H117" s="1" t="s">
        <v>73</v>
      </c>
      <c r="I117" s="1" t="s">
        <v>50</v>
      </c>
      <c r="J117" s="1" t="s">
        <v>154</v>
      </c>
      <c r="K117" s="1" t="s">
        <v>75</v>
      </c>
      <c r="L117" s="1" t="s">
        <v>362</v>
      </c>
      <c r="M117" s="1">
        <v>0.39</v>
      </c>
      <c r="N117" s="1" t="s">
        <v>34</v>
      </c>
      <c r="O117" s="1" t="s">
        <v>54</v>
      </c>
      <c r="P117" s="1" t="s">
        <v>209</v>
      </c>
      <c r="Q117" s="1" t="s">
        <v>365</v>
      </c>
      <c r="R117" s="1">
        <v>73505</v>
      </c>
      <c r="S117" s="2">
        <v>42013</v>
      </c>
      <c r="T117" s="2">
        <v>42014</v>
      </c>
      <c r="U117" s="1">
        <v>-48.235999999999997</v>
      </c>
      <c r="V117" s="1">
        <v>2</v>
      </c>
      <c r="W117" s="14">
        <v>10.19</v>
      </c>
      <c r="X117" s="1">
        <v>87243</v>
      </c>
      <c r="Y117" s="14">
        <f>DataSheet!$E117-DataSheet!$D117</f>
        <v>4.1100000000000003</v>
      </c>
      <c r="Z117" s="1" t="str">
        <f>_xlfn.IFS(DataSheet!$O117="Central","Chris",DataSheet!$O117="East","Erin",DataSheet!$O117="South","Sam",DataSheet!$O117="West","William")</f>
        <v>Chris</v>
      </c>
    </row>
    <row r="118" spans="1:26" ht="15" x14ac:dyDescent="0.2">
      <c r="A118" s="1">
        <v>2164</v>
      </c>
      <c r="B118" s="1" t="s">
        <v>366</v>
      </c>
      <c r="C118" s="1" t="s">
        <v>72</v>
      </c>
      <c r="D118" s="14">
        <v>0.01</v>
      </c>
      <c r="E118" s="14">
        <v>5.38</v>
      </c>
      <c r="F118" s="14">
        <v>7.57</v>
      </c>
      <c r="G118" s="1" t="s">
        <v>40</v>
      </c>
      <c r="H118" s="1" t="s">
        <v>29</v>
      </c>
      <c r="I118" s="1" t="s">
        <v>50</v>
      </c>
      <c r="J118" s="1" t="s">
        <v>74</v>
      </c>
      <c r="K118" s="1" t="s">
        <v>75</v>
      </c>
      <c r="L118" s="1" t="s">
        <v>367</v>
      </c>
      <c r="M118" s="1">
        <v>0.36</v>
      </c>
      <c r="N118" s="1" t="s">
        <v>34</v>
      </c>
      <c r="O118" s="1" t="s">
        <v>61</v>
      </c>
      <c r="P118" s="1" t="s">
        <v>92</v>
      </c>
      <c r="Q118" s="1" t="s">
        <v>368</v>
      </c>
      <c r="R118" s="1">
        <v>91104</v>
      </c>
      <c r="S118" s="2">
        <v>42013</v>
      </c>
      <c r="T118" s="2">
        <v>42014</v>
      </c>
      <c r="U118" s="1">
        <v>-66.779579999999996</v>
      </c>
      <c r="V118" s="1">
        <v>3</v>
      </c>
      <c r="W118" s="14">
        <v>18.68</v>
      </c>
      <c r="X118" s="1">
        <v>88794</v>
      </c>
      <c r="Y118" s="14">
        <f>DataSheet!$E118-DataSheet!$D118</f>
        <v>5.37</v>
      </c>
      <c r="Z118" s="1" t="str">
        <f>_xlfn.IFS(DataSheet!$O118="Central","Chris",DataSheet!$O118="East","Erin",DataSheet!$O118="South","Sam",DataSheet!$O118="West","William")</f>
        <v>William</v>
      </c>
    </row>
    <row r="119" spans="1:26" ht="15" x14ac:dyDescent="0.2">
      <c r="A119" s="1">
        <v>2164</v>
      </c>
      <c r="B119" s="1" t="s">
        <v>366</v>
      </c>
      <c r="C119" s="1" t="s">
        <v>72</v>
      </c>
      <c r="D119" s="14">
        <v>0.05</v>
      </c>
      <c r="E119" s="14">
        <v>3.28</v>
      </c>
      <c r="F119" s="14">
        <v>3.97</v>
      </c>
      <c r="G119" s="1" t="s">
        <v>40</v>
      </c>
      <c r="H119" s="1" t="s">
        <v>29</v>
      </c>
      <c r="I119" s="1" t="s">
        <v>50</v>
      </c>
      <c r="J119" s="1" t="s">
        <v>51</v>
      </c>
      <c r="K119" s="1" t="s">
        <v>52</v>
      </c>
      <c r="L119" s="1" t="s">
        <v>369</v>
      </c>
      <c r="M119" s="1">
        <v>0.56000000000000005</v>
      </c>
      <c r="N119" s="1" t="s">
        <v>34</v>
      </c>
      <c r="O119" s="1" t="s">
        <v>61</v>
      </c>
      <c r="P119" s="1" t="s">
        <v>92</v>
      </c>
      <c r="Q119" s="1" t="s">
        <v>368</v>
      </c>
      <c r="R119" s="1">
        <v>91104</v>
      </c>
      <c r="S119" s="2">
        <v>42013</v>
      </c>
      <c r="T119" s="2">
        <v>42013</v>
      </c>
      <c r="U119" s="1">
        <v>-144.9188</v>
      </c>
      <c r="V119" s="1">
        <v>11</v>
      </c>
      <c r="W119" s="14">
        <v>36.299999999999997</v>
      </c>
      <c r="X119" s="1">
        <v>88794</v>
      </c>
      <c r="Y119" s="14">
        <f>DataSheet!$E119-DataSheet!$D119</f>
        <v>3.23</v>
      </c>
      <c r="Z119" s="1" t="str">
        <f>_xlfn.IFS(DataSheet!$O119="Central","Chris",DataSheet!$O119="East","Erin",DataSheet!$O119="South","Sam",DataSheet!$O119="West","William")</f>
        <v>William</v>
      </c>
    </row>
    <row r="120" spans="1:26" ht="15" x14ac:dyDescent="0.2">
      <c r="A120" s="1">
        <v>2165</v>
      </c>
      <c r="B120" s="1" t="s">
        <v>370</v>
      </c>
      <c r="C120" s="1" t="s">
        <v>72</v>
      </c>
      <c r="D120" s="14">
        <v>0.09</v>
      </c>
      <c r="E120" s="14">
        <v>2.78</v>
      </c>
      <c r="F120" s="14">
        <v>0.97</v>
      </c>
      <c r="G120" s="1" t="s">
        <v>40</v>
      </c>
      <c r="H120" s="1" t="s">
        <v>29</v>
      </c>
      <c r="I120" s="1" t="s">
        <v>50</v>
      </c>
      <c r="J120" s="1" t="s">
        <v>51</v>
      </c>
      <c r="K120" s="1" t="s">
        <v>52</v>
      </c>
      <c r="L120" s="1" t="s">
        <v>371</v>
      </c>
      <c r="M120" s="1">
        <v>0.59</v>
      </c>
      <c r="N120" s="1" t="s">
        <v>34</v>
      </c>
      <c r="O120" s="1" t="s">
        <v>113</v>
      </c>
      <c r="P120" s="1" t="s">
        <v>333</v>
      </c>
      <c r="Q120" s="1" t="s">
        <v>372</v>
      </c>
      <c r="R120" s="1">
        <v>4330</v>
      </c>
      <c r="S120" s="2">
        <v>42013</v>
      </c>
      <c r="T120" s="2">
        <v>42015</v>
      </c>
      <c r="U120" s="1">
        <v>-5.0716000000000001</v>
      </c>
      <c r="V120" s="1">
        <v>6</v>
      </c>
      <c r="W120" s="14">
        <v>16.03</v>
      </c>
      <c r="X120" s="1">
        <v>88794</v>
      </c>
      <c r="Y120" s="14">
        <f>DataSheet!$E120-DataSheet!$D120</f>
        <v>2.69</v>
      </c>
      <c r="Z120" s="1" t="str">
        <f>_xlfn.IFS(DataSheet!$O120="Central","Chris",DataSheet!$O120="East","Erin",DataSheet!$O120="South","Sam",DataSheet!$O120="West","William")</f>
        <v>Erin</v>
      </c>
    </row>
    <row r="121" spans="1:26" ht="15" x14ac:dyDescent="0.2">
      <c r="A121" s="1">
        <v>3331</v>
      </c>
      <c r="B121" s="1" t="s">
        <v>230</v>
      </c>
      <c r="C121" s="1" t="s">
        <v>72</v>
      </c>
      <c r="D121" s="14">
        <v>0.02</v>
      </c>
      <c r="E121" s="14">
        <v>4</v>
      </c>
      <c r="F121" s="14">
        <v>1.3</v>
      </c>
      <c r="G121" s="1" t="s">
        <v>40</v>
      </c>
      <c r="H121" s="1" t="s">
        <v>96</v>
      </c>
      <c r="I121" s="1" t="s">
        <v>50</v>
      </c>
      <c r="J121" s="1" t="s">
        <v>90</v>
      </c>
      <c r="K121" s="1" t="s">
        <v>52</v>
      </c>
      <c r="L121" s="1" t="s">
        <v>373</v>
      </c>
      <c r="M121" s="1">
        <v>0.37</v>
      </c>
      <c r="N121" s="1" t="s">
        <v>34</v>
      </c>
      <c r="O121" s="1" t="s">
        <v>35</v>
      </c>
      <c r="P121" s="1" t="s">
        <v>125</v>
      </c>
      <c r="Q121" s="1" t="s">
        <v>232</v>
      </c>
      <c r="R121" s="1">
        <v>32174</v>
      </c>
      <c r="S121" s="2">
        <v>42013</v>
      </c>
      <c r="T121" s="2">
        <v>42013</v>
      </c>
      <c r="U121" s="1">
        <v>-23.295999999999999</v>
      </c>
      <c r="V121" s="1">
        <v>12</v>
      </c>
      <c r="W121" s="14">
        <v>50.71</v>
      </c>
      <c r="X121" s="1">
        <v>86284</v>
      </c>
      <c r="Y121" s="14">
        <f>DataSheet!$E121-DataSheet!$D121</f>
        <v>3.98</v>
      </c>
      <c r="Z121" s="1" t="str">
        <f>_xlfn.IFS(DataSheet!$O121="Central","Chris",DataSheet!$O121="East","Erin",DataSheet!$O121="South","Sam",DataSheet!$O121="West","William")</f>
        <v>Sam</v>
      </c>
    </row>
    <row r="122" spans="1:26" ht="15" x14ac:dyDescent="0.2">
      <c r="A122" s="1">
        <v>894</v>
      </c>
      <c r="B122" s="1" t="s">
        <v>374</v>
      </c>
      <c r="C122" s="1" t="s">
        <v>27</v>
      </c>
      <c r="D122" s="14">
        <v>0.01</v>
      </c>
      <c r="E122" s="14">
        <v>8.34</v>
      </c>
      <c r="F122" s="14">
        <v>0.96</v>
      </c>
      <c r="G122" s="1" t="s">
        <v>40</v>
      </c>
      <c r="H122" s="1" t="s">
        <v>96</v>
      </c>
      <c r="I122" s="1" t="s">
        <v>30</v>
      </c>
      <c r="J122" s="1" t="s">
        <v>128</v>
      </c>
      <c r="K122" s="1" t="s">
        <v>52</v>
      </c>
      <c r="L122" s="1" t="s">
        <v>375</v>
      </c>
      <c r="M122" s="1">
        <v>0.43</v>
      </c>
      <c r="N122" s="1" t="s">
        <v>34</v>
      </c>
      <c r="O122" s="1" t="s">
        <v>113</v>
      </c>
      <c r="P122" s="1" t="s">
        <v>376</v>
      </c>
      <c r="Q122" s="1" t="s">
        <v>68</v>
      </c>
      <c r="R122" s="1">
        <v>20024</v>
      </c>
      <c r="S122" s="2">
        <v>42014</v>
      </c>
      <c r="T122" s="2">
        <v>42016</v>
      </c>
      <c r="U122" s="1">
        <v>29.332000000000001</v>
      </c>
      <c r="V122" s="1">
        <v>24</v>
      </c>
      <c r="W122" s="14">
        <v>199.12</v>
      </c>
      <c r="X122" s="1">
        <v>14596</v>
      </c>
      <c r="Y122" s="14">
        <f>DataSheet!$E122-DataSheet!$D122</f>
        <v>8.33</v>
      </c>
      <c r="Z122" s="1" t="str">
        <f>_xlfn.IFS(DataSheet!$O122="Central","Chris",DataSheet!$O122="East","Erin",DataSheet!$O122="South","Sam",DataSheet!$O122="West","William")</f>
        <v>Erin</v>
      </c>
    </row>
    <row r="123" spans="1:26" ht="15" x14ac:dyDescent="0.2">
      <c r="A123" s="1">
        <v>894</v>
      </c>
      <c r="B123" s="1" t="s">
        <v>374</v>
      </c>
      <c r="C123" s="1" t="s">
        <v>27</v>
      </c>
      <c r="D123" s="14">
        <v>0.06</v>
      </c>
      <c r="E123" s="14">
        <v>3.28</v>
      </c>
      <c r="F123" s="14">
        <v>3.97</v>
      </c>
      <c r="G123" s="1" t="s">
        <v>40</v>
      </c>
      <c r="H123" s="1" t="s">
        <v>96</v>
      </c>
      <c r="I123" s="1" t="s">
        <v>50</v>
      </c>
      <c r="J123" s="1" t="s">
        <v>51</v>
      </c>
      <c r="K123" s="1" t="s">
        <v>52</v>
      </c>
      <c r="L123" s="1" t="s">
        <v>369</v>
      </c>
      <c r="M123" s="1">
        <v>0.56000000000000005</v>
      </c>
      <c r="N123" s="1" t="s">
        <v>34</v>
      </c>
      <c r="O123" s="1" t="s">
        <v>113</v>
      </c>
      <c r="P123" s="1" t="s">
        <v>376</v>
      </c>
      <c r="Q123" s="1" t="s">
        <v>68</v>
      </c>
      <c r="R123" s="1">
        <v>20024</v>
      </c>
      <c r="S123" s="2">
        <v>42014</v>
      </c>
      <c r="T123" s="2">
        <v>42015</v>
      </c>
      <c r="U123" s="1">
        <v>-86</v>
      </c>
      <c r="V123" s="1">
        <v>19</v>
      </c>
      <c r="W123" s="14">
        <v>63.14</v>
      </c>
      <c r="X123" s="1">
        <v>14596</v>
      </c>
      <c r="Y123" s="14">
        <f>DataSheet!$E123-DataSheet!$D123</f>
        <v>3.2199999999999998</v>
      </c>
      <c r="Z123" s="1" t="str">
        <f>_xlfn.IFS(DataSheet!$O123="Central","Chris",DataSheet!$O123="East","Erin",DataSheet!$O123="South","Sam",DataSheet!$O123="West","William")</f>
        <v>Erin</v>
      </c>
    </row>
    <row r="124" spans="1:26" ht="15" x14ac:dyDescent="0.2">
      <c r="A124" s="1">
        <v>896</v>
      </c>
      <c r="B124" s="1" t="s">
        <v>377</v>
      </c>
      <c r="C124" s="1" t="s">
        <v>27</v>
      </c>
      <c r="D124" s="14">
        <v>0.01</v>
      </c>
      <c r="E124" s="14">
        <v>8.34</v>
      </c>
      <c r="F124" s="14">
        <v>0.96</v>
      </c>
      <c r="G124" s="1" t="s">
        <v>40</v>
      </c>
      <c r="H124" s="1" t="s">
        <v>96</v>
      </c>
      <c r="I124" s="1" t="s">
        <v>30</v>
      </c>
      <c r="J124" s="1" t="s">
        <v>128</v>
      </c>
      <c r="K124" s="1" t="s">
        <v>52</v>
      </c>
      <c r="L124" s="1" t="s">
        <v>375</v>
      </c>
      <c r="M124" s="1">
        <v>0.43</v>
      </c>
      <c r="N124" s="1" t="s">
        <v>34</v>
      </c>
      <c r="O124" s="1" t="s">
        <v>54</v>
      </c>
      <c r="P124" s="1" t="s">
        <v>189</v>
      </c>
      <c r="Q124" s="1" t="s">
        <v>378</v>
      </c>
      <c r="R124" s="1">
        <v>76201</v>
      </c>
      <c r="S124" s="2">
        <v>42014</v>
      </c>
      <c r="T124" s="2">
        <v>42016</v>
      </c>
      <c r="U124" s="1">
        <v>34.348199999999999</v>
      </c>
      <c r="V124" s="1">
        <v>6</v>
      </c>
      <c r="W124" s="14">
        <v>49.78</v>
      </c>
      <c r="X124" s="1">
        <v>90166</v>
      </c>
      <c r="Y124" s="14">
        <f>DataSheet!$E124-DataSheet!$D124</f>
        <v>8.33</v>
      </c>
      <c r="Z124" s="1" t="str">
        <f>_xlfn.IFS(DataSheet!$O124="Central","Chris",DataSheet!$O124="East","Erin",DataSheet!$O124="South","Sam",DataSheet!$O124="West","William")</f>
        <v>Chris</v>
      </c>
    </row>
    <row r="125" spans="1:26" ht="15" x14ac:dyDescent="0.2">
      <c r="A125" s="1">
        <v>896</v>
      </c>
      <c r="B125" s="1" t="s">
        <v>377</v>
      </c>
      <c r="C125" s="1" t="s">
        <v>27</v>
      </c>
      <c r="D125" s="14">
        <v>0.06</v>
      </c>
      <c r="E125" s="14">
        <v>3.28</v>
      </c>
      <c r="F125" s="14">
        <v>3.97</v>
      </c>
      <c r="G125" s="1" t="s">
        <v>40</v>
      </c>
      <c r="H125" s="1" t="s">
        <v>96</v>
      </c>
      <c r="I125" s="1" t="s">
        <v>50</v>
      </c>
      <c r="J125" s="1" t="s">
        <v>51</v>
      </c>
      <c r="K125" s="1" t="s">
        <v>52</v>
      </c>
      <c r="L125" s="1" t="s">
        <v>369</v>
      </c>
      <c r="M125" s="1">
        <v>0.56000000000000005</v>
      </c>
      <c r="N125" s="1" t="s">
        <v>34</v>
      </c>
      <c r="O125" s="1" t="s">
        <v>54</v>
      </c>
      <c r="P125" s="1" t="s">
        <v>189</v>
      </c>
      <c r="Q125" s="1" t="s">
        <v>378</v>
      </c>
      <c r="R125" s="1">
        <v>76201</v>
      </c>
      <c r="S125" s="2">
        <v>42014</v>
      </c>
      <c r="T125" s="2">
        <v>42015</v>
      </c>
      <c r="U125" s="1">
        <v>-66.650000000000006</v>
      </c>
      <c r="V125" s="1">
        <v>5</v>
      </c>
      <c r="W125" s="14">
        <v>16.62</v>
      </c>
      <c r="X125" s="1">
        <v>90166</v>
      </c>
      <c r="Y125" s="14">
        <f>DataSheet!$E125-DataSheet!$D125</f>
        <v>3.2199999999999998</v>
      </c>
      <c r="Z125" s="1" t="str">
        <f>_xlfn.IFS(DataSheet!$O125="Central","Chris",DataSheet!$O125="East","Erin",DataSheet!$O125="South","Sam",DataSheet!$O125="West","William")</f>
        <v>Chris</v>
      </c>
    </row>
    <row r="126" spans="1:26" ht="15" x14ac:dyDescent="0.2">
      <c r="A126" s="1">
        <v>1976</v>
      </c>
      <c r="B126" s="1" t="s">
        <v>379</v>
      </c>
      <c r="C126" s="1" t="s">
        <v>27</v>
      </c>
      <c r="D126" s="14">
        <v>0.05</v>
      </c>
      <c r="E126" s="14">
        <v>70.98</v>
      </c>
      <c r="F126" s="14">
        <v>46.74</v>
      </c>
      <c r="G126" s="1" t="s">
        <v>28</v>
      </c>
      <c r="H126" s="1" t="s">
        <v>41</v>
      </c>
      <c r="I126" s="1" t="s">
        <v>30</v>
      </c>
      <c r="J126" s="1" t="s">
        <v>119</v>
      </c>
      <c r="K126" s="1" t="s">
        <v>32</v>
      </c>
      <c r="L126" s="1" t="s">
        <v>380</v>
      </c>
      <c r="M126" s="1">
        <v>0.56000000000000005</v>
      </c>
      <c r="N126" s="1" t="s">
        <v>34</v>
      </c>
      <c r="O126" s="1" t="s">
        <v>54</v>
      </c>
      <c r="P126" s="1" t="s">
        <v>291</v>
      </c>
      <c r="Q126" s="1" t="s">
        <v>381</v>
      </c>
      <c r="R126" s="1">
        <v>48823</v>
      </c>
      <c r="S126" s="2">
        <v>42014</v>
      </c>
      <c r="T126" s="2">
        <v>42015</v>
      </c>
      <c r="U126" s="1">
        <v>-850.65239999999994</v>
      </c>
      <c r="V126" s="1">
        <v>8</v>
      </c>
      <c r="W126" s="14">
        <v>551.51</v>
      </c>
      <c r="X126" s="1">
        <v>89039</v>
      </c>
      <c r="Y126" s="14">
        <f>DataSheet!$E126-DataSheet!$D126</f>
        <v>70.930000000000007</v>
      </c>
      <c r="Z126" s="1" t="str">
        <f>_xlfn.IFS(DataSheet!$O126="Central","Chris",DataSheet!$O126="East","Erin",DataSheet!$O126="South","Sam",DataSheet!$O126="West","William")</f>
        <v>Chris</v>
      </c>
    </row>
    <row r="127" spans="1:26" ht="15" x14ac:dyDescent="0.2">
      <c r="A127" s="1">
        <v>1976</v>
      </c>
      <c r="B127" s="1" t="s">
        <v>379</v>
      </c>
      <c r="C127" s="1" t="s">
        <v>27</v>
      </c>
      <c r="D127" s="14">
        <v>0.05</v>
      </c>
      <c r="E127" s="14">
        <v>11.55</v>
      </c>
      <c r="F127" s="14">
        <v>2.36</v>
      </c>
      <c r="G127" s="1" t="s">
        <v>40</v>
      </c>
      <c r="H127" s="1" t="s">
        <v>41</v>
      </c>
      <c r="I127" s="1" t="s">
        <v>50</v>
      </c>
      <c r="J127" s="1" t="s">
        <v>51</v>
      </c>
      <c r="K127" s="1" t="s">
        <v>52</v>
      </c>
      <c r="L127" s="1" t="s">
        <v>382</v>
      </c>
      <c r="M127" s="1">
        <v>0.55000000000000004</v>
      </c>
      <c r="N127" s="1" t="s">
        <v>34</v>
      </c>
      <c r="O127" s="1" t="s">
        <v>54</v>
      </c>
      <c r="P127" s="1" t="s">
        <v>291</v>
      </c>
      <c r="Q127" s="1" t="s">
        <v>381</v>
      </c>
      <c r="R127" s="1">
        <v>48823</v>
      </c>
      <c r="S127" s="2">
        <v>42014</v>
      </c>
      <c r="T127" s="2">
        <v>42016</v>
      </c>
      <c r="U127" s="1">
        <v>98.525099999999995</v>
      </c>
      <c r="V127" s="1">
        <v>12</v>
      </c>
      <c r="W127" s="14">
        <v>142.79</v>
      </c>
      <c r="X127" s="1">
        <v>89039</v>
      </c>
      <c r="Y127" s="14">
        <f>DataSheet!$E127-DataSheet!$D127</f>
        <v>11.5</v>
      </c>
      <c r="Z127" s="1" t="str">
        <f>_xlfn.IFS(DataSheet!$O127="Central","Chris",DataSheet!$O127="East","Erin",DataSheet!$O127="South","Sam",DataSheet!$O127="West","William")</f>
        <v>Chris</v>
      </c>
    </row>
    <row r="128" spans="1:26" ht="15" x14ac:dyDescent="0.2">
      <c r="A128" s="1">
        <v>2418</v>
      </c>
      <c r="B128" s="1" t="s">
        <v>242</v>
      </c>
      <c r="C128" s="1" t="s">
        <v>39</v>
      </c>
      <c r="D128" s="14">
        <v>0.1</v>
      </c>
      <c r="E128" s="14">
        <v>599.99</v>
      </c>
      <c r="F128" s="14">
        <v>24.49</v>
      </c>
      <c r="G128" s="1" t="s">
        <v>40</v>
      </c>
      <c r="H128" s="1" t="s">
        <v>41</v>
      </c>
      <c r="I128" s="1" t="s">
        <v>42</v>
      </c>
      <c r="J128" s="1" t="s">
        <v>65</v>
      </c>
      <c r="K128" s="1" t="s">
        <v>66</v>
      </c>
      <c r="L128" s="1" t="s">
        <v>383</v>
      </c>
      <c r="M128" s="1">
        <v>0.5</v>
      </c>
      <c r="N128" s="1" t="s">
        <v>34</v>
      </c>
      <c r="O128" s="1" t="s">
        <v>35</v>
      </c>
      <c r="P128" s="1" t="s">
        <v>244</v>
      </c>
      <c r="Q128" s="1" t="s">
        <v>245</v>
      </c>
      <c r="R128" s="1">
        <v>23805</v>
      </c>
      <c r="S128" s="2">
        <v>42014</v>
      </c>
      <c r="T128" s="2">
        <v>42015</v>
      </c>
      <c r="U128" s="1">
        <v>-343.12599999999998</v>
      </c>
      <c r="V128" s="1">
        <v>11</v>
      </c>
      <c r="W128" s="14">
        <v>6355.69</v>
      </c>
      <c r="X128" s="1">
        <v>86753</v>
      </c>
      <c r="Y128" s="14">
        <f>DataSheet!$E128-DataSheet!$D128</f>
        <v>599.89</v>
      </c>
      <c r="Z128" s="1" t="str">
        <f>_xlfn.IFS(DataSheet!$O128="Central","Chris",DataSheet!$O128="East","Erin",DataSheet!$O128="South","Sam",DataSheet!$O128="West","William")</f>
        <v>Sam</v>
      </c>
    </row>
    <row r="129" spans="1:26" ht="15" x14ac:dyDescent="0.2">
      <c r="A129" s="1">
        <v>2418</v>
      </c>
      <c r="B129" s="1" t="s">
        <v>242</v>
      </c>
      <c r="C129" s="1" t="s">
        <v>39</v>
      </c>
      <c r="D129" s="14">
        <v>0.06</v>
      </c>
      <c r="E129" s="14">
        <v>2.78</v>
      </c>
      <c r="F129" s="14">
        <v>1.25</v>
      </c>
      <c r="G129" s="1" t="s">
        <v>40</v>
      </c>
      <c r="H129" s="1" t="s">
        <v>41</v>
      </c>
      <c r="I129" s="1" t="s">
        <v>50</v>
      </c>
      <c r="J129" s="1" t="s">
        <v>51</v>
      </c>
      <c r="K129" s="1" t="s">
        <v>52</v>
      </c>
      <c r="L129" s="1" t="s">
        <v>384</v>
      </c>
      <c r="M129" s="1">
        <v>0.59</v>
      </c>
      <c r="N129" s="1" t="s">
        <v>34</v>
      </c>
      <c r="O129" s="1" t="s">
        <v>35</v>
      </c>
      <c r="P129" s="1" t="s">
        <v>244</v>
      </c>
      <c r="Q129" s="1" t="s">
        <v>245</v>
      </c>
      <c r="R129" s="1">
        <v>23805</v>
      </c>
      <c r="S129" s="2">
        <v>42014</v>
      </c>
      <c r="T129" s="2">
        <v>42016</v>
      </c>
      <c r="U129" s="1">
        <v>66.36</v>
      </c>
      <c r="V129" s="1">
        <v>10</v>
      </c>
      <c r="W129" s="14">
        <v>28.09</v>
      </c>
      <c r="X129" s="1">
        <v>86753</v>
      </c>
      <c r="Y129" s="14">
        <f>DataSheet!$E129-DataSheet!$D129</f>
        <v>2.7199999999999998</v>
      </c>
      <c r="Z129" s="1" t="str">
        <f>_xlfn.IFS(DataSheet!$O129="Central","Chris",DataSheet!$O129="East","Erin",DataSheet!$O129="South","Sam",DataSheet!$O129="West","William")</f>
        <v>Sam</v>
      </c>
    </row>
    <row r="130" spans="1:26" ht="15" x14ac:dyDescent="0.2">
      <c r="A130" s="1">
        <v>2132</v>
      </c>
      <c r="B130" s="1" t="s">
        <v>385</v>
      </c>
      <c r="C130" s="1" t="s">
        <v>49</v>
      </c>
      <c r="D130" s="14">
        <v>0.05</v>
      </c>
      <c r="E130" s="14">
        <v>30.42</v>
      </c>
      <c r="F130" s="14">
        <v>8.65</v>
      </c>
      <c r="G130" s="1" t="s">
        <v>89</v>
      </c>
      <c r="H130" s="1" t="s">
        <v>73</v>
      </c>
      <c r="I130" s="1" t="s">
        <v>42</v>
      </c>
      <c r="J130" s="1" t="s">
        <v>43</v>
      </c>
      <c r="K130" s="1" t="s">
        <v>75</v>
      </c>
      <c r="L130" s="1" t="s">
        <v>386</v>
      </c>
      <c r="M130" s="1">
        <v>0.74</v>
      </c>
      <c r="N130" s="1" t="s">
        <v>34</v>
      </c>
      <c r="O130" s="1" t="s">
        <v>54</v>
      </c>
      <c r="P130" s="1" t="s">
        <v>82</v>
      </c>
      <c r="Q130" s="1" t="s">
        <v>387</v>
      </c>
      <c r="R130" s="1">
        <v>63042</v>
      </c>
      <c r="S130" s="2">
        <v>42014</v>
      </c>
      <c r="T130" s="2">
        <v>42018</v>
      </c>
      <c r="U130" s="1">
        <v>-191.2576</v>
      </c>
      <c r="V130" s="1">
        <v>11</v>
      </c>
      <c r="W130" s="14">
        <v>334.44</v>
      </c>
      <c r="X130" s="1">
        <v>90078</v>
      </c>
      <c r="Y130" s="14">
        <f>DataSheet!$E130-DataSheet!$D130</f>
        <v>30.37</v>
      </c>
      <c r="Z130" s="1" t="str">
        <f>_xlfn.IFS(DataSheet!$O130="Central","Chris",DataSheet!$O130="East","Erin",DataSheet!$O130="South","Sam",DataSheet!$O130="West","William")</f>
        <v>Chris</v>
      </c>
    </row>
    <row r="131" spans="1:26" ht="15" x14ac:dyDescent="0.2">
      <c r="A131" s="1">
        <v>2346</v>
      </c>
      <c r="B131" s="1" t="s">
        <v>388</v>
      </c>
      <c r="C131" s="1" t="s">
        <v>49</v>
      </c>
      <c r="D131" s="14">
        <v>0.03</v>
      </c>
      <c r="E131" s="14">
        <v>297.64</v>
      </c>
      <c r="F131" s="14">
        <v>14.7</v>
      </c>
      <c r="G131" s="1" t="s">
        <v>28</v>
      </c>
      <c r="H131" s="1" t="s">
        <v>96</v>
      </c>
      <c r="I131" s="1" t="s">
        <v>42</v>
      </c>
      <c r="J131" s="1" t="s">
        <v>58</v>
      </c>
      <c r="K131" s="1" t="s">
        <v>59</v>
      </c>
      <c r="L131" s="1" t="s">
        <v>389</v>
      </c>
      <c r="M131" s="1">
        <v>0.56999999999999995</v>
      </c>
      <c r="N131" s="1" t="s">
        <v>34</v>
      </c>
      <c r="O131" s="1" t="s">
        <v>35</v>
      </c>
      <c r="P131" s="1" t="s">
        <v>390</v>
      </c>
      <c r="Q131" s="1" t="s">
        <v>391</v>
      </c>
      <c r="R131" s="1">
        <v>40258</v>
      </c>
      <c r="S131" s="2">
        <v>42014</v>
      </c>
      <c r="T131" s="2">
        <v>42019</v>
      </c>
      <c r="U131" s="1">
        <v>-48.972000000000001</v>
      </c>
      <c r="V131" s="1">
        <v>12</v>
      </c>
      <c r="W131" s="14">
        <v>3707.05</v>
      </c>
      <c r="X131" s="1">
        <v>89503</v>
      </c>
      <c r="Y131" s="14">
        <f>DataSheet!$E131-DataSheet!$D131</f>
        <v>297.61</v>
      </c>
      <c r="Z131" s="1" t="str">
        <f>_xlfn.IFS(DataSheet!$O131="Central","Chris",DataSheet!$O131="East","Erin",DataSheet!$O131="South","Sam",DataSheet!$O131="West","William")</f>
        <v>Sam</v>
      </c>
    </row>
    <row r="132" spans="1:26" ht="15" x14ac:dyDescent="0.2">
      <c r="A132" s="1">
        <v>2797</v>
      </c>
      <c r="B132" s="1" t="s">
        <v>392</v>
      </c>
      <c r="C132" s="1" t="s">
        <v>118</v>
      </c>
      <c r="D132" s="14">
        <v>0</v>
      </c>
      <c r="E132" s="14">
        <v>5.0199999999999996</v>
      </c>
      <c r="F132" s="14">
        <v>5.14</v>
      </c>
      <c r="G132" s="1" t="s">
        <v>40</v>
      </c>
      <c r="H132" s="1" t="s">
        <v>41</v>
      </c>
      <c r="I132" s="1" t="s">
        <v>42</v>
      </c>
      <c r="J132" s="1" t="s">
        <v>43</v>
      </c>
      <c r="K132" s="1" t="s">
        <v>44</v>
      </c>
      <c r="L132" s="1" t="s">
        <v>393</v>
      </c>
      <c r="M132" s="1">
        <v>0.79</v>
      </c>
      <c r="N132" s="1" t="s">
        <v>34</v>
      </c>
      <c r="O132" s="1" t="s">
        <v>113</v>
      </c>
      <c r="P132" s="1" t="s">
        <v>322</v>
      </c>
      <c r="Q132" s="1" t="s">
        <v>394</v>
      </c>
      <c r="R132" s="1">
        <v>15122</v>
      </c>
      <c r="S132" s="2">
        <v>42014</v>
      </c>
      <c r="T132" s="2">
        <v>42015</v>
      </c>
      <c r="U132" s="1">
        <v>-159.30279999999999</v>
      </c>
      <c r="V132" s="1">
        <v>8</v>
      </c>
      <c r="W132" s="14">
        <v>43.94</v>
      </c>
      <c r="X132" s="1">
        <v>87552</v>
      </c>
      <c r="Y132" s="14">
        <f>DataSheet!$E132-DataSheet!$D132</f>
        <v>5.0199999999999996</v>
      </c>
      <c r="Z132" s="1" t="str">
        <f>_xlfn.IFS(DataSheet!$O132="Central","Chris",DataSheet!$O132="East","Erin",DataSheet!$O132="South","Sam",DataSheet!$O132="West","William")</f>
        <v>Erin</v>
      </c>
    </row>
    <row r="133" spans="1:26" ht="15" x14ac:dyDescent="0.2">
      <c r="A133" s="1">
        <v>194</v>
      </c>
      <c r="B133" s="1" t="s">
        <v>395</v>
      </c>
      <c r="C133" s="1" t="s">
        <v>72</v>
      </c>
      <c r="D133" s="14">
        <v>0.02</v>
      </c>
      <c r="E133" s="14">
        <v>6.48</v>
      </c>
      <c r="F133" s="14">
        <v>9.17</v>
      </c>
      <c r="G133" s="1" t="s">
        <v>40</v>
      </c>
      <c r="H133" s="1" t="s">
        <v>96</v>
      </c>
      <c r="I133" s="1" t="s">
        <v>50</v>
      </c>
      <c r="J133" s="1" t="s">
        <v>90</v>
      </c>
      <c r="K133" s="1" t="s">
        <v>75</v>
      </c>
      <c r="L133" s="1" t="s">
        <v>396</v>
      </c>
      <c r="M133" s="1">
        <v>0.37</v>
      </c>
      <c r="N133" s="1" t="s">
        <v>34</v>
      </c>
      <c r="O133" s="1" t="s">
        <v>61</v>
      </c>
      <c r="P133" s="1" t="s">
        <v>148</v>
      </c>
      <c r="Q133" s="1" t="s">
        <v>397</v>
      </c>
      <c r="R133" s="1">
        <v>84043</v>
      </c>
      <c r="S133" s="2">
        <v>42014</v>
      </c>
      <c r="T133" s="2">
        <v>42015</v>
      </c>
      <c r="U133" s="1">
        <v>-105.68519999999999</v>
      </c>
      <c r="V133" s="1">
        <v>4</v>
      </c>
      <c r="W133" s="14">
        <v>28.2</v>
      </c>
      <c r="X133" s="1">
        <v>90431</v>
      </c>
      <c r="Y133" s="14">
        <f>DataSheet!$E133-DataSheet!$D133</f>
        <v>6.4600000000000009</v>
      </c>
      <c r="Z133" s="1" t="str">
        <f>_xlfn.IFS(DataSheet!$O133="Central","Chris",DataSheet!$O133="East","Erin",DataSheet!$O133="South","Sam",DataSheet!$O133="West","William")</f>
        <v>William</v>
      </c>
    </row>
    <row r="134" spans="1:26" ht="15" x14ac:dyDescent="0.2">
      <c r="A134" s="1">
        <v>947</v>
      </c>
      <c r="B134" s="1" t="s">
        <v>398</v>
      </c>
      <c r="C134" s="1" t="s">
        <v>27</v>
      </c>
      <c r="D134" s="14">
        <v>0.08</v>
      </c>
      <c r="E134" s="14">
        <v>14.2</v>
      </c>
      <c r="F134" s="14">
        <v>5.3</v>
      </c>
      <c r="G134" s="1" t="s">
        <v>89</v>
      </c>
      <c r="H134" s="1" t="s">
        <v>73</v>
      </c>
      <c r="I134" s="1" t="s">
        <v>30</v>
      </c>
      <c r="J134" s="1" t="s">
        <v>128</v>
      </c>
      <c r="K134" s="1" t="s">
        <v>52</v>
      </c>
      <c r="L134" s="1" t="s">
        <v>290</v>
      </c>
      <c r="M134" s="1">
        <v>0.46</v>
      </c>
      <c r="N134" s="1" t="s">
        <v>34</v>
      </c>
      <c r="O134" s="1" t="s">
        <v>113</v>
      </c>
      <c r="P134" s="1" t="s">
        <v>399</v>
      </c>
      <c r="Q134" s="1" t="s">
        <v>400</v>
      </c>
      <c r="R134" s="1">
        <v>7002</v>
      </c>
      <c r="S134" s="2">
        <v>42015</v>
      </c>
      <c r="T134" s="2">
        <v>42017</v>
      </c>
      <c r="U134" s="1">
        <v>27.23</v>
      </c>
      <c r="V134" s="1">
        <v>5</v>
      </c>
      <c r="W134" s="14">
        <v>72.11</v>
      </c>
      <c r="X134" s="1">
        <v>86565</v>
      </c>
      <c r="Y134" s="14">
        <f>DataSheet!$E134-DataSheet!$D134</f>
        <v>14.12</v>
      </c>
      <c r="Z134" s="1" t="str">
        <f>_xlfn.IFS(DataSheet!$O134="Central","Chris",DataSheet!$O134="East","Erin",DataSheet!$O134="South","Sam",DataSheet!$O134="West","William")</f>
        <v>Erin</v>
      </c>
    </row>
    <row r="135" spans="1:26" ht="15" x14ac:dyDescent="0.2">
      <c r="A135" s="1">
        <v>166</v>
      </c>
      <c r="B135" s="1" t="s">
        <v>401</v>
      </c>
      <c r="C135" s="1" t="s">
        <v>49</v>
      </c>
      <c r="D135" s="14">
        <v>0.08</v>
      </c>
      <c r="E135" s="14">
        <v>399.98</v>
      </c>
      <c r="F135" s="14">
        <v>12.06</v>
      </c>
      <c r="G135" s="1" t="s">
        <v>28</v>
      </c>
      <c r="H135" s="1" t="s">
        <v>41</v>
      </c>
      <c r="I135" s="1" t="s">
        <v>42</v>
      </c>
      <c r="J135" s="1" t="s">
        <v>58</v>
      </c>
      <c r="K135" s="1" t="s">
        <v>32</v>
      </c>
      <c r="L135" s="1" t="s">
        <v>185</v>
      </c>
      <c r="M135" s="1">
        <v>0.56000000000000005</v>
      </c>
      <c r="N135" s="1" t="s">
        <v>34</v>
      </c>
      <c r="O135" s="1" t="s">
        <v>35</v>
      </c>
      <c r="P135" s="1" t="s">
        <v>402</v>
      </c>
      <c r="Q135" s="1" t="s">
        <v>403</v>
      </c>
      <c r="R135" s="1">
        <v>37087</v>
      </c>
      <c r="S135" s="2">
        <v>42015</v>
      </c>
      <c r="T135" s="2">
        <v>42022</v>
      </c>
      <c r="U135" s="1">
        <v>28.514099999999999</v>
      </c>
      <c r="V135" s="1">
        <v>5</v>
      </c>
      <c r="W135" s="14">
        <v>1839.91</v>
      </c>
      <c r="X135" s="1">
        <v>89426</v>
      </c>
      <c r="Y135" s="14">
        <f>DataSheet!$E135-DataSheet!$D135</f>
        <v>399.90000000000003</v>
      </c>
      <c r="Z135" s="1" t="str">
        <f>_xlfn.IFS(DataSheet!$O135="Central","Chris",DataSheet!$O135="East","Erin",DataSheet!$O135="South","Sam",DataSheet!$O135="West","William")</f>
        <v>Sam</v>
      </c>
    </row>
    <row r="136" spans="1:26" ht="15" x14ac:dyDescent="0.2">
      <c r="A136" s="1">
        <v>466</v>
      </c>
      <c r="B136" s="1" t="s">
        <v>404</v>
      </c>
      <c r="C136" s="1" t="s">
        <v>72</v>
      </c>
      <c r="D136" s="14">
        <v>0.08</v>
      </c>
      <c r="E136" s="14">
        <v>297.64</v>
      </c>
      <c r="F136" s="14">
        <v>14.7</v>
      </c>
      <c r="G136" s="1" t="s">
        <v>28</v>
      </c>
      <c r="H136" s="1" t="s">
        <v>29</v>
      </c>
      <c r="I136" s="1" t="s">
        <v>42</v>
      </c>
      <c r="J136" s="1" t="s">
        <v>58</v>
      </c>
      <c r="K136" s="1" t="s">
        <v>59</v>
      </c>
      <c r="L136" s="1" t="s">
        <v>389</v>
      </c>
      <c r="M136" s="1">
        <v>0.56999999999999995</v>
      </c>
      <c r="N136" s="1" t="s">
        <v>34</v>
      </c>
      <c r="O136" s="1" t="s">
        <v>113</v>
      </c>
      <c r="P136" s="1" t="s">
        <v>405</v>
      </c>
      <c r="Q136" s="1" t="s">
        <v>406</v>
      </c>
      <c r="R136" s="1">
        <v>2019</v>
      </c>
      <c r="S136" s="2">
        <v>42015</v>
      </c>
      <c r="T136" s="2">
        <v>42015</v>
      </c>
      <c r="U136" s="1">
        <v>496.79680000000002</v>
      </c>
      <c r="V136" s="1">
        <v>5</v>
      </c>
      <c r="W136" s="14">
        <v>1132.8399999999999</v>
      </c>
      <c r="X136" s="1">
        <v>88060</v>
      </c>
      <c r="Y136" s="14">
        <f>DataSheet!$E136-DataSheet!$D136</f>
        <v>297.56</v>
      </c>
      <c r="Z136" s="1" t="str">
        <f>_xlfn.IFS(DataSheet!$O136="Central","Chris",DataSheet!$O136="East","Erin",DataSheet!$O136="South","Sam",DataSheet!$O136="West","William")</f>
        <v>Erin</v>
      </c>
    </row>
    <row r="137" spans="1:26" ht="15" x14ac:dyDescent="0.2">
      <c r="A137" s="1">
        <v>467</v>
      </c>
      <c r="B137" s="1" t="s">
        <v>407</v>
      </c>
      <c r="C137" s="1" t="s">
        <v>72</v>
      </c>
      <c r="D137" s="14">
        <v>0.02</v>
      </c>
      <c r="E137" s="14">
        <v>12.99</v>
      </c>
      <c r="F137" s="14">
        <v>14.37</v>
      </c>
      <c r="G137" s="1" t="s">
        <v>40</v>
      </c>
      <c r="H137" s="1" t="s">
        <v>29</v>
      </c>
      <c r="I137" s="1" t="s">
        <v>30</v>
      </c>
      <c r="J137" s="1" t="s">
        <v>128</v>
      </c>
      <c r="K137" s="1" t="s">
        <v>66</v>
      </c>
      <c r="L137" s="1" t="s">
        <v>408</v>
      </c>
      <c r="M137" s="1">
        <v>0.73</v>
      </c>
      <c r="N137" s="1" t="s">
        <v>34</v>
      </c>
      <c r="O137" s="1" t="s">
        <v>113</v>
      </c>
      <c r="P137" s="1" t="s">
        <v>405</v>
      </c>
      <c r="Q137" s="1" t="s">
        <v>409</v>
      </c>
      <c r="R137" s="1">
        <v>1915</v>
      </c>
      <c r="S137" s="2">
        <v>42015</v>
      </c>
      <c r="T137" s="2">
        <v>42016</v>
      </c>
      <c r="U137" s="1">
        <v>-556.80960000000005</v>
      </c>
      <c r="V137" s="1">
        <v>11</v>
      </c>
      <c r="W137" s="14">
        <v>143.63</v>
      </c>
      <c r="X137" s="1">
        <v>88060</v>
      </c>
      <c r="Y137" s="14">
        <f>DataSheet!$E137-DataSheet!$D137</f>
        <v>12.97</v>
      </c>
      <c r="Z137" s="1" t="str">
        <f>_xlfn.IFS(DataSheet!$O137="Central","Chris",DataSheet!$O137="East","Erin",DataSheet!$O137="South","Sam",DataSheet!$O137="West","William")</f>
        <v>Erin</v>
      </c>
    </row>
    <row r="138" spans="1:26" ht="15" x14ac:dyDescent="0.2">
      <c r="A138" s="1">
        <v>468</v>
      </c>
      <c r="B138" s="1" t="s">
        <v>410</v>
      </c>
      <c r="C138" s="1" t="s">
        <v>72</v>
      </c>
      <c r="D138" s="14">
        <v>0.06</v>
      </c>
      <c r="E138" s="14">
        <v>14.42</v>
      </c>
      <c r="F138" s="14">
        <v>6.75</v>
      </c>
      <c r="G138" s="1" t="s">
        <v>40</v>
      </c>
      <c r="H138" s="1" t="s">
        <v>29</v>
      </c>
      <c r="I138" s="1" t="s">
        <v>50</v>
      </c>
      <c r="J138" s="1" t="s">
        <v>97</v>
      </c>
      <c r="K138" s="1" t="s">
        <v>146</v>
      </c>
      <c r="L138" s="1" t="s">
        <v>411</v>
      </c>
      <c r="M138" s="1">
        <v>0.52</v>
      </c>
      <c r="N138" s="1" t="s">
        <v>34</v>
      </c>
      <c r="O138" s="1" t="s">
        <v>113</v>
      </c>
      <c r="P138" s="1" t="s">
        <v>405</v>
      </c>
      <c r="Q138" s="1" t="s">
        <v>412</v>
      </c>
      <c r="R138" s="1">
        <v>2341</v>
      </c>
      <c r="S138" s="2">
        <v>42015</v>
      </c>
      <c r="T138" s="2">
        <v>42016</v>
      </c>
      <c r="U138" s="1">
        <v>-27.738800000000001</v>
      </c>
      <c r="V138" s="1">
        <v>5</v>
      </c>
      <c r="W138" s="14">
        <v>73.040000000000006</v>
      </c>
      <c r="X138" s="1">
        <v>88060</v>
      </c>
      <c r="Y138" s="14">
        <f>DataSheet!$E138-DataSheet!$D138</f>
        <v>14.36</v>
      </c>
      <c r="Z138" s="1" t="str">
        <f>_xlfn.IFS(DataSheet!$O138="Central","Chris",DataSheet!$O138="East","Erin",DataSheet!$O138="South","Sam",DataSheet!$O138="West","William")</f>
        <v>Erin</v>
      </c>
    </row>
    <row r="139" spans="1:26" ht="15" x14ac:dyDescent="0.2">
      <c r="A139" s="1">
        <v>469</v>
      </c>
      <c r="B139" s="1" t="s">
        <v>413</v>
      </c>
      <c r="C139" s="1" t="s">
        <v>72</v>
      </c>
      <c r="D139" s="14">
        <v>0.05</v>
      </c>
      <c r="E139" s="14">
        <v>4.1399999999999997</v>
      </c>
      <c r="F139" s="14">
        <v>6.6</v>
      </c>
      <c r="G139" s="1" t="s">
        <v>89</v>
      </c>
      <c r="H139" s="1" t="s">
        <v>29</v>
      </c>
      <c r="I139" s="1" t="s">
        <v>30</v>
      </c>
      <c r="J139" s="1" t="s">
        <v>128</v>
      </c>
      <c r="K139" s="1" t="s">
        <v>75</v>
      </c>
      <c r="L139" s="1" t="s">
        <v>414</v>
      </c>
      <c r="M139" s="1">
        <v>0.49</v>
      </c>
      <c r="N139" s="1" t="s">
        <v>34</v>
      </c>
      <c r="O139" s="1" t="s">
        <v>113</v>
      </c>
      <c r="P139" s="1" t="s">
        <v>399</v>
      </c>
      <c r="Q139" s="1" t="s">
        <v>415</v>
      </c>
      <c r="R139" s="1">
        <v>7506</v>
      </c>
      <c r="S139" s="2">
        <v>42015</v>
      </c>
      <c r="T139" s="2">
        <v>42017</v>
      </c>
      <c r="U139" s="1">
        <v>-128.68719999999999</v>
      </c>
      <c r="V139" s="1">
        <v>7</v>
      </c>
      <c r="W139" s="14">
        <v>33.35</v>
      </c>
      <c r="X139" s="1">
        <v>88060</v>
      </c>
      <c r="Y139" s="14">
        <f>DataSheet!$E139-DataSheet!$D139</f>
        <v>4.09</v>
      </c>
      <c r="Z139" s="1" t="str">
        <f>_xlfn.IFS(DataSheet!$O139="Central","Chris",DataSheet!$O139="East","Erin",DataSheet!$O139="South","Sam",DataSheet!$O139="West","William")</f>
        <v>Erin</v>
      </c>
    </row>
    <row r="140" spans="1:26" ht="15" x14ac:dyDescent="0.2">
      <c r="A140" s="1">
        <v>470</v>
      </c>
      <c r="B140" s="1" t="s">
        <v>416</v>
      </c>
      <c r="C140" s="1" t="s">
        <v>72</v>
      </c>
      <c r="D140" s="14">
        <v>0.03</v>
      </c>
      <c r="E140" s="14">
        <v>11.34</v>
      </c>
      <c r="F140" s="14">
        <v>5.01</v>
      </c>
      <c r="G140" s="1" t="s">
        <v>40</v>
      </c>
      <c r="H140" s="1" t="s">
        <v>29</v>
      </c>
      <c r="I140" s="1" t="s">
        <v>50</v>
      </c>
      <c r="J140" s="1" t="s">
        <v>90</v>
      </c>
      <c r="K140" s="1" t="s">
        <v>75</v>
      </c>
      <c r="L140" s="1" t="s">
        <v>417</v>
      </c>
      <c r="M140" s="1">
        <v>0.36</v>
      </c>
      <c r="N140" s="1" t="s">
        <v>34</v>
      </c>
      <c r="O140" s="1" t="s">
        <v>113</v>
      </c>
      <c r="P140" s="1" t="s">
        <v>399</v>
      </c>
      <c r="Q140" s="1" t="s">
        <v>418</v>
      </c>
      <c r="R140" s="1">
        <v>8601</v>
      </c>
      <c r="S140" s="2">
        <v>42015</v>
      </c>
      <c r="T140" s="2">
        <v>42015</v>
      </c>
      <c r="U140" s="1">
        <v>23.2028</v>
      </c>
      <c r="V140" s="1">
        <v>5</v>
      </c>
      <c r="W140" s="14">
        <v>60.24</v>
      </c>
      <c r="X140" s="1">
        <v>88060</v>
      </c>
      <c r="Y140" s="14">
        <f>DataSheet!$E140-DataSheet!$D140</f>
        <v>11.31</v>
      </c>
      <c r="Z140" s="1" t="str">
        <f>_xlfn.IFS(DataSheet!$O140="Central","Chris",DataSheet!$O140="East","Erin",DataSheet!$O140="South","Sam",DataSheet!$O140="West","William")</f>
        <v>Erin</v>
      </c>
    </row>
    <row r="141" spans="1:26" ht="15" x14ac:dyDescent="0.2">
      <c r="A141" s="1">
        <v>2776</v>
      </c>
      <c r="B141" s="1" t="s">
        <v>419</v>
      </c>
      <c r="C141" s="1" t="s">
        <v>27</v>
      </c>
      <c r="D141" s="14">
        <v>0.03</v>
      </c>
      <c r="E141" s="14">
        <v>350.98</v>
      </c>
      <c r="F141" s="14">
        <v>30</v>
      </c>
      <c r="G141" s="1" t="s">
        <v>28</v>
      </c>
      <c r="H141" s="1" t="s">
        <v>41</v>
      </c>
      <c r="I141" s="1" t="s">
        <v>30</v>
      </c>
      <c r="J141" s="1" t="s">
        <v>111</v>
      </c>
      <c r="K141" s="1" t="s">
        <v>59</v>
      </c>
      <c r="L141" s="1" t="s">
        <v>193</v>
      </c>
      <c r="M141" s="1">
        <v>0.61</v>
      </c>
      <c r="N141" s="1" t="s">
        <v>34</v>
      </c>
      <c r="O141" s="1" t="s">
        <v>113</v>
      </c>
      <c r="P141" s="1" t="s">
        <v>420</v>
      </c>
      <c r="Q141" s="1" t="s">
        <v>421</v>
      </c>
      <c r="R141" s="1">
        <v>20877</v>
      </c>
      <c r="S141" s="2">
        <v>42016</v>
      </c>
      <c r="T141" s="2">
        <v>42019</v>
      </c>
      <c r="U141" s="1">
        <v>2692.4421000000002</v>
      </c>
      <c r="V141" s="1">
        <v>11</v>
      </c>
      <c r="W141" s="14">
        <v>3902.09</v>
      </c>
      <c r="X141" s="1">
        <v>91228</v>
      </c>
      <c r="Y141" s="14">
        <f>DataSheet!$E141-DataSheet!$D141</f>
        <v>350.95000000000005</v>
      </c>
      <c r="Z141" s="1" t="str">
        <f>_xlfn.IFS(DataSheet!$O141="Central","Chris",DataSheet!$O141="East","Erin",DataSheet!$O141="South","Sam",DataSheet!$O141="West","William")</f>
        <v>Erin</v>
      </c>
    </row>
    <row r="142" spans="1:26" ht="15" x14ac:dyDescent="0.2">
      <c r="A142" s="1">
        <v>2776</v>
      </c>
      <c r="B142" s="1" t="s">
        <v>419</v>
      </c>
      <c r="C142" s="1" t="s">
        <v>27</v>
      </c>
      <c r="D142" s="14">
        <v>0.04</v>
      </c>
      <c r="E142" s="14">
        <v>1.68</v>
      </c>
      <c r="F142" s="14">
        <v>1</v>
      </c>
      <c r="G142" s="1" t="s">
        <v>40</v>
      </c>
      <c r="H142" s="1" t="s">
        <v>41</v>
      </c>
      <c r="I142" s="1" t="s">
        <v>50</v>
      </c>
      <c r="J142" s="1" t="s">
        <v>51</v>
      </c>
      <c r="K142" s="1" t="s">
        <v>52</v>
      </c>
      <c r="L142" s="1" t="s">
        <v>422</v>
      </c>
      <c r="M142" s="1">
        <v>0.35</v>
      </c>
      <c r="N142" s="1" t="s">
        <v>34</v>
      </c>
      <c r="O142" s="1" t="s">
        <v>113</v>
      </c>
      <c r="P142" s="1" t="s">
        <v>420</v>
      </c>
      <c r="Q142" s="1" t="s">
        <v>421</v>
      </c>
      <c r="R142" s="1">
        <v>20877</v>
      </c>
      <c r="S142" s="2">
        <v>42016</v>
      </c>
      <c r="T142" s="2">
        <v>42018</v>
      </c>
      <c r="U142" s="1">
        <v>2.0672000000000001</v>
      </c>
      <c r="V142" s="1">
        <v>8</v>
      </c>
      <c r="W142" s="14">
        <v>14.18</v>
      </c>
      <c r="X142" s="1">
        <v>91228</v>
      </c>
      <c r="Y142" s="14">
        <f>DataSheet!$E142-DataSheet!$D142</f>
        <v>1.64</v>
      </c>
      <c r="Z142" s="1" t="str">
        <f>_xlfn.IFS(DataSheet!$O142="Central","Chris",DataSheet!$O142="East","Erin",DataSheet!$O142="South","Sam",DataSheet!$O142="West","William")</f>
        <v>Erin</v>
      </c>
    </row>
    <row r="143" spans="1:26" ht="15" x14ac:dyDescent="0.2">
      <c r="A143" s="1">
        <v>120</v>
      </c>
      <c r="B143" s="1" t="s">
        <v>423</v>
      </c>
      <c r="C143" s="1" t="s">
        <v>39</v>
      </c>
      <c r="D143" s="14">
        <v>0.05</v>
      </c>
      <c r="E143" s="14">
        <v>6.3</v>
      </c>
      <c r="F143" s="14">
        <v>0.5</v>
      </c>
      <c r="G143" s="1" t="s">
        <v>40</v>
      </c>
      <c r="H143" s="1" t="s">
        <v>96</v>
      </c>
      <c r="I143" s="1" t="s">
        <v>50</v>
      </c>
      <c r="J143" s="1" t="s">
        <v>154</v>
      </c>
      <c r="K143" s="1" t="s">
        <v>75</v>
      </c>
      <c r="L143" s="1" t="s">
        <v>424</v>
      </c>
      <c r="M143" s="1">
        <v>0.39</v>
      </c>
      <c r="N143" s="1" t="s">
        <v>34</v>
      </c>
      <c r="O143" s="1" t="s">
        <v>61</v>
      </c>
      <c r="P143" s="1" t="s">
        <v>148</v>
      </c>
      <c r="Q143" s="1" t="s">
        <v>183</v>
      </c>
      <c r="R143" s="1">
        <v>84041</v>
      </c>
      <c r="S143" s="2">
        <v>42016</v>
      </c>
      <c r="T143" s="2">
        <v>42017</v>
      </c>
      <c r="U143" s="1">
        <v>41.296500000000002</v>
      </c>
      <c r="V143" s="1">
        <v>10</v>
      </c>
      <c r="W143" s="14">
        <v>59.85</v>
      </c>
      <c r="X143" s="1">
        <v>86520</v>
      </c>
      <c r="Y143" s="14">
        <f>DataSheet!$E143-DataSheet!$D143</f>
        <v>6.25</v>
      </c>
      <c r="Z143" s="1" t="str">
        <f>_xlfn.IFS(DataSheet!$O143="Central","Chris",DataSheet!$O143="East","Erin",DataSheet!$O143="South","Sam",DataSheet!$O143="West","William")</f>
        <v>William</v>
      </c>
    </row>
    <row r="144" spans="1:26" ht="15" x14ac:dyDescent="0.2">
      <c r="A144" s="1">
        <v>120</v>
      </c>
      <c r="B144" s="1" t="s">
        <v>423</v>
      </c>
      <c r="C144" s="1" t="s">
        <v>39</v>
      </c>
      <c r="D144" s="14">
        <v>0.09</v>
      </c>
      <c r="E144" s="14">
        <v>205.99</v>
      </c>
      <c r="F144" s="14">
        <v>3</v>
      </c>
      <c r="G144" s="1" t="s">
        <v>89</v>
      </c>
      <c r="H144" s="1" t="s">
        <v>96</v>
      </c>
      <c r="I144" s="1" t="s">
        <v>42</v>
      </c>
      <c r="J144" s="1" t="s">
        <v>137</v>
      </c>
      <c r="K144" s="1" t="s">
        <v>75</v>
      </c>
      <c r="L144" s="1" t="s">
        <v>425</v>
      </c>
      <c r="M144" s="1">
        <v>0.57999999999999996</v>
      </c>
      <c r="N144" s="1" t="s">
        <v>34</v>
      </c>
      <c r="O144" s="1" t="s">
        <v>61</v>
      </c>
      <c r="P144" s="1" t="s">
        <v>148</v>
      </c>
      <c r="Q144" s="1" t="s">
        <v>183</v>
      </c>
      <c r="R144" s="1">
        <v>84041</v>
      </c>
      <c r="S144" s="2">
        <v>42016</v>
      </c>
      <c r="T144" s="2">
        <v>42018</v>
      </c>
      <c r="U144" s="1">
        <v>1179.0237</v>
      </c>
      <c r="V144" s="1">
        <v>10</v>
      </c>
      <c r="W144" s="14">
        <v>1708.73</v>
      </c>
      <c r="X144" s="1">
        <v>86520</v>
      </c>
      <c r="Y144" s="14">
        <f>DataSheet!$E144-DataSheet!$D144</f>
        <v>205.9</v>
      </c>
      <c r="Z144" s="1" t="str">
        <f>_xlfn.IFS(DataSheet!$O144="Central","Chris",DataSheet!$O144="East","Erin",DataSheet!$O144="South","Sam",DataSheet!$O144="West","William")</f>
        <v>William</v>
      </c>
    </row>
    <row r="145" spans="1:26" ht="15" x14ac:dyDescent="0.2">
      <c r="A145" s="1">
        <v>898</v>
      </c>
      <c r="B145" s="1" t="s">
        <v>426</v>
      </c>
      <c r="C145" s="1" t="s">
        <v>39</v>
      </c>
      <c r="D145" s="14">
        <v>0.04</v>
      </c>
      <c r="E145" s="14">
        <v>90.97</v>
      </c>
      <c r="F145" s="14">
        <v>28</v>
      </c>
      <c r="G145" s="1" t="s">
        <v>28</v>
      </c>
      <c r="H145" s="1" t="s">
        <v>29</v>
      </c>
      <c r="I145" s="1" t="s">
        <v>42</v>
      </c>
      <c r="J145" s="1" t="s">
        <v>58</v>
      </c>
      <c r="K145" s="1" t="s">
        <v>59</v>
      </c>
      <c r="L145" s="1" t="s">
        <v>427</v>
      </c>
      <c r="M145" s="1">
        <v>0.38</v>
      </c>
      <c r="N145" s="1" t="s">
        <v>34</v>
      </c>
      <c r="O145" s="1" t="s">
        <v>113</v>
      </c>
      <c r="P145" s="1" t="s">
        <v>114</v>
      </c>
      <c r="Q145" s="1" t="s">
        <v>115</v>
      </c>
      <c r="R145" s="1">
        <v>10039</v>
      </c>
      <c r="S145" s="2">
        <v>42016</v>
      </c>
      <c r="T145" s="2">
        <v>42017</v>
      </c>
      <c r="U145" s="1">
        <v>-173.09520000000001</v>
      </c>
      <c r="V145" s="1">
        <v>6</v>
      </c>
      <c r="W145" s="14">
        <v>573.30999999999995</v>
      </c>
      <c r="X145" s="1">
        <v>33635</v>
      </c>
      <c r="Y145" s="14">
        <f>DataSheet!$E145-DataSheet!$D145</f>
        <v>90.929999999999993</v>
      </c>
      <c r="Z145" s="1" t="str">
        <f>_xlfn.IFS(DataSheet!$O145="Central","Chris",DataSheet!$O145="East","Erin",DataSheet!$O145="South","Sam",DataSheet!$O145="West","William")</f>
        <v>Erin</v>
      </c>
    </row>
    <row r="146" spans="1:26" ht="15" x14ac:dyDescent="0.2">
      <c r="A146" s="1">
        <v>898</v>
      </c>
      <c r="B146" s="1" t="s">
        <v>426</v>
      </c>
      <c r="C146" s="1" t="s">
        <v>39</v>
      </c>
      <c r="D146" s="14">
        <v>7.0000000000000007E-2</v>
      </c>
      <c r="E146" s="14">
        <v>20.34</v>
      </c>
      <c r="F146" s="14">
        <v>35</v>
      </c>
      <c r="G146" s="1" t="s">
        <v>40</v>
      </c>
      <c r="H146" s="1" t="s">
        <v>29</v>
      </c>
      <c r="I146" s="1" t="s">
        <v>50</v>
      </c>
      <c r="J146" s="1" t="s">
        <v>80</v>
      </c>
      <c r="K146" s="1" t="s">
        <v>66</v>
      </c>
      <c r="L146" s="1" t="s">
        <v>262</v>
      </c>
      <c r="M146" s="1">
        <v>0.84</v>
      </c>
      <c r="N146" s="1" t="s">
        <v>34</v>
      </c>
      <c r="O146" s="1" t="s">
        <v>113</v>
      </c>
      <c r="P146" s="1" t="s">
        <v>114</v>
      </c>
      <c r="Q146" s="1" t="s">
        <v>115</v>
      </c>
      <c r="R146" s="1">
        <v>10039</v>
      </c>
      <c r="S146" s="2">
        <v>42016</v>
      </c>
      <c r="T146" s="2">
        <v>42017</v>
      </c>
      <c r="U146" s="1">
        <v>-96.16</v>
      </c>
      <c r="V146" s="1">
        <v>5</v>
      </c>
      <c r="W146" s="14">
        <v>140.22999999999999</v>
      </c>
      <c r="X146" s="1">
        <v>33635</v>
      </c>
      <c r="Y146" s="14">
        <f>DataSheet!$E146-DataSheet!$D146</f>
        <v>20.27</v>
      </c>
      <c r="Z146" s="1" t="str">
        <f>_xlfn.IFS(DataSheet!$O146="Central","Chris",DataSheet!$O146="East","Erin",DataSheet!$O146="South","Sam",DataSheet!$O146="West","William")</f>
        <v>Erin</v>
      </c>
    </row>
    <row r="147" spans="1:26" ht="15" x14ac:dyDescent="0.2">
      <c r="A147" s="1">
        <v>899</v>
      </c>
      <c r="B147" s="1" t="s">
        <v>428</v>
      </c>
      <c r="C147" s="1" t="s">
        <v>39</v>
      </c>
      <c r="D147" s="14">
        <v>0.04</v>
      </c>
      <c r="E147" s="14">
        <v>90.97</v>
      </c>
      <c r="F147" s="14">
        <v>28</v>
      </c>
      <c r="G147" s="1" t="s">
        <v>28</v>
      </c>
      <c r="H147" s="1" t="s">
        <v>29</v>
      </c>
      <c r="I147" s="1" t="s">
        <v>42</v>
      </c>
      <c r="J147" s="1" t="s">
        <v>58</v>
      </c>
      <c r="K147" s="1" t="s">
        <v>59</v>
      </c>
      <c r="L147" s="1" t="s">
        <v>427</v>
      </c>
      <c r="M147" s="1">
        <v>0.38</v>
      </c>
      <c r="N147" s="1" t="s">
        <v>34</v>
      </c>
      <c r="O147" s="1" t="s">
        <v>113</v>
      </c>
      <c r="P147" s="1" t="s">
        <v>322</v>
      </c>
      <c r="Q147" s="1" t="s">
        <v>429</v>
      </c>
      <c r="R147" s="1">
        <v>16602</v>
      </c>
      <c r="S147" s="2">
        <v>42016</v>
      </c>
      <c r="T147" s="2">
        <v>42017</v>
      </c>
      <c r="U147" s="1">
        <v>-173.09520000000001</v>
      </c>
      <c r="V147" s="1">
        <v>2</v>
      </c>
      <c r="W147" s="14">
        <v>191.1</v>
      </c>
      <c r="X147" s="1">
        <v>86263</v>
      </c>
      <c r="Y147" s="14">
        <f>DataSheet!$E147-DataSheet!$D147</f>
        <v>90.929999999999993</v>
      </c>
      <c r="Z147" s="1" t="str">
        <f>_xlfn.IFS(DataSheet!$O147="Central","Chris",DataSheet!$O147="East","Erin",DataSheet!$O147="South","Sam",DataSheet!$O147="West","William")</f>
        <v>Erin</v>
      </c>
    </row>
    <row r="148" spans="1:26" ht="15" x14ac:dyDescent="0.2">
      <c r="A148" s="1">
        <v>899</v>
      </c>
      <c r="B148" s="1" t="s">
        <v>428</v>
      </c>
      <c r="C148" s="1" t="s">
        <v>39</v>
      </c>
      <c r="D148" s="14">
        <v>7.0000000000000007E-2</v>
      </c>
      <c r="E148" s="14">
        <v>20.34</v>
      </c>
      <c r="F148" s="14">
        <v>35</v>
      </c>
      <c r="G148" s="1" t="s">
        <v>40</v>
      </c>
      <c r="H148" s="1" t="s">
        <v>29</v>
      </c>
      <c r="I148" s="1" t="s">
        <v>50</v>
      </c>
      <c r="J148" s="1" t="s">
        <v>80</v>
      </c>
      <c r="K148" s="1" t="s">
        <v>66</v>
      </c>
      <c r="L148" s="1" t="s">
        <v>262</v>
      </c>
      <c r="M148" s="1">
        <v>0.84</v>
      </c>
      <c r="N148" s="1" t="s">
        <v>34</v>
      </c>
      <c r="O148" s="1" t="s">
        <v>113</v>
      </c>
      <c r="P148" s="1" t="s">
        <v>322</v>
      </c>
      <c r="Q148" s="1" t="s">
        <v>429</v>
      </c>
      <c r="R148" s="1">
        <v>16602</v>
      </c>
      <c r="S148" s="2">
        <v>42016</v>
      </c>
      <c r="T148" s="2">
        <v>42017</v>
      </c>
      <c r="U148" s="1">
        <v>-96.16</v>
      </c>
      <c r="V148" s="1">
        <v>1</v>
      </c>
      <c r="W148" s="14">
        <v>28.05</v>
      </c>
      <c r="X148" s="1">
        <v>86263</v>
      </c>
      <c r="Y148" s="14">
        <f>DataSheet!$E148-DataSheet!$D148</f>
        <v>20.27</v>
      </c>
      <c r="Z148" s="1" t="str">
        <f>_xlfn.IFS(DataSheet!$O148="Central","Chris",DataSheet!$O148="East","Erin",DataSheet!$O148="South","Sam",DataSheet!$O148="West","William")</f>
        <v>Erin</v>
      </c>
    </row>
    <row r="149" spans="1:26" ht="15" x14ac:dyDescent="0.2">
      <c r="A149" s="1">
        <v>1636</v>
      </c>
      <c r="B149" s="1" t="s">
        <v>430</v>
      </c>
      <c r="C149" s="1" t="s">
        <v>39</v>
      </c>
      <c r="D149" s="14">
        <v>0.04</v>
      </c>
      <c r="E149" s="14">
        <v>136.97999999999999</v>
      </c>
      <c r="F149" s="14">
        <v>24.49</v>
      </c>
      <c r="G149" s="1" t="s">
        <v>89</v>
      </c>
      <c r="H149" s="1" t="s">
        <v>73</v>
      </c>
      <c r="I149" s="1" t="s">
        <v>30</v>
      </c>
      <c r="J149" s="1" t="s">
        <v>128</v>
      </c>
      <c r="K149" s="1" t="s">
        <v>66</v>
      </c>
      <c r="L149" s="1" t="s">
        <v>431</v>
      </c>
      <c r="M149" s="1">
        <v>0.59</v>
      </c>
      <c r="N149" s="1" t="s">
        <v>34</v>
      </c>
      <c r="O149" s="1" t="s">
        <v>61</v>
      </c>
      <c r="P149" s="1" t="s">
        <v>92</v>
      </c>
      <c r="Q149" s="1" t="s">
        <v>432</v>
      </c>
      <c r="R149" s="1">
        <v>93905</v>
      </c>
      <c r="S149" s="2">
        <v>42016</v>
      </c>
      <c r="T149" s="2">
        <v>42018</v>
      </c>
      <c r="U149" s="1">
        <v>1127.5497</v>
      </c>
      <c r="V149" s="1">
        <v>12</v>
      </c>
      <c r="W149" s="14">
        <v>1634.13</v>
      </c>
      <c r="X149" s="1">
        <v>89706</v>
      </c>
      <c r="Y149" s="14">
        <f>DataSheet!$E149-DataSheet!$D149</f>
        <v>136.94</v>
      </c>
      <c r="Z149" s="1" t="str">
        <f>_xlfn.IFS(DataSheet!$O149="Central","Chris",DataSheet!$O149="East","Erin",DataSheet!$O149="South","Sam",DataSheet!$O149="West","William")</f>
        <v>William</v>
      </c>
    </row>
    <row r="150" spans="1:26" ht="15" x14ac:dyDescent="0.2">
      <c r="A150" s="1">
        <v>823</v>
      </c>
      <c r="B150" s="1" t="s">
        <v>433</v>
      </c>
      <c r="C150" s="1" t="s">
        <v>49</v>
      </c>
      <c r="D150" s="14">
        <v>0.04</v>
      </c>
      <c r="E150" s="14">
        <v>6.24</v>
      </c>
      <c r="F150" s="14">
        <v>5.22</v>
      </c>
      <c r="G150" s="1" t="s">
        <v>40</v>
      </c>
      <c r="H150" s="1" t="s">
        <v>29</v>
      </c>
      <c r="I150" s="1" t="s">
        <v>30</v>
      </c>
      <c r="J150" s="1" t="s">
        <v>128</v>
      </c>
      <c r="K150" s="1" t="s">
        <v>75</v>
      </c>
      <c r="L150" s="1" t="s">
        <v>434</v>
      </c>
      <c r="M150" s="1">
        <v>0.6</v>
      </c>
      <c r="N150" s="1" t="s">
        <v>34</v>
      </c>
      <c r="O150" s="1" t="s">
        <v>35</v>
      </c>
      <c r="P150" s="1" t="s">
        <v>402</v>
      </c>
      <c r="Q150" s="1" t="s">
        <v>435</v>
      </c>
      <c r="R150" s="1">
        <v>37167</v>
      </c>
      <c r="S150" s="2">
        <v>42016</v>
      </c>
      <c r="T150" s="2">
        <v>42021</v>
      </c>
      <c r="U150" s="1">
        <v>4.3808999999999996</v>
      </c>
      <c r="V150" s="1">
        <v>13</v>
      </c>
      <c r="W150" s="14">
        <v>80.23</v>
      </c>
      <c r="X150" s="1">
        <v>89257</v>
      </c>
      <c r="Y150" s="14">
        <f>DataSheet!$E150-DataSheet!$D150</f>
        <v>6.2</v>
      </c>
      <c r="Z150" s="1" t="str">
        <f>_xlfn.IFS(DataSheet!$O150="Central","Chris",DataSheet!$O150="East","Erin",DataSheet!$O150="South","Sam",DataSheet!$O150="West","William")</f>
        <v>Sam</v>
      </c>
    </row>
    <row r="151" spans="1:26" ht="15" x14ac:dyDescent="0.2">
      <c r="A151" s="1">
        <v>824</v>
      </c>
      <c r="B151" s="1" t="s">
        <v>436</v>
      </c>
      <c r="C151" s="1" t="s">
        <v>49</v>
      </c>
      <c r="D151" s="14">
        <v>0.09</v>
      </c>
      <c r="E151" s="14">
        <v>260.98</v>
      </c>
      <c r="F151" s="14">
        <v>41.91</v>
      </c>
      <c r="G151" s="1" t="s">
        <v>28</v>
      </c>
      <c r="H151" s="1" t="s">
        <v>29</v>
      </c>
      <c r="I151" s="1" t="s">
        <v>30</v>
      </c>
      <c r="J151" s="1" t="s">
        <v>119</v>
      </c>
      <c r="K151" s="1" t="s">
        <v>32</v>
      </c>
      <c r="L151" s="1" t="s">
        <v>437</v>
      </c>
      <c r="M151" s="1">
        <v>0.59</v>
      </c>
      <c r="N151" s="1" t="s">
        <v>34</v>
      </c>
      <c r="O151" s="1" t="s">
        <v>35</v>
      </c>
      <c r="P151" s="1" t="s">
        <v>402</v>
      </c>
      <c r="Q151" s="1" t="s">
        <v>438</v>
      </c>
      <c r="R151" s="1">
        <v>37174</v>
      </c>
      <c r="S151" s="2">
        <v>42016</v>
      </c>
      <c r="T151" s="2">
        <v>42023</v>
      </c>
      <c r="U151" s="1">
        <v>-100.744</v>
      </c>
      <c r="V151" s="1">
        <v>8</v>
      </c>
      <c r="W151" s="14">
        <v>2044.9</v>
      </c>
      <c r="X151" s="1">
        <v>89257</v>
      </c>
      <c r="Y151" s="14">
        <f>DataSheet!$E151-DataSheet!$D151</f>
        <v>260.89000000000004</v>
      </c>
      <c r="Z151" s="1" t="str">
        <f>_xlfn.IFS(DataSheet!$O151="Central","Chris",DataSheet!$O151="East","Erin",DataSheet!$O151="South","Sam",DataSheet!$O151="West","William")</f>
        <v>Sam</v>
      </c>
    </row>
    <row r="152" spans="1:26" ht="15" x14ac:dyDescent="0.2">
      <c r="A152" s="1">
        <v>1424</v>
      </c>
      <c r="B152" s="1" t="s">
        <v>439</v>
      </c>
      <c r="C152" s="1" t="s">
        <v>49</v>
      </c>
      <c r="D152" s="14">
        <v>0.05</v>
      </c>
      <c r="E152" s="14">
        <v>350.99</v>
      </c>
      <c r="F152" s="14">
        <v>39</v>
      </c>
      <c r="G152" s="1" t="s">
        <v>28</v>
      </c>
      <c r="H152" s="1" t="s">
        <v>73</v>
      </c>
      <c r="I152" s="1" t="s">
        <v>30</v>
      </c>
      <c r="J152" s="1" t="s">
        <v>111</v>
      </c>
      <c r="K152" s="1" t="s">
        <v>59</v>
      </c>
      <c r="L152" s="1" t="s">
        <v>440</v>
      </c>
      <c r="M152" s="1">
        <v>0.55000000000000004</v>
      </c>
      <c r="N152" s="1" t="s">
        <v>34</v>
      </c>
      <c r="O152" s="1" t="s">
        <v>61</v>
      </c>
      <c r="P152" s="1" t="s">
        <v>62</v>
      </c>
      <c r="Q152" s="1" t="s">
        <v>441</v>
      </c>
      <c r="R152" s="1">
        <v>80112</v>
      </c>
      <c r="S152" s="2">
        <v>42016</v>
      </c>
      <c r="T152" s="2">
        <v>42018</v>
      </c>
      <c r="U152" s="1">
        <v>451.28039999999999</v>
      </c>
      <c r="V152" s="1">
        <v>3</v>
      </c>
      <c r="W152" s="14">
        <v>1020.08</v>
      </c>
      <c r="X152" s="1">
        <v>89448</v>
      </c>
      <c r="Y152" s="14">
        <f>DataSheet!$E152-DataSheet!$D152</f>
        <v>350.94</v>
      </c>
      <c r="Z152" s="1" t="str">
        <f>_xlfn.IFS(DataSheet!$O152="Central","Chris",DataSheet!$O152="East","Erin",DataSheet!$O152="South","Sam",DataSheet!$O152="West","William")</f>
        <v>William</v>
      </c>
    </row>
    <row r="153" spans="1:26" ht="15" x14ac:dyDescent="0.2">
      <c r="A153" s="1">
        <v>1424</v>
      </c>
      <c r="B153" s="1" t="s">
        <v>439</v>
      </c>
      <c r="C153" s="1" t="s">
        <v>49</v>
      </c>
      <c r="D153" s="14">
        <v>0</v>
      </c>
      <c r="E153" s="14">
        <v>8.74</v>
      </c>
      <c r="F153" s="14">
        <v>1.39</v>
      </c>
      <c r="G153" s="1" t="s">
        <v>40</v>
      </c>
      <c r="H153" s="1" t="s">
        <v>73</v>
      </c>
      <c r="I153" s="1" t="s">
        <v>50</v>
      </c>
      <c r="J153" s="1" t="s">
        <v>347</v>
      </c>
      <c r="K153" s="1" t="s">
        <v>75</v>
      </c>
      <c r="L153" s="1" t="s">
        <v>442</v>
      </c>
      <c r="M153" s="1">
        <v>0.38</v>
      </c>
      <c r="N153" s="1" t="s">
        <v>34</v>
      </c>
      <c r="O153" s="1" t="s">
        <v>61</v>
      </c>
      <c r="P153" s="1" t="s">
        <v>62</v>
      </c>
      <c r="Q153" s="1" t="s">
        <v>441</v>
      </c>
      <c r="R153" s="1">
        <v>80112</v>
      </c>
      <c r="S153" s="2">
        <v>42016</v>
      </c>
      <c r="T153" s="2">
        <v>42020</v>
      </c>
      <c r="U153" s="1">
        <v>44.988</v>
      </c>
      <c r="V153" s="1">
        <v>7</v>
      </c>
      <c r="W153" s="14">
        <v>65.2</v>
      </c>
      <c r="X153" s="1">
        <v>89448</v>
      </c>
      <c r="Y153" s="14">
        <f>DataSheet!$E153-DataSheet!$D153</f>
        <v>8.74</v>
      </c>
      <c r="Z153" s="1" t="str">
        <f>_xlfn.IFS(DataSheet!$O153="Central","Chris",DataSheet!$O153="East","Erin",DataSheet!$O153="South","Sam",DataSheet!$O153="West","William")</f>
        <v>William</v>
      </c>
    </row>
    <row r="154" spans="1:26" ht="15" x14ac:dyDescent="0.2">
      <c r="A154" s="1">
        <v>1424</v>
      </c>
      <c r="B154" s="1" t="s">
        <v>439</v>
      </c>
      <c r="C154" s="1" t="s">
        <v>49</v>
      </c>
      <c r="D154" s="14">
        <v>0.02</v>
      </c>
      <c r="E154" s="14">
        <v>1.98</v>
      </c>
      <c r="F154" s="14">
        <v>0.7</v>
      </c>
      <c r="G154" s="1" t="s">
        <v>40</v>
      </c>
      <c r="H154" s="1" t="s">
        <v>73</v>
      </c>
      <c r="I154" s="1" t="s">
        <v>50</v>
      </c>
      <c r="J154" s="1" t="s">
        <v>178</v>
      </c>
      <c r="K154" s="1" t="s">
        <v>52</v>
      </c>
      <c r="L154" s="1" t="s">
        <v>443</v>
      </c>
      <c r="M154" s="1">
        <v>0.83</v>
      </c>
      <c r="N154" s="1" t="s">
        <v>34</v>
      </c>
      <c r="O154" s="1" t="s">
        <v>61</v>
      </c>
      <c r="P154" s="1" t="s">
        <v>62</v>
      </c>
      <c r="Q154" s="1" t="s">
        <v>441</v>
      </c>
      <c r="R154" s="1">
        <v>80112</v>
      </c>
      <c r="S154" s="2">
        <v>42016</v>
      </c>
      <c r="T154" s="2">
        <v>42020</v>
      </c>
      <c r="U154" s="1">
        <v>-20.732800000000001</v>
      </c>
      <c r="V154" s="1">
        <v>11</v>
      </c>
      <c r="W154" s="14">
        <v>22.59</v>
      </c>
      <c r="X154" s="1">
        <v>89448</v>
      </c>
      <c r="Y154" s="14">
        <f>DataSheet!$E154-DataSheet!$D154</f>
        <v>1.96</v>
      </c>
      <c r="Z154" s="1" t="str">
        <f>_xlfn.IFS(DataSheet!$O154="Central","Chris",DataSheet!$O154="East","Erin",DataSheet!$O154="South","Sam",DataSheet!$O154="West","William")</f>
        <v>William</v>
      </c>
    </row>
    <row r="155" spans="1:26" ht="15" x14ac:dyDescent="0.2">
      <c r="A155" s="1">
        <v>2715</v>
      </c>
      <c r="B155" s="1" t="s">
        <v>444</v>
      </c>
      <c r="C155" s="1" t="s">
        <v>49</v>
      </c>
      <c r="D155" s="14">
        <v>0.01</v>
      </c>
      <c r="E155" s="14">
        <v>29.89</v>
      </c>
      <c r="F155" s="14">
        <v>1.99</v>
      </c>
      <c r="G155" s="1" t="s">
        <v>40</v>
      </c>
      <c r="H155" s="1" t="s">
        <v>96</v>
      </c>
      <c r="I155" s="1" t="s">
        <v>42</v>
      </c>
      <c r="J155" s="1" t="s">
        <v>43</v>
      </c>
      <c r="K155" s="1" t="s">
        <v>44</v>
      </c>
      <c r="L155" s="1" t="s">
        <v>445</v>
      </c>
      <c r="M155" s="1">
        <v>0.5</v>
      </c>
      <c r="N155" s="1" t="s">
        <v>34</v>
      </c>
      <c r="O155" s="1" t="s">
        <v>54</v>
      </c>
      <c r="P155" s="1" t="s">
        <v>291</v>
      </c>
      <c r="Q155" s="1" t="s">
        <v>446</v>
      </c>
      <c r="R155" s="1">
        <v>48911</v>
      </c>
      <c r="S155" s="2">
        <v>42016</v>
      </c>
      <c r="T155" s="2">
        <v>42020</v>
      </c>
      <c r="U155" s="1">
        <v>-74.64</v>
      </c>
      <c r="V155" s="1">
        <v>1</v>
      </c>
      <c r="W155" s="14">
        <v>31.96</v>
      </c>
      <c r="X155" s="1">
        <v>88702</v>
      </c>
      <c r="Y155" s="14">
        <f>DataSheet!$E155-DataSheet!$D155</f>
        <v>29.88</v>
      </c>
      <c r="Z155" s="1" t="str">
        <f>_xlfn.IFS(DataSheet!$O155="Central","Chris",DataSheet!$O155="East","Erin",DataSheet!$O155="South","Sam",DataSheet!$O155="West","William")</f>
        <v>Chris</v>
      </c>
    </row>
    <row r="156" spans="1:26" ht="15" x14ac:dyDescent="0.2">
      <c r="A156" s="1">
        <v>2069</v>
      </c>
      <c r="B156" s="1" t="s">
        <v>447</v>
      </c>
      <c r="C156" s="1" t="s">
        <v>118</v>
      </c>
      <c r="D156" s="14">
        <v>0.1</v>
      </c>
      <c r="E156" s="14">
        <v>40.98</v>
      </c>
      <c r="F156" s="14">
        <v>6.5</v>
      </c>
      <c r="G156" s="1" t="s">
        <v>40</v>
      </c>
      <c r="H156" s="1" t="s">
        <v>41</v>
      </c>
      <c r="I156" s="1" t="s">
        <v>42</v>
      </c>
      <c r="J156" s="1" t="s">
        <v>43</v>
      </c>
      <c r="K156" s="1" t="s">
        <v>75</v>
      </c>
      <c r="L156" s="1" t="s">
        <v>448</v>
      </c>
      <c r="M156" s="1">
        <v>0.74</v>
      </c>
      <c r="N156" s="1" t="s">
        <v>34</v>
      </c>
      <c r="O156" s="1" t="s">
        <v>35</v>
      </c>
      <c r="P156" s="1" t="s">
        <v>390</v>
      </c>
      <c r="Q156" s="1" t="s">
        <v>449</v>
      </c>
      <c r="R156" s="1">
        <v>41075</v>
      </c>
      <c r="S156" s="2">
        <v>42016</v>
      </c>
      <c r="T156" s="2">
        <v>42018</v>
      </c>
      <c r="U156" s="1">
        <v>66.852000000000004</v>
      </c>
      <c r="V156" s="1">
        <v>3</v>
      </c>
      <c r="W156" s="14">
        <v>120.34</v>
      </c>
      <c r="X156" s="1">
        <v>88554</v>
      </c>
      <c r="Y156" s="14">
        <f>DataSheet!$E156-DataSheet!$D156</f>
        <v>40.879999999999995</v>
      </c>
      <c r="Z156" s="1" t="str">
        <f>_xlfn.IFS(DataSheet!$O156="Central","Chris",DataSheet!$O156="East","Erin",DataSheet!$O156="South","Sam",DataSheet!$O156="West","William")</f>
        <v>Sam</v>
      </c>
    </row>
    <row r="157" spans="1:26" ht="15" x14ac:dyDescent="0.2">
      <c r="A157" s="1">
        <v>750</v>
      </c>
      <c r="B157" s="1" t="s">
        <v>450</v>
      </c>
      <c r="C157" s="1" t="s">
        <v>72</v>
      </c>
      <c r="D157" s="14">
        <v>0.09</v>
      </c>
      <c r="E157" s="14">
        <v>27.75</v>
      </c>
      <c r="F157" s="14">
        <v>19.989999999999998</v>
      </c>
      <c r="G157" s="1" t="s">
        <v>40</v>
      </c>
      <c r="H157" s="1" t="s">
        <v>96</v>
      </c>
      <c r="I157" s="1" t="s">
        <v>50</v>
      </c>
      <c r="J157" s="1" t="s">
        <v>80</v>
      </c>
      <c r="K157" s="1" t="s">
        <v>75</v>
      </c>
      <c r="L157" s="1" t="s">
        <v>451</v>
      </c>
      <c r="M157" s="1">
        <v>0.67</v>
      </c>
      <c r="N157" s="1" t="s">
        <v>34</v>
      </c>
      <c r="O157" s="1" t="s">
        <v>35</v>
      </c>
      <c r="P157" s="1" t="s">
        <v>390</v>
      </c>
      <c r="Q157" s="1" t="s">
        <v>452</v>
      </c>
      <c r="R157" s="1">
        <v>41042</v>
      </c>
      <c r="S157" s="2">
        <v>42016</v>
      </c>
      <c r="T157" s="2">
        <v>42017</v>
      </c>
      <c r="U157" s="1">
        <v>-224.64400000000001</v>
      </c>
      <c r="V157" s="1">
        <v>10</v>
      </c>
      <c r="W157" s="14">
        <v>257.52</v>
      </c>
      <c r="X157" s="1">
        <v>91200</v>
      </c>
      <c r="Y157" s="14">
        <f>DataSheet!$E157-DataSheet!$D157</f>
        <v>27.66</v>
      </c>
      <c r="Z157" s="1" t="str">
        <f>_xlfn.IFS(DataSheet!$O157="Central","Chris",DataSheet!$O157="East","Erin",DataSheet!$O157="South","Sam",DataSheet!$O157="West","William")</f>
        <v>Sam</v>
      </c>
    </row>
    <row r="158" spans="1:26" ht="15" x14ac:dyDescent="0.2">
      <c r="A158" s="1">
        <v>2489</v>
      </c>
      <c r="B158" s="1" t="s">
        <v>453</v>
      </c>
      <c r="C158" s="1" t="s">
        <v>72</v>
      </c>
      <c r="D158" s="14">
        <v>7.0000000000000007E-2</v>
      </c>
      <c r="E158" s="14">
        <v>65.989999999999995</v>
      </c>
      <c r="F158" s="14">
        <v>8.8000000000000007</v>
      </c>
      <c r="G158" s="1" t="s">
        <v>40</v>
      </c>
      <c r="H158" s="1" t="s">
        <v>73</v>
      </c>
      <c r="I158" s="1" t="s">
        <v>42</v>
      </c>
      <c r="J158" s="1" t="s">
        <v>137</v>
      </c>
      <c r="K158" s="1" t="s">
        <v>75</v>
      </c>
      <c r="L158" s="1" t="s">
        <v>454</v>
      </c>
      <c r="M158" s="1">
        <v>0.57999999999999996</v>
      </c>
      <c r="N158" s="1" t="s">
        <v>34</v>
      </c>
      <c r="O158" s="1" t="s">
        <v>61</v>
      </c>
      <c r="P158" s="1" t="s">
        <v>92</v>
      </c>
      <c r="Q158" s="1" t="s">
        <v>455</v>
      </c>
      <c r="R158" s="1">
        <v>94521</v>
      </c>
      <c r="S158" s="2">
        <v>42016</v>
      </c>
      <c r="T158" s="2">
        <v>42016</v>
      </c>
      <c r="U158" s="1">
        <v>109.836</v>
      </c>
      <c r="V158" s="1">
        <v>9</v>
      </c>
      <c r="W158" s="14">
        <v>471.66</v>
      </c>
      <c r="X158" s="1">
        <v>86886</v>
      </c>
      <c r="Y158" s="14">
        <f>DataSheet!$E158-DataSheet!$D158</f>
        <v>65.92</v>
      </c>
      <c r="Z158" s="1" t="str">
        <f>_xlfn.IFS(DataSheet!$O158="Central","Chris",DataSheet!$O158="East","Erin",DataSheet!$O158="South","Sam",DataSheet!$O158="West","William")</f>
        <v>William</v>
      </c>
    </row>
    <row r="159" spans="1:26" ht="15" x14ac:dyDescent="0.2">
      <c r="A159" s="1">
        <v>2490</v>
      </c>
      <c r="B159" s="1" t="s">
        <v>456</v>
      </c>
      <c r="C159" s="1" t="s">
        <v>72</v>
      </c>
      <c r="D159" s="14">
        <v>0</v>
      </c>
      <c r="E159" s="14">
        <v>10.01</v>
      </c>
      <c r="F159" s="14">
        <v>1.99</v>
      </c>
      <c r="G159" s="1" t="s">
        <v>89</v>
      </c>
      <c r="H159" s="1" t="s">
        <v>73</v>
      </c>
      <c r="I159" s="1" t="s">
        <v>42</v>
      </c>
      <c r="J159" s="1" t="s">
        <v>43</v>
      </c>
      <c r="K159" s="1" t="s">
        <v>44</v>
      </c>
      <c r="L159" s="1" t="s">
        <v>457</v>
      </c>
      <c r="M159" s="1">
        <v>0.41</v>
      </c>
      <c r="N159" s="1" t="s">
        <v>34</v>
      </c>
      <c r="O159" s="1" t="s">
        <v>61</v>
      </c>
      <c r="P159" s="1" t="s">
        <v>92</v>
      </c>
      <c r="Q159" s="1" t="s">
        <v>458</v>
      </c>
      <c r="R159" s="1">
        <v>92627</v>
      </c>
      <c r="S159" s="2">
        <v>42016</v>
      </c>
      <c r="T159" s="2">
        <v>42018</v>
      </c>
      <c r="U159" s="1">
        <v>82.703400000000002</v>
      </c>
      <c r="V159" s="1">
        <v>11</v>
      </c>
      <c r="W159" s="14">
        <v>119.86</v>
      </c>
      <c r="X159" s="1">
        <v>86886</v>
      </c>
      <c r="Y159" s="14">
        <f>DataSheet!$E159-DataSheet!$D159</f>
        <v>10.01</v>
      </c>
      <c r="Z159" s="1" t="str">
        <f>_xlfn.IFS(DataSheet!$O159="Central","Chris",DataSheet!$O159="East","Erin",DataSheet!$O159="South","Sam",DataSheet!$O159="West","William")</f>
        <v>William</v>
      </c>
    </row>
    <row r="160" spans="1:26" ht="15" x14ac:dyDescent="0.2">
      <c r="A160" s="1">
        <v>2491</v>
      </c>
      <c r="B160" s="1" t="s">
        <v>459</v>
      </c>
      <c r="C160" s="1" t="s">
        <v>72</v>
      </c>
      <c r="D160" s="14">
        <v>7.0000000000000007E-2</v>
      </c>
      <c r="E160" s="14">
        <v>65.989999999999995</v>
      </c>
      <c r="F160" s="14">
        <v>8.8000000000000007</v>
      </c>
      <c r="G160" s="1" t="s">
        <v>40</v>
      </c>
      <c r="H160" s="1" t="s">
        <v>73</v>
      </c>
      <c r="I160" s="1" t="s">
        <v>42</v>
      </c>
      <c r="J160" s="1" t="s">
        <v>137</v>
      </c>
      <c r="K160" s="1" t="s">
        <v>75</v>
      </c>
      <c r="L160" s="1" t="s">
        <v>454</v>
      </c>
      <c r="M160" s="1">
        <v>0.57999999999999996</v>
      </c>
      <c r="N160" s="1" t="s">
        <v>34</v>
      </c>
      <c r="O160" s="1" t="s">
        <v>61</v>
      </c>
      <c r="P160" s="1" t="s">
        <v>92</v>
      </c>
      <c r="Q160" s="1" t="s">
        <v>102</v>
      </c>
      <c r="R160" s="1">
        <v>90045</v>
      </c>
      <c r="S160" s="2">
        <v>42016</v>
      </c>
      <c r="T160" s="2">
        <v>42016</v>
      </c>
      <c r="U160" s="1">
        <v>109.836</v>
      </c>
      <c r="V160" s="1">
        <v>37</v>
      </c>
      <c r="W160" s="14">
        <v>1939.03</v>
      </c>
      <c r="X160" s="1">
        <v>23877</v>
      </c>
      <c r="Y160" s="14">
        <f>DataSheet!$E160-DataSheet!$D160</f>
        <v>65.92</v>
      </c>
      <c r="Z160" s="1" t="str">
        <f>_xlfn.IFS(DataSheet!$O160="Central","Chris",DataSheet!$O160="East","Erin",DataSheet!$O160="South","Sam",DataSheet!$O160="West","William")</f>
        <v>William</v>
      </c>
    </row>
    <row r="161" spans="1:26" ht="15" x14ac:dyDescent="0.2">
      <c r="A161" s="1">
        <v>2491</v>
      </c>
      <c r="B161" s="1" t="s">
        <v>459</v>
      </c>
      <c r="C161" s="1" t="s">
        <v>72</v>
      </c>
      <c r="D161" s="14">
        <v>0</v>
      </c>
      <c r="E161" s="14">
        <v>10.01</v>
      </c>
      <c r="F161" s="14">
        <v>1.99</v>
      </c>
      <c r="G161" s="1" t="s">
        <v>89</v>
      </c>
      <c r="H161" s="1" t="s">
        <v>73</v>
      </c>
      <c r="I161" s="1" t="s">
        <v>42</v>
      </c>
      <c r="J161" s="1" t="s">
        <v>43</v>
      </c>
      <c r="K161" s="1" t="s">
        <v>44</v>
      </c>
      <c r="L161" s="1" t="s">
        <v>457</v>
      </c>
      <c r="M161" s="1">
        <v>0.41</v>
      </c>
      <c r="N161" s="1" t="s">
        <v>34</v>
      </c>
      <c r="O161" s="1" t="s">
        <v>61</v>
      </c>
      <c r="P161" s="1" t="s">
        <v>92</v>
      </c>
      <c r="Q161" s="1" t="s">
        <v>102</v>
      </c>
      <c r="R161" s="1">
        <v>90045</v>
      </c>
      <c r="S161" s="2">
        <v>42016</v>
      </c>
      <c r="T161" s="2">
        <v>42018</v>
      </c>
      <c r="U161" s="1">
        <v>128.03</v>
      </c>
      <c r="V161" s="1">
        <v>42</v>
      </c>
      <c r="W161" s="14">
        <v>457.63</v>
      </c>
      <c r="X161" s="1">
        <v>23877</v>
      </c>
      <c r="Y161" s="14">
        <f>DataSheet!$E161-DataSheet!$D161</f>
        <v>10.01</v>
      </c>
      <c r="Z161" s="1" t="str">
        <f>_xlfn.IFS(DataSheet!$O161="Central","Chris",DataSheet!$O161="East","Erin",DataSheet!$O161="South","Sam",DataSheet!$O161="West","William")</f>
        <v>William</v>
      </c>
    </row>
    <row r="162" spans="1:26" ht="15" x14ac:dyDescent="0.2">
      <c r="A162" s="1">
        <v>2338</v>
      </c>
      <c r="B162" s="1" t="s">
        <v>460</v>
      </c>
      <c r="C162" s="1" t="s">
        <v>27</v>
      </c>
      <c r="D162" s="14">
        <v>0.06</v>
      </c>
      <c r="E162" s="14">
        <v>2.08</v>
      </c>
      <c r="F162" s="14">
        <v>5.33</v>
      </c>
      <c r="G162" s="1" t="s">
        <v>40</v>
      </c>
      <c r="H162" s="1" t="s">
        <v>73</v>
      </c>
      <c r="I162" s="1" t="s">
        <v>30</v>
      </c>
      <c r="J162" s="1" t="s">
        <v>128</v>
      </c>
      <c r="K162" s="1" t="s">
        <v>75</v>
      </c>
      <c r="L162" s="1" t="s">
        <v>461</v>
      </c>
      <c r="M162" s="1">
        <v>0.43</v>
      </c>
      <c r="N162" s="1" t="s">
        <v>34</v>
      </c>
      <c r="O162" s="1" t="s">
        <v>113</v>
      </c>
      <c r="P162" s="1" t="s">
        <v>420</v>
      </c>
      <c r="Q162" s="1" t="s">
        <v>462</v>
      </c>
      <c r="R162" s="1">
        <v>20740</v>
      </c>
      <c r="S162" s="2">
        <v>42017</v>
      </c>
      <c r="T162" s="2">
        <v>42017</v>
      </c>
      <c r="U162" s="1">
        <v>-82.559200000000004</v>
      </c>
      <c r="V162" s="1">
        <v>4</v>
      </c>
      <c r="W162" s="14">
        <v>9.23</v>
      </c>
      <c r="X162" s="1">
        <v>91480</v>
      </c>
      <c r="Y162" s="14">
        <f>DataSheet!$E162-DataSheet!$D162</f>
        <v>2.02</v>
      </c>
      <c r="Z162" s="1" t="str">
        <f>_xlfn.IFS(DataSheet!$O162="Central","Chris",DataSheet!$O162="East","Erin",DataSheet!$O162="South","Sam",DataSheet!$O162="West","William")</f>
        <v>Erin</v>
      </c>
    </row>
    <row r="163" spans="1:26" ht="15" x14ac:dyDescent="0.2">
      <c r="A163" s="1">
        <v>510</v>
      </c>
      <c r="B163" s="1" t="s">
        <v>463</v>
      </c>
      <c r="C163" s="1" t="s">
        <v>49</v>
      </c>
      <c r="D163" s="14">
        <v>0.02</v>
      </c>
      <c r="E163" s="14">
        <v>48.04</v>
      </c>
      <c r="F163" s="14">
        <v>5.09</v>
      </c>
      <c r="G163" s="1" t="s">
        <v>40</v>
      </c>
      <c r="H163" s="1" t="s">
        <v>96</v>
      </c>
      <c r="I163" s="1" t="s">
        <v>50</v>
      </c>
      <c r="J163" s="1" t="s">
        <v>90</v>
      </c>
      <c r="K163" s="1" t="s">
        <v>75</v>
      </c>
      <c r="L163" s="1" t="s">
        <v>464</v>
      </c>
      <c r="M163" s="1">
        <v>0.37</v>
      </c>
      <c r="N163" s="1" t="s">
        <v>34</v>
      </c>
      <c r="O163" s="1" t="s">
        <v>61</v>
      </c>
      <c r="P163" s="1" t="s">
        <v>92</v>
      </c>
      <c r="Q163" s="1" t="s">
        <v>465</v>
      </c>
      <c r="R163" s="1">
        <v>95336</v>
      </c>
      <c r="S163" s="2">
        <v>42017</v>
      </c>
      <c r="T163" s="2">
        <v>42017</v>
      </c>
      <c r="U163" s="1">
        <v>105.2526</v>
      </c>
      <c r="V163" s="1">
        <v>3</v>
      </c>
      <c r="W163" s="14">
        <v>152.54</v>
      </c>
      <c r="X163" s="1">
        <v>90058</v>
      </c>
      <c r="Y163" s="14">
        <f>DataSheet!$E163-DataSheet!$D163</f>
        <v>48.019999999999996</v>
      </c>
      <c r="Z163" s="1" t="str">
        <f>_xlfn.IFS(DataSheet!$O163="Central","Chris",DataSheet!$O163="East","Erin",DataSheet!$O163="South","Sam",DataSheet!$O163="West","William")</f>
        <v>William</v>
      </c>
    </row>
    <row r="164" spans="1:26" ht="15" x14ac:dyDescent="0.2">
      <c r="A164" s="1">
        <v>570</v>
      </c>
      <c r="B164" s="1" t="s">
        <v>466</v>
      </c>
      <c r="C164" s="1" t="s">
        <v>49</v>
      </c>
      <c r="D164" s="14">
        <v>0.06</v>
      </c>
      <c r="E164" s="14">
        <v>7.99</v>
      </c>
      <c r="F164" s="14">
        <v>5.03</v>
      </c>
      <c r="G164" s="1" t="s">
        <v>40</v>
      </c>
      <c r="H164" s="1" t="s">
        <v>41</v>
      </c>
      <c r="I164" s="1" t="s">
        <v>42</v>
      </c>
      <c r="J164" s="1" t="s">
        <v>137</v>
      </c>
      <c r="K164" s="1" t="s">
        <v>146</v>
      </c>
      <c r="L164" s="1" t="s">
        <v>467</v>
      </c>
      <c r="M164" s="1">
        <v>0.6</v>
      </c>
      <c r="N164" s="1" t="s">
        <v>34</v>
      </c>
      <c r="O164" s="1" t="s">
        <v>61</v>
      </c>
      <c r="P164" s="1" t="s">
        <v>298</v>
      </c>
      <c r="Q164" s="1" t="s">
        <v>468</v>
      </c>
      <c r="R164" s="1">
        <v>89015</v>
      </c>
      <c r="S164" s="2">
        <v>42017</v>
      </c>
      <c r="T164" s="2">
        <v>42017</v>
      </c>
      <c r="U164" s="1">
        <v>-122.133</v>
      </c>
      <c r="V164" s="1">
        <v>10</v>
      </c>
      <c r="W164" s="14">
        <v>65.739999999999995</v>
      </c>
      <c r="X164" s="1">
        <v>88881</v>
      </c>
      <c r="Y164" s="14">
        <f>DataSheet!$E164-DataSheet!$D164</f>
        <v>7.9300000000000006</v>
      </c>
      <c r="Z164" s="1" t="str">
        <f>_xlfn.IFS(DataSheet!$O164="Central","Chris",DataSheet!$O164="East","Erin",DataSheet!$O164="South","Sam",DataSheet!$O164="West","William")</f>
        <v>William</v>
      </c>
    </row>
    <row r="165" spans="1:26" ht="15" x14ac:dyDescent="0.2">
      <c r="A165" s="1">
        <v>576</v>
      </c>
      <c r="B165" s="1" t="s">
        <v>469</v>
      </c>
      <c r="C165" s="1" t="s">
        <v>49</v>
      </c>
      <c r="D165" s="14">
        <v>0.06</v>
      </c>
      <c r="E165" s="14">
        <v>4.4800000000000004</v>
      </c>
      <c r="F165" s="14">
        <v>49</v>
      </c>
      <c r="G165" s="1" t="s">
        <v>40</v>
      </c>
      <c r="H165" s="1" t="s">
        <v>96</v>
      </c>
      <c r="I165" s="1" t="s">
        <v>50</v>
      </c>
      <c r="J165" s="1" t="s">
        <v>97</v>
      </c>
      <c r="K165" s="1" t="s">
        <v>66</v>
      </c>
      <c r="L165" s="1" t="s">
        <v>470</v>
      </c>
      <c r="M165" s="1">
        <v>0.6</v>
      </c>
      <c r="N165" s="1" t="s">
        <v>34</v>
      </c>
      <c r="O165" s="1" t="s">
        <v>61</v>
      </c>
      <c r="P165" s="1" t="s">
        <v>92</v>
      </c>
      <c r="Q165" s="1" t="s">
        <v>471</v>
      </c>
      <c r="R165" s="1">
        <v>91767</v>
      </c>
      <c r="S165" s="2">
        <v>42017</v>
      </c>
      <c r="T165" s="2">
        <v>42021</v>
      </c>
      <c r="U165" s="1">
        <v>-566</v>
      </c>
      <c r="V165" s="1">
        <v>4</v>
      </c>
      <c r="W165" s="14">
        <v>32.6</v>
      </c>
      <c r="X165" s="1">
        <v>88645</v>
      </c>
      <c r="Y165" s="14">
        <f>DataSheet!$E165-DataSheet!$D165</f>
        <v>4.4200000000000008</v>
      </c>
      <c r="Z165" s="1" t="str">
        <f>_xlfn.IFS(DataSheet!$O165="Central","Chris",DataSheet!$O165="East","Erin",DataSheet!$O165="South","Sam",DataSheet!$O165="West","William")</f>
        <v>William</v>
      </c>
    </row>
    <row r="166" spans="1:26" ht="15" x14ac:dyDescent="0.2">
      <c r="A166" s="1">
        <v>2369</v>
      </c>
      <c r="B166" s="1" t="s">
        <v>472</v>
      </c>
      <c r="C166" s="1" t="s">
        <v>49</v>
      </c>
      <c r="D166" s="14">
        <v>7.0000000000000007E-2</v>
      </c>
      <c r="E166" s="14">
        <v>5.98</v>
      </c>
      <c r="F166" s="14">
        <v>5.79</v>
      </c>
      <c r="G166" s="1" t="s">
        <v>40</v>
      </c>
      <c r="H166" s="1" t="s">
        <v>41</v>
      </c>
      <c r="I166" s="1" t="s">
        <v>50</v>
      </c>
      <c r="J166" s="1" t="s">
        <v>90</v>
      </c>
      <c r="K166" s="1" t="s">
        <v>75</v>
      </c>
      <c r="L166" s="1" t="s">
        <v>473</v>
      </c>
      <c r="M166" s="1">
        <v>0.36</v>
      </c>
      <c r="N166" s="1" t="s">
        <v>34</v>
      </c>
      <c r="O166" s="1" t="s">
        <v>35</v>
      </c>
      <c r="P166" s="1" t="s">
        <v>125</v>
      </c>
      <c r="Q166" s="1" t="s">
        <v>474</v>
      </c>
      <c r="R166" s="1">
        <v>33024</v>
      </c>
      <c r="S166" s="2">
        <v>42017</v>
      </c>
      <c r="T166" s="2">
        <v>42019</v>
      </c>
      <c r="U166" s="1">
        <v>-41.972700000000003</v>
      </c>
      <c r="V166" s="1">
        <v>13</v>
      </c>
      <c r="W166" s="14">
        <v>77.42</v>
      </c>
      <c r="X166" s="1">
        <v>90408</v>
      </c>
      <c r="Y166" s="14">
        <f>DataSheet!$E166-DataSheet!$D166</f>
        <v>5.91</v>
      </c>
      <c r="Z166" s="1" t="str">
        <f>_xlfn.IFS(DataSheet!$O166="Central","Chris",DataSheet!$O166="East","Erin",DataSheet!$O166="South","Sam",DataSheet!$O166="West","William")</f>
        <v>Sam</v>
      </c>
    </row>
    <row r="167" spans="1:26" ht="15" x14ac:dyDescent="0.2">
      <c r="A167" s="1">
        <v>3340</v>
      </c>
      <c r="B167" s="1" t="s">
        <v>475</v>
      </c>
      <c r="C167" s="1" t="s">
        <v>118</v>
      </c>
      <c r="D167" s="14">
        <v>0.08</v>
      </c>
      <c r="E167" s="14">
        <v>125.99</v>
      </c>
      <c r="F167" s="14">
        <v>4.2</v>
      </c>
      <c r="G167" s="1" t="s">
        <v>40</v>
      </c>
      <c r="H167" s="1" t="s">
        <v>41</v>
      </c>
      <c r="I167" s="1" t="s">
        <v>42</v>
      </c>
      <c r="J167" s="1" t="s">
        <v>137</v>
      </c>
      <c r="K167" s="1" t="s">
        <v>75</v>
      </c>
      <c r="L167" s="1" t="s">
        <v>476</v>
      </c>
      <c r="M167" s="1">
        <v>0.56999999999999995</v>
      </c>
      <c r="N167" s="1" t="s">
        <v>34</v>
      </c>
      <c r="O167" s="1" t="s">
        <v>61</v>
      </c>
      <c r="P167" s="1" t="s">
        <v>141</v>
      </c>
      <c r="Q167" s="1" t="s">
        <v>477</v>
      </c>
      <c r="R167" s="1">
        <v>97060</v>
      </c>
      <c r="S167" s="2">
        <v>42017</v>
      </c>
      <c r="T167" s="2">
        <v>42018</v>
      </c>
      <c r="U167" s="1">
        <v>989.81190000000004</v>
      </c>
      <c r="V167" s="1">
        <v>14</v>
      </c>
      <c r="W167" s="14">
        <v>1434.51</v>
      </c>
      <c r="X167" s="1">
        <v>85980</v>
      </c>
      <c r="Y167" s="14">
        <f>DataSheet!$E167-DataSheet!$D167</f>
        <v>125.91</v>
      </c>
      <c r="Z167" s="1" t="str">
        <f>_xlfn.IFS(DataSheet!$O167="Central","Chris",DataSheet!$O167="East","Erin",DataSheet!$O167="South","Sam",DataSheet!$O167="West","William")</f>
        <v>William</v>
      </c>
    </row>
    <row r="168" spans="1:26" ht="15" x14ac:dyDescent="0.2">
      <c r="A168" s="1">
        <v>772</v>
      </c>
      <c r="B168" s="1" t="s">
        <v>478</v>
      </c>
      <c r="C168" s="1" t="s">
        <v>27</v>
      </c>
      <c r="D168" s="14">
        <v>0.08</v>
      </c>
      <c r="E168" s="14">
        <v>7.77</v>
      </c>
      <c r="F168" s="14">
        <v>9.23</v>
      </c>
      <c r="G168" s="1" t="s">
        <v>40</v>
      </c>
      <c r="H168" s="1" t="s">
        <v>29</v>
      </c>
      <c r="I168" s="1" t="s">
        <v>50</v>
      </c>
      <c r="J168" s="1" t="s">
        <v>97</v>
      </c>
      <c r="K168" s="1" t="s">
        <v>75</v>
      </c>
      <c r="L168" s="1" t="s">
        <v>479</v>
      </c>
      <c r="M168" s="1">
        <v>0.57999999999999996</v>
      </c>
      <c r="N168" s="1" t="s">
        <v>34</v>
      </c>
      <c r="O168" s="1" t="s">
        <v>113</v>
      </c>
      <c r="P168" s="1" t="s">
        <v>322</v>
      </c>
      <c r="Q168" s="1" t="s">
        <v>480</v>
      </c>
      <c r="R168" s="1">
        <v>18103</v>
      </c>
      <c r="S168" s="2">
        <v>42018</v>
      </c>
      <c r="T168" s="2">
        <v>42020</v>
      </c>
      <c r="U168" s="1">
        <v>-209.25</v>
      </c>
      <c r="V168" s="1">
        <v>7</v>
      </c>
      <c r="W168" s="14">
        <v>56.44</v>
      </c>
      <c r="X168" s="1">
        <v>88666</v>
      </c>
      <c r="Y168" s="14">
        <f>DataSheet!$E168-DataSheet!$D168</f>
        <v>7.6899999999999995</v>
      </c>
      <c r="Z168" s="1" t="str">
        <f>_xlfn.IFS(DataSheet!$O168="Central","Chris",DataSheet!$O168="East","Erin",DataSheet!$O168="South","Sam",DataSheet!$O168="West","William")</f>
        <v>Erin</v>
      </c>
    </row>
    <row r="169" spans="1:26" ht="15" x14ac:dyDescent="0.2">
      <c r="A169" s="1">
        <v>772</v>
      </c>
      <c r="B169" s="1" t="s">
        <v>478</v>
      </c>
      <c r="C169" s="1" t="s">
        <v>27</v>
      </c>
      <c r="D169" s="14">
        <v>0.1</v>
      </c>
      <c r="E169" s="14">
        <v>18.97</v>
      </c>
      <c r="F169" s="14">
        <v>9.5399999999999991</v>
      </c>
      <c r="G169" s="1" t="s">
        <v>89</v>
      </c>
      <c r="H169" s="1" t="s">
        <v>29</v>
      </c>
      <c r="I169" s="1" t="s">
        <v>50</v>
      </c>
      <c r="J169" s="1" t="s">
        <v>90</v>
      </c>
      <c r="K169" s="1" t="s">
        <v>75</v>
      </c>
      <c r="L169" s="1" t="s">
        <v>481</v>
      </c>
      <c r="M169" s="1">
        <v>0.37</v>
      </c>
      <c r="N169" s="1" t="s">
        <v>34</v>
      </c>
      <c r="O169" s="1" t="s">
        <v>113</v>
      </c>
      <c r="P169" s="1" t="s">
        <v>322</v>
      </c>
      <c r="Q169" s="1" t="s">
        <v>480</v>
      </c>
      <c r="R169" s="1">
        <v>18103</v>
      </c>
      <c r="S169" s="2">
        <v>42018</v>
      </c>
      <c r="T169" s="2">
        <v>42020</v>
      </c>
      <c r="U169" s="1">
        <v>-9.1636000000000006</v>
      </c>
      <c r="V169" s="1">
        <v>3</v>
      </c>
      <c r="W169" s="14">
        <v>56.73</v>
      </c>
      <c r="X169" s="1">
        <v>88666</v>
      </c>
      <c r="Y169" s="14">
        <f>DataSheet!$E169-DataSheet!$D169</f>
        <v>18.869999999999997</v>
      </c>
      <c r="Z169" s="1" t="str">
        <f>_xlfn.IFS(DataSheet!$O169="Central","Chris",DataSheet!$O169="East","Erin",DataSheet!$O169="South","Sam",DataSheet!$O169="West","William")</f>
        <v>Erin</v>
      </c>
    </row>
    <row r="170" spans="1:26" ht="15" x14ac:dyDescent="0.2">
      <c r="A170" s="1">
        <v>1636</v>
      </c>
      <c r="B170" s="1" t="s">
        <v>430</v>
      </c>
      <c r="C170" s="1" t="s">
        <v>27</v>
      </c>
      <c r="D170" s="14">
        <v>0.08</v>
      </c>
      <c r="E170" s="14">
        <v>115.99</v>
      </c>
      <c r="F170" s="14">
        <v>56.14</v>
      </c>
      <c r="G170" s="1" t="s">
        <v>28</v>
      </c>
      <c r="H170" s="1" t="s">
        <v>73</v>
      </c>
      <c r="I170" s="1" t="s">
        <v>42</v>
      </c>
      <c r="J170" s="1" t="s">
        <v>58</v>
      </c>
      <c r="K170" s="1" t="s">
        <v>59</v>
      </c>
      <c r="L170" s="1" t="s">
        <v>482</v>
      </c>
      <c r="M170" s="1">
        <v>0.4</v>
      </c>
      <c r="N170" s="1" t="s">
        <v>34</v>
      </c>
      <c r="O170" s="1" t="s">
        <v>61</v>
      </c>
      <c r="P170" s="1" t="s">
        <v>92</v>
      </c>
      <c r="Q170" s="1" t="s">
        <v>432</v>
      </c>
      <c r="R170" s="1">
        <v>93905</v>
      </c>
      <c r="S170" s="2">
        <v>42018</v>
      </c>
      <c r="T170" s="2">
        <v>42020</v>
      </c>
      <c r="U170" s="1">
        <v>-272.860884</v>
      </c>
      <c r="V170" s="1">
        <v>5</v>
      </c>
      <c r="W170" s="14">
        <v>562.92999999999995</v>
      </c>
      <c r="X170" s="1">
        <v>89704</v>
      </c>
      <c r="Y170" s="14">
        <f>DataSheet!$E170-DataSheet!$D170</f>
        <v>115.91</v>
      </c>
      <c r="Z170" s="1" t="str">
        <f>_xlfn.IFS(DataSheet!$O170="Central","Chris",DataSheet!$O170="East","Erin",DataSheet!$O170="South","Sam",DataSheet!$O170="West","William")</f>
        <v>William</v>
      </c>
    </row>
    <row r="171" spans="1:26" ht="15" x14ac:dyDescent="0.2">
      <c r="A171" s="1">
        <v>1636</v>
      </c>
      <c r="B171" s="1" t="s">
        <v>430</v>
      </c>
      <c r="C171" s="1" t="s">
        <v>27</v>
      </c>
      <c r="D171" s="14">
        <v>0.08</v>
      </c>
      <c r="E171" s="14">
        <v>4.28</v>
      </c>
      <c r="F171" s="14">
        <v>0.94</v>
      </c>
      <c r="G171" s="1" t="s">
        <v>40</v>
      </c>
      <c r="H171" s="1" t="s">
        <v>73</v>
      </c>
      <c r="I171" s="1" t="s">
        <v>50</v>
      </c>
      <c r="J171" s="1" t="s">
        <v>51</v>
      </c>
      <c r="K171" s="1" t="s">
        <v>52</v>
      </c>
      <c r="L171" s="1" t="s">
        <v>483</v>
      </c>
      <c r="M171" s="1">
        <v>0.56000000000000005</v>
      </c>
      <c r="N171" s="1" t="s">
        <v>34</v>
      </c>
      <c r="O171" s="1" t="s">
        <v>61</v>
      </c>
      <c r="P171" s="1" t="s">
        <v>92</v>
      </c>
      <c r="Q171" s="1" t="s">
        <v>432</v>
      </c>
      <c r="R171" s="1">
        <v>93905</v>
      </c>
      <c r="S171" s="2">
        <v>42018</v>
      </c>
      <c r="T171" s="2">
        <v>42021</v>
      </c>
      <c r="U171" s="1">
        <v>10.5792</v>
      </c>
      <c r="V171" s="1">
        <v>7</v>
      </c>
      <c r="W171" s="14">
        <v>29.18</v>
      </c>
      <c r="X171" s="1">
        <v>89704</v>
      </c>
      <c r="Y171" s="14">
        <f>DataSheet!$E171-DataSheet!$D171</f>
        <v>4.2</v>
      </c>
      <c r="Z171" s="1" t="str">
        <f>_xlfn.IFS(DataSheet!$O171="Central","Chris",DataSheet!$O171="East","Erin",DataSheet!$O171="South","Sam",DataSheet!$O171="West","William")</f>
        <v>William</v>
      </c>
    </row>
    <row r="172" spans="1:26" ht="15" x14ac:dyDescent="0.2">
      <c r="A172" s="1">
        <v>463</v>
      </c>
      <c r="B172" s="1" t="s">
        <v>484</v>
      </c>
      <c r="C172" s="1" t="s">
        <v>49</v>
      </c>
      <c r="D172" s="14">
        <v>7.0000000000000007E-2</v>
      </c>
      <c r="E172" s="14">
        <v>165.2</v>
      </c>
      <c r="F172" s="14">
        <v>19.989999999999998</v>
      </c>
      <c r="G172" s="1" t="s">
        <v>40</v>
      </c>
      <c r="H172" s="1" t="s">
        <v>29</v>
      </c>
      <c r="I172" s="1" t="s">
        <v>50</v>
      </c>
      <c r="J172" s="1" t="s">
        <v>80</v>
      </c>
      <c r="K172" s="1" t="s">
        <v>75</v>
      </c>
      <c r="L172" s="1" t="s">
        <v>485</v>
      </c>
      <c r="M172" s="1">
        <v>0.59</v>
      </c>
      <c r="N172" s="1" t="s">
        <v>34</v>
      </c>
      <c r="O172" s="1" t="s">
        <v>61</v>
      </c>
      <c r="P172" s="1" t="s">
        <v>92</v>
      </c>
      <c r="Q172" s="1" t="s">
        <v>486</v>
      </c>
      <c r="R172" s="1">
        <v>90069</v>
      </c>
      <c r="S172" s="2">
        <v>42018</v>
      </c>
      <c r="T172" s="2">
        <v>42020</v>
      </c>
      <c r="U172" s="1">
        <v>521.69000000000005</v>
      </c>
      <c r="V172" s="1">
        <v>7</v>
      </c>
      <c r="W172" s="14">
        <v>1081.54</v>
      </c>
      <c r="X172" s="1">
        <v>88061</v>
      </c>
      <c r="Y172" s="14">
        <f>DataSheet!$E172-DataSheet!$D172</f>
        <v>165.13</v>
      </c>
      <c r="Z172" s="1" t="str">
        <f>_xlfn.IFS(DataSheet!$O172="Central","Chris",DataSheet!$O172="East","Erin",DataSheet!$O172="South","Sam",DataSheet!$O172="West","William")</f>
        <v>William</v>
      </c>
    </row>
    <row r="173" spans="1:26" ht="15" x14ac:dyDescent="0.2">
      <c r="A173" s="1">
        <v>3064</v>
      </c>
      <c r="B173" s="1" t="s">
        <v>487</v>
      </c>
      <c r="C173" s="1" t="s">
        <v>49</v>
      </c>
      <c r="D173" s="14">
        <v>0.03</v>
      </c>
      <c r="E173" s="14">
        <v>6.45</v>
      </c>
      <c r="F173" s="14">
        <v>1.34</v>
      </c>
      <c r="G173" s="1" t="s">
        <v>40</v>
      </c>
      <c r="H173" s="1" t="s">
        <v>41</v>
      </c>
      <c r="I173" s="1" t="s">
        <v>50</v>
      </c>
      <c r="J173" s="1" t="s">
        <v>90</v>
      </c>
      <c r="K173" s="1" t="s">
        <v>52</v>
      </c>
      <c r="L173" s="1" t="s">
        <v>488</v>
      </c>
      <c r="M173" s="1">
        <v>0.36</v>
      </c>
      <c r="N173" s="1" t="s">
        <v>34</v>
      </c>
      <c r="O173" s="1" t="s">
        <v>61</v>
      </c>
      <c r="P173" s="1" t="s">
        <v>68</v>
      </c>
      <c r="Q173" s="1" t="s">
        <v>489</v>
      </c>
      <c r="R173" s="1">
        <v>98503</v>
      </c>
      <c r="S173" s="2">
        <v>42018</v>
      </c>
      <c r="T173" s="2">
        <v>42023</v>
      </c>
      <c r="U173" s="1">
        <v>39.129899999999999</v>
      </c>
      <c r="V173" s="1">
        <v>9</v>
      </c>
      <c r="W173" s="14">
        <v>56.71</v>
      </c>
      <c r="X173" s="1">
        <v>88448</v>
      </c>
      <c r="Y173" s="14">
        <f>DataSheet!$E173-DataSheet!$D173</f>
        <v>6.42</v>
      </c>
      <c r="Z173" s="1" t="str">
        <f>_xlfn.IFS(DataSheet!$O173="Central","Chris",DataSheet!$O173="East","Erin",DataSheet!$O173="South","Sam",DataSheet!$O173="West","William")</f>
        <v>William</v>
      </c>
    </row>
    <row r="174" spans="1:26" ht="15" x14ac:dyDescent="0.2">
      <c r="A174" s="1">
        <v>3148</v>
      </c>
      <c r="B174" s="1" t="s">
        <v>490</v>
      </c>
      <c r="C174" s="1" t="s">
        <v>118</v>
      </c>
      <c r="D174" s="14">
        <v>0.06</v>
      </c>
      <c r="E174" s="14">
        <v>19.989999999999998</v>
      </c>
      <c r="F174" s="14">
        <v>11.17</v>
      </c>
      <c r="G174" s="1" t="s">
        <v>40</v>
      </c>
      <c r="H174" s="1" t="s">
        <v>96</v>
      </c>
      <c r="I174" s="1" t="s">
        <v>30</v>
      </c>
      <c r="J174" s="1" t="s">
        <v>128</v>
      </c>
      <c r="K174" s="1" t="s">
        <v>66</v>
      </c>
      <c r="L174" s="1" t="s">
        <v>491</v>
      </c>
      <c r="M174" s="1">
        <v>0.6</v>
      </c>
      <c r="N174" s="1" t="s">
        <v>34</v>
      </c>
      <c r="O174" s="1" t="s">
        <v>61</v>
      </c>
      <c r="P174" s="1" t="s">
        <v>492</v>
      </c>
      <c r="Q174" s="1" t="s">
        <v>493</v>
      </c>
      <c r="R174" s="1">
        <v>83854</v>
      </c>
      <c r="S174" s="2">
        <v>42018</v>
      </c>
      <c r="T174" s="2">
        <v>42018</v>
      </c>
      <c r="U174" s="1">
        <v>-66.823599999999999</v>
      </c>
      <c r="V174" s="1">
        <v>7</v>
      </c>
      <c r="W174" s="14">
        <v>139.49</v>
      </c>
      <c r="X174" s="1">
        <v>89716</v>
      </c>
      <c r="Y174" s="14">
        <f>DataSheet!$E174-DataSheet!$D174</f>
        <v>19.93</v>
      </c>
      <c r="Z174" s="1" t="str">
        <f>_xlfn.IFS(DataSheet!$O174="Central","Chris",DataSheet!$O174="East","Erin",DataSheet!$O174="South","Sam",DataSheet!$O174="West","William")</f>
        <v>William</v>
      </c>
    </row>
    <row r="175" spans="1:26" ht="15" x14ac:dyDescent="0.2">
      <c r="A175" s="1">
        <v>3149</v>
      </c>
      <c r="B175" s="1" t="s">
        <v>494</v>
      </c>
      <c r="C175" s="1" t="s">
        <v>118</v>
      </c>
      <c r="D175" s="14">
        <v>0.06</v>
      </c>
      <c r="E175" s="14">
        <v>320.98</v>
      </c>
      <c r="F175" s="14">
        <v>58.95</v>
      </c>
      <c r="G175" s="1" t="s">
        <v>28</v>
      </c>
      <c r="H175" s="1" t="s">
        <v>96</v>
      </c>
      <c r="I175" s="1" t="s">
        <v>30</v>
      </c>
      <c r="J175" s="1" t="s">
        <v>111</v>
      </c>
      <c r="K175" s="1" t="s">
        <v>59</v>
      </c>
      <c r="L175" s="1" t="s">
        <v>495</v>
      </c>
      <c r="M175" s="1">
        <v>0.56999999999999995</v>
      </c>
      <c r="N175" s="1" t="s">
        <v>34</v>
      </c>
      <c r="O175" s="1" t="s">
        <v>61</v>
      </c>
      <c r="P175" s="1" t="s">
        <v>492</v>
      </c>
      <c r="Q175" s="1" t="s">
        <v>496</v>
      </c>
      <c r="R175" s="1">
        <v>83440</v>
      </c>
      <c r="S175" s="2">
        <v>42018</v>
      </c>
      <c r="T175" s="2">
        <v>42020</v>
      </c>
      <c r="U175" s="1">
        <v>971.62199999999996</v>
      </c>
      <c r="V175" s="1">
        <v>6</v>
      </c>
      <c r="W175" s="14">
        <v>1952.43</v>
      </c>
      <c r="X175" s="1">
        <v>89716</v>
      </c>
      <c r="Y175" s="14">
        <f>DataSheet!$E175-DataSheet!$D175</f>
        <v>320.92</v>
      </c>
      <c r="Z175" s="1" t="str">
        <f>_xlfn.IFS(DataSheet!$O175="Central","Chris",DataSheet!$O175="East","Erin",DataSheet!$O175="South","Sam",DataSheet!$O175="West","William")</f>
        <v>William</v>
      </c>
    </row>
    <row r="176" spans="1:26" ht="15" x14ac:dyDescent="0.2">
      <c r="A176" s="1">
        <v>2820</v>
      </c>
      <c r="B176" s="1" t="s">
        <v>497</v>
      </c>
      <c r="C176" s="1" t="s">
        <v>72</v>
      </c>
      <c r="D176" s="14">
        <v>0.1</v>
      </c>
      <c r="E176" s="14">
        <v>22.01</v>
      </c>
      <c r="F176" s="14">
        <v>5.53</v>
      </c>
      <c r="G176" s="1" t="s">
        <v>40</v>
      </c>
      <c r="H176" s="1" t="s">
        <v>73</v>
      </c>
      <c r="I176" s="1" t="s">
        <v>50</v>
      </c>
      <c r="J176" s="1" t="s">
        <v>51</v>
      </c>
      <c r="K176" s="1" t="s">
        <v>44</v>
      </c>
      <c r="L176" s="1" t="s">
        <v>498</v>
      </c>
      <c r="M176" s="1">
        <v>0.59</v>
      </c>
      <c r="N176" s="1" t="s">
        <v>34</v>
      </c>
      <c r="O176" s="1" t="s">
        <v>54</v>
      </c>
      <c r="P176" s="1" t="s">
        <v>82</v>
      </c>
      <c r="Q176" s="1" t="s">
        <v>499</v>
      </c>
      <c r="R176" s="1">
        <v>63129</v>
      </c>
      <c r="S176" s="2">
        <v>42018</v>
      </c>
      <c r="T176" s="2">
        <v>42019</v>
      </c>
      <c r="U176" s="1">
        <v>31.59</v>
      </c>
      <c r="V176" s="1">
        <v>14</v>
      </c>
      <c r="W176" s="14">
        <v>281.75</v>
      </c>
      <c r="X176" s="1">
        <v>87900</v>
      </c>
      <c r="Y176" s="14">
        <f>DataSheet!$E176-DataSheet!$D176</f>
        <v>21.91</v>
      </c>
      <c r="Z176" s="1" t="str">
        <f>_xlfn.IFS(DataSheet!$O176="Central","Chris",DataSheet!$O176="East","Erin",DataSheet!$O176="South","Sam",DataSheet!$O176="West","William")</f>
        <v>Chris</v>
      </c>
    </row>
    <row r="177" spans="1:26" ht="15" x14ac:dyDescent="0.2">
      <c r="A177" s="1">
        <v>3225</v>
      </c>
      <c r="B177" s="1" t="s">
        <v>500</v>
      </c>
      <c r="C177" s="1" t="s">
        <v>72</v>
      </c>
      <c r="D177" s="14">
        <v>0.1</v>
      </c>
      <c r="E177" s="14">
        <v>208.16</v>
      </c>
      <c r="F177" s="14">
        <v>68.02</v>
      </c>
      <c r="G177" s="1" t="s">
        <v>28</v>
      </c>
      <c r="H177" s="1" t="s">
        <v>29</v>
      </c>
      <c r="I177" s="1" t="s">
        <v>50</v>
      </c>
      <c r="J177" s="1" t="s">
        <v>97</v>
      </c>
      <c r="K177" s="1" t="s">
        <v>59</v>
      </c>
      <c r="L177" s="1" t="s">
        <v>501</v>
      </c>
      <c r="M177" s="1">
        <v>0.57999999999999996</v>
      </c>
      <c r="N177" s="1" t="s">
        <v>34</v>
      </c>
      <c r="O177" s="1" t="s">
        <v>35</v>
      </c>
      <c r="P177" s="1" t="s">
        <v>402</v>
      </c>
      <c r="Q177" s="1" t="s">
        <v>502</v>
      </c>
      <c r="R177" s="1">
        <v>38138</v>
      </c>
      <c r="S177" s="2">
        <v>42018</v>
      </c>
      <c r="T177" s="2">
        <v>42018</v>
      </c>
      <c r="U177" s="1">
        <v>-137.52199999999999</v>
      </c>
      <c r="V177" s="1">
        <v>4</v>
      </c>
      <c r="W177" s="14">
        <v>768.81</v>
      </c>
      <c r="X177" s="1">
        <v>86507</v>
      </c>
      <c r="Y177" s="14">
        <f>DataSheet!$E177-DataSheet!$D177</f>
        <v>208.06</v>
      </c>
      <c r="Z177" s="1" t="str">
        <f>_xlfn.IFS(DataSheet!$O177="Central","Chris",DataSheet!$O177="East","Erin",DataSheet!$O177="South","Sam",DataSheet!$O177="West","William")</f>
        <v>Sam</v>
      </c>
    </row>
    <row r="178" spans="1:26" ht="15" x14ac:dyDescent="0.2">
      <c r="A178" s="1">
        <v>3226</v>
      </c>
      <c r="B178" s="1" t="s">
        <v>503</v>
      </c>
      <c r="C178" s="1" t="s">
        <v>72</v>
      </c>
      <c r="D178" s="14">
        <v>7.0000000000000007E-2</v>
      </c>
      <c r="E178" s="14">
        <v>90.48</v>
      </c>
      <c r="F178" s="14">
        <v>19.989999999999998</v>
      </c>
      <c r="G178" s="1" t="s">
        <v>40</v>
      </c>
      <c r="H178" s="1" t="s">
        <v>29</v>
      </c>
      <c r="I178" s="1" t="s">
        <v>50</v>
      </c>
      <c r="J178" s="1" t="s">
        <v>347</v>
      </c>
      <c r="K178" s="1" t="s">
        <v>75</v>
      </c>
      <c r="L178" s="1" t="s">
        <v>504</v>
      </c>
      <c r="M178" s="1">
        <v>0.4</v>
      </c>
      <c r="N178" s="1" t="s">
        <v>34</v>
      </c>
      <c r="O178" s="1" t="s">
        <v>35</v>
      </c>
      <c r="P178" s="1" t="s">
        <v>402</v>
      </c>
      <c r="Q178" s="1" t="s">
        <v>505</v>
      </c>
      <c r="R178" s="1">
        <v>37075</v>
      </c>
      <c r="S178" s="2">
        <v>42018</v>
      </c>
      <c r="T178" s="2">
        <v>42019</v>
      </c>
      <c r="U178" s="1">
        <v>-11.816000000000001</v>
      </c>
      <c r="V178" s="1">
        <v>2</v>
      </c>
      <c r="W178" s="14">
        <v>183.39</v>
      </c>
      <c r="X178" s="1">
        <v>86507</v>
      </c>
      <c r="Y178" s="14">
        <f>DataSheet!$E178-DataSheet!$D178</f>
        <v>90.410000000000011</v>
      </c>
      <c r="Z178" s="1" t="str">
        <f>_xlfn.IFS(DataSheet!$O178="Central","Chris",DataSheet!$O178="East","Erin",DataSheet!$O178="South","Sam",DataSheet!$O178="West","William")</f>
        <v>Sam</v>
      </c>
    </row>
    <row r="179" spans="1:26" ht="15" x14ac:dyDescent="0.2">
      <c r="A179" s="1">
        <v>3226</v>
      </c>
      <c r="B179" s="1" t="s">
        <v>503</v>
      </c>
      <c r="C179" s="1" t="s">
        <v>72</v>
      </c>
      <c r="D179" s="14">
        <v>0.01</v>
      </c>
      <c r="E179" s="14">
        <v>9.48</v>
      </c>
      <c r="F179" s="14">
        <v>7.29</v>
      </c>
      <c r="G179" s="1" t="s">
        <v>89</v>
      </c>
      <c r="H179" s="1" t="s">
        <v>29</v>
      </c>
      <c r="I179" s="1" t="s">
        <v>30</v>
      </c>
      <c r="J179" s="1" t="s">
        <v>128</v>
      </c>
      <c r="K179" s="1" t="s">
        <v>44</v>
      </c>
      <c r="L179" s="1" t="s">
        <v>506</v>
      </c>
      <c r="M179" s="1">
        <v>0.45</v>
      </c>
      <c r="N179" s="1" t="s">
        <v>34</v>
      </c>
      <c r="O179" s="1" t="s">
        <v>35</v>
      </c>
      <c r="P179" s="1" t="s">
        <v>402</v>
      </c>
      <c r="Q179" s="1" t="s">
        <v>505</v>
      </c>
      <c r="R179" s="1">
        <v>37075</v>
      </c>
      <c r="S179" s="2">
        <v>42018</v>
      </c>
      <c r="T179" s="2">
        <v>42020</v>
      </c>
      <c r="U179" s="1">
        <v>238.93379999999999</v>
      </c>
      <c r="V179" s="1">
        <v>1</v>
      </c>
      <c r="W179" s="14">
        <v>12.9</v>
      </c>
      <c r="X179" s="1">
        <v>86507</v>
      </c>
      <c r="Y179" s="14">
        <f>DataSheet!$E179-DataSheet!$D179</f>
        <v>9.4700000000000006</v>
      </c>
      <c r="Z179" s="1" t="str">
        <f>_xlfn.IFS(DataSheet!$O179="Central","Chris",DataSheet!$O179="East","Erin",DataSheet!$O179="South","Sam",DataSheet!$O179="West","William")</f>
        <v>Sam</v>
      </c>
    </row>
    <row r="180" spans="1:26" ht="15" x14ac:dyDescent="0.2">
      <c r="A180" s="1">
        <v>3226</v>
      </c>
      <c r="B180" s="1" t="s">
        <v>503</v>
      </c>
      <c r="C180" s="1" t="s">
        <v>72</v>
      </c>
      <c r="D180" s="14">
        <v>0.02</v>
      </c>
      <c r="E180" s="14">
        <v>4.28</v>
      </c>
      <c r="F180" s="14">
        <v>0.94</v>
      </c>
      <c r="G180" s="1" t="s">
        <v>40</v>
      </c>
      <c r="H180" s="1" t="s">
        <v>29</v>
      </c>
      <c r="I180" s="1" t="s">
        <v>50</v>
      </c>
      <c r="J180" s="1" t="s">
        <v>51</v>
      </c>
      <c r="K180" s="1" t="s">
        <v>52</v>
      </c>
      <c r="L180" s="1" t="s">
        <v>483</v>
      </c>
      <c r="M180" s="1">
        <v>0.56000000000000005</v>
      </c>
      <c r="N180" s="1" t="s">
        <v>34</v>
      </c>
      <c r="O180" s="1" t="s">
        <v>35</v>
      </c>
      <c r="P180" s="1" t="s">
        <v>402</v>
      </c>
      <c r="Q180" s="1" t="s">
        <v>505</v>
      </c>
      <c r="R180" s="1">
        <v>37075</v>
      </c>
      <c r="S180" s="2">
        <v>42018</v>
      </c>
      <c r="T180" s="2">
        <v>42019</v>
      </c>
      <c r="U180" s="1">
        <v>-105.126</v>
      </c>
      <c r="V180" s="1">
        <v>4</v>
      </c>
      <c r="W180" s="14">
        <v>17.89</v>
      </c>
      <c r="X180" s="1">
        <v>86507</v>
      </c>
      <c r="Y180" s="14">
        <f>DataSheet!$E180-DataSheet!$D180</f>
        <v>4.2600000000000007</v>
      </c>
      <c r="Z180" s="1" t="str">
        <f>_xlfn.IFS(DataSheet!$O180="Central","Chris",DataSheet!$O180="East","Erin",DataSheet!$O180="South","Sam",DataSheet!$O180="West","William")</f>
        <v>Sam</v>
      </c>
    </row>
    <row r="181" spans="1:26" ht="15" x14ac:dyDescent="0.2">
      <c r="A181" s="1">
        <v>152</v>
      </c>
      <c r="B181" s="1" t="s">
        <v>507</v>
      </c>
      <c r="C181" s="1" t="s">
        <v>27</v>
      </c>
      <c r="D181" s="14">
        <v>0.09</v>
      </c>
      <c r="E181" s="14">
        <v>2.88</v>
      </c>
      <c r="F181" s="14">
        <v>0.7</v>
      </c>
      <c r="G181" s="1" t="s">
        <v>40</v>
      </c>
      <c r="H181" s="1" t="s">
        <v>41</v>
      </c>
      <c r="I181" s="1" t="s">
        <v>50</v>
      </c>
      <c r="J181" s="1" t="s">
        <v>51</v>
      </c>
      <c r="K181" s="1" t="s">
        <v>52</v>
      </c>
      <c r="L181" s="1" t="s">
        <v>508</v>
      </c>
      <c r="M181" s="1">
        <v>0.56000000000000005</v>
      </c>
      <c r="N181" s="1" t="s">
        <v>34</v>
      </c>
      <c r="O181" s="1" t="s">
        <v>35</v>
      </c>
      <c r="P181" s="1" t="s">
        <v>402</v>
      </c>
      <c r="Q181" s="1" t="s">
        <v>509</v>
      </c>
      <c r="R181" s="1">
        <v>37918</v>
      </c>
      <c r="S181" s="2">
        <v>42019</v>
      </c>
      <c r="T181" s="2">
        <v>42020</v>
      </c>
      <c r="U181" s="1">
        <v>-172.71799999999999</v>
      </c>
      <c r="V181" s="1">
        <v>2</v>
      </c>
      <c r="W181" s="14">
        <v>5.5</v>
      </c>
      <c r="X181" s="1">
        <v>89520</v>
      </c>
      <c r="Y181" s="14">
        <f>DataSheet!$E181-DataSheet!$D181</f>
        <v>2.79</v>
      </c>
      <c r="Z181" s="1" t="str">
        <f>_xlfn.IFS(DataSheet!$O181="Central","Chris",DataSheet!$O181="East","Erin",DataSheet!$O181="South","Sam",DataSheet!$O181="West","William")</f>
        <v>Sam</v>
      </c>
    </row>
    <row r="182" spans="1:26" ht="15" x14ac:dyDescent="0.2">
      <c r="A182" s="1">
        <v>2791</v>
      </c>
      <c r="B182" s="1" t="s">
        <v>510</v>
      </c>
      <c r="C182" s="1" t="s">
        <v>27</v>
      </c>
      <c r="D182" s="14">
        <v>0.09</v>
      </c>
      <c r="E182" s="14">
        <v>2.88</v>
      </c>
      <c r="F182" s="14">
        <v>0.7</v>
      </c>
      <c r="G182" s="1" t="s">
        <v>40</v>
      </c>
      <c r="H182" s="1" t="s">
        <v>96</v>
      </c>
      <c r="I182" s="1" t="s">
        <v>50</v>
      </c>
      <c r="J182" s="1" t="s">
        <v>51</v>
      </c>
      <c r="K182" s="1" t="s">
        <v>52</v>
      </c>
      <c r="L182" s="1" t="s">
        <v>511</v>
      </c>
      <c r="M182" s="1">
        <v>0.56000000000000005</v>
      </c>
      <c r="N182" s="1" t="s">
        <v>34</v>
      </c>
      <c r="O182" s="1" t="s">
        <v>54</v>
      </c>
      <c r="P182" s="1" t="s">
        <v>291</v>
      </c>
      <c r="Q182" s="1" t="s">
        <v>512</v>
      </c>
      <c r="R182" s="1">
        <v>48071</v>
      </c>
      <c r="S182" s="2">
        <v>42019</v>
      </c>
      <c r="T182" s="2">
        <v>42019</v>
      </c>
      <c r="U182" s="1">
        <v>4.8499999999999996</v>
      </c>
      <c r="V182" s="1">
        <v>7</v>
      </c>
      <c r="W182" s="14">
        <v>19.29</v>
      </c>
      <c r="X182" s="1">
        <v>88758</v>
      </c>
      <c r="Y182" s="14">
        <f>DataSheet!$E182-DataSheet!$D182</f>
        <v>2.79</v>
      </c>
      <c r="Z182" s="1" t="str">
        <f>_xlfn.IFS(DataSheet!$O182="Central","Chris",DataSheet!$O182="East","Erin",DataSheet!$O182="South","Sam",DataSheet!$O182="West","William")</f>
        <v>Chris</v>
      </c>
    </row>
    <row r="183" spans="1:26" ht="15" x14ac:dyDescent="0.2">
      <c r="A183" s="1">
        <v>428</v>
      </c>
      <c r="B183" s="1" t="s">
        <v>513</v>
      </c>
      <c r="C183" s="1" t="s">
        <v>39</v>
      </c>
      <c r="D183" s="14">
        <v>0.02</v>
      </c>
      <c r="E183" s="14">
        <v>15.28</v>
      </c>
      <c r="F183" s="14">
        <v>1.99</v>
      </c>
      <c r="G183" s="1" t="s">
        <v>40</v>
      </c>
      <c r="H183" s="1" t="s">
        <v>96</v>
      </c>
      <c r="I183" s="1" t="s">
        <v>42</v>
      </c>
      <c r="J183" s="1" t="s">
        <v>43</v>
      </c>
      <c r="K183" s="1" t="s">
        <v>44</v>
      </c>
      <c r="L183" s="1" t="s">
        <v>514</v>
      </c>
      <c r="M183" s="1">
        <v>0.42</v>
      </c>
      <c r="N183" s="1" t="s">
        <v>34</v>
      </c>
      <c r="O183" s="1" t="s">
        <v>61</v>
      </c>
      <c r="P183" s="1" t="s">
        <v>298</v>
      </c>
      <c r="Q183" s="1" t="s">
        <v>515</v>
      </c>
      <c r="R183" s="1">
        <v>89701</v>
      </c>
      <c r="S183" s="2">
        <v>42019</v>
      </c>
      <c r="T183" s="2">
        <v>42020</v>
      </c>
      <c r="U183" s="1">
        <v>163.1574</v>
      </c>
      <c r="V183" s="1">
        <v>15</v>
      </c>
      <c r="W183" s="14">
        <v>236.46</v>
      </c>
      <c r="X183" s="1">
        <v>88479</v>
      </c>
      <c r="Y183" s="14">
        <f>DataSheet!$E183-DataSheet!$D183</f>
        <v>15.26</v>
      </c>
      <c r="Z183" s="1" t="str">
        <f>_xlfn.IFS(DataSheet!$O183="Central","Chris",DataSheet!$O183="East","Erin",DataSheet!$O183="South","Sam",DataSheet!$O183="West","William")</f>
        <v>William</v>
      </c>
    </row>
    <row r="184" spans="1:26" ht="15" x14ac:dyDescent="0.2">
      <c r="A184" s="1">
        <v>428</v>
      </c>
      <c r="B184" s="1" t="s">
        <v>513</v>
      </c>
      <c r="C184" s="1" t="s">
        <v>39</v>
      </c>
      <c r="D184" s="14">
        <v>0</v>
      </c>
      <c r="E184" s="14">
        <v>85.99</v>
      </c>
      <c r="F184" s="14">
        <v>3.3</v>
      </c>
      <c r="G184" s="1" t="s">
        <v>40</v>
      </c>
      <c r="H184" s="1" t="s">
        <v>96</v>
      </c>
      <c r="I184" s="1" t="s">
        <v>42</v>
      </c>
      <c r="J184" s="1" t="s">
        <v>137</v>
      </c>
      <c r="K184" s="1" t="s">
        <v>44</v>
      </c>
      <c r="L184" s="1" t="s">
        <v>516</v>
      </c>
      <c r="M184" s="1">
        <v>0.37</v>
      </c>
      <c r="N184" s="1" t="s">
        <v>34</v>
      </c>
      <c r="O184" s="1" t="s">
        <v>61</v>
      </c>
      <c r="P184" s="1" t="s">
        <v>298</v>
      </c>
      <c r="Q184" s="1" t="s">
        <v>515</v>
      </c>
      <c r="R184" s="1">
        <v>89701</v>
      </c>
      <c r="S184" s="2">
        <v>42019</v>
      </c>
      <c r="T184" s="2">
        <v>42020</v>
      </c>
      <c r="U184" s="1">
        <v>-302.22500000000002</v>
      </c>
      <c r="V184" s="1">
        <v>1</v>
      </c>
      <c r="W184" s="14">
        <v>73.819999999999993</v>
      </c>
      <c r="X184" s="1">
        <v>88479</v>
      </c>
      <c r="Y184" s="14">
        <f>DataSheet!$E184-DataSheet!$D184</f>
        <v>85.99</v>
      </c>
      <c r="Z184" s="1" t="str">
        <f>_xlfn.IFS(DataSheet!$O184="Central","Chris",DataSheet!$O184="East","Erin",DataSheet!$O184="South","Sam",DataSheet!$O184="West","William")</f>
        <v>William</v>
      </c>
    </row>
    <row r="185" spans="1:26" ht="15" x14ac:dyDescent="0.2">
      <c r="A185" s="1">
        <v>1212</v>
      </c>
      <c r="B185" s="1" t="s">
        <v>517</v>
      </c>
      <c r="C185" s="1" t="s">
        <v>39</v>
      </c>
      <c r="D185" s="14">
        <v>0.08</v>
      </c>
      <c r="E185" s="14">
        <v>4.91</v>
      </c>
      <c r="F185" s="14">
        <v>4.97</v>
      </c>
      <c r="G185" s="1" t="s">
        <v>40</v>
      </c>
      <c r="H185" s="1" t="s">
        <v>96</v>
      </c>
      <c r="I185" s="1" t="s">
        <v>50</v>
      </c>
      <c r="J185" s="1" t="s">
        <v>74</v>
      </c>
      <c r="K185" s="1" t="s">
        <v>75</v>
      </c>
      <c r="L185" s="1" t="s">
        <v>518</v>
      </c>
      <c r="M185" s="1">
        <v>0.38</v>
      </c>
      <c r="N185" s="1" t="s">
        <v>34</v>
      </c>
      <c r="O185" s="1" t="s">
        <v>54</v>
      </c>
      <c r="P185" s="1" t="s">
        <v>55</v>
      </c>
      <c r="Q185" s="1" t="s">
        <v>519</v>
      </c>
      <c r="R185" s="1">
        <v>46404</v>
      </c>
      <c r="S185" s="2">
        <v>42019</v>
      </c>
      <c r="T185" s="2">
        <v>42020</v>
      </c>
      <c r="U185" s="1">
        <v>-99.762500000000003</v>
      </c>
      <c r="V185" s="1">
        <v>12</v>
      </c>
      <c r="W185" s="14">
        <v>58.95</v>
      </c>
      <c r="X185" s="1">
        <v>88600</v>
      </c>
      <c r="Y185" s="14">
        <f>DataSheet!$E185-DataSheet!$D185</f>
        <v>4.83</v>
      </c>
      <c r="Z185" s="1" t="str">
        <f>_xlfn.IFS(DataSheet!$O185="Central","Chris",DataSheet!$O185="East","Erin",DataSheet!$O185="South","Sam",DataSheet!$O185="West","William")</f>
        <v>Chris</v>
      </c>
    </row>
    <row r="186" spans="1:26" ht="15" x14ac:dyDescent="0.2">
      <c r="A186" s="1">
        <v>1212</v>
      </c>
      <c r="B186" s="1" t="s">
        <v>517</v>
      </c>
      <c r="C186" s="1" t="s">
        <v>39</v>
      </c>
      <c r="D186" s="14">
        <v>0.01</v>
      </c>
      <c r="E186" s="14">
        <v>3499.99</v>
      </c>
      <c r="F186" s="14">
        <v>24.49</v>
      </c>
      <c r="G186" s="1" t="s">
        <v>40</v>
      </c>
      <c r="H186" s="1" t="s">
        <v>96</v>
      </c>
      <c r="I186" s="1" t="s">
        <v>42</v>
      </c>
      <c r="J186" s="1" t="s">
        <v>65</v>
      </c>
      <c r="K186" s="1" t="s">
        <v>66</v>
      </c>
      <c r="L186" s="1" t="s">
        <v>520</v>
      </c>
      <c r="M186" s="1">
        <v>0.37</v>
      </c>
      <c r="N186" s="1" t="s">
        <v>34</v>
      </c>
      <c r="O186" s="1" t="s">
        <v>54</v>
      </c>
      <c r="P186" s="1" t="s">
        <v>55</v>
      </c>
      <c r="Q186" s="1" t="s">
        <v>519</v>
      </c>
      <c r="R186" s="1">
        <v>46404</v>
      </c>
      <c r="S186" s="2">
        <v>42019</v>
      </c>
      <c r="T186" s="2">
        <v>42020</v>
      </c>
      <c r="U186" s="1">
        <v>-3061.82</v>
      </c>
      <c r="V186" s="1">
        <v>1</v>
      </c>
      <c r="W186" s="14">
        <v>3672.89</v>
      </c>
      <c r="X186" s="1">
        <v>88600</v>
      </c>
      <c r="Y186" s="14">
        <f>DataSheet!$E186-DataSheet!$D186</f>
        <v>3499.9799999999996</v>
      </c>
      <c r="Z186" s="1" t="str">
        <f>_xlfn.IFS(DataSheet!$O186="Central","Chris",DataSheet!$O186="East","Erin",DataSheet!$O186="South","Sam",DataSheet!$O186="West","William")</f>
        <v>Chris</v>
      </c>
    </row>
    <row r="187" spans="1:26" ht="15" x14ac:dyDescent="0.2">
      <c r="A187" s="1">
        <v>1213</v>
      </c>
      <c r="B187" s="1" t="s">
        <v>521</v>
      </c>
      <c r="C187" s="1" t="s">
        <v>39</v>
      </c>
      <c r="D187" s="14">
        <v>0.03</v>
      </c>
      <c r="E187" s="14">
        <v>5.84</v>
      </c>
      <c r="F187" s="14">
        <v>1.2</v>
      </c>
      <c r="G187" s="1" t="s">
        <v>40</v>
      </c>
      <c r="H187" s="1" t="s">
        <v>96</v>
      </c>
      <c r="I187" s="1" t="s">
        <v>50</v>
      </c>
      <c r="J187" s="1" t="s">
        <v>51</v>
      </c>
      <c r="K187" s="1" t="s">
        <v>52</v>
      </c>
      <c r="L187" s="1" t="s">
        <v>70</v>
      </c>
      <c r="M187" s="1">
        <v>0.55000000000000004</v>
      </c>
      <c r="N187" s="1" t="s">
        <v>34</v>
      </c>
      <c r="O187" s="1" t="s">
        <v>54</v>
      </c>
      <c r="P187" s="1" t="s">
        <v>55</v>
      </c>
      <c r="Q187" s="1" t="s">
        <v>522</v>
      </c>
      <c r="R187" s="1">
        <v>46530</v>
      </c>
      <c r="S187" s="2">
        <v>42019</v>
      </c>
      <c r="T187" s="2">
        <v>42021</v>
      </c>
      <c r="U187" s="1">
        <v>-0.01</v>
      </c>
      <c r="V187" s="1">
        <v>2</v>
      </c>
      <c r="W187" s="14">
        <v>11.74</v>
      </c>
      <c r="X187" s="1">
        <v>88600</v>
      </c>
      <c r="Y187" s="14">
        <f>DataSheet!$E187-DataSheet!$D187</f>
        <v>5.81</v>
      </c>
      <c r="Z187" s="1" t="str">
        <f>_xlfn.IFS(DataSheet!$O187="Central","Chris",DataSheet!$O187="East","Erin",DataSheet!$O187="South","Sam",DataSheet!$O187="West","William")</f>
        <v>Chris</v>
      </c>
    </row>
    <row r="188" spans="1:26" ht="15" x14ac:dyDescent="0.2">
      <c r="A188" s="1">
        <v>1632</v>
      </c>
      <c r="B188" s="1" t="s">
        <v>523</v>
      </c>
      <c r="C188" s="1" t="s">
        <v>39</v>
      </c>
      <c r="D188" s="14">
        <v>0.08</v>
      </c>
      <c r="E188" s="14">
        <v>8.09</v>
      </c>
      <c r="F188" s="14">
        <v>7.96</v>
      </c>
      <c r="G188" s="1" t="s">
        <v>89</v>
      </c>
      <c r="H188" s="1" t="s">
        <v>73</v>
      </c>
      <c r="I188" s="1" t="s">
        <v>30</v>
      </c>
      <c r="J188" s="1" t="s">
        <v>128</v>
      </c>
      <c r="K188" s="1" t="s">
        <v>75</v>
      </c>
      <c r="L188" s="1" t="s">
        <v>524</v>
      </c>
      <c r="M188" s="1">
        <v>0.49</v>
      </c>
      <c r="N188" s="1" t="s">
        <v>34</v>
      </c>
      <c r="O188" s="1" t="s">
        <v>35</v>
      </c>
      <c r="P188" s="1" t="s">
        <v>36</v>
      </c>
      <c r="Q188" s="1" t="s">
        <v>525</v>
      </c>
      <c r="R188" s="1">
        <v>39401</v>
      </c>
      <c r="S188" s="2">
        <v>42019</v>
      </c>
      <c r="T188" s="2">
        <v>42020</v>
      </c>
      <c r="U188" s="1">
        <v>15.984</v>
      </c>
      <c r="V188" s="1">
        <v>6</v>
      </c>
      <c r="W188" s="14">
        <v>48.25</v>
      </c>
      <c r="X188" s="1">
        <v>90530</v>
      </c>
      <c r="Y188" s="14">
        <f>DataSheet!$E188-DataSheet!$D188</f>
        <v>8.01</v>
      </c>
      <c r="Z188" s="1" t="str">
        <f>_xlfn.IFS(DataSheet!$O188="Central","Chris",DataSheet!$O188="East","Erin",DataSheet!$O188="South","Sam",DataSheet!$O188="West","William")</f>
        <v>Sam</v>
      </c>
    </row>
    <row r="189" spans="1:26" ht="15" x14ac:dyDescent="0.2">
      <c r="A189" s="1">
        <v>3035</v>
      </c>
      <c r="B189" s="1" t="s">
        <v>526</v>
      </c>
      <c r="C189" s="1" t="s">
        <v>49</v>
      </c>
      <c r="D189" s="14">
        <v>0.01</v>
      </c>
      <c r="E189" s="14">
        <v>4.9800000000000004</v>
      </c>
      <c r="F189" s="14">
        <v>4.75</v>
      </c>
      <c r="G189" s="1" t="s">
        <v>40</v>
      </c>
      <c r="H189" s="1" t="s">
        <v>73</v>
      </c>
      <c r="I189" s="1" t="s">
        <v>50</v>
      </c>
      <c r="J189" s="1" t="s">
        <v>90</v>
      </c>
      <c r="K189" s="1" t="s">
        <v>75</v>
      </c>
      <c r="L189" s="1" t="s">
        <v>527</v>
      </c>
      <c r="M189" s="1">
        <v>0.36</v>
      </c>
      <c r="N189" s="1" t="s">
        <v>34</v>
      </c>
      <c r="O189" s="1" t="s">
        <v>54</v>
      </c>
      <c r="P189" s="1" t="s">
        <v>105</v>
      </c>
      <c r="Q189" s="1" t="s">
        <v>528</v>
      </c>
      <c r="R189" s="1">
        <v>60148</v>
      </c>
      <c r="S189" s="2">
        <v>42019</v>
      </c>
      <c r="T189" s="2">
        <v>42024</v>
      </c>
      <c r="U189" s="1">
        <v>-75.900400000000005</v>
      </c>
      <c r="V189" s="1">
        <v>10</v>
      </c>
      <c r="W189" s="14">
        <v>52.93</v>
      </c>
      <c r="X189" s="1">
        <v>89128</v>
      </c>
      <c r="Y189" s="14">
        <f>DataSheet!$E189-DataSheet!$D189</f>
        <v>4.9700000000000006</v>
      </c>
      <c r="Z189" s="1" t="str">
        <f>_xlfn.IFS(DataSheet!$O189="Central","Chris",DataSheet!$O189="East","Erin",DataSheet!$O189="South","Sam",DataSheet!$O189="West","William")</f>
        <v>Chris</v>
      </c>
    </row>
    <row r="190" spans="1:26" ht="15" x14ac:dyDescent="0.2">
      <c r="A190" s="1">
        <v>3035</v>
      </c>
      <c r="B190" s="1" t="s">
        <v>526</v>
      </c>
      <c r="C190" s="1" t="s">
        <v>49</v>
      </c>
      <c r="D190" s="14">
        <v>0.04</v>
      </c>
      <c r="E190" s="14">
        <v>6.35</v>
      </c>
      <c r="F190" s="14">
        <v>1.02</v>
      </c>
      <c r="G190" s="1" t="s">
        <v>40</v>
      </c>
      <c r="H190" s="1" t="s">
        <v>73</v>
      </c>
      <c r="I190" s="1" t="s">
        <v>50</v>
      </c>
      <c r="J190" s="1" t="s">
        <v>90</v>
      </c>
      <c r="K190" s="1" t="s">
        <v>52</v>
      </c>
      <c r="L190" s="1" t="s">
        <v>529</v>
      </c>
      <c r="M190" s="1">
        <v>0.39</v>
      </c>
      <c r="N190" s="1" t="s">
        <v>34</v>
      </c>
      <c r="O190" s="1" t="s">
        <v>54</v>
      </c>
      <c r="P190" s="1" t="s">
        <v>105</v>
      </c>
      <c r="Q190" s="1" t="s">
        <v>528</v>
      </c>
      <c r="R190" s="1">
        <v>60148</v>
      </c>
      <c r="S190" s="2">
        <v>42019</v>
      </c>
      <c r="T190" s="2">
        <v>42024</v>
      </c>
      <c r="U190" s="1">
        <v>52.170900000000003</v>
      </c>
      <c r="V190" s="1">
        <v>12</v>
      </c>
      <c r="W190" s="14">
        <v>75.61</v>
      </c>
      <c r="X190" s="1">
        <v>89128</v>
      </c>
      <c r="Y190" s="14">
        <f>DataSheet!$E190-DataSheet!$D190</f>
        <v>6.31</v>
      </c>
      <c r="Z190" s="1" t="str">
        <f>_xlfn.IFS(DataSheet!$O190="Central","Chris",DataSheet!$O190="East","Erin",DataSheet!$O190="South","Sam",DataSheet!$O190="West","William")</f>
        <v>Chris</v>
      </c>
    </row>
    <row r="191" spans="1:26" ht="15" x14ac:dyDescent="0.2">
      <c r="A191" s="1">
        <v>145</v>
      </c>
      <c r="B191" s="1" t="s">
        <v>530</v>
      </c>
      <c r="C191" s="1" t="s">
        <v>118</v>
      </c>
      <c r="D191" s="14">
        <v>0.06</v>
      </c>
      <c r="E191" s="14">
        <v>7.04</v>
      </c>
      <c r="F191" s="14">
        <v>2.17</v>
      </c>
      <c r="G191" s="1" t="s">
        <v>40</v>
      </c>
      <c r="H191" s="1" t="s">
        <v>29</v>
      </c>
      <c r="I191" s="1" t="s">
        <v>50</v>
      </c>
      <c r="J191" s="1" t="s">
        <v>90</v>
      </c>
      <c r="K191" s="1" t="s">
        <v>52</v>
      </c>
      <c r="L191" s="1" t="s">
        <v>531</v>
      </c>
      <c r="M191" s="1">
        <v>0.38</v>
      </c>
      <c r="N191" s="1" t="s">
        <v>34</v>
      </c>
      <c r="O191" s="1" t="s">
        <v>113</v>
      </c>
      <c r="P191" s="1" t="s">
        <v>322</v>
      </c>
      <c r="Q191" s="1" t="s">
        <v>532</v>
      </c>
      <c r="R191" s="1">
        <v>15122</v>
      </c>
      <c r="S191" s="2">
        <v>42019</v>
      </c>
      <c r="T191" s="2">
        <v>42021</v>
      </c>
      <c r="U191" s="1">
        <v>2.4851999999999999</v>
      </c>
      <c r="V191" s="1">
        <v>2</v>
      </c>
      <c r="W191" s="14">
        <v>14.65</v>
      </c>
      <c r="X191" s="1">
        <v>91086</v>
      </c>
      <c r="Y191" s="14">
        <f>DataSheet!$E191-DataSheet!$D191</f>
        <v>6.98</v>
      </c>
      <c r="Z191" s="1" t="str">
        <f>_xlfn.IFS(DataSheet!$O191="Central","Chris",DataSheet!$O191="East","Erin",DataSheet!$O191="South","Sam",DataSheet!$O191="West","William")</f>
        <v>Erin</v>
      </c>
    </row>
    <row r="192" spans="1:26" ht="15" x14ac:dyDescent="0.2">
      <c r="A192" s="1">
        <v>1402</v>
      </c>
      <c r="B192" s="1" t="s">
        <v>533</v>
      </c>
      <c r="C192" s="1" t="s">
        <v>72</v>
      </c>
      <c r="D192" s="14">
        <v>0</v>
      </c>
      <c r="E192" s="14">
        <v>8.6</v>
      </c>
      <c r="F192" s="14">
        <v>6.19</v>
      </c>
      <c r="G192" s="1" t="s">
        <v>40</v>
      </c>
      <c r="H192" s="1" t="s">
        <v>96</v>
      </c>
      <c r="I192" s="1" t="s">
        <v>50</v>
      </c>
      <c r="J192" s="1" t="s">
        <v>74</v>
      </c>
      <c r="K192" s="1" t="s">
        <v>75</v>
      </c>
      <c r="L192" s="1" t="s">
        <v>534</v>
      </c>
      <c r="M192" s="1">
        <v>0.38</v>
      </c>
      <c r="N192" s="1" t="s">
        <v>34</v>
      </c>
      <c r="O192" s="1" t="s">
        <v>54</v>
      </c>
      <c r="P192" s="1" t="s">
        <v>105</v>
      </c>
      <c r="Q192" s="1" t="s">
        <v>535</v>
      </c>
      <c r="R192" s="1">
        <v>60653</v>
      </c>
      <c r="S192" s="2">
        <v>42019</v>
      </c>
      <c r="T192" s="2">
        <v>42019</v>
      </c>
      <c r="U192" s="1">
        <v>-42.8536</v>
      </c>
      <c r="V192" s="1">
        <v>48</v>
      </c>
      <c r="W192" s="14">
        <v>447.89</v>
      </c>
      <c r="X192" s="1">
        <v>37729</v>
      </c>
      <c r="Y192" s="14">
        <f>DataSheet!$E192-DataSheet!$D192</f>
        <v>8.6</v>
      </c>
      <c r="Z192" s="1" t="str">
        <f>_xlfn.IFS(DataSheet!$O192="Central","Chris",DataSheet!$O192="East","Erin",DataSheet!$O192="South","Sam",DataSheet!$O192="West","William")</f>
        <v>Chris</v>
      </c>
    </row>
    <row r="193" spans="1:26" ht="15" x14ac:dyDescent="0.2">
      <c r="A193" s="1">
        <v>1405</v>
      </c>
      <c r="B193" s="1" t="s">
        <v>536</v>
      </c>
      <c r="C193" s="1" t="s">
        <v>72</v>
      </c>
      <c r="D193" s="14">
        <v>0</v>
      </c>
      <c r="E193" s="14">
        <v>8.6</v>
      </c>
      <c r="F193" s="14">
        <v>6.19</v>
      </c>
      <c r="G193" s="1" t="s">
        <v>40</v>
      </c>
      <c r="H193" s="1" t="s">
        <v>96</v>
      </c>
      <c r="I193" s="1" t="s">
        <v>50</v>
      </c>
      <c r="J193" s="1" t="s">
        <v>74</v>
      </c>
      <c r="K193" s="1" t="s">
        <v>75</v>
      </c>
      <c r="L193" s="1" t="s">
        <v>534</v>
      </c>
      <c r="M193" s="1">
        <v>0.38</v>
      </c>
      <c r="N193" s="1" t="s">
        <v>34</v>
      </c>
      <c r="O193" s="1" t="s">
        <v>54</v>
      </c>
      <c r="P193" s="1" t="s">
        <v>291</v>
      </c>
      <c r="Q193" s="1" t="s">
        <v>537</v>
      </c>
      <c r="R193" s="1">
        <v>49017</v>
      </c>
      <c r="S193" s="2">
        <v>42019</v>
      </c>
      <c r="T193" s="2">
        <v>42019</v>
      </c>
      <c r="U193" s="1">
        <v>-33.211539999999999</v>
      </c>
      <c r="V193" s="1">
        <v>12</v>
      </c>
      <c r="W193" s="14">
        <v>111.97</v>
      </c>
      <c r="X193" s="1">
        <v>86144</v>
      </c>
      <c r="Y193" s="14">
        <f>DataSheet!$E193-DataSheet!$D193</f>
        <v>8.6</v>
      </c>
      <c r="Z193" s="1" t="str">
        <f>_xlfn.IFS(DataSheet!$O193="Central","Chris",DataSheet!$O193="East","Erin",DataSheet!$O193="South","Sam",DataSheet!$O193="West","William")</f>
        <v>Chris</v>
      </c>
    </row>
    <row r="194" spans="1:26" ht="15" x14ac:dyDescent="0.2">
      <c r="A194" s="1">
        <v>288</v>
      </c>
      <c r="B194" s="1" t="s">
        <v>538</v>
      </c>
      <c r="C194" s="1" t="s">
        <v>27</v>
      </c>
      <c r="D194" s="14">
        <v>0.09</v>
      </c>
      <c r="E194" s="14">
        <v>28.48</v>
      </c>
      <c r="F194" s="14">
        <v>1.99</v>
      </c>
      <c r="G194" s="1" t="s">
        <v>40</v>
      </c>
      <c r="H194" s="1" t="s">
        <v>29</v>
      </c>
      <c r="I194" s="1" t="s">
        <v>42</v>
      </c>
      <c r="J194" s="1" t="s">
        <v>43</v>
      </c>
      <c r="K194" s="1" t="s">
        <v>44</v>
      </c>
      <c r="L194" s="1" t="s">
        <v>214</v>
      </c>
      <c r="M194" s="1">
        <v>0.4</v>
      </c>
      <c r="N194" s="1" t="s">
        <v>34</v>
      </c>
      <c r="O194" s="1" t="s">
        <v>54</v>
      </c>
      <c r="P194" s="1" t="s">
        <v>539</v>
      </c>
      <c r="Q194" s="1" t="s">
        <v>540</v>
      </c>
      <c r="R194" s="1">
        <v>67212</v>
      </c>
      <c r="S194" s="2">
        <v>42020</v>
      </c>
      <c r="T194" s="2">
        <v>42023</v>
      </c>
      <c r="U194" s="1">
        <v>132.68700000000001</v>
      </c>
      <c r="V194" s="1">
        <v>7</v>
      </c>
      <c r="W194" s="14">
        <v>192.3</v>
      </c>
      <c r="X194" s="1">
        <v>89762</v>
      </c>
      <c r="Y194" s="14">
        <f>DataSheet!$E194-DataSheet!$D194</f>
        <v>28.39</v>
      </c>
      <c r="Z194" s="1" t="str">
        <f>_xlfn.IFS(DataSheet!$O194="Central","Chris",DataSheet!$O194="East","Erin",DataSheet!$O194="South","Sam",DataSheet!$O194="West","William")</f>
        <v>Chris</v>
      </c>
    </row>
    <row r="195" spans="1:26" ht="15" x14ac:dyDescent="0.2">
      <c r="A195" s="1">
        <v>288</v>
      </c>
      <c r="B195" s="1" t="s">
        <v>538</v>
      </c>
      <c r="C195" s="1" t="s">
        <v>27</v>
      </c>
      <c r="D195" s="14">
        <v>0.08</v>
      </c>
      <c r="E195" s="14">
        <v>65.989999999999995</v>
      </c>
      <c r="F195" s="14">
        <v>4.99</v>
      </c>
      <c r="G195" s="1" t="s">
        <v>89</v>
      </c>
      <c r="H195" s="1" t="s">
        <v>29</v>
      </c>
      <c r="I195" s="1" t="s">
        <v>42</v>
      </c>
      <c r="J195" s="1" t="s">
        <v>137</v>
      </c>
      <c r="K195" s="1" t="s">
        <v>75</v>
      </c>
      <c r="L195" s="1" t="s">
        <v>541</v>
      </c>
      <c r="M195" s="1">
        <v>0.57999999999999996</v>
      </c>
      <c r="N195" s="1" t="s">
        <v>34</v>
      </c>
      <c r="O195" s="1" t="s">
        <v>54</v>
      </c>
      <c r="P195" s="1" t="s">
        <v>539</v>
      </c>
      <c r="Q195" s="1" t="s">
        <v>540</v>
      </c>
      <c r="R195" s="1">
        <v>67212</v>
      </c>
      <c r="S195" s="2">
        <v>42020</v>
      </c>
      <c r="T195" s="2">
        <v>42022</v>
      </c>
      <c r="U195" s="1">
        <v>496.89</v>
      </c>
      <c r="V195" s="1">
        <v>14</v>
      </c>
      <c r="W195" s="14">
        <v>748.1</v>
      </c>
      <c r="X195" s="1">
        <v>89762</v>
      </c>
      <c r="Y195" s="14">
        <f>DataSheet!$E195-DataSheet!$D195</f>
        <v>65.91</v>
      </c>
      <c r="Z195" s="1" t="str">
        <f>_xlfn.IFS(DataSheet!$O195="Central","Chris",DataSheet!$O195="East","Erin",DataSheet!$O195="South","Sam",DataSheet!$O195="West","William")</f>
        <v>Chris</v>
      </c>
    </row>
    <row r="196" spans="1:26" ht="15" x14ac:dyDescent="0.2">
      <c r="A196" s="1">
        <v>1603</v>
      </c>
      <c r="B196" s="1" t="s">
        <v>542</v>
      </c>
      <c r="C196" s="1" t="s">
        <v>27</v>
      </c>
      <c r="D196" s="14">
        <v>0.09</v>
      </c>
      <c r="E196" s="14">
        <v>2.1800000000000002</v>
      </c>
      <c r="F196" s="14">
        <v>0.78</v>
      </c>
      <c r="G196" s="1" t="s">
        <v>40</v>
      </c>
      <c r="H196" s="1" t="s">
        <v>29</v>
      </c>
      <c r="I196" s="1" t="s">
        <v>50</v>
      </c>
      <c r="J196" s="1" t="s">
        <v>178</v>
      </c>
      <c r="K196" s="1" t="s">
        <v>52</v>
      </c>
      <c r="L196" s="1" t="s">
        <v>543</v>
      </c>
      <c r="M196" s="1">
        <v>0.52</v>
      </c>
      <c r="N196" s="1" t="s">
        <v>34</v>
      </c>
      <c r="O196" s="1" t="s">
        <v>113</v>
      </c>
      <c r="P196" s="1" t="s">
        <v>114</v>
      </c>
      <c r="Q196" s="1" t="s">
        <v>544</v>
      </c>
      <c r="R196" s="1">
        <v>11598</v>
      </c>
      <c r="S196" s="2">
        <v>42020</v>
      </c>
      <c r="T196" s="2">
        <v>42022</v>
      </c>
      <c r="U196" s="1">
        <v>2.4548000000000001</v>
      </c>
      <c r="V196" s="1">
        <v>9</v>
      </c>
      <c r="W196" s="14">
        <v>19.12</v>
      </c>
      <c r="X196" s="1">
        <v>89679</v>
      </c>
      <c r="Y196" s="14">
        <f>DataSheet!$E196-DataSheet!$D196</f>
        <v>2.0900000000000003</v>
      </c>
      <c r="Z196" s="1" t="str">
        <f>_xlfn.IFS(DataSheet!$O196="Central","Chris",DataSheet!$O196="East","Erin",DataSheet!$O196="South","Sam",DataSheet!$O196="West","William")</f>
        <v>Erin</v>
      </c>
    </row>
    <row r="197" spans="1:26" ht="15" x14ac:dyDescent="0.2">
      <c r="A197" s="1">
        <v>1603</v>
      </c>
      <c r="B197" s="1" t="s">
        <v>542</v>
      </c>
      <c r="C197" s="1" t="s">
        <v>27</v>
      </c>
      <c r="D197" s="14">
        <v>0.05</v>
      </c>
      <c r="E197" s="14">
        <v>179.29</v>
      </c>
      <c r="F197" s="14">
        <v>29.21</v>
      </c>
      <c r="G197" s="1" t="s">
        <v>28</v>
      </c>
      <c r="H197" s="1" t="s">
        <v>29</v>
      </c>
      <c r="I197" s="1" t="s">
        <v>30</v>
      </c>
      <c r="J197" s="1" t="s">
        <v>31</v>
      </c>
      <c r="K197" s="1" t="s">
        <v>32</v>
      </c>
      <c r="L197" s="1" t="s">
        <v>545</v>
      </c>
      <c r="M197" s="1">
        <v>0.76</v>
      </c>
      <c r="N197" s="1" t="s">
        <v>34</v>
      </c>
      <c r="O197" s="1" t="s">
        <v>113</v>
      </c>
      <c r="P197" s="1" t="s">
        <v>114</v>
      </c>
      <c r="Q197" s="1" t="s">
        <v>544</v>
      </c>
      <c r="R197" s="1">
        <v>11598</v>
      </c>
      <c r="S197" s="2">
        <v>42020</v>
      </c>
      <c r="T197" s="2">
        <v>42022</v>
      </c>
      <c r="U197" s="1">
        <v>-537.27977731999999</v>
      </c>
      <c r="V197" s="1">
        <v>1</v>
      </c>
      <c r="W197" s="14">
        <v>186.64</v>
      </c>
      <c r="X197" s="1">
        <v>89679</v>
      </c>
      <c r="Y197" s="14">
        <f>DataSheet!$E197-DataSheet!$D197</f>
        <v>179.23999999999998</v>
      </c>
      <c r="Z197" s="1" t="str">
        <f>_xlfn.IFS(DataSheet!$O197="Central","Chris",DataSheet!$O197="East","Erin",DataSheet!$O197="South","Sam",DataSheet!$O197="West","William")</f>
        <v>Erin</v>
      </c>
    </row>
    <row r="198" spans="1:26" ht="15" x14ac:dyDescent="0.2">
      <c r="A198" s="1">
        <v>2924</v>
      </c>
      <c r="B198" s="1" t="s">
        <v>546</v>
      </c>
      <c r="C198" s="1" t="s">
        <v>27</v>
      </c>
      <c r="D198" s="14">
        <v>0.02</v>
      </c>
      <c r="E198" s="14">
        <v>110.98</v>
      </c>
      <c r="F198" s="14">
        <v>13.99</v>
      </c>
      <c r="G198" s="1" t="s">
        <v>40</v>
      </c>
      <c r="H198" s="1" t="s">
        <v>41</v>
      </c>
      <c r="I198" s="1" t="s">
        <v>30</v>
      </c>
      <c r="J198" s="1" t="s">
        <v>128</v>
      </c>
      <c r="K198" s="1" t="s">
        <v>146</v>
      </c>
      <c r="L198" s="1" t="s">
        <v>547</v>
      </c>
      <c r="M198" s="1">
        <v>0.69</v>
      </c>
      <c r="N198" s="1" t="s">
        <v>34</v>
      </c>
      <c r="O198" s="1" t="s">
        <v>113</v>
      </c>
      <c r="P198" s="1" t="s">
        <v>420</v>
      </c>
      <c r="Q198" s="1" t="s">
        <v>548</v>
      </c>
      <c r="R198" s="1">
        <v>20707</v>
      </c>
      <c r="S198" s="2">
        <v>42020</v>
      </c>
      <c r="T198" s="2">
        <v>42022</v>
      </c>
      <c r="U198" s="1">
        <v>-106.3424</v>
      </c>
      <c r="V198" s="1">
        <v>2</v>
      </c>
      <c r="W198" s="14">
        <v>226.53</v>
      </c>
      <c r="X198" s="1">
        <v>86591</v>
      </c>
      <c r="Y198" s="14">
        <f>DataSheet!$E198-DataSheet!$D198</f>
        <v>110.96000000000001</v>
      </c>
      <c r="Z198" s="1" t="str">
        <f>_xlfn.IFS(DataSheet!$O198="Central","Chris",DataSheet!$O198="East","Erin",DataSheet!$O198="South","Sam",DataSheet!$O198="West","William")</f>
        <v>Erin</v>
      </c>
    </row>
    <row r="199" spans="1:26" ht="15" x14ac:dyDescent="0.2">
      <c r="A199" s="1">
        <v>2924</v>
      </c>
      <c r="B199" s="1" t="s">
        <v>546</v>
      </c>
      <c r="C199" s="1" t="s">
        <v>27</v>
      </c>
      <c r="D199" s="14">
        <v>0.01</v>
      </c>
      <c r="E199" s="14">
        <v>8.01</v>
      </c>
      <c r="F199" s="14">
        <v>2.87</v>
      </c>
      <c r="G199" s="1" t="s">
        <v>40</v>
      </c>
      <c r="H199" s="1" t="s">
        <v>41</v>
      </c>
      <c r="I199" s="1" t="s">
        <v>50</v>
      </c>
      <c r="J199" s="1" t="s">
        <v>90</v>
      </c>
      <c r="K199" s="1" t="s">
        <v>52</v>
      </c>
      <c r="L199" s="1" t="s">
        <v>549</v>
      </c>
      <c r="M199" s="1">
        <v>0.4</v>
      </c>
      <c r="N199" s="1" t="s">
        <v>34</v>
      </c>
      <c r="O199" s="1" t="s">
        <v>113</v>
      </c>
      <c r="P199" s="1" t="s">
        <v>420</v>
      </c>
      <c r="Q199" s="1" t="s">
        <v>548</v>
      </c>
      <c r="R199" s="1">
        <v>20707</v>
      </c>
      <c r="S199" s="2">
        <v>42020</v>
      </c>
      <c r="T199" s="2">
        <v>42022</v>
      </c>
      <c r="U199" s="1">
        <v>44.976799999999997</v>
      </c>
      <c r="V199" s="1">
        <v>8</v>
      </c>
      <c r="W199" s="14">
        <v>68.650000000000006</v>
      </c>
      <c r="X199" s="1">
        <v>86591</v>
      </c>
      <c r="Y199" s="14">
        <f>DataSheet!$E199-DataSheet!$D199</f>
        <v>8</v>
      </c>
      <c r="Z199" s="1" t="str">
        <f>_xlfn.IFS(DataSheet!$O199="Central","Chris",DataSheet!$O199="East","Erin",DataSheet!$O199="South","Sam",DataSheet!$O199="West","William")</f>
        <v>Erin</v>
      </c>
    </row>
    <row r="200" spans="1:26" ht="15" x14ac:dyDescent="0.2">
      <c r="A200" s="1">
        <v>202</v>
      </c>
      <c r="B200" s="1" t="s">
        <v>550</v>
      </c>
      <c r="C200" s="1" t="s">
        <v>39</v>
      </c>
      <c r="D200" s="14">
        <v>0.03</v>
      </c>
      <c r="E200" s="14">
        <v>7.37</v>
      </c>
      <c r="F200" s="14">
        <v>5.53</v>
      </c>
      <c r="G200" s="1" t="s">
        <v>40</v>
      </c>
      <c r="H200" s="1" t="s">
        <v>96</v>
      </c>
      <c r="I200" s="1" t="s">
        <v>42</v>
      </c>
      <c r="J200" s="1" t="s">
        <v>43</v>
      </c>
      <c r="K200" s="1" t="s">
        <v>44</v>
      </c>
      <c r="L200" s="1" t="s">
        <v>551</v>
      </c>
      <c r="M200" s="1">
        <v>0.69</v>
      </c>
      <c r="N200" s="1" t="s">
        <v>34</v>
      </c>
      <c r="O200" s="1" t="s">
        <v>54</v>
      </c>
      <c r="P200" s="1" t="s">
        <v>209</v>
      </c>
      <c r="Q200" s="1" t="s">
        <v>552</v>
      </c>
      <c r="R200" s="1">
        <v>74006</v>
      </c>
      <c r="S200" s="2">
        <v>42020</v>
      </c>
      <c r="T200" s="2">
        <v>42022</v>
      </c>
      <c r="U200" s="1">
        <v>-133.69999999999999</v>
      </c>
      <c r="V200" s="1">
        <v>11</v>
      </c>
      <c r="W200" s="14">
        <v>85.79</v>
      </c>
      <c r="X200" s="1">
        <v>88972</v>
      </c>
      <c r="Y200" s="14">
        <f>DataSheet!$E200-DataSheet!$D200</f>
        <v>7.34</v>
      </c>
      <c r="Z200" s="1" t="str">
        <f>_xlfn.IFS(DataSheet!$O200="Central","Chris",DataSheet!$O200="East","Erin",DataSheet!$O200="South","Sam",DataSheet!$O200="West","William")</f>
        <v>Chris</v>
      </c>
    </row>
    <row r="201" spans="1:26" ht="15" x14ac:dyDescent="0.2">
      <c r="A201" s="1">
        <v>665</v>
      </c>
      <c r="B201" s="1" t="s">
        <v>553</v>
      </c>
      <c r="C201" s="1" t="s">
        <v>49</v>
      </c>
      <c r="D201" s="14">
        <v>0.04</v>
      </c>
      <c r="E201" s="14">
        <v>22.72</v>
      </c>
      <c r="F201" s="14">
        <v>8.99</v>
      </c>
      <c r="G201" s="1" t="s">
        <v>40</v>
      </c>
      <c r="H201" s="1" t="s">
        <v>96</v>
      </c>
      <c r="I201" s="1" t="s">
        <v>30</v>
      </c>
      <c r="J201" s="1" t="s">
        <v>128</v>
      </c>
      <c r="K201" s="1" t="s">
        <v>44</v>
      </c>
      <c r="L201" s="1" t="s">
        <v>330</v>
      </c>
      <c r="M201" s="1">
        <v>0.44</v>
      </c>
      <c r="N201" s="1" t="s">
        <v>34</v>
      </c>
      <c r="O201" s="1" t="s">
        <v>35</v>
      </c>
      <c r="P201" s="1" t="s">
        <v>402</v>
      </c>
      <c r="Q201" s="1" t="s">
        <v>554</v>
      </c>
      <c r="R201" s="1">
        <v>37130</v>
      </c>
      <c r="S201" s="2">
        <v>42020</v>
      </c>
      <c r="T201" s="2">
        <v>42024</v>
      </c>
      <c r="U201" s="1">
        <v>-678.49599999999998</v>
      </c>
      <c r="V201" s="1">
        <v>9</v>
      </c>
      <c r="W201" s="14">
        <v>202.41</v>
      </c>
      <c r="X201" s="1">
        <v>88677</v>
      </c>
      <c r="Y201" s="14">
        <f>DataSheet!$E201-DataSheet!$D201</f>
        <v>22.68</v>
      </c>
      <c r="Z201" s="1" t="str">
        <f>_xlfn.IFS(DataSheet!$O201="Central","Chris",DataSheet!$O201="East","Erin",DataSheet!$O201="South","Sam",DataSheet!$O201="West","William")</f>
        <v>Sam</v>
      </c>
    </row>
    <row r="202" spans="1:26" ht="15" x14ac:dyDescent="0.2">
      <c r="A202" s="1">
        <v>667</v>
      </c>
      <c r="B202" s="1" t="s">
        <v>555</v>
      </c>
      <c r="C202" s="1" t="s">
        <v>49</v>
      </c>
      <c r="D202" s="14">
        <v>0.04</v>
      </c>
      <c r="E202" s="14">
        <v>22.72</v>
      </c>
      <c r="F202" s="14">
        <v>8.99</v>
      </c>
      <c r="G202" s="1" t="s">
        <v>40</v>
      </c>
      <c r="H202" s="1" t="s">
        <v>96</v>
      </c>
      <c r="I202" s="1" t="s">
        <v>30</v>
      </c>
      <c r="J202" s="1" t="s">
        <v>128</v>
      </c>
      <c r="K202" s="1" t="s">
        <v>44</v>
      </c>
      <c r="L202" s="1" t="s">
        <v>330</v>
      </c>
      <c r="M202" s="1">
        <v>0.44</v>
      </c>
      <c r="N202" s="1" t="s">
        <v>34</v>
      </c>
      <c r="O202" s="1" t="s">
        <v>54</v>
      </c>
      <c r="P202" s="1" t="s">
        <v>189</v>
      </c>
      <c r="Q202" s="1" t="s">
        <v>556</v>
      </c>
      <c r="R202" s="1">
        <v>75203</v>
      </c>
      <c r="S202" s="2">
        <v>42020</v>
      </c>
      <c r="T202" s="2">
        <v>42024</v>
      </c>
      <c r="U202" s="1">
        <v>70.028000000000006</v>
      </c>
      <c r="V202" s="1">
        <v>37</v>
      </c>
      <c r="W202" s="14">
        <v>832.14</v>
      </c>
      <c r="X202" s="1">
        <v>22147</v>
      </c>
      <c r="Y202" s="14">
        <f>DataSheet!$E202-DataSheet!$D202</f>
        <v>22.68</v>
      </c>
      <c r="Z202" s="1" t="str">
        <f>_xlfn.IFS(DataSheet!$O202="Central","Chris",DataSheet!$O202="East","Erin",DataSheet!$O202="South","Sam",DataSheet!$O202="West","William")</f>
        <v>Chris</v>
      </c>
    </row>
    <row r="203" spans="1:26" ht="15" x14ac:dyDescent="0.2">
      <c r="A203" s="1">
        <v>3385</v>
      </c>
      <c r="B203" s="1" t="s">
        <v>557</v>
      </c>
      <c r="C203" s="1" t="s">
        <v>49</v>
      </c>
      <c r="D203" s="14">
        <v>0.04</v>
      </c>
      <c r="E203" s="14">
        <v>2.98</v>
      </c>
      <c r="F203" s="14">
        <v>2.0299999999999998</v>
      </c>
      <c r="G203" s="1" t="s">
        <v>89</v>
      </c>
      <c r="H203" s="1" t="s">
        <v>96</v>
      </c>
      <c r="I203" s="1" t="s">
        <v>50</v>
      </c>
      <c r="J203" s="1" t="s">
        <v>51</v>
      </c>
      <c r="K203" s="1" t="s">
        <v>52</v>
      </c>
      <c r="L203" s="1" t="s">
        <v>558</v>
      </c>
      <c r="M203" s="1">
        <v>0.56999999999999995</v>
      </c>
      <c r="N203" s="1" t="s">
        <v>34</v>
      </c>
      <c r="O203" s="1" t="s">
        <v>113</v>
      </c>
      <c r="P203" s="1" t="s">
        <v>319</v>
      </c>
      <c r="Q203" s="1" t="s">
        <v>559</v>
      </c>
      <c r="R203" s="1">
        <v>44512</v>
      </c>
      <c r="S203" s="2">
        <v>42020</v>
      </c>
      <c r="T203" s="2">
        <v>42020</v>
      </c>
      <c r="U203" s="1">
        <v>-22.01</v>
      </c>
      <c r="V203" s="1">
        <v>5</v>
      </c>
      <c r="W203" s="14">
        <v>15.7</v>
      </c>
      <c r="X203" s="1">
        <v>88745</v>
      </c>
      <c r="Y203" s="14">
        <f>DataSheet!$E203-DataSheet!$D203</f>
        <v>2.94</v>
      </c>
      <c r="Z203" s="1" t="str">
        <f>_xlfn.IFS(DataSheet!$O203="Central","Chris",DataSheet!$O203="East","Erin",DataSheet!$O203="South","Sam",DataSheet!$O203="West","William")</f>
        <v>Erin</v>
      </c>
    </row>
    <row r="204" spans="1:26" ht="15" x14ac:dyDescent="0.2">
      <c r="A204" s="1">
        <v>3385</v>
      </c>
      <c r="B204" s="1" t="s">
        <v>557</v>
      </c>
      <c r="C204" s="1" t="s">
        <v>49</v>
      </c>
      <c r="D204" s="14">
        <v>0.01</v>
      </c>
      <c r="E204" s="14">
        <v>125.99</v>
      </c>
      <c r="F204" s="14">
        <v>8.99</v>
      </c>
      <c r="G204" s="1" t="s">
        <v>40</v>
      </c>
      <c r="H204" s="1" t="s">
        <v>96</v>
      </c>
      <c r="I204" s="1" t="s">
        <v>42</v>
      </c>
      <c r="J204" s="1" t="s">
        <v>137</v>
      </c>
      <c r="K204" s="1" t="s">
        <v>75</v>
      </c>
      <c r="L204" s="1" t="s">
        <v>355</v>
      </c>
      <c r="M204" s="1">
        <v>0.59</v>
      </c>
      <c r="N204" s="1" t="s">
        <v>34</v>
      </c>
      <c r="O204" s="1" t="s">
        <v>113</v>
      </c>
      <c r="P204" s="1" t="s">
        <v>319</v>
      </c>
      <c r="Q204" s="1" t="s">
        <v>559</v>
      </c>
      <c r="R204" s="1">
        <v>44512</v>
      </c>
      <c r="S204" s="2">
        <v>42020</v>
      </c>
      <c r="T204" s="2">
        <v>42025</v>
      </c>
      <c r="U204" s="1">
        <v>426.46032000000002</v>
      </c>
      <c r="V204" s="1">
        <v>6</v>
      </c>
      <c r="W204" s="14">
        <v>680.65</v>
      </c>
      <c r="X204" s="1">
        <v>88745</v>
      </c>
      <c r="Y204" s="14">
        <f>DataSheet!$E204-DataSheet!$D204</f>
        <v>125.97999999999999</v>
      </c>
      <c r="Z204" s="1" t="str">
        <f>_xlfn.IFS(DataSheet!$O204="Central","Chris",DataSheet!$O204="East","Erin",DataSheet!$O204="South","Sam",DataSheet!$O204="West","William")</f>
        <v>Erin</v>
      </c>
    </row>
    <row r="205" spans="1:26" ht="15" x14ac:dyDescent="0.2">
      <c r="A205" s="1">
        <v>1697</v>
      </c>
      <c r="B205" s="1" t="s">
        <v>560</v>
      </c>
      <c r="C205" s="1" t="s">
        <v>118</v>
      </c>
      <c r="D205" s="14">
        <v>0</v>
      </c>
      <c r="E205" s="14">
        <v>13.43</v>
      </c>
      <c r="F205" s="14">
        <v>5.5</v>
      </c>
      <c r="G205" s="1" t="s">
        <v>40</v>
      </c>
      <c r="H205" s="1" t="s">
        <v>73</v>
      </c>
      <c r="I205" s="1" t="s">
        <v>50</v>
      </c>
      <c r="J205" s="1" t="s">
        <v>80</v>
      </c>
      <c r="K205" s="1" t="s">
        <v>75</v>
      </c>
      <c r="L205" s="1" t="s">
        <v>561</v>
      </c>
      <c r="M205" s="1">
        <v>0.56999999999999995</v>
      </c>
      <c r="N205" s="1" t="s">
        <v>34</v>
      </c>
      <c r="O205" s="1" t="s">
        <v>35</v>
      </c>
      <c r="P205" s="1" t="s">
        <v>46</v>
      </c>
      <c r="Q205" s="1" t="s">
        <v>562</v>
      </c>
      <c r="R205" s="1">
        <v>71901</v>
      </c>
      <c r="S205" s="2">
        <v>42020</v>
      </c>
      <c r="T205" s="2">
        <v>42021</v>
      </c>
      <c r="U205" s="1">
        <v>-253.77799999999999</v>
      </c>
      <c r="V205" s="1">
        <v>9</v>
      </c>
      <c r="W205" s="14">
        <v>129.54</v>
      </c>
      <c r="X205" s="1">
        <v>86338</v>
      </c>
      <c r="Y205" s="14">
        <f>DataSheet!$E205-DataSheet!$D205</f>
        <v>13.43</v>
      </c>
      <c r="Z205" s="1" t="str">
        <f>_xlfn.IFS(DataSheet!$O205="Central","Chris",DataSheet!$O205="East","Erin",DataSheet!$O205="South","Sam",DataSheet!$O205="West","William")</f>
        <v>Sam</v>
      </c>
    </row>
    <row r="206" spans="1:26" ht="15" x14ac:dyDescent="0.2">
      <c r="A206" s="1">
        <v>3133</v>
      </c>
      <c r="B206" s="1" t="s">
        <v>563</v>
      </c>
      <c r="C206" s="1" t="s">
        <v>118</v>
      </c>
      <c r="D206" s="14">
        <v>0.1</v>
      </c>
      <c r="E206" s="14">
        <v>5.81</v>
      </c>
      <c r="F206" s="14">
        <v>8.49</v>
      </c>
      <c r="G206" s="1" t="s">
        <v>40</v>
      </c>
      <c r="H206" s="1" t="s">
        <v>96</v>
      </c>
      <c r="I206" s="1" t="s">
        <v>50</v>
      </c>
      <c r="J206" s="1" t="s">
        <v>74</v>
      </c>
      <c r="K206" s="1" t="s">
        <v>75</v>
      </c>
      <c r="L206" s="1" t="s">
        <v>332</v>
      </c>
      <c r="M206" s="1">
        <v>0.39</v>
      </c>
      <c r="N206" s="1" t="s">
        <v>34</v>
      </c>
      <c r="O206" s="1" t="s">
        <v>54</v>
      </c>
      <c r="P206" s="1" t="s">
        <v>105</v>
      </c>
      <c r="Q206" s="1" t="s">
        <v>564</v>
      </c>
      <c r="R206" s="1">
        <v>60540</v>
      </c>
      <c r="S206" s="2">
        <v>42020</v>
      </c>
      <c r="T206" s="2">
        <v>42021</v>
      </c>
      <c r="U206" s="1">
        <v>-350.43950000000001</v>
      </c>
      <c r="V206" s="1">
        <v>12</v>
      </c>
      <c r="W206" s="14">
        <v>64.959999999999994</v>
      </c>
      <c r="X206" s="1">
        <v>86789</v>
      </c>
      <c r="Y206" s="14">
        <f>DataSheet!$E206-DataSheet!$D206</f>
        <v>5.71</v>
      </c>
      <c r="Z206" s="1" t="str">
        <f>_xlfn.IFS(DataSheet!$O206="Central","Chris",DataSheet!$O206="East","Erin",DataSheet!$O206="South","Sam",DataSheet!$O206="West","William")</f>
        <v>Chris</v>
      </c>
    </row>
    <row r="207" spans="1:26" ht="15" x14ac:dyDescent="0.2">
      <c r="A207" s="1">
        <v>3133</v>
      </c>
      <c r="B207" s="1" t="s">
        <v>563</v>
      </c>
      <c r="C207" s="1" t="s">
        <v>118</v>
      </c>
      <c r="D207" s="14">
        <v>0.03</v>
      </c>
      <c r="E207" s="14">
        <v>1.81</v>
      </c>
      <c r="F207" s="14">
        <v>0.75</v>
      </c>
      <c r="G207" s="1" t="s">
        <v>40</v>
      </c>
      <c r="H207" s="1" t="s">
        <v>96</v>
      </c>
      <c r="I207" s="1" t="s">
        <v>50</v>
      </c>
      <c r="J207" s="1" t="s">
        <v>178</v>
      </c>
      <c r="K207" s="1" t="s">
        <v>52</v>
      </c>
      <c r="L207" s="1" t="s">
        <v>565</v>
      </c>
      <c r="M207" s="1">
        <v>0.52</v>
      </c>
      <c r="N207" s="1" t="s">
        <v>34</v>
      </c>
      <c r="O207" s="1" t="s">
        <v>54</v>
      </c>
      <c r="P207" s="1" t="s">
        <v>105</v>
      </c>
      <c r="Q207" s="1" t="s">
        <v>564</v>
      </c>
      <c r="R207" s="1">
        <v>60540</v>
      </c>
      <c r="S207" s="2">
        <v>42020</v>
      </c>
      <c r="T207" s="2">
        <v>42021</v>
      </c>
      <c r="U207" s="1">
        <v>4.2027999999999999</v>
      </c>
      <c r="V207" s="1">
        <v>10</v>
      </c>
      <c r="W207" s="14">
        <v>19.14</v>
      </c>
      <c r="X207" s="1">
        <v>86789</v>
      </c>
      <c r="Y207" s="14">
        <f>DataSheet!$E207-DataSheet!$D207</f>
        <v>1.78</v>
      </c>
      <c r="Z207" s="1" t="str">
        <f>_xlfn.IFS(DataSheet!$O207="Central","Chris",DataSheet!$O207="East","Erin",DataSheet!$O207="South","Sam",DataSheet!$O207="West","William")</f>
        <v>Chris</v>
      </c>
    </row>
    <row r="208" spans="1:26" ht="15" x14ac:dyDescent="0.2">
      <c r="A208" s="1">
        <v>3036</v>
      </c>
      <c r="B208" s="1" t="s">
        <v>566</v>
      </c>
      <c r="C208" s="1" t="s">
        <v>72</v>
      </c>
      <c r="D208" s="14">
        <v>0.02</v>
      </c>
      <c r="E208" s="14">
        <v>12.99</v>
      </c>
      <c r="F208" s="14">
        <v>14.37</v>
      </c>
      <c r="G208" s="1" t="s">
        <v>40</v>
      </c>
      <c r="H208" s="1" t="s">
        <v>73</v>
      </c>
      <c r="I208" s="1" t="s">
        <v>30</v>
      </c>
      <c r="J208" s="1" t="s">
        <v>128</v>
      </c>
      <c r="K208" s="1" t="s">
        <v>66</v>
      </c>
      <c r="L208" s="1" t="s">
        <v>408</v>
      </c>
      <c r="M208" s="1">
        <v>0.73</v>
      </c>
      <c r="N208" s="1" t="s">
        <v>34</v>
      </c>
      <c r="O208" s="1" t="s">
        <v>54</v>
      </c>
      <c r="P208" s="1" t="s">
        <v>567</v>
      </c>
      <c r="Q208" s="1" t="s">
        <v>568</v>
      </c>
      <c r="R208" s="1">
        <v>58554</v>
      </c>
      <c r="S208" s="2">
        <v>42020</v>
      </c>
      <c r="T208" s="2">
        <v>42022</v>
      </c>
      <c r="U208" s="1">
        <v>-159.86000000000001</v>
      </c>
      <c r="V208" s="1">
        <v>5</v>
      </c>
      <c r="W208" s="14">
        <v>67.64</v>
      </c>
      <c r="X208" s="1">
        <v>89129</v>
      </c>
      <c r="Y208" s="14">
        <f>DataSheet!$E208-DataSheet!$D208</f>
        <v>12.97</v>
      </c>
      <c r="Z208" s="1" t="str">
        <f>_xlfn.IFS(DataSheet!$O208="Central","Chris",DataSheet!$O208="East","Erin",DataSheet!$O208="South","Sam",DataSheet!$O208="West","William")</f>
        <v>Chris</v>
      </c>
    </row>
    <row r="209" spans="1:26" ht="15" x14ac:dyDescent="0.2">
      <c r="A209" s="1">
        <v>3036</v>
      </c>
      <c r="B209" s="1" t="s">
        <v>566</v>
      </c>
      <c r="C209" s="1" t="s">
        <v>72</v>
      </c>
      <c r="D209" s="14">
        <v>0.05</v>
      </c>
      <c r="E209" s="14">
        <v>35.44</v>
      </c>
      <c r="F209" s="14">
        <v>7.5</v>
      </c>
      <c r="G209" s="1" t="s">
        <v>40</v>
      </c>
      <c r="H209" s="1" t="s">
        <v>73</v>
      </c>
      <c r="I209" s="1" t="s">
        <v>50</v>
      </c>
      <c r="J209" s="1" t="s">
        <v>90</v>
      </c>
      <c r="K209" s="1" t="s">
        <v>75</v>
      </c>
      <c r="L209" s="1" t="s">
        <v>569</v>
      </c>
      <c r="M209" s="1">
        <v>0.38</v>
      </c>
      <c r="N209" s="1" t="s">
        <v>34</v>
      </c>
      <c r="O209" s="1" t="s">
        <v>54</v>
      </c>
      <c r="P209" s="1" t="s">
        <v>567</v>
      </c>
      <c r="Q209" s="1" t="s">
        <v>568</v>
      </c>
      <c r="R209" s="1">
        <v>58554</v>
      </c>
      <c r="S209" s="2">
        <v>42020</v>
      </c>
      <c r="T209" s="2">
        <v>42022</v>
      </c>
      <c r="U209" s="1">
        <v>165.88980000000001</v>
      </c>
      <c r="V209" s="1">
        <v>7</v>
      </c>
      <c r="W209" s="14">
        <v>240.42</v>
      </c>
      <c r="X209" s="1">
        <v>89129</v>
      </c>
      <c r="Y209" s="14">
        <f>DataSheet!$E209-DataSheet!$D209</f>
        <v>35.39</v>
      </c>
      <c r="Z209" s="1" t="str">
        <f>_xlfn.IFS(DataSheet!$O209="Central","Chris",DataSheet!$O209="East","Erin",DataSheet!$O209="South","Sam",DataSheet!$O209="West","William")</f>
        <v>Chris</v>
      </c>
    </row>
    <row r="210" spans="1:26" ht="15" x14ac:dyDescent="0.2">
      <c r="A210" s="1">
        <v>3036</v>
      </c>
      <c r="B210" s="1" t="s">
        <v>566</v>
      </c>
      <c r="C210" s="1" t="s">
        <v>72</v>
      </c>
      <c r="D210" s="14">
        <v>0.02</v>
      </c>
      <c r="E210" s="14">
        <v>12.98</v>
      </c>
      <c r="F210" s="14">
        <v>3.14</v>
      </c>
      <c r="G210" s="1" t="s">
        <v>40</v>
      </c>
      <c r="H210" s="1" t="s">
        <v>73</v>
      </c>
      <c r="I210" s="1" t="s">
        <v>50</v>
      </c>
      <c r="J210" s="1" t="s">
        <v>570</v>
      </c>
      <c r="K210" s="1" t="s">
        <v>44</v>
      </c>
      <c r="L210" s="1" t="s">
        <v>571</v>
      </c>
      <c r="M210" s="1">
        <v>0.6</v>
      </c>
      <c r="N210" s="1" t="s">
        <v>34</v>
      </c>
      <c r="O210" s="1" t="s">
        <v>54</v>
      </c>
      <c r="P210" s="1" t="s">
        <v>567</v>
      </c>
      <c r="Q210" s="1" t="s">
        <v>568</v>
      </c>
      <c r="R210" s="1">
        <v>58554</v>
      </c>
      <c r="S210" s="2">
        <v>42020</v>
      </c>
      <c r="T210" s="2">
        <v>42023</v>
      </c>
      <c r="U210" s="1">
        <v>75.010000000000005</v>
      </c>
      <c r="V210" s="1">
        <v>14</v>
      </c>
      <c r="W210" s="14">
        <v>184.4</v>
      </c>
      <c r="X210" s="1">
        <v>89129</v>
      </c>
      <c r="Y210" s="14">
        <f>DataSheet!$E210-DataSheet!$D210</f>
        <v>12.96</v>
      </c>
      <c r="Z210" s="1" t="str">
        <f>_xlfn.IFS(DataSheet!$O210="Central","Chris",DataSheet!$O210="East","Erin",DataSheet!$O210="South","Sam",DataSheet!$O210="West","William")</f>
        <v>Chris</v>
      </c>
    </row>
    <row r="211" spans="1:26" ht="15" x14ac:dyDescent="0.2">
      <c r="A211" s="1">
        <v>592</v>
      </c>
      <c r="B211" s="1" t="s">
        <v>572</v>
      </c>
      <c r="C211" s="1" t="s">
        <v>27</v>
      </c>
      <c r="D211" s="14">
        <v>0.08</v>
      </c>
      <c r="E211" s="14">
        <v>30.53</v>
      </c>
      <c r="F211" s="14">
        <v>19.989999999999998</v>
      </c>
      <c r="G211" s="1" t="s">
        <v>40</v>
      </c>
      <c r="H211" s="1" t="s">
        <v>29</v>
      </c>
      <c r="I211" s="1" t="s">
        <v>50</v>
      </c>
      <c r="J211" s="1" t="s">
        <v>154</v>
      </c>
      <c r="K211" s="1" t="s">
        <v>75</v>
      </c>
      <c r="L211" s="1" t="s">
        <v>573</v>
      </c>
      <c r="M211" s="1">
        <v>0.39</v>
      </c>
      <c r="N211" s="1" t="s">
        <v>34</v>
      </c>
      <c r="O211" s="1" t="s">
        <v>54</v>
      </c>
      <c r="P211" s="1" t="s">
        <v>105</v>
      </c>
      <c r="Q211" s="1" t="s">
        <v>574</v>
      </c>
      <c r="R211" s="1">
        <v>60091</v>
      </c>
      <c r="S211" s="2">
        <v>42021</v>
      </c>
      <c r="T211" s="2">
        <v>42021</v>
      </c>
      <c r="U211" s="1">
        <v>-239.8656</v>
      </c>
      <c r="V211" s="1">
        <v>10</v>
      </c>
      <c r="W211" s="14">
        <v>285.87</v>
      </c>
      <c r="X211" s="1">
        <v>86307</v>
      </c>
      <c r="Y211" s="14">
        <f>DataSheet!$E211-DataSheet!$D211</f>
        <v>30.450000000000003</v>
      </c>
      <c r="Z211" s="1" t="str">
        <f>_xlfn.IFS(DataSheet!$O211="Central","Chris",DataSheet!$O211="East","Erin",DataSheet!$O211="South","Sam",DataSheet!$O211="West","William")</f>
        <v>Chris</v>
      </c>
    </row>
    <row r="212" spans="1:26" ht="15" x14ac:dyDescent="0.2">
      <c r="A212" s="1">
        <v>593</v>
      </c>
      <c r="B212" s="1" t="s">
        <v>575</v>
      </c>
      <c r="C212" s="1" t="s">
        <v>27</v>
      </c>
      <c r="D212" s="14">
        <v>0.01</v>
      </c>
      <c r="E212" s="14">
        <v>1.68</v>
      </c>
      <c r="F212" s="14">
        <v>1.57</v>
      </c>
      <c r="G212" s="1" t="s">
        <v>40</v>
      </c>
      <c r="H212" s="1" t="s">
        <v>29</v>
      </c>
      <c r="I212" s="1" t="s">
        <v>50</v>
      </c>
      <c r="J212" s="1" t="s">
        <v>51</v>
      </c>
      <c r="K212" s="1" t="s">
        <v>52</v>
      </c>
      <c r="L212" s="1" t="s">
        <v>576</v>
      </c>
      <c r="M212" s="1">
        <v>0.59</v>
      </c>
      <c r="N212" s="1" t="s">
        <v>34</v>
      </c>
      <c r="O212" s="1" t="s">
        <v>54</v>
      </c>
      <c r="P212" s="1" t="s">
        <v>105</v>
      </c>
      <c r="Q212" s="1" t="s">
        <v>577</v>
      </c>
      <c r="R212" s="1">
        <v>60517</v>
      </c>
      <c r="S212" s="2">
        <v>42021</v>
      </c>
      <c r="T212" s="2">
        <v>42023</v>
      </c>
      <c r="U212" s="1">
        <v>-53.444000000000003</v>
      </c>
      <c r="V212" s="1">
        <v>12</v>
      </c>
      <c r="W212" s="14">
        <v>20.37</v>
      </c>
      <c r="X212" s="1">
        <v>86307</v>
      </c>
      <c r="Y212" s="14">
        <f>DataSheet!$E212-DataSheet!$D212</f>
        <v>1.67</v>
      </c>
      <c r="Z212" s="1" t="str">
        <f>_xlfn.IFS(DataSheet!$O212="Central","Chris",DataSheet!$O212="East","Erin",DataSheet!$O212="South","Sam",DataSheet!$O212="West","William")</f>
        <v>Chris</v>
      </c>
    </row>
    <row r="213" spans="1:26" ht="15" x14ac:dyDescent="0.2">
      <c r="A213" s="1">
        <v>1531</v>
      </c>
      <c r="B213" s="1" t="s">
        <v>578</v>
      </c>
      <c r="C213" s="1" t="s">
        <v>27</v>
      </c>
      <c r="D213" s="14">
        <v>7.0000000000000007E-2</v>
      </c>
      <c r="E213" s="14">
        <v>4.91</v>
      </c>
      <c r="F213" s="14">
        <v>0.5</v>
      </c>
      <c r="G213" s="1" t="s">
        <v>40</v>
      </c>
      <c r="H213" s="1" t="s">
        <v>41</v>
      </c>
      <c r="I213" s="1" t="s">
        <v>50</v>
      </c>
      <c r="J213" s="1" t="s">
        <v>154</v>
      </c>
      <c r="K213" s="1" t="s">
        <v>75</v>
      </c>
      <c r="L213" s="1" t="s">
        <v>579</v>
      </c>
      <c r="M213" s="1">
        <v>0.36</v>
      </c>
      <c r="N213" s="1" t="s">
        <v>34</v>
      </c>
      <c r="O213" s="1" t="s">
        <v>35</v>
      </c>
      <c r="P213" s="1" t="s">
        <v>125</v>
      </c>
      <c r="Q213" s="1" t="s">
        <v>580</v>
      </c>
      <c r="R213" s="1">
        <v>32137</v>
      </c>
      <c r="S213" s="2">
        <v>42021</v>
      </c>
      <c r="T213" s="2">
        <v>42022</v>
      </c>
      <c r="U213" s="1">
        <v>-157.696</v>
      </c>
      <c r="V213" s="1">
        <v>6</v>
      </c>
      <c r="W213" s="14">
        <v>28.22</v>
      </c>
      <c r="X213" s="1">
        <v>88852</v>
      </c>
      <c r="Y213" s="14">
        <f>DataSheet!$E213-DataSheet!$D213</f>
        <v>4.84</v>
      </c>
      <c r="Z213" s="1" t="str">
        <f>_xlfn.IFS(DataSheet!$O213="Central","Chris",DataSheet!$O213="East","Erin",DataSheet!$O213="South","Sam",DataSheet!$O213="West","William")</f>
        <v>Sam</v>
      </c>
    </row>
    <row r="214" spans="1:26" ht="15" x14ac:dyDescent="0.2">
      <c r="A214" s="1">
        <v>210</v>
      </c>
      <c r="B214" s="1" t="s">
        <v>581</v>
      </c>
      <c r="C214" s="1" t="s">
        <v>49</v>
      </c>
      <c r="D214" s="14">
        <v>0.05</v>
      </c>
      <c r="E214" s="14">
        <v>1.86</v>
      </c>
      <c r="F214" s="14">
        <v>2.58</v>
      </c>
      <c r="G214" s="1" t="s">
        <v>40</v>
      </c>
      <c r="H214" s="1" t="s">
        <v>73</v>
      </c>
      <c r="I214" s="1" t="s">
        <v>50</v>
      </c>
      <c r="J214" s="1" t="s">
        <v>178</v>
      </c>
      <c r="K214" s="1" t="s">
        <v>52</v>
      </c>
      <c r="L214" s="1" t="s">
        <v>582</v>
      </c>
      <c r="M214" s="1">
        <v>0.82</v>
      </c>
      <c r="N214" s="1" t="s">
        <v>34</v>
      </c>
      <c r="O214" s="1" t="s">
        <v>113</v>
      </c>
      <c r="P214" s="1" t="s">
        <v>114</v>
      </c>
      <c r="Q214" s="1" t="s">
        <v>583</v>
      </c>
      <c r="R214" s="1">
        <v>12180</v>
      </c>
      <c r="S214" s="2">
        <v>42021</v>
      </c>
      <c r="T214" s="2">
        <v>42025</v>
      </c>
      <c r="U214" s="1">
        <v>-66.62</v>
      </c>
      <c r="V214" s="1">
        <v>9</v>
      </c>
      <c r="W214" s="14">
        <v>17.61</v>
      </c>
      <c r="X214" s="1">
        <v>85965</v>
      </c>
      <c r="Y214" s="14">
        <f>DataSheet!$E214-DataSheet!$D214</f>
        <v>1.81</v>
      </c>
      <c r="Z214" s="1" t="str">
        <f>_xlfn.IFS(DataSheet!$O214="Central","Chris",DataSheet!$O214="East","Erin",DataSheet!$O214="South","Sam",DataSheet!$O214="West","William")</f>
        <v>Erin</v>
      </c>
    </row>
    <row r="215" spans="1:26" ht="15" x14ac:dyDescent="0.2">
      <c r="A215" s="1">
        <v>366</v>
      </c>
      <c r="B215" s="1" t="s">
        <v>584</v>
      </c>
      <c r="C215" s="1" t="s">
        <v>118</v>
      </c>
      <c r="D215" s="14">
        <v>0.05</v>
      </c>
      <c r="E215" s="14">
        <v>328.14</v>
      </c>
      <c r="F215" s="14">
        <v>91.05</v>
      </c>
      <c r="G215" s="1" t="s">
        <v>28</v>
      </c>
      <c r="H215" s="1" t="s">
        <v>29</v>
      </c>
      <c r="I215" s="1" t="s">
        <v>50</v>
      </c>
      <c r="J215" s="1" t="s">
        <v>97</v>
      </c>
      <c r="K215" s="1" t="s">
        <v>59</v>
      </c>
      <c r="L215" s="1" t="s">
        <v>585</v>
      </c>
      <c r="M215" s="1">
        <v>0.56999999999999995</v>
      </c>
      <c r="N215" s="1" t="s">
        <v>34</v>
      </c>
      <c r="O215" s="1" t="s">
        <v>113</v>
      </c>
      <c r="P215" s="1" t="s">
        <v>586</v>
      </c>
      <c r="Q215" s="1" t="s">
        <v>587</v>
      </c>
      <c r="R215" s="1">
        <v>2910</v>
      </c>
      <c r="S215" s="2">
        <v>42021</v>
      </c>
      <c r="T215" s="2">
        <v>42023</v>
      </c>
      <c r="U215" s="1">
        <v>411.5172</v>
      </c>
      <c r="V215" s="1">
        <v>6</v>
      </c>
      <c r="W215" s="14">
        <v>1967.98</v>
      </c>
      <c r="X215" s="1">
        <v>87347</v>
      </c>
      <c r="Y215" s="14">
        <f>DataSheet!$E215-DataSheet!$D215</f>
        <v>328.09</v>
      </c>
      <c r="Z215" s="1" t="str">
        <f>_xlfn.IFS(DataSheet!$O215="Central","Chris",DataSheet!$O215="East","Erin",DataSheet!$O215="South","Sam",DataSheet!$O215="West","William")</f>
        <v>Erin</v>
      </c>
    </row>
    <row r="216" spans="1:26" ht="15" x14ac:dyDescent="0.2">
      <c r="A216" s="1">
        <v>744</v>
      </c>
      <c r="B216" s="1" t="s">
        <v>588</v>
      </c>
      <c r="C216" s="1" t="s">
        <v>118</v>
      </c>
      <c r="D216" s="14">
        <v>0.03</v>
      </c>
      <c r="E216" s="14">
        <v>119.99</v>
      </c>
      <c r="F216" s="14">
        <v>56.14</v>
      </c>
      <c r="G216" s="1" t="s">
        <v>28</v>
      </c>
      <c r="H216" s="1" t="s">
        <v>41</v>
      </c>
      <c r="I216" s="1" t="s">
        <v>42</v>
      </c>
      <c r="J216" s="1" t="s">
        <v>58</v>
      </c>
      <c r="K216" s="1" t="s">
        <v>32</v>
      </c>
      <c r="L216" s="1" t="s">
        <v>589</v>
      </c>
      <c r="M216" s="1">
        <v>0.39</v>
      </c>
      <c r="N216" s="1" t="s">
        <v>34</v>
      </c>
      <c r="O216" s="1" t="s">
        <v>61</v>
      </c>
      <c r="P216" s="1" t="s">
        <v>590</v>
      </c>
      <c r="Q216" s="1" t="s">
        <v>591</v>
      </c>
      <c r="R216" s="1">
        <v>85737</v>
      </c>
      <c r="S216" s="2">
        <v>42021</v>
      </c>
      <c r="T216" s="2">
        <v>42023</v>
      </c>
      <c r="U216" s="1">
        <v>1400.1</v>
      </c>
      <c r="V216" s="1">
        <v>13</v>
      </c>
      <c r="W216" s="14">
        <v>1545.58</v>
      </c>
      <c r="X216" s="1">
        <v>87726</v>
      </c>
      <c r="Y216" s="14">
        <f>DataSheet!$E216-DataSheet!$D216</f>
        <v>119.96</v>
      </c>
      <c r="Z216" s="1" t="str">
        <f>_xlfn.IFS(DataSheet!$O216="Central","Chris",DataSheet!$O216="East","Erin",DataSheet!$O216="South","Sam",DataSheet!$O216="West","William")</f>
        <v>William</v>
      </c>
    </row>
    <row r="217" spans="1:26" ht="15" x14ac:dyDescent="0.2">
      <c r="A217" s="1">
        <v>745</v>
      </c>
      <c r="B217" s="1" t="s">
        <v>592</v>
      </c>
      <c r="C217" s="1" t="s">
        <v>118</v>
      </c>
      <c r="D217" s="14">
        <v>0.05</v>
      </c>
      <c r="E217" s="14">
        <v>115.79</v>
      </c>
      <c r="F217" s="14">
        <v>1.99</v>
      </c>
      <c r="G217" s="1" t="s">
        <v>40</v>
      </c>
      <c r="H217" s="1" t="s">
        <v>41</v>
      </c>
      <c r="I217" s="1" t="s">
        <v>42</v>
      </c>
      <c r="J217" s="1" t="s">
        <v>43</v>
      </c>
      <c r="K217" s="1" t="s">
        <v>44</v>
      </c>
      <c r="L217" s="1" t="s">
        <v>593</v>
      </c>
      <c r="M217" s="1">
        <v>0.49</v>
      </c>
      <c r="N217" s="1" t="s">
        <v>34</v>
      </c>
      <c r="O217" s="1" t="s">
        <v>61</v>
      </c>
      <c r="P217" s="1" t="s">
        <v>590</v>
      </c>
      <c r="Q217" s="1" t="s">
        <v>594</v>
      </c>
      <c r="R217" s="1">
        <v>85345</v>
      </c>
      <c r="S217" s="2">
        <v>42021</v>
      </c>
      <c r="T217" s="2">
        <v>42023</v>
      </c>
      <c r="U217" s="1">
        <v>67.599999999999994</v>
      </c>
      <c r="V217" s="1">
        <v>3</v>
      </c>
      <c r="W217" s="14">
        <v>353.1</v>
      </c>
      <c r="X217" s="1">
        <v>87726</v>
      </c>
      <c r="Y217" s="14">
        <f>DataSheet!$E217-DataSheet!$D217</f>
        <v>115.74000000000001</v>
      </c>
      <c r="Z217" s="1" t="str">
        <f>_xlfn.IFS(DataSheet!$O217="Central","Chris",DataSheet!$O217="East","Erin",DataSheet!$O217="South","Sam",DataSheet!$O217="West","William")</f>
        <v>William</v>
      </c>
    </row>
    <row r="218" spans="1:26" ht="15" x14ac:dyDescent="0.2">
      <c r="A218" s="1">
        <v>1702</v>
      </c>
      <c r="B218" s="1" t="s">
        <v>595</v>
      </c>
      <c r="C218" s="1" t="s">
        <v>118</v>
      </c>
      <c r="D218" s="14">
        <v>0.05</v>
      </c>
      <c r="E218" s="14">
        <v>14.81</v>
      </c>
      <c r="F218" s="14">
        <v>13.32</v>
      </c>
      <c r="G218" s="1" t="s">
        <v>40</v>
      </c>
      <c r="H218" s="1" t="s">
        <v>73</v>
      </c>
      <c r="I218" s="1" t="s">
        <v>50</v>
      </c>
      <c r="J218" s="1" t="s">
        <v>97</v>
      </c>
      <c r="K218" s="1" t="s">
        <v>75</v>
      </c>
      <c r="L218" s="1" t="s">
        <v>596</v>
      </c>
      <c r="M218" s="1">
        <v>0.43</v>
      </c>
      <c r="N218" s="1" t="s">
        <v>34</v>
      </c>
      <c r="O218" s="1" t="s">
        <v>35</v>
      </c>
      <c r="P218" s="1" t="s">
        <v>36</v>
      </c>
      <c r="Q218" s="1" t="s">
        <v>597</v>
      </c>
      <c r="R218" s="1">
        <v>39301</v>
      </c>
      <c r="S218" s="2">
        <v>42021</v>
      </c>
      <c r="T218" s="2">
        <v>42024</v>
      </c>
      <c r="U218" s="1">
        <v>-220.05199999999999</v>
      </c>
      <c r="V218" s="1">
        <v>3</v>
      </c>
      <c r="W218" s="14">
        <v>45.28</v>
      </c>
      <c r="X218" s="1">
        <v>90473</v>
      </c>
      <c r="Y218" s="14">
        <f>DataSheet!$E218-DataSheet!$D218</f>
        <v>14.76</v>
      </c>
      <c r="Z218" s="1" t="str">
        <f>_xlfn.IFS(DataSheet!$O218="Central","Chris",DataSheet!$O218="East","Erin",DataSheet!$O218="South","Sam",DataSheet!$O218="West","William")</f>
        <v>Sam</v>
      </c>
    </row>
    <row r="219" spans="1:26" ht="15" x14ac:dyDescent="0.2">
      <c r="A219" s="1">
        <v>1702</v>
      </c>
      <c r="B219" s="1" t="s">
        <v>595</v>
      </c>
      <c r="C219" s="1" t="s">
        <v>118</v>
      </c>
      <c r="D219" s="14">
        <v>0.05</v>
      </c>
      <c r="E219" s="14">
        <v>4.2</v>
      </c>
      <c r="F219" s="14">
        <v>2.2599999999999998</v>
      </c>
      <c r="G219" s="1" t="s">
        <v>89</v>
      </c>
      <c r="H219" s="1" t="s">
        <v>73</v>
      </c>
      <c r="I219" s="1" t="s">
        <v>50</v>
      </c>
      <c r="J219" s="1" t="s">
        <v>90</v>
      </c>
      <c r="K219" s="1" t="s">
        <v>52</v>
      </c>
      <c r="L219" s="1" t="s">
        <v>598</v>
      </c>
      <c r="M219" s="1">
        <v>0.36</v>
      </c>
      <c r="N219" s="1" t="s">
        <v>34</v>
      </c>
      <c r="O219" s="1" t="s">
        <v>35</v>
      </c>
      <c r="P219" s="1" t="s">
        <v>36</v>
      </c>
      <c r="Q219" s="1" t="s">
        <v>597</v>
      </c>
      <c r="R219" s="1">
        <v>39301</v>
      </c>
      <c r="S219" s="2">
        <v>42021</v>
      </c>
      <c r="T219" s="2">
        <v>42023</v>
      </c>
      <c r="U219" s="1">
        <v>20.393370000000001</v>
      </c>
      <c r="V219" s="1">
        <v>3</v>
      </c>
      <c r="W219" s="14">
        <v>13.57</v>
      </c>
      <c r="X219" s="1">
        <v>90473</v>
      </c>
      <c r="Y219" s="14">
        <f>DataSheet!$E219-DataSheet!$D219</f>
        <v>4.1500000000000004</v>
      </c>
      <c r="Z219" s="1" t="str">
        <f>_xlfn.IFS(DataSheet!$O219="Central","Chris",DataSheet!$O219="East","Erin",DataSheet!$O219="South","Sam",DataSheet!$O219="West","William")</f>
        <v>Sam</v>
      </c>
    </row>
    <row r="220" spans="1:26" ht="15" x14ac:dyDescent="0.2">
      <c r="A220" s="1">
        <v>1708</v>
      </c>
      <c r="B220" s="1" t="s">
        <v>599</v>
      </c>
      <c r="C220" s="1" t="s">
        <v>118</v>
      </c>
      <c r="D220" s="14">
        <v>0.05</v>
      </c>
      <c r="E220" s="14">
        <v>5.68</v>
      </c>
      <c r="F220" s="14">
        <v>1.39</v>
      </c>
      <c r="G220" s="1" t="s">
        <v>40</v>
      </c>
      <c r="H220" s="1" t="s">
        <v>29</v>
      </c>
      <c r="I220" s="1" t="s">
        <v>50</v>
      </c>
      <c r="J220" s="1" t="s">
        <v>347</v>
      </c>
      <c r="K220" s="1" t="s">
        <v>75</v>
      </c>
      <c r="L220" s="1" t="s">
        <v>600</v>
      </c>
      <c r="M220" s="1">
        <v>0.38</v>
      </c>
      <c r="N220" s="1" t="s">
        <v>34</v>
      </c>
      <c r="O220" s="1" t="s">
        <v>113</v>
      </c>
      <c r="P220" s="1" t="s">
        <v>319</v>
      </c>
      <c r="Q220" s="1" t="s">
        <v>601</v>
      </c>
      <c r="R220" s="1">
        <v>44118</v>
      </c>
      <c r="S220" s="2">
        <v>42021</v>
      </c>
      <c r="T220" s="2">
        <v>42022</v>
      </c>
      <c r="U220" s="1">
        <v>38.281199999999998</v>
      </c>
      <c r="V220" s="1">
        <v>10</v>
      </c>
      <c r="W220" s="14">
        <v>55.48</v>
      </c>
      <c r="X220" s="1">
        <v>88781</v>
      </c>
      <c r="Y220" s="14">
        <f>DataSheet!$E220-DataSheet!$D220</f>
        <v>5.63</v>
      </c>
      <c r="Z220" s="1" t="str">
        <f>_xlfn.IFS(DataSheet!$O220="Central","Chris",DataSheet!$O220="East","Erin",DataSheet!$O220="South","Sam",DataSheet!$O220="West","William")</f>
        <v>Erin</v>
      </c>
    </row>
    <row r="221" spans="1:26" ht="15" x14ac:dyDescent="0.2">
      <c r="A221" s="1">
        <v>1719</v>
      </c>
      <c r="B221" s="1" t="s">
        <v>602</v>
      </c>
      <c r="C221" s="1" t="s">
        <v>118</v>
      </c>
      <c r="D221" s="14">
        <v>0.06</v>
      </c>
      <c r="E221" s="14">
        <v>16.48</v>
      </c>
      <c r="F221" s="14">
        <v>1.99</v>
      </c>
      <c r="G221" s="1" t="s">
        <v>40</v>
      </c>
      <c r="H221" s="1" t="s">
        <v>96</v>
      </c>
      <c r="I221" s="1" t="s">
        <v>42</v>
      </c>
      <c r="J221" s="1" t="s">
        <v>43</v>
      </c>
      <c r="K221" s="1" t="s">
        <v>44</v>
      </c>
      <c r="L221" s="1" t="s">
        <v>603</v>
      </c>
      <c r="M221" s="1">
        <v>0.42</v>
      </c>
      <c r="N221" s="1" t="s">
        <v>34</v>
      </c>
      <c r="O221" s="1" t="s">
        <v>35</v>
      </c>
      <c r="P221" s="1" t="s">
        <v>166</v>
      </c>
      <c r="Q221" s="1" t="s">
        <v>604</v>
      </c>
      <c r="R221" s="1">
        <v>35473</v>
      </c>
      <c r="S221" s="2">
        <v>42021</v>
      </c>
      <c r="T221" s="2">
        <v>42023</v>
      </c>
      <c r="U221" s="1">
        <v>-144.59200000000001</v>
      </c>
      <c r="V221" s="1">
        <v>8</v>
      </c>
      <c r="W221" s="14">
        <v>128.13</v>
      </c>
      <c r="X221" s="1">
        <v>90786</v>
      </c>
      <c r="Y221" s="14">
        <f>DataSheet!$E221-DataSheet!$D221</f>
        <v>16.420000000000002</v>
      </c>
      <c r="Z221" s="1" t="str">
        <f>_xlfn.IFS(DataSheet!$O221="Central","Chris",DataSheet!$O221="East","Erin",DataSheet!$O221="South","Sam",DataSheet!$O221="West","William")</f>
        <v>Sam</v>
      </c>
    </row>
    <row r="222" spans="1:26" ht="15" x14ac:dyDescent="0.2">
      <c r="A222" s="1">
        <v>1873</v>
      </c>
      <c r="B222" s="1" t="s">
        <v>605</v>
      </c>
      <c r="C222" s="1" t="s">
        <v>118</v>
      </c>
      <c r="D222" s="14">
        <v>0.03</v>
      </c>
      <c r="E222" s="14">
        <v>90.48</v>
      </c>
      <c r="F222" s="14">
        <v>19.989999999999998</v>
      </c>
      <c r="G222" s="1" t="s">
        <v>40</v>
      </c>
      <c r="H222" s="1" t="s">
        <v>96</v>
      </c>
      <c r="I222" s="1" t="s">
        <v>50</v>
      </c>
      <c r="J222" s="1" t="s">
        <v>347</v>
      </c>
      <c r="K222" s="1" t="s">
        <v>75</v>
      </c>
      <c r="L222" s="1" t="s">
        <v>504</v>
      </c>
      <c r="M222" s="1">
        <v>0.4</v>
      </c>
      <c r="N222" s="1" t="s">
        <v>34</v>
      </c>
      <c r="O222" s="1" t="s">
        <v>35</v>
      </c>
      <c r="P222" s="1" t="s">
        <v>125</v>
      </c>
      <c r="Q222" s="1" t="s">
        <v>606</v>
      </c>
      <c r="R222" s="1">
        <v>33403</v>
      </c>
      <c r="S222" s="2">
        <v>42021</v>
      </c>
      <c r="T222" s="2">
        <v>42023</v>
      </c>
      <c r="U222" s="1">
        <v>15.353999999999999</v>
      </c>
      <c r="V222" s="1">
        <v>1</v>
      </c>
      <c r="W222" s="14">
        <v>99.69</v>
      </c>
      <c r="X222" s="1">
        <v>90099</v>
      </c>
      <c r="Y222" s="14">
        <f>DataSheet!$E222-DataSheet!$D222</f>
        <v>90.45</v>
      </c>
      <c r="Z222" s="1" t="str">
        <f>_xlfn.IFS(DataSheet!$O222="Central","Chris",DataSheet!$O222="East","Erin",DataSheet!$O222="South","Sam",DataSheet!$O222="West","William")</f>
        <v>Sam</v>
      </c>
    </row>
    <row r="223" spans="1:26" ht="15" x14ac:dyDescent="0.2">
      <c r="A223" s="1">
        <v>1873</v>
      </c>
      <c r="B223" s="1" t="s">
        <v>605</v>
      </c>
      <c r="C223" s="1" t="s">
        <v>118</v>
      </c>
      <c r="D223" s="14">
        <v>0.06</v>
      </c>
      <c r="E223" s="14">
        <v>22.84</v>
      </c>
      <c r="F223" s="14">
        <v>8.18</v>
      </c>
      <c r="G223" s="1" t="s">
        <v>40</v>
      </c>
      <c r="H223" s="1" t="s">
        <v>96</v>
      </c>
      <c r="I223" s="1" t="s">
        <v>50</v>
      </c>
      <c r="J223" s="1" t="s">
        <v>90</v>
      </c>
      <c r="K223" s="1" t="s">
        <v>75</v>
      </c>
      <c r="L223" s="1" t="s">
        <v>607</v>
      </c>
      <c r="M223" s="1">
        <v>0.39</v>
      </c>
      <c r="N223" s="1" t="s">
        <v>34</v>
      </c>
      <c r="O223" s="1" t="s">
        <v>35</v>
      </c>
      <c r="P223" s="1" t="s">
        <v>125</v>
      </c>
      <c r="Q223" s="1" t="s">
        <v>606</v>
      </c>
      <c r="R223" s="1">
        <v>33403</v>
      </c>
      <c r="S223" s="2">
        <v>42021</v>
      </c>
      <c r="T223" s="2">
        <v>42021</v>
      </c>
      <c r="U223" s="1">
        <v>-357.92399999999998</v>
      </c>
      <c r="V223" s="1">
        <v>7</v>
      </c>
      <c r="W223" s="14">
        <v>152.49</v>
      </c>
      <c r="X223" s="1">
        <v>90099</v>
      </c>
      <c r="Y223" s="14">
        <f>DataSheet!$E223-DataSheet!$D223</f>
        <v>22.78</v>
      </c>
      <c r="Z223" s="1" t="str">
        <f>_xlfn.IFS(DataSheet!$O223="Central","Chris",DataSheet!$O223="East","Erin",DataSheet!$O223="South","Sam",DataSheet!$O223="West","William")</f>
        <v>Sam</v>
      </c>
    </row>
    <row r="224" spans="1:26" ht="15" x14ac:dyDescent="0.2">
      <c r="A224" s="1">
        <v>2579</v>
      </c>
      <c r="B224" s="1" t="s">
        <v>164</v>
      </c>
      <c r="C224" s="1" t="s">
        <v>118</v>
      </c>
      <c r="D224" s="14">
        <v>7.0000000000000007E-2</v>
      </c>
      <c r="E224" s="14">
        <v>1.76</v>
      </c>
      <c r="F224" s="14">
        <v>4.8600000000000003</v>
      </c>
      <c r="G224" s="1" t="s">
        <v>40</v>
      </c>
      <c r="H224" s="1" t="s">
        <v>73</v>
      </c>
      <c r="I224" s="1" t="s">
        <v>30</v>
      </c>
      <c r="J224" s="1" t="s">
        <v>128</v>
      </c>
      <c r="K224" s="1" t="s">
        <v>75</v>
      </c>
      <c r="L224" s="1" t="s">
        <v>608</v>
      </c>
      <c r="M224" s="1">
        <v>0.41</v>
      </c>
      <c r="N224" s="1" t="s">
        <v>34</v>
      </c>
      <c r="O224" s="1" t="s">
        <v>35</v>
      </c>
      <c r="P224" s="1" t="s">
        <v>166</v>
      </c>
      <c r="Q224" s="1" t="s">
        <v>167</v>
      </c>
      <c r="R224" s="1">
        <v>36869</v>
      </c>
      <c r="S224" s="2">
        <v>42021</v>
      </c>
      <c r="T224" s="2">
        <v>42021</v>
      </c>
      <c r="U224" s="1">
        <v>0.58799999999999997</v>
      </c>
      <c r="V224" s="1">
        <v>15</v>
      </c>
      <c r="W224" s="14">
        <v>26.01</v>
      </c>
      <c r="X224" s="1">
        <v>88297</v>
      </c>
      <c r="Y224" s="14">
        <f>DataSheet!$E224-DataSheet!$D224</f>
        <v>1.69</v>
      </c>
      <c r="Z224" s="1" t="str">
        <f>_xlfn.IFS(DataSheet!$O224="Central","Chris",DataSheet!$O224="East","Erin",DataSheet!$O224="South","Sam",DataSheet!$O224="West","William")</f>
        <v>Sam</v>
      </c>
    </row>
    <row r="225" spans="1:26" ht="15" x14ac:dyDescent="0.2">
      <c r="A225" s="1">
        <v>2618</v>
      </c>
      <c r="B225" s="1" t="s">
        <v>609</v>
      </c>
      <c r="C225" s="1" t="s">
        <v>118</v>
      </c>
      <c r="D225" s="14">
        <v>0.1</v>
      </c>
      <c r="E225" s="14">
        <v>7.64</v>
      </c>
      <c r="F225" s="14">
        <v>1.39</v>
      </c>
      <c r="G225" s="1" t="s">
        <v>40</v>
      </c>
      <c r="H225" s="1" t="s">
        <v>96</v>
      </c>
      <c r="I225" s="1" t="s">
        <v>50</v>
      </c>
      <c r="J225" s="1" t="s">
        <v>347</v>
      </c>
      <c r="K225" s="1" t="s">
        <v>75</v>
      </c>
      <c r="L225" s="1" t="s">
        <v>610</v>
      </c>
      <c r="M225" s="1">
        <v>0.36</v>
      </c>
      <c r="N225" s="1" t="s">
        <v>34</v>
      </c>
      <c r="O225" s="1" t="s">
        <v>113</v>
      </c>
      <c r="P225" s="1" t="s">
        <v>114</v>
      </c>
      <c r="Q225" s="1" t="s">
        <v>115</v>
      </c>
      <c r="R225" s="1">
        <v>10004</v>
      </c>
      <c r="S225" s="2">
        <v>42021</v>
      </c>
      <c r="T225" s="2">
        <v>42023</v>
      </c>
      <c r="U225" s="1">
        <v>16.12</v>
      </c>
      <c r="V225" s="1">
        <v>18</v>
      </c>
      <c r="W225" s="14">
        <v>130.11000000000001</v>
      </c>
      <c r="X225" s="1">
        <v>46884</v>
      </c>
      <c r="Y225" s="14">
        <f>DataSheet!$E225-DataSheet!$D225</f>
        <v>7.54</v>
      </c>
      <c r="Z225" s="1" t="str">
        <f>_xlfn.IFS(DataSheet!$O225="Central","Chris",DataSheet!$O225="East","Erin",DataSheet!$O225="South","Sam",DataSheet!$O225="West","William")</f>
        <v>Erin</v>
      </c>
    </row>
    <row r="226" spans="1:26" ht="15" x14ac:dyDescent="0.2">
      <c r="A226" s="1">
        <v>2618</v>
      </c>
      <c r="B226" s="1" t="s">
        <v>609</v>
      </c>
      <c r="C226" s="1" t="s">
        <v>118</v>
      </c>
      <c r="D226" s="14">
        <v>0</v>
      </c>
      <c r="E226" s="14">
        <v>125.99</v>
      </c>
      <c r="F226" s="14">
        <v>2.5</v>
      </c>
      <c r="G226" s="1" t="s">
        <v>40</v>
      </c>
      <c r="H226" s="1" t="s">
        <v>96</v>
      </c>
      <c r="I226" s="1" t="s">
        <v>42</v>
      </c>
      <c r="J226" s="1" t="s">
        <v>137</v>
      </c>
      <c r="K226" s="1" t="s">
        <v>75</v>
      </c>
      <c r="L226" s="1" t="s">
        <v>611</v>
      </c>
      <c r="M226" s="1">
        <v>0.59</v>
      </c>
      <c r="N226" s="1" t="s">
        <v>34</v>
      </c>
      <c r="O226" s="1" t="s">
        <v>113</v>
      </c>
      <c r="P226" s="1" t="s">
        <v>114</v>
      </c>
      <c r="Q226" s="1" t="s">
        <v>115</v>
      </c>
      <c r="R226" s="1">
        <v>10004</v>
      </c>
      <c r="S226" s="2">
        <v>42021</v>
      </c>
      <c r="T226" s="2">
        <v>42023</v>
      </c>
      <c r="U226" s="1">
        <v>-815.9008</v>
      </c>
      <c r="V226" s="1">
        <v>3</v>
      </c>
      <c r="W226" s="14">
        <v>337.34</v>
      </c>
      <c r="X226" s="1">
        <v>46884</v>
      </c>
      <c r="Y226" s="14">
        <f>DataSheet!$E226-DataSheet!$D226</f>
        <v>125.99</v>
      </c>
      <c r="Z226" s="1" t="str">
        <f>_xlfn.IFS(DataSheet!$O226="Central","Chris",DataSheet!$O226="East","Erin",DataSheet!$O226="South","Sam",DataSheet!$O226="West","William")</f>
        <v>Erin</v>
      </c>
    </row>
    <row r="227" spans="1:26" ht="15" x14ac:dyDescent="0.2">
      <c r="A227" s="1">
        <v>2618</v>
      </c>
      <c r="B227" s="1" t="s">
        <v>609</v>
      </c>
      <c r="C227" s="1" t="s">
        <v>118</v>
      </c>
      <c r="D227" s="14">
        <v>0.1</v>
      </c>
      <c r="E227" s="14">
        <v>11.55</v>
      </c>
      <c r="F227" s="14">
        <v>2.36</v>
      </c>
      <c r="G227" s="1" t="s">
        <v>40</v>
      </c>
      <c r="H227" s="1" t="s">
        <v>96</v>
      </c>
      <c r="I227" s="1" t="s">
        <v>50</v>
      </c>
      <c r="J227" s="1" t="s">
        <v>51</v>
      </c>
      <c r="K227" s="1" t="s">
        <v>52</v>
      </c>
      <c r="L227" s="1" t="s">
        <v>382</v>
      </c>
      <c r="M227" s="1">
        <v>0.55000000000000004</v>
      </c>
      <c r="N227" s="1" t="s">
        <v>34</v>
      </c>
      <c r="O227" s="1" t="s">
        <v>113</v>
      </c>
      <c r="P227" s="1" t="s">
        <v>114</v>
      </c>
      <c r="Q227" s="1" t="s">
        <v>115</v>
      </c>
      <c r="R227" s="1">
        <v>10004</v>
      </c>
      <c r="S227" s="2">
        <v>42021</v>
      </c>
      <c r="T227" s="2">
        <v>42022</v>
      </c>
      <c r="U227" s="1">
        <v>15.808</v>
      </c>
      <c r="V227" s="1">
        <v>25</v>
      </c>
      <c r="W227" s="14">
        <v>280.43</v>
      </c>
      <c r="X227" s="1">
        <v>46884</v>
      </c>
      <c r="Y227" s="14">
        <f>DataSheet!$E227-DataSheet!$D227</f>
        <v>11.450000000000001</v>
      </c>
      <c r="Z227" s="1" t="str">
        <f>_xlfn.IFS(DataSheet!$O227="Central","Chris",DataSheet!$O227="East","Erin",DataSheet!$O227="South","Sam",DataSheet!$O227="West","William")</f>
        <v>Erin</v>
      </c>
    </row>
    <row r="228" spans="1:26" ht="15" x14ac:dyDescent="0.2">
      <c r="A228" s="1">
        <v>2628</v>
      </c>
      <c r="B228" s="1" t="s">
        <v>612</v>
      </c>
      <c r="C228" s="1" t="s">
        <v>118</v>
      </c>
      <c r="D228" s="14">
        <v>0.02</v>
      </c>
      <c r="E228" s="14">
        <v>30.53</v>
      </c>
      <c r="F228" s="14">
        <v>19.989999999999998</v>
      </c>
      <c r="G228" s="1" t="s">
        <v>89</v>
      </c>
      <c r="H228" s="1" t="s">
        <v>96</v>
      </c>
      <c r="I228" s="1" t="s">
        <v>50</v>
      </c>
      <c r="J228" s="1" t="s">
        <v>154</v>
      </c>
      <c r="K228" s="1" t="s">
        <v>75</v>
      </c>
      <c r="L228" s="1" t="s">
        <v>573</v>
      </c>
      <c r="M228" s="1">
        <v>0.39</v>
      </c>
      <c r="N228" s="1" t="s">
        <v>34</v>
      </c>
      <c r="O228" s="1" t="s">
        <v>54</v>
      </c>
      <c r="P228" s="1" t="s">
        <v>209</v>
      </c>
      <c r="Q228" s="1" t="s">
        <v>613</v>
      </c>
      <c r="R228" s="1">
        <v>73160</v>
      </c>
      <c r="S228" s="2">
        <v>42021</v>
      </c>
      <c r="T228" s="2">
        <v>42023</v>
      </c>
      <c r="U228" s="1">
        <v>-54.63</v>
      </c>
      <c r="V228" s="1">
        <v>14</v>
      </c>
      <c r="W228" s="14">
        <v>448.47</v>
      </c>
      <c r="X228" s="1">
        <v>85916</v>
      </c>
      <c r="Y228" s="14">
        <f>DataSheet!$E228-DataSheet!$D228</f>
        <v>30.51</v>
      </c>
      <c r="Z228" s="1" t="str">
        <f>_xlfn.IFS(DataSheet!$O228="Central","Chris",DataSheet!$O228="East","Erin",DataSheet!$O228="South","Sam",DataSheet!$O228="West","William")</f>
        <v>Chris</v>
      </c>
    </row>
    <row r="229" spans="1:26" ht="15" x14ac:dyDescent="0.2">
      <c r="A229" s="1">
        <v>526</v>
      </c>
      <c r="B229" s="1" t="s">
        <v>614</v>
      </c>
      <c r="C229" s="1" t="s">
        <v>72</v>
      </c>
      <c r="D229" s="14">
        <v>0</v>
      </c>
      <c r="E229" s="14">
        <v>1.88</v>
      </c>
      <c r="F229" s="14">
        <v>1.49</v>
      </c>
      <c r="G229" s="1" t="s">
        <v>40</v>
      </c>
      <c r="H229" s="1" t="s">
        <v>73</v>
      </c>
      <c r="I229" s="1" t="s">
        <v>50</v>
      </c>
      <c r="J229" s="1" t="s">
        <v>74</v>
      </c>
      <c r="K229" s="1" t="s">
        <v>75</v>
      </c>
      <c r="L229" s="1" t="s">
        <v>615</v>
      </c>
      <c r="M229" s="1">
        <v>0.37</v>
      </c>
      <c r="N229" s="1" t="s">
        <v>34</v>
      </c>
      <c r="O229" s="1" t="s">
        <v>61</v>
      </c>
      <c r="P229" s="1" t="s">
        <v>590</v>
      </c>
      <c r="Q229" s="1" t="s">
        <v>616</v>
      </c>
      <c r="R229" s="1">
        <v>85204</v>
      </c>
      <c r="S229" s="2">
        <v>42021</v>
      </c>
      <c r="T229" s="2">
        <v>42022</v>
      </c>
      <c r="U229" s="1">
        <v>-15.5595</v>
      </c>
      <c r="V229" s="1">
        <v>13</v>
      </c>
      <c r="W229" s="14">
        <v>25.39</v>
      </c>
      <c r="X229" s="1">
        <v>90027</v>
      </c>
      <c r="Y229" s="14">
        <f>DataSheet!$E229-DataSheet!$D229</f>
        <v>1.88</v>
      </c>
      <c r="Z229" s="1" t="str">
        <f>_xlfn.IFS(DataSheet!$O229="Central","Chris",DataSheet!$O229="East","Erin",DataSheet!$O229="South","Sam",DataSheet!$O229="West","William")</f>
        <v>William</v>
      </c>
    </row>
    <row r="230" spans="1:26" ht="15" x14ac:dyDescent="0.2">
      <c r="A230" s="1">
        <v>526</v>
      </c>
      <c r="B230" s="1" t="s">
        <v>614</v>
      </c>
      <c r="C230" s="1" t="s">
        <v>72</v>
      </c>
      <c r="D230" s="14">
        <v>0.06</v>
      </c>
      <c r="E230" s="14">
        <v>5.78</v>
      </c>
      <c r="F230" s="14">
        <v>5.67</v>
      </c>
      <c r="G230" s="1" t="s">
        <v>40</v>
      </c>
      <c r="H230" s="1" t="s">
        <v>73</v>
      </c>
      <c r="I230" s="1" t="s">
        <v>50</v>
      </c>
      <c r="J230" s="1" t="s">
        <v>90</v>
      </c>
      <c r="K230" s="1" t="s">
        <v>75</v>
      </c>
      <c r="L230" s="1" t="s">
        <v>617</v>
      </c>
      <c r="M230" s="1">
        <v>0.36</v>
      </c>
      <c r="N230" s="1" t="s">
        <v>34</v>
      </c>
      <c r="O230" s="1" t="s">
        <v>61</v>
      </c>
      <c r="P230" s="1" t="s">
        <v>590</v>
      </c>
      <c r="Q230" s="1" t="s">
        <v>616</v>
      </c>
      <c r="R230" s="1">
        <v>85204</v>
      </c>
      <c r="S230" s="2">
        <v>42021</v>
      </c>
      <c r="T230" s="2">
        <v>42022</v>
      </c>
      <c r="U230" s="1">
        <v>-108.19</v>
      </c>
      <c r="V230" s="1">
        <v>15</v>
      </c>
      <c r="W230" s="14">
        <v>87.27</v>
      </c>
      <c r="X230" s="1">
        <v>90027</v>
      </c>
      <c r="Y230" s="14">
        <f>DataSheet!$E230-DataSheet!$D230</f>
        <v>5.7200000000000006</v>
      </c>
      <c r="Z230" s="1" t="str">
        <f>_xlfn.IFS(DataSheet!$O230="Central","Chris",DataSheet!$O230="East","Erin",DataSheet!$O230="South","Sam",DataSheet!$O230="West","William")</f>
        <v>William</v>
      </c>
    </row>
    <row r="231" spans="1:26" ht="15" x14ac:dyDescent="0.2">
      <c r="A231" s="1">
        <v>2059</v>
      </c>
      <c r="B231" s="1" t="s">
        <v>618</v>
      </c>
      <c r="C231" s="1" t="s">
        <v>72</v>
      </c>
      <c r="D231" s="14">
        <v>0.09</v>
      </c>
      <c r="E231" s="14">
        <v>28.48</v>
      </c>
      <c r="F231" s="14">
        <v>1.99</v>
      </c>
      <c r="G231" s="1" t="s">
        <v>40</v>
      </c>
      <c r="H231" s="1" t="s">
        <v>96</v>
      </c>
      <c r="I231" s="1" t="s">
        <v>42</v>
      </c>
      <c r="J231" s="1" t="s">
        <v>43</v>
      </c>
      <c r="K231" s="1" t="s">
        <v>44</v>
      </c>
      <c r="L231" s="1" t="s">
        <v>214</v>
      </c>
      <c r="M231" s="1">
        <v>0.4</v>
      </c>
      <c r="N231" s="1" t="s">
        <v>34</v>
      </c>
      <c r="O231" s="1" t="s">
        <v>35</v>
      </c>
      <c r="P231" s="1" t="s">
        <v>99</v>
      </c>
      <c r="Q231" s="1" t="s">
        <v>619</v>
      </c>
      <c r="R231" s="1">
        <v>27260</v>
      </c>
      <c r="S231" s="2">
        <v>42021</v>
      </c>
      <c r="T231" s="2">
        <v>42022</v>
      </c>
      <c r="U231" s="1">
        <v>-1250.7460000000001</v>
      </c>
      <c r="V231" s="1">
        <v>13</v>
      </c>
      <c r="W231" s="14">
        <v>336.92</v>
      </c>
      <c r="X231" s="1">
        <v>88039</v>
      </c>
      <c r="Y231" s="14">
        <f>DataSheet!$E231-DataSheet!$D231</f>
        <v>28.39</v>
      </c>
      <c r="Z231" s="1" t="str">
        <f>_xlfn.IFS(DataSheet!$O231="Central","Chris",DataSheet!$O231="East","Erin",DataSheet!$O231="South","Sam",DataSheet!$O231="West","William")</f>
        <v>Sam</v>
      </c>
    </row>
    <row r="232" spans="1:26" ht="15" x14ac:dyDescent="0.2">
      <c r="A232" s="1">
        <v>2725</v>
      </c>
      <c r="B232" s="1" t="s">
        <v>620</v>
      </c>
      <c r="C232" s="1" t="s">
        <v>72</v>
      </c>
      <c r="D232" s="14">
        <v>0.05</v>
      </c>
      <c r="E232" s="14">
        <v>28.15</v>
      </c>
      <c r="F232" s="14">
        <v>6.17</v>
      </c>
      <c r="G232" s="1" t="s">
        <v>40</v>
      </c>
      <c r="H232" s="1" t="s">
        <v>73</v>
      </c>
      <c r="I232" s="1" t="s">
        <v>50</v>
      </c>
      <c r="J232" s="1" t="s">
        <v>51</v>
      </c>
      <c r="K232" s="1" t="s">
        <v>44</v>
      </c>
      <c r="L232" s="1" t="s">
        <v>621</v>
      </c>
      <c r="M232" s="1">
        <v>0.55000000000000004</v>
      </c>
      <c r="N232" s="1" t="s">
        <v>34</v>
      </c>
      <c r="O232" s="1" t="s">
        <v>35</v>
      </c>
      <c r="P232" s="1" t="s">
        <v>402</v>
      </c>
      <c r="Q232" s="1" t="s">
        <v>622</v>
      </c>
      <c r="R232" s="1">
        <v>37042</v>
      </c>
      <c r="S232" s="2">
        <v>42021</v>
      </c>
      <c r="T232" s="2">
        <v>42022</v>
      </c>
      <c r="U232" s="1">
        <v>-66.248000000000005</v>
      </c>
      <c r="V232" s="1">
        <v>10</v>
      </c>
      <c r="W232" s="14">
        <v>282.38</v>
      </c>
      <c r="X232" s="1">
        <v>88958</v>
      </c>
      <c r="Y232" s="14">
        <f>DataSheet!$E232-DataSheet!$D232</f>
        <v>28.099999999999998</v>
      </c>
      <c r="Z232" s="1" t="str">
        <f>_xlfn.IFS(DataSheet!$O232="Central","Chris",DataSheet!$O232="East","Erin",DataSheet!$O232="South","Sam",DataSheet!$O232="West","William")</f>
        <v>Sam</v>
      </c>
    </row>
    <row r="233" spans="1:26" ht="15" x14ac:dyDescent="0.2">
      <c r="A233" s="1">
        <v>2443</v>
      </c>
      <c r="B233" s="1" t="s">
        <v>623</v>
      </c>
      <c r="C233" s="1" t="s">
        <v>39</v>
      </c>
      <c r="D233" s="14">
        <v>0.05</v>
      </c>
      <c r="E233" s="14">
        <v>58.1</v>
      </c>
      <c r="F233" s="14">
        <v>1.49</v>
      </c>
      <c r="G233" s="1" t="s">
        <v>40</v>
      </c>
      <c r="H233" s="1" t="s">
        <v>96</v>
      </c>
      <c r="I233" s="1" t="s">
        <v>50</v>
      </c>
      <c r="J233" s="1" t="s">
        <v>74</v>
      </c>
      <c r="K233" s="1" t="s">
        <v>75</v>
      </c>
      <c r="L233" s="1" t="s">
        <v>624</v>
      </c>
      <c r="M233" s="1">
        <v>0.38</v>
      </c>
      <c r="N233" s="1" t="s">
        <v>34</v>
      </c>
      <c r="O233" s="1" t="s">
        <v>35</v>
      </c>
      <c r="P233" s="1" t="s">
        <v>125</v>
      </c>
      <c r="Q233" s="1" t="s">
        <v>130</v>
      </c>
      <c r="R233" s="1">
        <v>33142</v>
      </c>
      <c r="S233" s="2">
        <v>42022</v>
      </c>
      <c r="T233" s="2">
        <v>42022</v>
      </c>
      <c r="U233" s="1">
        <v>1633.9860000000001</v>
      </c>
      <c r="V233" s="1">
        <v>13</v>
      </c>
      <c r="W233" s="14">
        <v>739.06</v>
      </c>
      <c r="X233" s="1">
        <v>89299</v>
      </c>
      <c r="Y233" s="14">
        <f>DataSheet!$E233-DataSheet!$D233</f>
        <v>58.050000000000004</v>
      </c>
      <c r="Z233" s="1" t="str">
        <f>_xlfn.IFS(DataSheet!$O233="Central","Chris",DataSheet!$O233="East","Erin",DataSheet!$O233="South","Sam",DataSheet!$O233="West","William")</f>
        <v>Sam</v>
      </c>
    </row>
    <row r="234" spans="1:26" ht="15" x14ac:dyDescent="0.2">
      <c r="A234" s="1">
        <v>1971</v>
      </c>
      <c r="B234" s="1" t="s">
        <v>625</v>
      </c>
      <c r="C234" s="1" t="s">
        <v>118</v>
      </c>
      <c r="D234" s="14">
        <v>0.02</v>
      </c>
      <c r="E234" s="14">
        <v>11.58</v>
      </c>
      <c r="F234" s="14">
        <v>5.72</v>
      </c>
      <c r="G234" s="1" t="s">
        <v>40</v>
      </c>
      <c r="H234" s="1" t="s">
        <v>96</v>
      </c>
      <c r="I234" s="1" t="s">
        <v>50</v>
      </c>
      <c r="J234" s="1" t="s">
        <v>347</v>
      </c>
      <c r="K234" s="1" t="s">
        <v>75</v>
      </c>
      <c r="L234" s="1" t="s">
        <v>626</v>
      </c>
      <c r="M234" s="1">
        <v>0.35</v>
      </c>
      <c r="N234" s="1" t="s">
        <v>34</v>
      </c>
      <c r="O234" s="1" t="s">
        <v>35</v>
      </c>
      <c r="P234" s="1" t="s">
        <v>36</v>
      </c>
      <c r="Q234" s="1" t="s">
        <v>627</v>
      </c>
      <c r="R234" s="1">
        <v>38801</v>
      </c>
      <c r="S234" s="2">
        <v>42022</v>
      </c>
      <c r="T234" s="2">
        <v>42023</v>
      </c>
      <c r="U234" s="1">
        <v>-259.75599999999997</v>
      </c>
      <c r="V234" s="1">
        <v>3</v>
      </c>
      <c r="W234" s="14">
        <v>35.479999999999997</v>
      </c>
      <c r="X234" s="1">
        <v>91550</v>
      </c>
      <c r="Y234" s="14">
        <f>DataSheet!$E234-DataSheet!$D234</f>
        <v>11.56</v>
      </c>
      <c r="Z234" s="1" t="str">
        <f>_xlfn.IFS(DataSheet!$O234="Central","Chris",DataSheet!$O234="East","Erin",DataSheet!$O234="South","Sam",DataSheet!$O234="West","William")</f>
        <v>Sam</v>
      </c>
    </row>
    <row r="235" spans="1:26" ht="15" x14ac:dyDescent="0.2">
      <c r="A235" s="1">
        <v>1972</v>
      </c>
      <c r="B235" s="1" t="s">
        <v>628</v>
      </c>
      <c r="C235" s="1" t="s">
        <v>118</v>
      </c>
      <c r="D235" s="14">
        <v>0.05</v>
      </c>
      <c r="E235" s="14">
        <v>350.99</v>
      </c>
      <c r="F235" s="14">
        <v>39</v>
      </c>
      <c r="G235" s="1" t="s">
        <v>28</v>
      </c>
      <c r="H235" s="1" t="s">
        <v>96</v>
      </c>
      <c r="I235" s="1" t="s">
        <v>30</v>
      </c>
      <c r="J235" s="1" t="s">
        <v>111</v>
      </c>
      <c r="K235" s="1" t="s">
        <v>59</v>
      </c>
      <c r="L235" s="1" t="s">
        <v>440</v>
      </c>
      <c r="M235" s="1">
        <v>0.55000000000000004</v>
      </c>
      <c r="N235" s="1" t="s">
        <v>34</v>
      </c>
      <c r="O235" s="1" t="s">
        <v>113</v>
      </c>
      <c r="P235" s="1" t="s">
        <v>322</v>
      </c>
      <c r="Q235" s="1" t="s">
        <v>629</v>
      </c>
      <c r="R235" s="1">
        <v>19090</v>
      </c>
      <c r="S235" s="2">
        <v>42022</v>
      </c>
      <c r="T235" s="2">
        <v>42024</v>
      </c>
      <c r="U235" s="1">
        <v>1469.7275999999999</v>
      </c>
      <c r="V235" s="1">
        <v>6</v>
      </c>
      <c r="W235" s="14">
        <v>2130.04</v>
      </c>
      <c r="X235" s="1">
        <v>91550</v>
      </c>
      <c r="Y235" s="14">
        <f>DataSheet!$E235-DataSheet!$D235</f>
        <v>350.94</v>
      </c>
      <c r="Z235" s="1" t="str">
        <f>_xlfn.IFS(DataSheet!$O235="Central","Chris",DataSheet!$O235="East","Erin",DataSheet!$O235="South","Sam",DataSheet!$O235="West","William")</f>
        <v>Erin</v>
      </c>
    </row>
    <row r="236" spans="1:26" ht="15" x14ac:dyDescent="0.2">
      <c r="A236" s="1">
        <v>1972</v>
      </c>
      <c r="B236" s="1" t="s">
        <v>628</v>
      </c>
      <c r="C236" s="1" t="s">
        <v>118</v>
      </c>
      <c r="D236" s="14">
        <v>0.04</v>
      </c>
      <c r="E236" s="14">
        <v>15.99</v>
      </c>
      <c r="F236" s="14">
        <v>9.4</v>
      </c>
      <c r="G236" s="1" t="s">
        <v>89</v>
      </c>
      <c r="H236" s="1" t="s">
        <v>96</v>
      </c>
      <c r="I236" s="1" t="s">
        <v>42</v>
      </c>
      <c r="J236" s="1" t="s">
        <v>58</v>
      </c>
      <c r="K236" s="1" t="s">
        <v>75</v>
      </c>
      <c r="L236" s="1" t="s">
        <v>630</v>
      </c>
      <c r="M236" s="1">
        <v>0.49</v>
      </c>
      <c r="N236" s="1" t="s">
        <v>34</v>
      </c>
      <c r="O236" s="1" t="s">
        <v>113</v>
      </c>
      <c r="P236" s="1" t="s">
        <v>322</v>
      </c>
      <c r="Q236" s="1" t="s">
        <v>629</v>
      </c>
      <c r="R236" s="1">
        <v>19090</v>
      </c>
      <c r="S236" s="2">
        <v>42022</v>
      </c>
      <c r="T236" s="2">
        <v>42024</v>
      </c>
      <c r="U236" s="1">
        <v>-83.553060000000002</v>
      </c>
      <c r="V236" s="1">
        <v>5</v>
      </c>
      <c r="W236" s="14">
        <v>82.8</v>
      </c>
      <c r="X236" s="1">
        <v>91550</v>
      </c>
      <c r="Y236" s="14">
        <f>DataSheet!$E236-DataSheet!$D236</f>
        <v>15.950000000000001</v>
      </c>
      <c r="Z236" s="1" t="str">
        <f>_xlfn.IFS(DataSheet!$O236="Central","Chris",DataSheet!$O236="East","Erin",DataSheet!$O236="South","Sam",DataSheet!$O236="West","William")</f>
        <v>Erin</v>
      </c>
    </row>
    <row r="237" spans="1:26" ht="15" x14ac:dyDescent="0.2">
      <c r="A237" s="1">
        <v>657</v>
      </c>
      <c r="B237" s="1" t="s">
        <v>631</v>
      </c>
      <c r="C237" s="1" t="s">
        <v>27</v>
      </c>
      <c r="D237" s="14">
        <v>0.1</v>
      </c>
      <c r="E237" s="14">
        <v>18.97</v>
      </c>
      <c r="F237" s="14">
        <v>9.0299999999999994</v>
      </c>
      <c r="G237" s="1" t="s">
        <v>40</v>
      </c>
      <c r="H237" s="1" t="s">
        <v>41</v>
      </c>
      <c r="I237" s="1" t="s">
        <v>50</v>
      </c>
      <c r="J237" s="1" t="s">
        <v>90</v>
      </c>
      <c r="K237" s="1" t="s">
        <v>75</v>
      </c>
      <c r="L237" s="1" t="s">
        <v>632</v>
      </c>
      <c r="M237" s="1">
        <v>0.37</v>
      </c>
      <c r="N237" s="1" t="s">
        <v>34</v>
      </c>
      <c r="O237" s="1" t="s">
        <v>113</v>
      </c>
      <c r="P237" s="1" t="s">
        <v>405</v>
      </c>
      <c r="Q237" s="1" t="s">
        <v>633</v>
      </c>
      <c r="R237" s="1">
        <v>1540</v>
      </c>
      <c r="S237" s="2">
        <v>42023</v>
      </c>
      <c r="T237" s="2">
        <v>42025</v>
      </c>
      <c r="U237" s="1">
        <v>-24.204799999999999</v>
      </c>
      <c r="V237" s="1">
        <v>1</v>
      </c>
      <c r="W237" s="14">
        <v>19.73</v>
      </c>
      <c r="X237" s="1">
        <v>91212</v>
      </c>
      <c r="Y237" s="14">
        <f>DataSheet!$E237-DataSheet!$D237</f>
        <v>18.869999999999997</v>
      </c>
      <c r="Z237" s="1" t="str">
        <f>_xlfn.IFS(DataSheet!$O237="Central","Chris",DataSheet!$O237="East","Erin",DataSheet!$O237="South","Sam",DataSheet!$O237="West","William")</f>
        <v>Erin</v>
      </c>
    </row>
    <row r="238" spans="1:26" ht="15" x14ac:dyDescent="0.2">
      <c r="A238" s="1">
        <v>659</v>
      </c>
      <c r="B238" s="1" t="s">
        <v>634</v>
      </c>
      <c r="C238" s="1" t="s">
        <v>27</v>
      </c>
      <c r="D238" s="14">
        <v>0</v>
      </c>
      <c r="E238" s="14">
        <v>119.99</v>
      </c>
      <c r="F238" s="14">
        <v>56.14</v>
      </c>
      <c r="G238" s="1" t="s">
        <v>28</v>
      </c>
      <c r="H238" s="1" t="s">
        <v>41</v>
      </c>
      <c r="I238" s="1" t="s">
        <v>42</v>
      </c>
      <c r="J238" s="1" t="s">
        <v>58</v>
      </c>
      <c r="K238" s="1" t="s">
        <v>32</v>
      </c>
      <c r="L238" s="1" t="s">
        <v>589</v>
      </c>
      <c r="M238" s="1">
        <v>0.39</v>
      </c>
      <c r="N238" s="1" t="s">
        <v>34</v>
      </c>
      <c r="O238" s="1" t="s">
        <v>113</v>
      </c>
      <c r="P238" s="1" t="s">
        <v>635</v>
      </c>
      <c r="Q238" s="1" t="s">
        <v>636</v>
      </c>
      <c r="R238" s="1">
        <v>5403</v>
      </c>
      <c r="S238" s="2">
        <v>42023</v>
      </c>
      <c r="T238" s="2">
        <v>42024</v>
      </c>
      <c r="U238" s="1">
        <v>-126.05777999999999</v>
      </c>
      <c r="V238" s="1">
        <v>5</v>
      </c>
      <c r="W238" s="14">
        <v>615.54</v>
      </c>
      <c r="X238" s="1">
        <v>91212</v>
      </c>
      <c r="Y238" s="14">
        <f>DataSheet!$E238-DataSheet!$D238</f>
        <v>119.99</v>
      </c>
      <c r="Z238" s="1" t="str">
        <f>_xlfn.IFS(DataSheet!$O238="Central","Chris",DataSheet!$O238="East","Erin",DataSheet!$O238="South","Sam",DataSheet!$O238="West","William")</f>
        <v>Erin</v>
      </c>
    </row>
    <row r="239" spans="1:26" ht="15" x14ac:dyDescent="0.2">
      <c r="A239" s="1">
        <v>3095</v>
      </c>
      <c r="B239" s="1" t="s">
        <v>637</v>
      </c>
      <c r="C239" s="1" t="s">
        <v>27</v>
      </c>
      <c r="D239" s="14">
        <v>0.09</v>
      </c>
      <c r="E239" s="14">
        <v>207.48</v>
      </c>
      <c r="F239" s="14">
        <v>0.99</v>
      </c>
      <c r="G239" s="1" t="s">
        <v>40</v>
      </c>
      <c r="H239" s="1" t="s">
        <v>41</v>
      </c>
      <c r="I239" s="1" t="s">
        <v>50</v>
      </c>
      <c r="J239" s="1" t="s">
        <v>97</v>
      </c>
      <c r="K239" s="1" t="s">
        <v>75</v>
      </c>
      <c r="L239" s="1" t="s">
        <v>638</v>
      </c>
      <c r="M239" s="1">
        <v>0.55000000000000004</v>
      </c>
      <c r="N239" s="1" t="s">
        <v>34</v>
      </c>
      <c r="O239" s="1" t="s">
        <v>113</v>
      </c>
      <c r="P239" s="1" t="s">
        <v>319</v>
      </c>
      <c r="Q239" s="1" t="s">
        <v>639</v>
      </c>
      <c r="R239" s="1">
        <v>45011</v>
      </c>
      <c r="S239" s="2">
        <v>42023</v>
      </c>
      <c r="T239" s="2">
        <v>42025</v>
      </c>
      <c r="U239" s="1">
        <v>683.9556</v>
      </c>
      <c r="V239" s="1">
        <v>5</v>
      </c>
      <c r="W239" s="14">
        <v>991.24</v>
      </c>
      <c r="X239" s="1">
        <v>86220</v>
      </c>
      <c r="Y239" s="14">
        <f>DataSheet!$E239-DataSheet!$D239</f>
        <v>207.39</v>
      </c>
      <c r="Z239" s="1" t="str">
        <f>_xlfn.IFS(DataSheet!$O239="Central","Chris",DataSheet!$O239="East","Erin",DataSheet!$O239="South","Sam",DataSheet!$O239="West","William")</f>
        <v>Erin</v>
      </c>
    </row>
    <row r="240" spans="1:26" ht="15" x14ac:dyDescent="0.2">
      <c r="A240" s="1">
        <v>259</v>
      </c>
      <c r="B240" s="1" t="s">
        <v>640</v>
      </c>
      <c r="C240" s="1" t="s">
        <v>49</v>
      </c>
      <c r="D240" s="14">
        <v>0.09</v>
      </c>
      <c r="E240" s="14">
        <v>2.88</v>
      </c>
      <c r="F240" s="14">
        <v>0.7</v>
      </c>
      <c r="G240" s="1" t="s">
        <v>40</v>
      </c>
      <c r="H240" s="1" t="s">
        <v>41</v>
      </c>
      <c r="I240" s="1" t="s">
        <v>50</v>
      </c>
      <c r="J240" s="1" t="s">
        <v>51</v>
      </c>
      <c r="K240" s="1" t="s">
        <v>52</v>
      </c>
      <c r="L240" s="1" t="s">
        <v>641</v>
      </c>
      <c r="M240" s="1">
        <v>0.56000000000000005</v>
      </c>
      <c r="N240" s="1" t="s">
        <v>34</v>
      </c>
      <c r="O240" s="1" t="s">
        <v>61</v>
      </c>
      <c r="P240" s="1" t="s">
        <v>642</v>
      </c>
      <c r="Q240" s="1" t="s">
        <v>643</v>
      </c>
      <c r="R240" s="1">
        <v>87505</v>
      </c>
      <c r="S240" s="2">
        <v>42023</v>
      </c>
      <c r="T240" s="2">
        <v>42023</v>
      </c>
      <c r="U240" s="1">
        <v>5.7531999999999996</v>
      </c>
      <c r="V240" s="1">
        <v>10</v>
      </c>
      <c r="W240" s="14">
        <v>26.38</v>
      </c>
      <c r="X240" s="1">
        <v>85857</v>
      </c>
      <c r="Y240" s="14">
        <f>DataSheet!$E240-DataSheet!$D240</f>
        <v>2.79</v>
      </c>
      <c r="Z240" s="1" t="str">
        <f>_xlfn.IFS(DataSheet!$O240="Central","Chris",DataSheet!$O240="East","Erin",DataSheet!$O240="South","Sam",DataSheet!$O240="West","William")</f>
        <v>William</v>
      </c>
    </row>
    <row r="241" spans="1:26" ht="15" x14ac:dyDescent="0.2">
      <c r="A241" s="1">
        <v>3155</v>
      </c>
      <c r="B241" s="1" t="s">
        <v>644</v>
      </c>
      <c r="C241" s="1" t="s">
        <v>27</v>
      </c>
      <c r="D241" s="14">
        <v>0.02</v>
      </c>
      <c r="E241" s="14">
        <v>60.22</v>
      </c>
      <c r="F241" s="14">
        <v>3.5</v>
      </c>
      <c r="G241" s="1" t="s">
        <v>40</v>
      </c>
      <c r="H241" s="1" t="s">
        <v>96</v>
      </c>
      <c r="I241" s="1" t="s">
        <v>50</v>
      </c>
      <c r="J241" s="1" t="s">
        <v>97</v>
      </c>
      <c r="K241" s="1" t="s">
        <v>75</v>
      </c>
      <c r="L241" s="1" t="s">
        <v>645</v>
      </c>
      <c r="M241" s="1">
        <v>0.56999999999999995</v>
      </c>
      <c r="N241" s="1" t="s">
        <v>34</v>
      </c>
      <c r="O241" s="1" t="s">
        <v>35</v>
      </c>
      <c r="P241" s="1" t="s">
        <v>125</v>
      </c>
      <c r="Q241" s="1" t="s">
        <v>334</v>
      </c>
      <c r="R241" s="1">
        <v>32771</v>
      </c>
      <c r="S241" s="2">
        <v>42024</v>
      </c>
      <c r="T241" s="2">
        <v>42025</v>
      </c>
      <c r="U241" s="1">
        <v>-193.91399999999999</v>
      </c>
      <c r="V241" s="1">
        <v>9</v>
      </c>
      <c r="W241" s="14">
        <v>541.76</v>
      </c>
      <c r="X241" s="1">
        <v>86898</v>
      </c>
      <c r="Y241" s="14">
        <f>DataSheet!$E241-DataSheet!$D241</f>
        <v>60.199999999999996</v>
      </c>
      <c r="Z241" s="1" t="str">
        <f>_xlfn.IFS(DataSheet!$O241="Central","Chris",DataSheet!$O241="East","Erin",DataSheet!$O241="South","Sam",DataSheet!$O241="West","William")</f>
        <v>Sam</v>
      </c>
    </row>
    <row r="242" spans="1:26" ht="15" x14ac:dyDescent="0.2">
      <c r="A242" s="1">
        <v>32</v>
      </c>
      <c r="B242" s="1" t="s">
        <v>646</v>
      </c>
      <c r="C242" s="1" t="s">
        <v>118</v>
      </c>
      <c r="D242" s="14">
        <v>0.09</v>
      </c>
      <c r="E242" s="14">
        <v>125.99</v>
      </c>
      <c r="F242" s="14">
        <v>7.69</v>
      </c>
      <c r="G242" s="1" t="s">
        <v>89</v>
      </c>
      <c r="H242" s="1" t="s">
        <v>96</v>
      </c>
      <c r="I242" s="1" t="s">
        <v>42</v>
      </c>
      <c r="J242" s="1" t="s">
        <v>137</v>
      </c>
      <c r="K242" s="1" t="s">
        <v>75</v>
      </c>
      <c r="L242" s="1" t="s">
        <v>647</v>
      </c>
      <c r="M242" s="1">
        <v>0.59</v>
      </c>
      <c r="N242" s="1" t="s">
        <v>34</v>
      </c>
      <c r="O242" s="1" t="s">
        <v>61</v>
      </c>
      <c r="P242" s="1" t="s">
        <v>141</v>
      </c>
      <c r="Q242" s="1" t="s">
        <v>648</v>
      </c>
      <c r="R242" s="1">
        <v>97526</v>
      </c>
      <c r="S242" s="2">
        <v>42024</v>
      </c>
      <c r="T242" s="2">
        <v>42026</v>
      </c>
      <c r="U242" s="1">
        <v>209.99700000000001</v>
      </c>
      <c r="V242" s="1">
        <v>8</v>
      </c>
      <c r="W242" s="14">
        <v>783.55</v>
      </c>
      <c r="X242" s="1">
        <v>89202</v>
      </c>
      <c r="Y242" s="14">
        <f>DataSheet!$E242-DataSheet!$D242</f>
        <v>125.89999999999999</v>
      </c>
      <c r="Z242" s="1" t="str">
        <f>_xlfn.IFS(DataSheet!$O242="Central","Chris",DataSheet!$O242="East","Erin",DataSheet!$O242="South","Sam",DataSheet!$O242="West","William")</f>
        <v>William</v>
      </c>
    </row>
    <row r="243" spans="1:26" ht="15" x14ac:dyDescent="0.2">
      <c r="A243" s="1">
        <v>493</v>
      </c>
      <c r="B243" s="1" t="s">
        <v>649</v>
      </c>
      <c r="C243" s="1" t="s">
        <v>72</v>
      </c>
      <c r="D243" s="14">
        <v>0.02</v>
      </c>
      <c r="E243" s="14">
        <v>6.48</v>
      </c>
      <c r="F243" s="14">
        <v>6.6</v>
      </c>
      <c r="G243" s="1" t="s">
        <v>40</v>
      </c>
      <c r="H243" s="1" t="s">
        <v>41</v>
      </c>
      <c r="I243" s="1" t="s">
        <v>50</v>
      </c>
      <c r="J243" s="1" t="s">
        <v>90</v>
      </c>
      <c r="K243" s="1" t="s">
        <v>75</v>
      </c>
      <c r="L243" s="1" t="s">
        <v>650</v>
      </c>
      <c r="M243" s="1">
        <v>0.37</v>
      </c>
      <c r="N243" s="1" t="s">
        <v>34</v>
      </c>
      <c r="O243" s="1" t="s">
        <v>61</v>
      </c>
      <c r="P243" s="1" t="s">
        <v>68</v>
      </c>
      <c r="Q243" s="1" t="s">
        <v>651</v>
      </c>
      <c r="R243" s="1">
        <v>98158</v>
      </c>
      <c r="S243" s="2">
        <v>42024</v>
      </c>
      <c r="T243" s="2">
        <v>42026</v>
      </c>
      <c r="U243" s="1">
        <v>-92.05</v>
      </c>
      <c r="V243" s="1">
        <v>10</v>
      </c>
      <c r="W243" s="14">
        <v>66.709999999999994</v>
      </c>
      <c r="X243" s="1">
        <v>88906</v>
      </c>
      <c r="Y243" s="14">
        <f>DataSheet!$E243-DataSheet!$D243</f>
        <v>6.4600000000000009</v>
      </c>
      <c r="Z243" s="1" t="str">
        <f>_xlfn.IFS(DataSheet!$O243="Central","Chris",DataSheet!$O243="East","Erin",DataSheet!$O243="South","Sam",DataSheet!$O243="West","William")</f>
        <v>William</v>
      </c>
    </row>
    <row r="244" spans="1:26" ht="15" x14ac:dyDescent="0.2">
      <c r="A244" s="1">
        <v>493</v>
      </c>
      <c r="B244" s="1" t="s">
        <v>649</v>
      </c>
      <c r="C244" s="1" t="s">
        <v>72</v>
      </c>
      <c r="D244" s="14">
        <v>0.04</v>
      </c>
      <c r="E244" s="14">
        <v>17.149999999999999</v>
      </c>
      <c r="F244" s="14">
        <v>4.96</v>
      </c>
      <c r="G244" s="1" t="s">
        <v>40</v>
      </c>
      <c r="H244" s="1" t="s">
        <v>41</v>
      </c>
      <c r="I244" s="1" t="s">
        <v>50</v>
      </c>
      <c r="J244" s="1" t="s">
        <v>80</v>
      </c>
      <c r="K244" s="1" t="s">
        <v>75</v>
      </c>
      <c r="L244" s="1" t="s">
        <v>652</v>
      </c>
      <c r="M244" s="1">
        <v>0.57999999999999996</v>
      </c>
      <c r="N244" s="1" t="s">
        <v>34</v>
      </c>
      <c r="O244" s="1" t="s">
        <v>61</v>
      </c>
      <c r="P244" s="1" t="s">
        <v>68</v>
      </c>
      <c r="Q244" s="1" t="s">
        <v>651</v>
      </c>
      <c r="R244" s="1">
        <v>98158</v>
      </c>
      <c r="S244" s="2">
        <v>42024</v>
      </c>
      <c r="T244" s="2">
        <v>42025</v>
      </c>
      <c r="U244" s="1">
        <v>6.11</v>
      </c>
      <c r="V244" s="1">
        <v>5</v>
      </c>
      <c r="W244" s="14">
        <v>87.16</v>
      </c>
      <c r="X244" s="1">
        <v>88906</v>
      </c>
      <c r="Y244" s="14">
        <f>DataSheet!$E244-DataSheet!$D244</f>
        <v>17.11</v>
      </c>
      <c r="Z244" s="1" t="str">
        <f>_xlfn.IFS(DataSheet!$O244="Central","Chris",DataSheet!$O244="East","Erin",DataSheet!$O244="South","Sam",DataSheet!$O244="West","William")</f>
        <v>William</v>
      </c>
    </row>
    <row r="245" spans="1:26" ht="15" x14ac:dyDescent="0.2">
      <c r="A245" s="1">
        <v>524</v>
      </c>
      <c r="B245" s="1" t="s">
        <v>653</v>
      </c>
      <c r="C245" s="1" t="s">
        <v>72</v>
      </c>
      <c r="D245" s="14">
        <v>0.03</v>
      </c>
      <c r="E245" s="14">
        <v>1270.99</v>
      </c>
      <c r="F245" s="14">
        <v>19.989999999999998</v>
      </c>
      <c r="G245" s="1" t="s">
        <v>40</v>
      </c>
      <c r="H245" s="1" t="s">
        <v>41</v>
      </c>
      <c r="I245" s="1" t="s">
        <v>50</v>
      </c>
      <c r="J245" s="1" t="s">
        <v>74</v>
      </c>
      <c r="K245" s="1" t="s">
        <v>75</v>
      </c>
      <c r="L245" s="1" t="s">
        <v>654</v>
      </c>
      <c r="M245" s="1">
        <v>0.35</v>
      </c>
      <c r="N245" s="1" t="s">
        <v>34</v>
      </c>
      <c r="O245" s="1" t="s">
        <v>35</v>
      </c>
      <c r="P245" s="1" t="s">
        <v>402</v>
      </c>
      <c r="Q245" s="1" t="s">
        <v>655</v>
      </c>
      <c r="R245" s="1">
        <v>37922</v>
      </c>
      <c r="S245" s="2">
        <v>42024</v>
      </c>
      <c r="T245" s="2">
        <v>42026</v>
      </c>
      <c r="U245" s="1">
        <v>363.55200000000002</v>
      </c>
      <c r="V245" s="1">
        <v>2</v>
      </c>
      <c r="W245" s="14">
        <v>2589.0100000000002</v>
      </c>
      <c r="X245" s="1">
        <v>91127</v>
      </c>
      <c r="Y245" s="14">
        <f>DataSheet!$E245-DataSheet!$D245</f>
        <v>1270.96</v>
      </c>
      <c r="Z245" s="1" t="str">
        <f>_xlfn.IFS(DataSheet!$O245="Central","Chris",DataSheet!$O245="East","Erin",DataSheet!$O245="South","Sam",DataSheet!$O245="West","William")</f>
        <v>Sam</v>
      </c>
    </row>
    <row r="246" spans="1:26" ht="15" x14ac:dyDescent="0.2">
      <c r="A246" s="1">
        <v>524</v>
      </c>
      <c r="B246" s="1" t="s">
        <v>653</v>
      </c>
      <c r="C246" s="1" t="s">
        <v>72</v>
      </c>
      <c r="D246" s="14">
        <v>7.0000000000000007E-2</v>
      </c>
      <c r="E246" s="14">
        <v>2036.48</v>
      </c>
      <c r="F246" s="14">
        <v>14.7</v>
      </c>
      <c r="G246" s="1" t="s">
        <v>28</v>
      </c>
      <c r="H246" s="1" t="s">
        <v>41</v>
      </c>
      <c r="I246" s="1" t="s">
        <v>42</v>
      </c>
      <c r="J246" s="1" t="s">
        <v>58</v>
      </c>
      <c r="K246" s="1" t="s">
        <v>59</v>
      </c>
      <c r="L246" s="1" t="s">
        <v>60</v>
      </c>
      <c r="M246" s="1">
        <v>0.55000000000000004</v>
      </c>
      <c r="N246" s="1" t="s">
        <v>34</v>
      </c>
      <c r="O246" s="1" t="s">
        <v>35</v>
      </c>
      <c r="P246" s="1" t="s">
        <v>402</v>
      </c>
      <c r="Q246" s="1" t="s">
        <v>655</v>
      </c>
      <c r="R246" s="1">
        <v>37922</v>
      </c>
      <c r="S246" s="2">
        <v>42024</v>
      </c>
      <c r="T246" s="2">
        <v>42026</v>
      </c>
      <c r="U246" s="1">
        <v>-11.536</v>
      </c>
      <c r="V246" s="1">
        <v>1</v>
      </c>
      <c r="W246" s="14">
        <v>1893.93</v>
      </c>
      <c r="X246" s="1">
        <v>91127</v>
      </c>
      <c r="Y246" s="14">
        <f>DataSheet!$E246-DataSheet!$D246</f>
        <v>2036.41</v>
      </c>
      <c r="Z246" s="1" t="str">
        <f>_xlfn.IFS(DataSheet!$O246="Central","Chris",DataSheet!$O246="East","Erin",DataSheet!$O246="South","Sam",DataSheet!$O246="West","William")</f>
        <v>Sam</v>
      </c>
    </row>
    <row r="247" spans="1:26" ht="15" x14ac:dyDescent="0.2">
      <c r="A247" s="1">
        <v>549</v>
      </c>
      <c r="B247" s="1" t="s">
        <v>656</v>
      </c>
      <c r="C247" s="1" t="s">
        <v>72</v>
      </c>
      <c r="D247" s="14">
        <v>0.02</v>
      </c>
      <c r="E247" s="14">
        <v>7.1</v>
      </c>
      <c r="F247" s="14">
        <v>6.05</v>
      </c>
      <c r="G247" s="1" t="s">
        <v>40</v>
      </c>
      <c r="H247" s="1" t="s">
        <v>96</v>
      </c>
      <c r="I247" s="1" t="s">
        <v>50</v>
      </c>
      <c r="J247" s="1" t="s">
        <v>74</v>
      </c>
      <c r="K247" s="1" t="s">
        <v>75</v>
      </c>
      <c r="L247" s="1" t="s">
        <v>253</v>
      </c>
      <c r="M247" s="1">
        <v>0.39</v>
      </c>
      <c r="N247" s="1" t="s">
        <v>34</v>
      </c>
      <c r="O247" s="1" t="s">
        <v>61</v>
      </c>
      <c r="P247" s="1" t="s">
        <v>642</v>
      </c>
      <c r="Q247" s="1" t="s">
        <v>197</v>
      </c>
      <c r="R247" s="1">
        <v>88201</v>
      </c>
      <c r="S247" s="2">
        <v>42024</v>
      </c>
      <c r="T247" s="2">
        <v>42024</v>
      </c>
      <c r="U247" s="1">
        <v>-66.378</v>
      </c>
      <c r="V247" s="1">
        <v>9</v>
      </c>
      <c r="W247" s="14">
        <v>66.319999999999993</v>
      </c>
      <c r="X247" s="1">
        <v>90908</v>
      </c>
      <c r="Y247" s="14">
        <f>DataSheet!$E247-DataSheet!$D247</f>
        <v>7.08</v>
      </c>
      <c r="Z247" s="1" t="str">
        <f>_xlfn.IFS(DataSheet!$O247="Central","Chris",DataSheet!$O247="East","Erin",DataSheet!$O247="South","Sam",DataSheet!$O247="West","William")</f>
        <v>William</v>
      </c>
    </row>
    <row r="248" spans="1:26" ht="15" x14ac:dyDescent="0.2">
      <c r="A248" s="1">
        <v>2464</v>
      </c>
      <c r="B248" s="1" t="s">
        <v>657</v>
      </c>
      <c r="C248" s="1" t="s">
        <v>72</v>
      </c>
      <c r="D248" s="14">
        <v>0.05</v>
      </c>
      <c r="E248" s="14">
        <v>6.28</v>
      </c>
      <c r="F248" s="14">
        <v>5.36</v>
      </c>
      <c r="G248" s="1" t="s">
        <v>40</v>
      </c>
      <c r="H248" s="1" t="s">
        <v>41</v>
      </c>
      <c r="I248" s="1" t="s">
        <v>50</v>
      </c>
      <c r="J248" s="1" t="s">
        <v>74</v>
      </c>
      <c r="K248" s="1" t="s">
        <v>75</v>
      </c>
      <c r="L248" s="1" t="s">
        <v>658</v>
      </c>
      <c r="M248" s="1">
        <v>0.4</v>
      </c>
      <c r="N248" s="1" t="s">
        <v>34</v>
      </c>
      <c r="O248" s="1" t="s">
        <v>35</v>
      </c>
      <c r="P248" s="1" t="s">
        <v>170</v>
      </c>
      <c r="Q248" s="1" t="s">
        <v>659</v>
      </c>
      <c r="R248" s="1">
        <v>71111</v>
      </c>
      <c r="S248" s="2">
        <v>42024</v>
      </c>
      <c r="T248" s="2">
        <v>42027</v>
      </c>
      <c r="U248" s="1">
        <v>1.278</v>
      </c>
      <c r="V248" s="1">
        <v>6</v>
      </c>
      <c r="W248" s="14">
        <v>38.04</v>
      </c>
      <c r="X248" s="1">
        <v>88714</v>
      </c>
      <c r="Y248" s="14">
        <f>DataSheet!$E248-DataSheet!$D248</f>
        <v>6.23</v>
      </c>
      <c r="Z248" s="1" t="str">
        <f>_xlfn.IFS(DataSheet!$O248="Central","Chris",DataSheet!$O248="East","Erin",DataSheet!$O248="South","Sam",DataSheet!$O248="West","William")</f>
        <v>Sam</v>
      </c>
    </row>
    <row r="249" spans="1:26" ht="15" x14ac:dyDescent="0.2">
      <c r="A249" s="1">
        <v>2464</v>
      </c>
      <c r="B249" s="1" t="s">
        <v>657</v>
      </c>
      <c r="C249" s="1" t="s">
        <v>72</v>
      </c>
      <c r="D249" s="14">
        <v>0.04</v>
      </c>
      <c r="E249" s="14">
        <v>3.08</v>
      </c>
      <c r="F249" s="14">
        <v>0.99</v>
      </c>
      <c r="G249" s="1" t="s">
        <v>40</v>
      </c>
      <c r="H249" s="1" t="s">
        <v>41</v>
      </c>
      <c r="I249" s="1" t="s">
        <v>50</v>
      </c>
      <c r="J249" s="1" t="s">
        <v>154</v>
      </c>
      <c r="K249" s="1" t="s">
        <v>75</v>
      </c>
      <c r="L249" s="1" t="s">
        <v>660</v>
      </c>
      <c r="M249" s="1">
        <v>0.37</v>
      </c>
      <c r="N249" s="1" t="s">
        <v>34</v>
      </c>
      <c r="O249" s="1" t="s">
        <v>35</v>
      </c>
      <c r="P249" s="1" t="s">
        <v>170</v>
      </c>
      <c r="Q249" s="1" t="s">
        <v>659</v>
      </c>
      <c r="R249" s="1">
        <v>71111</v>
      </c>
      <c r="S249" s="2">
        <v>42024</v>
      </c>
      <c r="T249" s="2">
        <v>42025</v>
      </c>
      <c r="U249" s="1">
        <v>424.29</v>
      </c>
      <c r="V249" s="1">
        <v>14</v>
      </c>
      <c r="W249" s="14">
        <v>42.53</v>
      </c>
      <c r="X249" s="1">
        <v>88714</v>
      </c>
      <c r="Y249" s="14">
        <f>DataSheet!$E249-DataSheet!$D249</f>
        <v>3.04</v>
      </c>
      <c r="Z249" s="1" t="str">
        <f>_xlfn.IFS(DataSheet!$O249="Central","Chris",DataSheet!$O249="East","Erin",DataSheet!$O249="South","Sam",DataSheet!$O249="West","William")</f>
        <v>Sam</v>
      </c>
    </row>
    <row r="250" spans="1:26" ht="15" x14ac:dyDescent="0.2">
      <c r="A250" s="1">
        <v>1473</v>
      </c>
      <c r="B250" s="1" t="s">
        <v>661</v>
      </c>
      <c r="C250" s="1" t="s">
        <v>27</v>
      </c>
      <c r="D250" s="14">
        <v>0.04</v>
      </c>
      <c r="E250" s="14">
        <v>9.7799999999999994</v>
      </c>
      <c r="F250" s="14">
        <v>1.99</v>
      </c>
      <c r="G250" s="1" t="s">
        <v>89</v>
      </c>
      <c r="H250" s="1" t="s">
        <v>73</v>
      </c>
      <c r="I250" s="1" t="s">
        <v>42</v>
      </c>
      <c r="J250" s="1" t="s">
        <v>43</v>
      </c>
      <c r="K250" s="1" t="s">
        <v>44</v>
      </c>
      <c r="L250" s="1" t="s">
        <v>662</v>
      </c>
      <c r="M250" s="1">
        <v>0.43</v>
      </c>
      <c r="N250" s="1" t="s">
        <v>34</v>
      </c>
      <c r="O250" s="1" t="s">
        <v>113</v>
      </c>
      <c r="P250" s="1" t="s">
        <v>319</v>
      </c>
      <c r="Q250" s="1" t="s">
        <v>663</v>
      </c>
      <c r="R250" s="1">
        <v>44691</v>
      </c>
      <c r="S250" s="2">
        <v>42025</v>
      </c>
      <c r="T250" s="2">
        <v>42026</v>
      </c>
      <c r="U250" s="1">
        <v>61.292700000000004</v>
      </c>
      <c r="V250" s="1">
        <v>9</v>
      </c>
      <c r="W250" s="14">
        <v>88.83</v>
      </c>
      <c r="X250" s="1">
        <v>87076</v>
      </c>
      <c r="Y250" s="14">
        <f>DataSheet!$E250-DataSheet!$D250</f>
        <v>9.74</v>
      </c>
      <c r="Z250" s="1" t="str">
        <f>_xlfn.IFS(DataSheet!$O250="Central","Chris",DataSheet!$O250="East","Erin",DataSheet!$O250="South","Sam",DataSheet!$O250="West","William")</f>
        <v>Erin</v>
      </c>
    </row>
    <row r="251" spans="1:26" ht="15" x14ac:dyDescent="0.2">
      <c r="A251" s="1">
        <v>1788</v>
      </c>
      <c r="B251" s="1" t="s">
        <v>664</v>
      </c>
      <c r="C251" s="1" t="s">
        <v>27</v>
      </c>
      <c r="D251" s="14">
        <v>0.04</v>
      </c>
      <c r="E251" s="14">
        <v>205.99</v>
      </c>
      <c r="F251" s="14">
        <v>8.99</v>
      </c>
      <c r="G251" s="1" t="s">
        <v>40</v>
      </c>
      <c r="H251" s="1" t="s">
        <v>41</v>
      </c>
      <c r="I251" s="1" t="s">
        <v>42</v>
      </c>
      <c r="J251" s="1" t="s">
        <v>137</v>
      </c>
      <c r="K251" s="1" t="s">
        <v>75</v>
      </c>
      <c r="L251" s="1" t="s">
        <v>665</v>
      </c>
      <c r="M251" s="1">
        <v>0.56000000000000005</v>
      </c>
      <c r="N251" s="1" t="s">
        <v>34</v>
      </c>
      <c r="O251" s="1" t="s">
        <v>35</v>
      </c>
      <c r="P251" s="1" t="s">
        <v>77</v>
      </c>
      <c r="Q251" s="1" t="s">
        <v>666</v>
      </c>
      <c r="R251" s="1">
        <v>30188</v>
      </c>
      <c r="S251" s="2">
        <v>42025</v>
      </c>
      <c r="T251" s="2">
        <v>42026</v>
      </c>
      <c r="U251" s="1">
        <v>960.98400000000004</v>
      </c>
      <c r="V251" s="1">
        <v>6</v>
      </c>
      <c r="W251" s="14">
        <v>1008.53</v>
      </c>
      <c r="X251" s="1">
        <v>88256</v>
      </c>
      <c r="Y251" s="14">
        <f>DataSheet!$E251-DataSheet!$D251</f>
        <v>205.95000000000002</v>
      </c>
      <c r="Z251" s="1" t="str">
        <f>_xlfn.IFS(DataSheet!$O251="Central","Chris",DataSheet!$O251="East","Erin",DataSheet!$O251="South","Sam",DataSheet!$O251="West","William")</f>
        <v>Sam</v>
      </c>
    </row>
    <row r="252" spans="1:26" ht="15" x14ac:dyDescent="0.2">
      <c r="A252" s="1">
        <v>263</v>
      </c>
      <c r="B252" s="1" t="s">
        <v>667</v>
      </c>
      <c r="C252" s="1" t="s">
        <v>39</v>
      </c>
      <c r="D252" s="14">
        <v>0.05</v>
      </c>
      <c r="E252" s="14">
        <v>31.76</v>
      </c>
      <c r="F252" s="14">
        <v>45.51</v>
      </c>
      <c r="G252" s="1" t="s">
        <v>28</v>
      </c>
      <c r="H252" s="1" t="s">
        <v>29</v>
      </c>
      <c r="I252" s="1" t="s">
        <v>30</v>
      </c>
      <c r="J252" s="1" t="s">
        <v>31</v>
      </c>
      <c r="K252" s="1" t="s">
        <v>32</v>
      </c>
      <c r="L252" s="1" t="s">
        <v>668</v>
      </c>
      <c r="M252" s="1">
        <v>0.65</v>
      </c>
      <c r="N252" s="1" t="s">
        <v>34</v>
      </c>
      <c r="O252" s="1" t="s">
        <v>113</v>
      </c>
      <c r="P252" s="1" t="s">
        <v>319</v>
      </c>
      <c r="Q252" s="1" t="s">
        <v>669</v>
      </c>
      <c r="R252" s="1">
        <v>44106</v>
      </c>
      <c r="S252" s="2">
        <v>42025</v>
      </c>
      <c r="T252" s="2">
        <v>42027</v>
      </c>
      <c r="U252" s="1">
        <v>-2177.9860960000001</v>
      </c>
      <c r="V252" s="1">
        <v>9</v>
      </c>
      <c r="W252" s="14">
        <v>304.33999999999997</v>
      </c>
      <c r="X252" s="1">
        <v>86297</v>
      </c>
      <c r="Y252" s="14">
        <f>DataSheet!$E252-DataSheet!$D252</f>
        <v>31.71</v>
      </c>
      <c r="Z252" s="1" t="str">
        <f>_xlfn.IFS(DataSheet!$O252="Central","Chris",DataSheet!$O252="East","Erin",DataSheet!$O252="South","Sam",DataSheet!$O252="West","William")</f>
        <v>Erin</v>
      </c>
    </row>
    <row r="253" spans="1:26" ht="15" x14ac:dyDescent="0.2">
      <c r="A253" s="1">
        <v>2423</v>
      </c>
      <c r="B253" s="1" t="s">
        <v>670</v>
      </c>
      <c r="C253" s="1" t="s">
        <v>49</v>
      </c>
      <c r="D253" s="14">
        <v>0.04</v>
      </c>
      <c r="E253" s="14">
        <v>100.98</v>
      </c>
      <c r="F253" s="14">
        <v>7.18</v>
      </c>
      <c r="G253" s="1" t="s">
        <v>40</v>
      </c>
      <c r="H253" s="1" t="s">
        <v>73</v>
      </c>
      <c r="I253" s="1" t="s">
        <v>42</v>
      </c>
      <c r="J253" s="1" t="s">
        <v>43</v>
      </c>
      <c r="K253" s="1" t="s">
        <v>75</v>
      </c>
      <c r="L253" s="1" t="s">
        <v>671</v>
      </c>
      <c r="M253" s="1">
        <v>0.4</v>
      </c>
      <c r="N253" s="1" t="s">
        <v>34</v>
      </c>
      <c r="O253" s="1" t="s">
        <v>54</v>
      </c>
      <c r="P253" s="1" t="s">
        <v>189</v>
      </c>
      <c r="Q253" s="1" t="s">
        <v>672</v>
      </c>
      <c r="R253" s="1">
        <v>76053</v>
      </c>
      <c r="S253" s="2">
        <v>42025</v>
      </c>
      <c r="T253" s="2">
        <v>42030</v>
      </c>
      <c r="U253" s="1">
        <v>269.94</v>
      </c>
      <c r="V253" s="1">
        <v>4</v>
      </c>
      <c r="W253" s="14">
        <v>414.91</v>
      </c>
      <c r="X253" s="1">
        <v>89054</v>
      </c>
      <c r="Y253" s="14">
        <f>DataSheet!$E253-DataSheet!$D253</f>
        <v>100.94</v>
      </c>
      <c r="Z253" s="1" t="str">
        <f>_xlfn.IFS(DataSheet!$O253="Central","Chris",DataSheet!$O253="East","Erin",DataSheet!$O253="South","Sam",DataSheet!$O253="West","William")</f>
        <v>Chris</v>
      </c>
    </row>
    <row r="254" spans="1:26" ht="15" x14ac:dyDescent="0.2">
      <c r="A254" s="1">
        <v>2882</v>
      </c>
      <c r="B254" s="1" t="s">
        <v>673</v>
      </c>
      <c r="C254" s="1" t="s">
        <v>49</v>
      </c>
      <c r="D254" s="14">
        <v>0.02</v>
      </c>
      <c r="E254" s="14">
        <v>43.98</v>
      </c>
      <c r="F254" s="14">
        <v>1.99</v>
      </c>
      <c r="G254" s="1" t="s">
        <v>40</v>
      </c>
      <c r="H254" s="1" t="s">
        <v>41</v>
      </c>
      <c r="I254" s="1" t="s">
        <v>42</v>
      </c>
      <c r="J254" s="1" t="s">
        <v>43</v>
      </c>
      <c r="K254" s="1" t="s">
        <v>44</v>
      </c>
      <c r="L254" s="1" t="s">
        <v>674</v>
      </c>
      <c r="M254" s="1">
        <v>0.44</v>
      </c>
      <c r="N254" s="1" t="s">
        <v>34</v>
      </c>
      <c r="O254" s="1" t="s">
        <v>35</v>
      </c>
      <c r="P254" s="1" t="s">
        <v>99</v>
      </c>
      <c r="Q254" s="1" t="s">
        <v>675</v>
      </c>
      <c r="R254" s="1">
        <v>28206</v>
      </c>
      <c r="S254" s="2">
        <v>42025</v>
      </c>
      <c r="T254" s="2">
        <v>42029</v>
      </c>
      <c r="U254" s="1">
        <v>333.76049999999998</v>
      </c>
      <c r="V254" s="1">
        <v>40</v>
      </c>
      <c r="W254" s="14">
        <v>1724.01</v>
      </c>
      <c r="X254" s="1">
        <v>50917</v>
      </c>
      <c r="Y254" s="14">
        <f>DataSheet!$E254-DataSheet!$D254</f>
        <v>43.959999999999994</v>
      </c>
      <c r="Z254" s="1" t="str">
        <f>_xlfn.IFS(DataSheet!$O254="Central","Chris",DataSheet!$O254="East","Erin",DataSheet!$O254="South","Sam",DataSheet!$O254="West","William")</f>
        <v>Sam</v>
      </c>
    </row>
    <row r="255" spans="1:26" ht="15" x14ac:dyDescent="0.2">
      <c r="A255" s="1">
        <v>1402</v>
      </c>
      <c r="B255" s="1" t="s">
        <v>533</v>
      </c>
      <c r="C255" s="1" t="s">
        <v>118</v>
      </c>
      <c r="D255" s="14">
        <v>0.04</v>
      </c>
      <c r="E255" s="14">
        <v>30.73</v>
      </c>
      <c r="F255" s="14">
        <v>4</v>
      </c>
      <c r="G255" s="1" t="s">
        <v>40</v>
      </c>
      <c r="H255" s="1" t="s">
        <v>73</v>
      </c>
      <c r="I255" s="1" t="s">
        <v>42</v>
      </c>
      <c r="J255" s="1" t="s">
        <v>43</v>
      </c>
      <c r="K255" s="1" t="s">
        <v>75</v>
      </c>
      <c r="L255" s="1" t="s">
        <v>676</v>
      </c>
      <c r="M255" s="1">
        <v>0.75</v>
      </c>
      <c r="N255" s="1" t="s">
        <v>34</v>
      </c>
      <c r="O255" s="1" t="s">
        <v>54</v>
      </c>
      <c r="P255" s="1" t="s">
        <v>105</v>
      </c>
      <c r="Q255" s="1" t="s">
        <v>535</v>
      </c>
      <c r="R255" s="1">
        <v>60653</v>
      </c>
      <c r="S255" s="2">
        <v>42025</v>
      </c>
      <c r="T255" s="2">
        <v>42026</v>
      </c>
      <c r="U255" s="1">
        <v>-20.79</v>
      </c>
      <c r="V255" s="1">
        <v>48</v>
      </c>
      <c r="W255" s="14">
        <v>1420.84</v>
      </c>
      <c r="X255" s="1">
        <v>43079</v>
      </c>
      <c r="Y255" s="14">
        <f>DataSheet!$E255-DataSheet!$D255</f>
        <v>30.69</v>
      </c>
      <c r="Z255" s="1" t="str">
        <f>_xlfn.IFS(DataSheet!$O255="Central","Chris",DataSheet!$O255="East","Erin",DataSheet!$O255="South","Sam",DataSheet!$O255="West","William")</f>
        <v>Chris</v>
      </c>
    </row>
    <row r="256" spans="1:26" ht="15" x14ac:dyDescent="0.2">
      <c r="A256" s="1">
        <v>1405</v>
      </c>
      <c r="B256" s="1" t="s">
        <v>536</v>
      </c>
      <c r="C256" s="1" t="s">
        <v>118</v>
      </c>
      <c r="D256" s="14">
        <v>0.04</v>
      </c>
      <c r="E256" s="14">
        <v>30.73</v>
      </c>
      <c r="F256" s="14">
        <v>4</v>
      </c>
      <c r="G256" s="1" t="s">
        <v>40</v>
      </c>
      <c r="H256" s="1" t="s">
        <v>73</v>
      </c>
      <c r="I256" s="1" t="s">
        <v>42</v>
      </c>
      <c r="J256" s="1" t="s">
        <v>43</v>
      </c>
      <c r="K256" s="1" t="s">
        <v>75</v>
      </c>
      <c r="L256" s="1" t="s">
        <v>676</v>
      </c>
      <c r="M256" s="1">
        <v>0.75</v>
      </c>
      <c r="N256" s="1" t="s">
        <v>34</v>
      </c>
      <c r="O256" s="1" t="s">
        <v>54</v>
      </c>
      <c r="P256" s="1" t="s">
        <v>291</v>
      </c>
      <c r="Q256" s="1" t="s">
        <v>537</v>
      </c>
      <c r="R256" s="1">
        <v>49017</v>
      </c>
      <c r="S256" s="2">
        <v>42025</v>
      </c>
      <c r="T256" s="2">
        <v>42026</v>
      </c>
      <c r="U256" s="1">
        <v>-20.79</v>
      </c>
      <c r="V256" s="1">
        <v>12</v>
      </c>
      <c r="W256" s="14">
        <v>355.21</v>
      </c>
      <c r="X256" s="1">
        <v>86145</v>
      </c>
      <c r="Y256" s="14">
        <f>DataSheet!$E256-DataSheet!$D256</f>
        <v>30.69</v>
      </c>
      <c r="Z256" s="1" t="str">
        <f>_xlfn.IFS(DataSheet!$O256="Central","Chris",DataSheet!$O256="East","Erin",DataSheet!$O256="South","Sam",DataSheet!$O256="West","William")</f>
        <v>Chris</v>
      </c>
    </row>
    <row r="257" spans="1:26" ht="15" x14ac:dyDescent="0.2">
      <c r="A257" s="1">
        <v>2796</v>
      </c>
      <c r="B257" s="1" t="s">
        <v>677</v>
      </c>
      <c r="C257" s="1" t="s">
        <v>118</v>
      </c>
      <c r="D257" s="14">
        <v>0.02</v>
      </c>
      <c r="E257" s="14">
        <v>30.44</v>
      </c>
      <c r="F257" s="14">
        <v>1.49</v>
      </c>
      <c r="G257" s="1" t="s">
        <v>40</v>
      </c>
      <c r="H257" s="1" t="s">
        <v>96</v>
      </c>
      <c r="I257" s="1" t="s">
        <v>50</v>
      </c>
      <c r="J257" s="1" t="s">
        <v>74</v>
      </c>
      <c r="K257" s="1" t="s">
        <v>75</v>
      </c>
      <c r="L257" s="1" t="s">
        <v>678</v>
      </c>
      <c r="M257" s="1">
        <v>0.37</v>
      </c>
      <c r="N257" s="1" t="s">
        <v>34</v>
      </c>
      <c r="O257" s="1" t="s">
        <v>54</v>
      </c>
      <c r="P257" s="1" t="s">
        <v>215</v>
      </c>
      <c r="Q257" s="1" t="s">
        <v>679</v>
      </c>
      <c r="R257" s="1">
        <v>51106</v>
      </c>
      <c r="S257" s="2">
        <v>42025</v>
      </c>
      <c r="T257" s="2">
        <v>42027</v>
      </c>
      <c r="U257" s="1">
        <v>266.76089999999999</v>
      </c>
      <c r="V257" s="1">
        <v>12</v>
      </c>
      <c r="W257" s="14">
        <v>386.61</v>
      </c>
      <c r="X257" s="1">
        <v>87553</v>
      </c>
      <c r="Y257" s="14">
        <f>DataSheet!$E257-DataSheet!$D257</f>
        <v>30.42</v>
      </c>
      <c r="Z257" s="1" t="str">
        <f>_xlfn.IFS(DataSheet!$O257="Central","Chris",DataSheet!$O257="East","Erin",DataSheet!$O257="South","Sam",DataSheet!$O257="West","William")</f>
        <v>Chris</v>
      </c>
    </row>
    <row r="258" spans="1:26" ht="15" x14ac:dyDescent="0.2">
      <c r="A258" s="1">
        <v>2797</v>
      </c>
      <c r="B258" s="1" t="s">
        <v>392</v>
      </c>
      <c r="C258" s="1" t="s">
        <v>118</v>
      </c>
      <c r="D258" s="14">
        <v>0.02</v>
      </c>
      <c r="E258" s="14">
        <v>4.91</v>
      </c>
      <c r="F258" s="14">
        <v>0.5</v>
      </c>
      <c r="G258" s="1" t="s">
        <v>40</v>
      </c>
      <c r="H258" s="1" t="s">
        <v>96</v>
      </c>
      <c r="I258" s="1" t="s">
        <v>50</v>
      </c>
      <c r="J258" s="1" t="s">
        <v>154</v>
      </c>
      <c r="K258" s="1" t="s">
        <v>75</v>
      </c>
      <c r="L258" s="1" t="s">
        <v>579</v>
      </c>
      <c r="M258" s="1">
        <v>0.36</v>
      </c>
      <c r="N258" s="1" t="s">
        <v>34</v>
      </c>
      <c r="O258" s="1" t="s">
        <v>113</v>
      </c>
      <c r="P258" s="1" t="s">
        <v>322</v>
      </c>
      <c r="Q258" s="1" t="s">
        <v>394</v>
      </c>
      <c r="R258" s="1">
        <v>15122</v>
      </c>
      <c r="S258" s="2">
        <v>42025</v>
      </c>
      <c r="T258" s="2">
        <v>42026</v>
      </c>
      <c r="U258" s="1">
        <v>29.883900000000001</v>
      </c>
      <c r="V258" s="1">
        <v>9</v>
      </c>
      <c r="W258" s="14">
        <v>43.31</v>
      </c>
      <c r="X258" s="1">
        <v>87553</v>
      </c>
      <c r="Y258" s="14">
        <f>DataSheet!$E258-DataSheet!$D258</f>
        <v>4.8900000000000006</v>
      </c>
      <c r="Z258" s="1" t="str">
        <f>_xlfn.IFS(DataSheet!$O258="Central","Chris",DataSheet!$O258="East","Erin",DataSheet!$O258="South","Sam",DataSheet!$O258="West","William")</f>
        <v>Erin</v>
      </c>
    </row>
    <row r="259" spans="1:26" ht="15" x14ac:dyDescent="0.2">
      <c r="A259" s="1">
        <v>2855</v>
      </c>
      <c r="B259" s="1" t="s">
        <v>680</v>
      </c>
      <c r="C259" s="1" t="s">
        <v>118</v>
      </c>
      <c r="D259" s="14">
        <v>0.08</v>
      </c>
      <c r="E259" s="14">
        <v>7.84</v>
      </c>
      <c r="F259" s="14">
        <v>4.71</v>
      </c>
      <c r="G259" s="1" t="s">
        <v>40</v>
      </c>
      <c r="H259" s="1" t="s">
        <v>96</v>
      </c>
      <c r="I259" s="1" t="s">
        <v>50</v>
      </c>
      <c r="J259" s="1" t="s">
        <v>74</v>
      </c>
      <c r="K259" s="1" t="s">
        <v>75</v>
      </c>
      <c r="L259" s="1" t="s">
        <v>681</v>
      </c>
      <c r="M259" s="1">
        <v>0.35</v>
      </c>
      <c r="N259" s="1" t="s">
        <v>34</v>
      </c>
      <c r="O259" s="1" t="s">
        <v>61</v>
      </c>
      <c r="P259" s="1" t="s">
        <v>68</v>
      </c>
      <c r="Q259" s="1" t="s">
        <v>682</v>
      </c>
      <c r="R259" s="1">
        <v>98198</v>
      </c>
      <c r="S259" s="2">
        <v>42025</v>
      </c>
      <c r="T259" s="2">
        <v>42026</v>
      </c>
      <c r="U259" s="1">
        <v>-12.87678</v>
      </c>
      <c r="V259" s="1">
        <v>10</v>
      </c>
      <c r="W259" s="14">
        <v>76.16</v>
      </c>
      <c r="X259" s="1">
        <v>87316</v>
      </c>
      <c r="Y259" s="14">
        <f>DataSheet!$E259-DataSheet!$D259</f>
        <v>7.76</v>
      </c>
      <c r="Z259" s="1" t="str">
        <f>_xlfn.IFS(DataSheet!$O259="Central","Chris",DataSheet!$O259="East","Erin",DataSheet!$O259="South","Sam",DataSheet!$O259="West","William")</f>
        <v>William</v>
      </c>
    </row>
    <row r="260" spans="1:26" ht="15" x14ac:dyDescent="0.2">
      <c r="A260" s="1">
        <v>2855</v>
      </c>
      <c r="B260" s="1" t="s">
        <v>680</v>
      </c>
      <c r="C260" s="1" t="s">
        <v>118</v>
      </c>
      <c r="D260" s="14">
        <v>0.03</v>
      </c>
      <c r="E260" s="14">
        <v>105.34</v>
      </c>
      <c r="F260" s="14">
        <v>24.49</v>
      </c>
      <c r="G260" s="1" t="s">
        <v>40</v>
      </c>
      <c r="H260" s="1" t="s">
        <v>96</v>
      </c>
      <c r="I260" s="1" t="s">
        <v>30</v>
      </c>
      <c r="J260" s="1" t="s">
        <v>128</v>
      </c>
      <c r="K260" s="1" t="s">
        <v>66</v>
      </c>
      <c r="L260" s="1" t="s">
        <v>683</v>
      </c>
      <c r="M260" s="1">
        <v>0.61</v>
      </c>
      <c r="N260" s="1" t="s">
        <v>34</v>
      </c>
      <c r="O260" s="1" t="s">
        <v>61</v>
      </c>
      <c r="P260" s="1" t="s">
        <v>68</v>
      </c>
      <c r="Q260" s="1" t="s">
        <v>682</v>
      </c>
      <c r="R260" s="1">
        <v>98198</v>
      </c>
      <c r="S260" s="2">
        <v>42025</v>
      </c>
      <c r="T260" s="2">
        <v>42026</v>
      </c>
      <c r="U260" s="1">
        <v>618.13080000000002</v>
      </c>
      <c r="V260" s="1">
        <v>10</v>
      </c>
      <c r="W260" s="14">
        <v>1038.1400000000001</v>
      </c>
      <c r="X260" s="1">
        <v>87316</v>
      </c>
      <c r="Y260" s="14">
        <f>DataSheet!$E260-DataSheet!$D260</f>
        <v>105.31</v>
      </c>
      <c r="Z260" s="1" t="str">
        <f>_xlfn.IFS(DataSheet!$O260="Central","Chris",DataSheet!$O260="East","Erin",DataSheet!$O260="South","Sam",DataSheet!$O260="West","William")</f>
        <v>William</v>
      </c>
    </row>
    <row r="261" spans="1:26" ht="15" x14ac:dyDescent="0.2">
      <c r="A261" s="1">
        <v>584</v>
      </c>
      <c r="B261" s="1" t="s">
        <v>684</v>
      </c>
      <c r="C261" s="1" t="s">
        <v>72</v>
      </c>
      <c r="D261" s="14">
        <v>0.04</v>
      </c>
      <c r="E261" s="14">
        <v>15.51</v>
      </c>
      <c r="F261" s="14">
        <v>17.78</v>
      </c>
      <c r="G261" s="1" t="s">
        <v>40</v>
      </c>
      <c r="H261" s="1" t="s">
        <v>96</v>
      </c>
      <c r="I261" s="1" t="s">
        <v>50</v>
      </c>
      <c r="J261" s="1" t="s">
        <v>80</v>
      </c>
      <c r="K261" s="1" t="s">
        <v>75</v>
      </c>
      <c r="L261" s="1" t="s">
        <v>260</v>
      </c>
      <c r="M261" s="1">
        <v>0.59</v>
      </c>
      <c r="N261" s="1" t="s">
        <v>34</v>
      </c>
      <c r="O261" s="1" t="s">
        <v>113</v>
      </c>
      <c r="P261" s="1" t="s">
        <v>405</v>
      </c>
      <c r="Q261" s="1" t="s">
        <v>685</v>
      </c>
      <c r="R261" s="1">
        <v>1801</v>
      </c>
      <c r="S261" s="2">
        <v>42025</v>
      </c>
      <c r="T261" s="2">
        <v>42027</v>
      </c>
      <c r="U261" s="1">
        <v>-266.22000000000003</v>
      </c>
      <c r="V261" s="1">
        <v>7</v>
      </c>
      <c r="W261" s="14">
        <v>116.93</v>
      </c>
      <c r="X261" s="1">
        <v>88646</v>
      </c>
      <c r="Y261" s="14">
        <f>DataSheet!$E261-DataSheet!$D261</f>
        <v>15.47</v>
      </c>
      <c r="Z261" s="1" t="str">
        <f>_xlfn.IFS(DataSheet!$O261="Central","Chris",DataSheet!$O261="East","Erin",DataSheet!$O261="South","Sam",DataSheet!$O261="West","William")</f>
        <v>Erin</v>
      </c>
    </row>
    <row r="262" spans="1:26" ht="15" x14ac:dyDescent="0.2">
      <c r="A262" s="1">
        <v>1709</v>
      </c>
      <c r="B262" s="1" t="s">
        <v>686</v>
      </c>
      <c r="C262" s="1" t="s">
        <v>72</v>
      </c>
      <c r="D262" s="14">
        <v>0.01</v>
      </c>
      <c r="E262" s="14">
        <v>14.28</v>
      </c>
      <c r="F262" s="14">
        <v>2.99</v>
      </c>
      <c r="G262" s="1" t="s">
        <v>40</v>
      </c>
      <c r="H262" s="1" t="s">
        <v>41</v>
      </c>
      <c r="I262" s="1" t="s">
        <v>50</v>
      </c>
      <c r="J262" s="1" t="s">
        <v>74</v>
      </c>
      <c r="K262" s="1" t="s">
        <v>75</v>
      </c>
      <c r="L262" s="1" t="s">
        <v>687</v>
      </c>
      <c r="M262" s="1">
        <v>0.39</v>
      </c>
      <c r="N262" s="1" t="s">
        <v>34</v>
      </c>
      <c r="O262" s="1" t="s">
        <v>113</v>
      </c>
      <c r="P262" s="1" t="s">
        <v>322</v>
      </c>
      <c r="Q262" s="1" t="s">
        <v>688</v>
      </c>
      <c r="R262" s="1">
        <v>19464</v>
      </c>
      <c r="S262" s="2">
        <v>42025</v>
      </c>
      <c r="T262" s="2">
        <v>42026</v>
      </c>
      <c r="U262" s="1">
        <v>21.003499999999999</v>
      </c>
      <c r="V262" s="1">
        <v>2</v>
      </c>
      <c r="W262" s="14">
        <v>30.44</v>
      </c>
      <c r="X262" s="1">
        <v>88782</v>
      </c>
      <c r="Y262" s="14">
        <f>DataSheet!$E262-DataSheet!$D262</f>
        <v>14.27</v>
      </c>
      <c r="Z262" s="1" t="str">
        <f>_xlfn.IFS(DataSheet!$O262="Central","Chris",DataSheet!$O262="East","Erin",DataSheet!$O262="South","Sam",DataSheet!$O262="West","William")</f>
        <v>Erin</v>
      </c>
    </row>
    <row r="263" spans="1:26" ht="15" x14ac:dyDescent="0.2">
      <c r="A263" s="1">
        <v>1727</v>
      </c>
      <c r="B263" s="1" t="s">
        <v>689</v>
      </c>
      <c r="C263" s="1" t="s">
        <v>72</v>
      </c>
      <c r="D263" s="14">
        <v>0.1</v>
      </c>
      <c r="E263" s="14">
        <v>14.98</v>
      </c>
      <c r="F263" s="14">
        <v>7.69</v>
      </c>
      <c r="G263" s="1" t="s">
        <v>89</v>
      </c>
      <c r="H263" s="1" t="s">
        <v>29</v>
      </c>
      <c r="I263" s="1" t="s">
        <v>50</v>
      </c>
      <c r="J263" s="1" t="s">
        <v>80</v>
      </c>
      <c r="K263" s="1" t="s">
        <v>75</v>
      </c>
      <c r="L263" s="1" t="s">
        <v>690</v>
      </c>
      <c r="M263" s="1">
        <v>0.56999999999999995</v>
      </c>
      <c r="N263" s="1" t="s">
        <v>34</v>
      </c>
      <c r="O263" s="1" t="s">
        <v>113</v>
      </c>
      <c r="P263" s="1" t="s">
        <v>319</v>
      </c>
      <c r="Q263" s="1" t="s">
        <v>691</v>
      </c>
      <c r="R263" s="1">
        <v>44240</v>
      </c>
      <c r="S263" s="2">
        <v>42025</v>
      </c>
      <c r="T263" s="2">
        <v>42027</v>
      </c>
      <c r="U263" s="1">
        <v>-76.900000000000006</v>
      </c>
      <c r="V263" s="1">
        <v>8</v>
      </c>
      <c r="W263" s="14">
        <v>114.81</v>
      </c>
      <c r="X263" s="1">
        <v>87194</v>
      </c>
      <c r="Y263" s="14">
        <f>DataSheet!$E263-DataSheet!$D263</f>
        <v>14.88</v>
      </c>
      <c r="Z263" s="1" t="str">
        <f>_xlfn.IFS(DataSheet!$O263="Central","Chris",DataSheet!$O263="East","Erin",DataSheet!$O263="South","Sam",DataSheet!$O263="West","William")</f>
        <v>Erin</v>
      </c>
    </row>
    <row r="264" spans="1:26" ht="15" x14ac:dyDescent="0.2">
      <c r="A264" s="1">
        <v>1928</v>
      </c>
      <c r="B264" s="1" t="s">
        <v>692</v>
      </c>
      <c r="C264" s="1" t="s">
        <v>72</v>
      </c>
      <c r="D264" s="14">
        <v>0.1</v>
      </c>
      <c r="E264" s="14">
        <v>1889.99</v>
      </c>
      <c r="F264" s="14">
        <v>19.989999999999998</v>
      </c>
      <c r="G264" s="1" t="s">
        <v>40</v>
      </c>
      <c r="H264" s="1" t="s">
        <v>73</v>
      </c>
      <c r="I264" s="1" t="s">
        <v>50</v>
      </c>
      <c r="J264" s="1" t="s">
        <v>74</v>
      </c>
      <c r="K264" s="1" t="s">
        <v>75</v>
      </c>
      <c r="L264" s="1" t="s">
        <v>693</v>
      </c>
      <c r="M264" s="1">
        <v>0.36</v>
      </c>
      <c r="N264" s="1" t="s">
        <v>34</v>
      </c>
      <c r="O264" s="1" t="s">
        <v>35</v>
      </c>
      <c r="P264" s="1" t="s">
        <v>273</v>
      </c>
      <c r="Q264" s="1" t="s">
        <v>694</v>
      </c>
      <c r="R264" s="1">
        <v>29651</v>
      </c>
      <c r="S264" s="2">
        <v>42025</v>
      </c>
      <c r="T264" s="2">
        <v>42025</v>
      </c>
      <c r="U264" s="1">
        <v>-42.545999999999999</v>
      </c>
      <c r="V264" s="1">
        <v>1</v>
      </c>
      <c r="W264" s="14">
        <v>1786.04</v>
      </c>
      <c r="X264" s="1">
        <v>88580</v>
      </c>
      <c r="Y264" s="14">
        <f>DataSheet!$E264-DataSheet!$D264</f>
        <v>1889.89</v>
      </c>
      <c r="Z264" s="1" t="str">
        <f>_xlfn.IFS(DataSheet!$O264="Central","Chris",DataSheet!$O264="East","Erin",DataSheet!$O264="South","Sam",DataSheet!$O264="West","William")</f>
        <v>Sam</v>
      </c>
    </row>
    <row r="265" spans="1:26" ht="15" x14ac:dyDescent="0.2">
      <c r="A265" s="1">
        <v>1989</v>
      </c>
      <c r="B265" s="1" t="s">
        <v>695</v>
      </c>
      <c r="C265" s="1" t="s">
        <v>72</v>
      </c>
      <c r="D265" s="14">
        <v>0.04</v>
      </c>
      <c r="E265" s="14">
        <v>355.98</v>
      </c>
      <c r="F265" s="14">
        <v>58.92</v>
      </c>
      <c r="G265" s="1" t="s">
        <v>28</v>
      </c>
      <c r="H265" s="1" t="s">
        <v>73</v>
      </c>
      <c r="I265" s="1" t="s">
        <v>30</v>
      </c>
      <c r="J265" s="1" t="s">
        <v>111</v>
      </c>
      <c r="K265" s="1" t="s">
        <v>59</v>
      </c>
      <c r="L265" s="1" t="s">
        <v>696</v>
      </c>
      <c r="M265" s="1">
        <v>0.64</v>
      </c>
      <c r="N265" s="1" t="s">
        <v>34</v>
      </c>
      <c r="O265" s="1" t="s">
        <v>61</v>
      </c>
      <c r="P265" s="1" t="s">
        <v>148</v>
      </c>
      <c r="Q265" s="1" t="s">
        <v>697</v>
      </c>
      <c r="R265" s="1">
        <v>84117</v>
      </c>
      <c r="S265" s="2">
        <v>42025</v>
      </c>
      <c r="T265" s="2">
        <v>42026</v>
      </c>
      <c r="U265" s="1">
        <v>882.93</v>
      </c>
      <c r="V265" s="1">
        <v>8</v>
      </c>
      <c r="W265" s="14">
        <v>2748.21</v>
      </c>
      <c r="X265" s="1">
        <v>90000</v>
      </c>
      <c r="Y265" s="14">
        <f>DataSheet!$E265-DataSheet!$D265</f>
        <v>355.94</v>
      </c>
      <c r="Z265" s="1" t="str">
        <f>_xlfn.IFS(DataSheet!$O265="Central","Chris",DataSheet!$O265="East","Erin",DataSheet!$O265="South","Sam",DataSheet!$O265="West","William")</f>
        <v>William</v>
      </c>
    </row>
    <row r="266" spans="1:26" ht="15" x14ac:dyDescent="0.2">
      <c r="A266" s="1">
        <v>1989</v>
      </c>
      <c r="B266" s="1" t="s">
        <v>695</v>
      </c>
      <c r="C266" s="1" t="s">
        <v>72</v>
      </c>
      <c r="D266" s="14">
        <v>0.09</v>
      </c>
      <c r="E266" s="14">
        <v>19.98</v>
      </c>
      <c r="F266" s="14">
        <v>8.68</v>
      </c>
      <c r="G266" s="1" t="s">
        <v>40</v>
      </c>
      <c r="H266" s="1" t="s">
        <v>73</v>
      </c>
      <c r="I266" s="1" t="s">
        <v>50</v>
      </c>
      <c r="J266" s="1" t="s">
        <v>90</v>
      </c>
      <c r="K266" s="1" t="s">
        <v>75</v>
      </c>
      <c r="L266" s="1" t="s">
        <v>698</v>
      </c>
      <c r="M266" s="1">
        <v>0.37</v>
      </c>
      <c r="N266" s="1" t="s">
        <v>34</v>
      </c>
      <c r="O266" s="1" t="s">
        <v>61</v>
      </c>
      <c r="P266" s="1" t="s">
        <v>148</v>
      </c>
      <c r="Q266" s="1" t="s">
        <v>697</v>
      </c>
      <c r="R266" s="1">
        <v>84117</v>
      </c>
      <c r="S266" s="2">
        <v>42025</v>
      </c>
      <c r="T266" s="2">
        <v>42026</v>
      </c>
      <c r="U266" s="1">
        <v>6.6803999999999997</v>
      </c>
      <c r="V266" s="1">
        <v>5</v>
      </c>
      <c r="W266" s="14">
        <v>93.19</v>
      </c>
      <c r="X266" s="1">
        <v>90000</v>
      </c>
      <c r="Y266" s="14">
        <f>DataSheet!$E266-DataSheet!$D266</f>
        <v>19.89</v>
      </c>
      <c r="Z266" s="1" t="str">
        <f>_xlfn.IFS(DataSheet!$O266="Central","Chris",DataSheet!$O266="East","Erin",DataSheet!$O266="South","Sam",DataSheet!$O266="West","William")</f>
        <v>William</v>
      </c>
    </row>
    <row r="267" spans="1:26" ht="15" x14ac:dyDescent="0.2">
      <c r="A267" s="1">
        <v>3229</v>
      </c>
      <c r="B267" s="1" t="s">
        <v>699</v>
      </c>
      <c r="C267" s="1" t="s">
        <v>72</v>
      </c>
      <c r="D267" s="14">
        <v>0.01</v>
      </c>
      <c r="E267" s="14">
        <v>24.95</v>
      </c>
      <c r="F267" s="14">
        <v>2.99</v>
      </c>
      <c r="G267" s="1" t="s">
        <v>40</v>
      </c>
      <c r="H267" s="1" t="s">
        <v>29</v>
      </c>
      <c r="I267" s="1" t="s">
        <v>50</v>
      </c>
      <c r="J267" s="1" t="s">
        <v>74</v>
      </c>
      <c r="K267" s="1" t="s">
        <v>75</v>
      </c>
      <c r="L267" s="1" t="s">
        <v>700</v>
      </c>
      <c r="M267" s="1">
        <v>0.39</v>
      </c>
      <c r="N267" s="1" t="s">
        <v>34</v>
      </c>
      <c r="O267" s="1" t="s">
        <v>54</v>
      </c>
      <c r="P267" s="1" t="s">
        <v>359</v>
      </c>
      <c r="Q267" s="1" t="s">
        <v>701</v>
      </c>
      <c r="R267" s="1">
        <v>54880</v>
      </c>
      <c r="S267" s="2">
        <v>42025</v>
      </c>
      <c r="T267" s="2">
        <v>42026</v>
      </c>
      <c r="U267" s="1">
        <v>261.38580000000002</v>
      </c>
      <c r="V267" s="1">
        <v>15</v>
      </c>
      <c r="W267" s="14">
        <v>378.82</v>
      </c>
      <c r="X267" s="1">
        <v>87435</v>
      </c>
      <c r="Y267" s="14">
        <f>DataSheet!$E267-DataSheet!$D267</f>
        <v>24.939999999999998</v>
      </c>
      <c r="Z267" s="1" t="str">
        <f>_xlfn.IFS(DataSheet!$O267="Central","Chris",DataSheet!$O267="East","Erin",DataSheet!$O267="South","Sam",DataSheet!$O267="West","William")</f>
        <v>Chris</v>
      </c>
    </row>
    <row r="268" spans="1:26" ht="15" x14ac:dyDescent="0.2">
      <c r="A268" s="1">
        <v>3230</v>
      </c>
      <c r="B268" s="1" t="s">
        <v>702</v>
      </c>
      <c r="C268" s="1" t="s">
        <v>72</v>
      </c>
      <c r="D268" s="14">
        <v>0</v>
      </c>
      <c r="E268" s="14">
        <v>15.98</v>
      </c>
      <c r="F268" s="14">
        <v>8.99</v>
      </c>
      <c r="G268" s="1" t="s">
        <v>40</v>
      </c>
      <c r="H268" s="1" t="s">
        <v>29</v>
      </c>
      <c r="I268" s="1" t="s">
        <v>42</v>
      </c>
      <c r="J268" s="1" t="s">
        <v>43</v>
      </c>
      <c r="K268" s="1" t="s">
        <v>44</v>
      </c>
      <c r="L268" s="1" t="s">
        <v>703</v>
      </c>
      <c r="M268" s="1">
        <v>0.64</v>
      </c>
      <c r="N268" s="1" t="s">
        <v>34</v>
      </c>
      <c r="O268" s="1" t="s">
        <v>54</v>
      </c>
      <c r="P268" s="1" t="s">
        <v>359</v>
      </c>
      <c r="Q268" s="1" t="s">
        <v>704</v>
      </c>
      <c r="R268" s="1">
        <v>53186</v>
      </c>
      <c r="S268" s="2">
        <v>42025</v>
      </c>
      <c r="T268" s="2">
        <v>42027</v>
      </c>
      <c r="U268" s="1">
        <v>-135.46</v>
      </c>
      <c r="V268" s="1">
        <v>9</v>
      </c>
      <c r="W268" s="14">
        <v>152.18</v>
      </c>
      <c r="X268" s="1">
        <v>87435</v>
      </c>
      <c r="Y268" s="14">
        <f>DataSheet!$E268-DataSheet!$D268</f>
        <v>15.98</v>
      </c>
      <c r="Z268" s="1" t="str">
        <f>_xlfn.IFS(DataSheet!$O268="Central","Chris",DataSheet!$O268="East","Erin",DataSheet!$O268="South","Sam",DataSheet!$O268="West","William")</f>
        <v>Chris</v>
      </c>
    </row>
    <row r="269" spans="1:26" ht="15" x14ac:dyDescent="0.2">
      <c r="A269" s="1">
        <v>151</v>
      </c>
      <c r="B269" s="1" t="s">
        <v>705</v>
      </c>
      <c r="C269" s="1" t="s">
        <v>27</v>
      </c>
      <c r="D269" s="14">
        <v>0.09</v>
      </c>
      <c r="E269" s="14">
        <v>32.979999999999997</v>
      </c>
      <c r="F269" s="14">
        <v>5.5</v>
      </c>
      <c r="G269" s="1" t="s">
        <v>40</v>
      </c>
      <c r="H269" s="1" t="s">
        <v>73</v>
      </c>
      <c r="I269" s="1" t="s">
        <v>42</v>
      </c>
      <c r="J269" s="1" t="s">
        <v>43</v>
      </c>
      <c r="K269" s="1" t="s">
        <v>75</v>
      </c>
      <c r="L269" s="1" t="s">
        <v>706</v>
      </c>
      <c r="M269" s="1">
        <v>0.75</v>
      </c>
      <c r="N269" s="1" t="s">
        <v>34</v>
      </c>
      <c r="O269" s="1" t="s">
        <v>35</v>
      </c>
      <c r="P269" s="1" t="s">
        <v>402</v>
      </c>
      <c r="Q269" s="1" t="s">
        <v>707</v>
      </c>
      <c r="R269" s="1">
        <v>37664</v>
      </c>
      <c r="S269" s="2">
        <v>42026</v>
      </c>
      <c r="T269" s="2">
        <v>42027</v>
      </c>
      <c r="U269" s="1">
        <v>-20.257999999999999</v>
      </c>
      <c r="V269" s="1">
        <v>2</v>
      </c>
      <c r="W269" s="14">
        <v>62.46</v>
      </c>
      <c r="X269" s="1">
        <v>89521</v>
      </c>
      <c r="Y269" s="14">
        <f>DataSheet!$E269-DataSheet!$D269</f>
        <v>32.889999999999993</v>
      </c>
      <c r="Z269" s="1" t="str">
        <f>_xlfn.IFS(DataSheet!$O269="Central","Chris",DataSheet!$O269="East","Erin",DataSheet!$O269="South","Sam",DataSheet!$O269="West","William")</f>
        <v>Sam</v>
      </c>
    </row>
    <row r="270" spans="1:26" ht="15" x14ac:dyDescent="0.2">
      <c r="A270" s="1">
        <v>1438</v>
      </c>
      <c r="B270" s="1" t="s">
        <v>708</v>
      </c>
      <c r="C270" s="1" t="s">
        <v>27</v>
      </c>
      <c r="D270" s="14">
        <v>0.01</v>
      </c>
      <c r="E270" s="14">
        <v>80.98</v>
      </c>
      <c r="F270" s="14">
        <v>35</v>
      </c>
      <c r="G270" s="1" t="s">
        <v>40</v>
      </c>
      <c r="H270" s="1" t="s">
        <v>96</v>
      </c>
      <c r="I270" s="1" t="s">
        <v>50</v>
      </c>
      <c r="J270" s="1" t="s">
        <v>80</v>
      </c>
      <c r="K270" s="1" t="s">
        <v>66</v>
      </c>
      <c r="L270" s="1" t="s">
        <v>709</v>
      </c>
      <c r="M270" s="1">
        <v>0.83</v>
      </c>
      <c r="N270" s="1" t="s">
        <v>34</v>
      </c>
      <c r="O270" s="1" t="s">
        <v>113</v>
      </c>
      <c r="P270" s="1" t="s">
        <v>319</v>
      </c>
      <c r="Q270" s="1" t="s">
        <v>710</v>
      </c>
      <c r="R270" s="1">
        <v>44035</v>
      </c>
      <c r="S270" s="2">
        <v>42026</v>
      </c>
      <c r="T270" s="2">
        <v>42028</v>
      </c>
      <c r="U270" s="1">
        <v>-409.37360000000001</v>
      </c>
      <c r="V270" s="1">
        <v>3</v>
      </c>
      <c r="W270" s="14">
        <v>267.83</v>
      </c>
      <c r="X270" s="1">
        <v>90120</v>
      </c>
      <c r="Y270" s="14">
        <f>DataSheet!$E270-DataSheet!$D270</f>
        <v>80.97</v>
      </c>
      <c r="Z270" s="1" t="str">
        <f>_xlfn.IFS(DataSheet!$O270="Central","Chris",DataSheet!$O270="East","Erin",DataSheet!$O270="South","Sam",DataSheet!$O270="West","William")</f>
        <v>Erin</v>
      </c>
    </row>
    <row r="271" spans="1:26" ht="15" x14ac:dyDescent="0.2">
      <c r="A271" s="1">
        <v>1959</v>
      </c>
      <c r="B271" s="1" t="s">
        <v>711</v>
      </c>
      <c r="C271" s="1" t="s">
        <v>27</v>
      </c>
      <c r="D271" s="14">
        <v>0</v>
      </c>
      <c r="E271" s="14">
        <v>20.28</v>
      </c>
      <c r="F271" s="14">
        <v>14.39</v>
      </c>
      <c r="G271" s="1" t="s">
        <v>40</v>
      </c>
      <c r="H271" s="1" t="s">
        <v>96</v>
      </c>
      <c r="I271" s="1" t="s">
        <v>30</v>
      </c>
      <c r="J271" s="1" t="s">
        <v>128</v>
      </c>
      <c r="K271" s="1" t="s">
        <v>75</v>
      </c>
      <c r="L271" s="1" t="s">
        <v>712</v>
      </c>
      <c r="M271" s="1">
        <v>0.47</v>
      </c>
      <c r="N271" s="1" t="s">
        <v>34</v>
      </c>
      <c r="O271" s="1" t="s">
        <v>35</v>
      </c>
      <c r="P271" s="1" t="s">
        <v>125</v>
      </c>
      <c r="Q271" s="1" t="s">
        <v>130</v>
      </c>
      <c r="R271" s="1">
        <v>33916</v>
      </c>
      <c r="S271" s="2">
        <v>42026</v>
      </c>
      <c r="T271" s="2">
        <v>42026</v>
      </c>
      <c r="U271" s="1">
        <v>-66.247299999999996</v>
      </c>
      <c r="V271" s="1">
        <v>9</v>
      </c>
      <c r="W271" s="14">
        <v>206.04</v>
      </c>
      <c r="X271" s="1">
        <v>28225</v>
      </c>
      <c r="Y271" s="14">
        <f>DataSheet!$E271-DataSheet!$D271</f>
        <v>20.28</v>
      </c>
      <c r="Z271" s="1" t="str">
        <f>_xlfn.IFS(DataSheet!$O271="Central","Chris",DataSheet!$O271="East","Erin",DataSheet!$O271="South","Sam",DataSheet!$O271="West","William")</f>
        <v>Sam</v>
      </c>
    </row>
    <row r="272" spans="1:26" ht="15" x14ac:dyDescent="0.2">
      <c r="A272" s="1">
        <v>1764</v>
      </c>
      <c r="B272" s="1" t="s">
        <v>713</v>
      </c>
      <c r="C272" s="1" t="s">
        <v>39</v>
      </c>
      <c r="D272" s="14">
        <v>0</v>
      </c>
      <c r="E272" s="14">
        <v>115.99</v>
      </c>
      <c r="F272" s="14">
        <v>5.92</v>
      </c>
      <c r="G272" s="1" t="s">
        <v>40</v>
      </c>
      <c r="H272" s="1" t="s">
        <v>41</v>
      </c>
      <c r="I272" s="1" t="s">
        <v>42</v>
      </c>
      <c r="J272" s="1" t="s">
        <v>137</v>
      </c>
      <c r="K272" s="1" t="s">
        <v>75</v>
      </c>
      <c r="L272" s="1" t="s">
        <v>714</v>
      </c>
      <c r="M272" s="1">
        <v>0.57999999999999996</v>
      </c>
      <c r="N272" s="1" t="s">
        <v>34</v>
      </c>
      <c r="O272" s="1" t="s">
        <v>35</v>
      </c>
      <c r="P272" s="1" t="s">
        <v>125</v>
      </c>
      <c r="Q272" s="1" t="s">
        <v>715</v>
      </c>
      <c r="R272" s="1">
        <v>34698</v>
      </c>
      <c r="S272" s="2">
        <v>42026</v>
      </c>
      <c r="T272" s="2">
        <v>42026</v>
      </c>
      <c r="U272" s="1">
        <v>-16.771999999999998</v>
      </c>
      <c r="V272" s="1">
        <v>11</v>
      </c>
      <c r="W272" s="14">
        <v>1160.42</v>
      </c>
      <c r="X272" s="1">
        <v>89775</v>
      </c>
      <c r="Y272" s="14">
        <f>DataSheet!$E272-DataSheet!$D272</f>
        <v>115.99</v>
      </c>
      <c r="Z272" s="1" t="str">
        <f>_xlfn.IFS(DataSheet!$O272="Central","Chris",DataSheet!$O272="East","Erin",DataSheet!$O272="South","Sam",DataSheet!$O272="West","William")</f>
        <v>Sam</v>
      </c>
    </row>
    <row r="273" spans="1:26" ht="15" x14ac:dyDescent="0.2">
      <c r="A273" s="1">
        <v>2456</v>
      </c>
      <c r="B273" s="1" t="s">
        <v>716</v>
      </c>
      <c r="C273" s="1" t="s">
        <v>39</v>
      </c>
      <c r="D273" s="14">
        <v>7.0000000000000007E-2</v>
      </c>
      <c r="E273" s="14">
        <v>179.99</v>
      </c>
      <c r="F273" s="14">
        <v>19.989999999999998</v>
      </c>
      <c r="G273" s="1" t="s">
        <v>40</v>
      </c>
      <c r="H273" s="1" t="s">
        <v>73</v>
      </c>
      <c r="I273" s="1" t="s">
        <v>42</v>
      </c>
      <c r="J273" s="1" t="s">
        <v>43</v>
      </c>
      <c r="K273" s="1" t="s">
        <v>75</v>
      </c>
      <c r="L273" s="1" t="s">
        <v>717</v>
      </c>
      <c r="M273" s="1">
        <v>0.48</v>
      </c>
      <c r="N273" s="1" t="s">
        <v>34</v>
      </c>
      <c r="O273" s="1" t="s">
        <v>35</v>
      </c>
      <c r="P273" s="1" t="s">
        <v>166</v>
      </c>
      <c r="Q273" s="1" t="s">
        <v>718</v>
      </c>
      <c r="R273" s="1">
        <v>36608</v>
      </c>
      <c r="S273" s="2">
        <v>42026</v>
      </c>
      <c r="T273" s="2">
        <v>42027</v>
      </c>
      <c r="U273" s="1">
        <v>733.28219999999999</v>
      </c>
      <c r="V273" s="1">
        <v>7</v>
      </c>
      <c r="W273" s="14">
        <v>1188.6300000000001</v>
      </c>
      <c r="X273" s="1">
        <v>89218</v>
      </c>
      <c r="Y273" s="14">
        <f>DataSheet!$E273-DataSheet!$D273</f>
        <v>179.92000000000002</v>
      </c>
      <c r="Z273" s="1" t="str">
        <f>_xlfn.IFS(DataSheet!$O273="Central","Chris",DataSheet!$O273="East","Erin",DataSheet!$O273="South","Sam",DataSheet!$O273="West","William")</f>
        <v>Sam</v>
      </c>
    </row>
    <row r="274" spans="1:26" ht="15" x14ac:dyDescent="0.2">
      <c r="A274" s="1">
        <v>2456</v>
      </c>
      <c r="B274" s="1" t="s">
        <v>716</v>
      </c>
      <c r="C274" s="1" t="s">
        <v>39</v>
      </c>
      <c r="D274" s="14">
        <v>0.02</v>
      </c>
      <c r="E274" s="14">
        <v>92.23</v>
      </c>
      <c r="F274" s="14">
        <v>39.61</v>
      </c>
      <c r="G274" s="1" t="s">
        <v>89</v>
      </c>
      <c r="H274" s="1" t="s">
        <v>73</v>
      </c>
      <c r="I274" s="1" t="s">
        <v>30</v>
      </c>
      <c r="J274" s="1" t="s">
        <v>128</v>
      </c>
      <c r="K274" s="1" t="s">
        <v>146</v>
      </c>
      <c r="L274" s="1" t="s">
        <v>719</v>
      </c>
      <c r="M274" s="1">
        <v>0.67</v>
      </c>
      <c r="N274" s="1" t="s">
        <v>34</v>
      </c>
      <c r="O274" s="1" t="s">
        <v>35</v>
      </c>
      <c r="P274" s="1" t="s">
        <v>166</v>
      </c>
      <c r="Q274" s="1" t="s">
        <v>718</v>
      </c>
      <c r="R274" s="1">
        <v>36608</v>
      </c>
      <c r="S274" s="2">
        <v>42026</v>
      </c>
      <c r="T274" s="2">
        <v>42027</v>
      </c>
      <c r="U274" s="1">
        <v>-905.99040000000002</v>
      </c>
      <c r="V274" s="1">
        <v>11</v>
      </c>
      <c r="W274" s="14">
        <v>1009.93</v>
      </c>
      <c r="X274" s="1">
        <v>89218</v>
      </c>
      <c r="Y274" s="14">
        <f>DataSheet!$E274-DataSheet!$D274</f>
        <v>92.210000000000008</v>
      </c>
      <c r="Z274" s="1" t="str">
        <f>_xlfn.IFS(DataSheet!$O274="Central","Chris",DataSheet!$O274="East","Erin",DataSheet!$O274="South","Sam",DataSheet!$O274="West","William")</f>
        <v>Sam</v>
      </c>
    </row>
    <row r="275" spans="1:26" ht="15" x14ac:dyDescent="0.2">
      <c r="A275" s="1">
        <v>2457</v>
      </c>
      <c r="B275" s="1" t="s">
        <v>720</v>
      </c>
      <c r="C275" s="1" t="s">
        <v>39</v>
      </c>
      <c r="D275" s="14">
        <v>0.02</v>
      </c>
      <c r="E275" s="14">
        <v>15.22</v>
      </c>
      <c r="F275" s="14">
        <v>9.73</v>
      </c>
      <c r="G275" s="1" t="s">
        <v>40</v>
      </c>
      <c r="H275" s="1" t="s">
        <v>73</v>
      </c>
      <c r="I275" s="1" t="s">
        <v>50</v>
      </c>
      <c r="J275" s="1" t="s">
        <v>74</v>
      </c>
      <c r="K275" s="1" t="s">
        <v>75</v>
      </c>
      <c r="L275" s="1" t="s">
        <v>721</v>
      </c>
      <c r="M275" s="1">
        <v>0.36</v>
      </c>
      <c r="N275" s="1" t="s">
        <v>34</v>
      </c>
      <c r="O275" s="1" t="s">
        <v>54</v>
      </c>
      <c r="P275" s="1" t="s">
        <v>86</v>
      </c>
      <c r="Q275" s="1" t="s">
        <v>722</v>
      </c>
      <c r="R275" s="1">
        <v>55014</v>
      </c>
      <c r="S275" s="2">
        <v>42026</v>
      </c>
      <c r="T275" s="2">
        <v>42026</v>
      </c>
      <c r="U275" s="1">
        <v>-21.63242</v>
      </c>
      <c r="V275" s="1">
        <v>9</v>
      </c>
      <c r="W275" s="14">
        <v>140.69999999999999</v>
      </c>
      <c r="X275" s="1">
        <v>89218</v>
      </c>
      <c r="Y275" s="14">
        <f>DataSheet!$E275-DataSheet!$D275</f>
        <v>15.200000000000001</v>
      </c>
      <c r="Z275" s="1" t="str">
        <f>_xlfn.IFS(DataSheet!$O275="Central","Chris",DataSheet!$O275="East","Erin",DataSheet!$O275="South","Sam",DataSheet!$O275="West","William")</f>
        <v>Chris</v>
      </c>
    </row>
    <row r="276" spans="1:26" ht="15" x14ac:dyDescent="0.2">
      <c r="A276" s="1">
        <v>2209</v>
      </c>
      <c r="B276" s="1" t="s">
        <v>723</v>
      </c>
      <c r="C276" s="1" t="s">
        <v>49</v>
      </c>
      <c r="D276" s="14">
        <v>0.06</v>
      </c>
      <c r="E276" s="14">
        <v>6.98</v>
      </c>
      <c r="F276" s="14">
        <v>1.6</v>
      </c>
      <c r="G276" s="1" t="s">
        <v>40</v>
      </c>
      <c r="H276" s="1" t="s">
        <v>73</v>
      </c>
      <c r="I276" s="1" t="s">
        <v>50</v>
      </c>
      <c r="J276" s="1" t="s">
        <v>90</v>
      </c>
      <c r="K276" s="1" t="s">
        <v>52</v>
      </c>
      <c r="L276" s="1" t="s">
        <v>724</v>
      </c>
      <c r="M276" s="1">
        <v>0.38</v>
      </c>
      <c r="N276" s="1" t="s">
        <v>34</v>
      </c>
      <c r="O276" s="1" t="s">
        <v>35</v>
      </c>
      <c r="P276" s="1" t="s">
        <v>77</v>
      </c>
      <c r="Q276" s="1" t="s">
        <v>462</v>
      </c>
      <c r="R276" s="1">
        <v>30337</v>
      </c>
      <c r="S276" s="2">
        <v>42026</v>
      </c>
      <c r="T276" s="2">
        <v>42033</v>
      </c>
      <c r="U276" s="1">
        <v>-98.055999999999997</v>
      </c>
      <c r="V276" s="1">
        <v>12</v>
      </c>
      <c r="W276" s="14">
        <v>83.93</v>
      </c>
      <c r="X276" s="1">
        <v>88030</v>
      </c>
      <c r="Y276" s="14">
        <f>DataSheet!$E276-DataSheet!$D276</f>
        <v>6.9200000000000008</v>
      </c>
      <c r="Z276" s="1" t="str">
        <f>_xlfn.IFS(DataSheet!$O276="Central","Chris",DataSheet!$O276="East","Erin",DataSheet!$O276="South","Sam",DataSheet!$O276="West","William")</f>
        <v>Sam</v>
      </c>
    </row>
    <row r="277" spans="1:26" ht="15" x14ac:dyDescent="0.2">
      <c r="A277" s="1">
        <v>2896</v>
      </c>
      <c r="B277" s="1" t="s">
        <v>725</v>
      </c>
      <c r="C277" s="1" t="s">
        <v>49</v>
      </c>
      <c r="D277" s="14">
        <v>0.02</v>
      </c>
      <c r="E277" s="14">
        <v>880.98</v>
      </c>
      <c r="F277" s="14">
        <v>44.55</v>
      </c>
      <c r="G277" s="1" t="s">
        <v>28</v>
      </c>
      <c r="H277" s="1" t="s">
        <v>73</v>
      </c>
      <c r="I277" s="1" t="s">
        <v>30</v>
      </c>
      <c r="J277" s="1" t="s">
        <v>119</v>
      </c>
      <c r="K277" s="1" t="s">
        <v>32</v>
      </c>
      <c r="L277" s="1" t="s">
        <v>240</v>
      </c>
      <c r="M277" s="1">
        <v>0.62</v>
      </c>
      <c r="N277" s="1" t="s">
        <v>34</v>
      </c>
      <c r="O277" s="1" t="s">
        <v>54</v>
      </c>
      <c r="P277" s="1" t="s">
        <v>86</v>
      </c>
      <c r="Q277" s="1" t="s">
        <v>726</v>
      </c>
      <c r="R277" s="1">
        <v>56001</v>
      </c>
      <c r="S277" s="2">
        <v>42026</v>
      </c>
      <c r="T277" s="2">
        <v>42030</v>
      </c>
      <c r="U277" s="1">
        <v>4861.0637999999999</v>
      </c>
      <c r="V277" s="1">
        <v>8</v>
      </c>
      <c r="W277" s="14">
        <v>7045.02</v>
      </c>
      <c r="X277" s="1">
        <v>86925</v>
      </c>
      <c r="Y277" s="14">
        <f>DataSheet!$E277-DataSheet!$D277</f>
        <v>880.96</v>
      </c>
      <c r="Z277" s="1" t="str">
        <f>_xlfn.IFS(DataSheet!$O277="Central","Chris",DataSheet!$O277="East","Erin",DataSheet!$O277="South","Sam",DataSheet!$O277="West","William")</f>
        <v>Chris</v>
      </c>
    </row>
    <row r="278" spans="1:26" ht="15" x14ac:dyDescent="0.2">
      <c r="A278" s="1">
        <v>2422</v>
      </c>
      <c r="B278" s="1" t="s">
        <v>727</v>
      </c>
      <c r="C278" s="1" t="s">
        <v>118</v>
      </c>
      <c r="D278" s="14">
        <v>0.09</v>
      </c>
      <c r="E278" s="14">
        <v>3.89</v>
      </c>
      <c r="F278" s="14">
        <v>7.01</v>
      </c>
      <c r="G278" s="1" t="s">
        <v>89</v>
      </c>
      <c r="H278" s="1" t="s">
        <v>73</v>
      </c>
      <c r="I278" s="1" t="s">
        <v>50</v>
      </c>
      <c r="J278" s="1" t="s">
        <v>74</v>
      </c>
      <c r="K278" s="1" t="s">
        <v>75</v>
      </c>
      <c r="L278" s="1" t="s">
        <v>728</v>
      </c>
      <c r="M278" s="1">
        <v>0.37</v>
      </c>
      <c r="N278" s="1" t="s">
        <v>34</v>
      </c>
      <c r="O278" s="1" t="s">
        <v>54</v>
      </c>
      <c r="P278" s="1" t="s">
        <v>189</v>
      </c>
      <c r="Q278" s="1" t="s">
        <v>729</v>
      </c>
      <c r="R278" s="1">
        <v>77340</v>
      </c>
      <c r="S278" s="2">
        <v>42026</v>
      </c>
      <c r="T278" s="2">
        <v>42028</v>
      </c>
      <c r="U278" s="1">
        <v>-154.30699999999999</v>
      </c>
      <c r="V278" s="1">
        <v>10</v>
      </c>
      <c r="W278" s="14">
        <v>42.56</v>
      </c>
      <c r="X278" s="1">
        <v>89055</v>
      </c>
      <c r="Y278" s="14">
        <f>DataSheet!$E278-DataSheet!$D278</f>
        <v>3.8000000000000003</v>
      </c>
      <c r="Z278" s="1" t="str">
        <f>_xlfn.IFS(DataSheet!$O278="Central","Chris",DataSheet!$O278="East","Erin",DataSheet!$O278="South","Sam",DataSheet!$O278="West","William")</f>
        <v>Chris</v>
      </c>
    </row>
    <row r="279" spans="1:26" ht="15" x14ac:dyDescent="0.2">
      <c r="A279" s="1">
        <v>2873</v>
      </c>
      <c r="B279" s="1" t="s">
        <v>730</v>
      </c>
      <c r="C279" s="1" t="s">
        <v>118</v>
      </c>
      <c r="D279" s="14">
        <v>7.0000000000000007E-2</v>
      </c>
      <c r="E279" s="14">
        <v>2.89</v>
      </c>
      <c r="F279" s="14">
        <v>0.5</v>
      </c>
      <c r="G279" s="1" t="s">
        <v>40</v>
      </c>
      <c r="H279" s="1" t="s">
        <v>29</v>
      </c>
      <c r="I279" s="1" t="s">
        <v>50</v>
      </c>
      <c r="J279" s="1" t="s">
        <v>154</v>
      </c>
      <c r="K279" s="1" t="s">
        <v>75</v>
      </c>
      <c r="L279" s="1" t="s">
        <v>731</v>
      </c>
      <c r="M279" s="1">
        <v>0.38</v>
      </c>
      <c r="N279" s="1" t="s">
        <v>34</v>
      </c>
      <c r="O279" s="1" t="s">
        <v>35</v>
      </c>
      <c r="P279" s="1" t="s">
        <v>125</v>
      </c>
      <c r="Q279" s="1" t="s">
        <v>732</v>
      </c>
      <c r="R279" s="1">
        <v>33012</v>
      </c>
      <c r="S279" s="2">
        <v>42026</v>
      </c>
      <c r="T279" s="2">
        <v>42028</v>
      </c>
      <c r="U279" s="1">
        <v>441.59399999999999</v>
      </c>
      <c r="V279" s="1">
        <v>12</v>
      </c>
      <c r="W279" s="14">
        <v>33.020000000000003</v>
      </c>
      <c r="X279" s="1">
        <v>89872</v>
      </c>
      <c r="Y279" s="14">
        <f>DataSheet!$E279-DataSheet!$D279</f>
        <v>2.8200000000000003</v>
      </c>
      <c r="Z279" s="1" t="str">
        <f>_xlfn.IFS(DataSheet!$O279="Central","Chris",DataSheet!$O279="East","Erin",DataSheet!$O279="South","Sam",DataSheet!$O279="West","William")</f>
        <v>Sam</v>
      </c>
    </row>
    <row r="280" spans="1:26" ht="15" x14ac:dyDescent="0.2">
      <c r="A280" s="1">
        <v>2873</v>
      </c>
      <c r="B280" s="1" t="s">
        <v>730</v>
      </c>
      <c r="C280" s="1" t="s">
        <v>118</v>
      </c>
      <c r="D280" s="14">
        <v>0</v>
      </c>
      <c r="E280" s="14">
        <v>217.85</v>
      </c>
      <c r="F280" s="14">
        <v>29.1</v>
      </c>
      <c r="G280" s="1" t="s">
        <v>28</v>
      </c>
      <c r="H280" s="1" t="s">
        <v>29</v>
      </c>
      <c r="I280" s="1" t="s">
        <v>30</v>
      </c>
      <c r="J280" s="1" t="s">
        <v>31</v>
      </c>
      <c r="K280" s="1" t="s">
        <v>32</v>
      </c>
      <c r="L280" s="1" t="s">
        <v>733</v>
      </c>
      <c r="M280" s="1">
        <v>0.68</v>
      </c>
      <c r="N280" s="1" t="s">
        <v>34</v>
      </c>
      <c r="O280" s="1" t="s">
        <v>35</v>
      </c>
      <c r="P280" s="1" t="s">
        <v>125</v>
      </c>
      <c r="Q280" s="1" t="s">
        <v>732</v>
      </c>
      <c r="R280" s="1">
        <v>33012</v>
      </c>
      <c r="S280" s="2">
        <v>42026</v>
      </c>
      <c r="T280" s="2">
        <v>42027</v>
      </c>
      <c r="U280" s="1">
        <v>394.17</v>
      </c>
      <c r="V280" s="1">
        <v>10</v>
      </c>
      <c r="W280" s="14">
        <v>2273.1</v>
      </c>
      <c r="X280" s="1">
        <v>89872</v>
      </c>
      <c r="Y280" s="14">
        <f>DataSheet!$E280-DataSheet!$D280</f>
        <v>217.85</v>
      </c>
      <c r="Z280" s="1" t="str">
        <f>_xlfn.IFS(DataSheet!$O280="Central","Chris",DataSheet!$O280="East","Erin",DataSheet!$O280="South","Sam",DataSheet!$O280="West","William")</f>
        <v>Sam</v>
      </c>
    </row>
    <row r="281" spans="1:26" ht="15" x14ac:dyDescent="0.2">
      <c r="A281" s="1">
        <v>3350</v>
      </c>
      <c r="B281" s="1" t="s">
        <v>734</v>
      </c>
      <c r="C281" s="1" t="s">
        <v>118</v>
      </c>
      <c r="D281" s="14">
        <v>0.01</v>
      </c>
      <c r="E281" s="14">
        <v>73.98</v>
      </c>
      <c r="F281" s="14">
        <v>12.14</v>
      </c>
      <c r="G281" s="1" t="s">
        <v>40</v>
      </c>
      <c r="H281" s="1" t="s">
        <v>29</v>
      </c>
      <c r="I281" s="1" t="s">
        <v>42</v>
      </c>
      <c r="J281" s="1" t="s">
        <v>43</v>
      </c>
      <c r="K281" s="1" t="s">
        <v>75</v>
      </c>
      <c r="L281" s="1" t="s">
        <v>735</v>
      </c>
      <c r="M281" s="1">
        <v>0.67</v>
      </c>
      <c r="N281" s="1" t="s">
        <v>34</v>
      </c>
      <c r="O281" s="1" t="s">
        <v>61</v>
      </c>
      <c r="P281" s="1" t="s">
        <v>68</v>
      </c>
      <c r="Q281" s="1" t="s">
        <v>736</v>
      </c>
      <c r="R281" s="1">
        <v>98444</v>
      </c>
      <c r="S281" s="2">
        <v>42027</v>
      </c>
      <c r="T281" s="2">
        <v>42029</v>
      </c>
      <c r="U281" s="1">
        <v>-29.0656</v>
      </c>
      <c r="V281" s="1">
        <v>5</v>
      </c>
      <c r="W281" s="14">
        <v>384.22</v>
      </c>
      <c r="X281" s="1">
        <v>91296</v>
      </c>
      <c r="Y281" s="14">
        <f>DataSheet!$E281-DataSheet!$D281</f>
        <v>73.97</v>
      </c>
      <c r="Z281" s="1" t="str">
        <f>_xlfn.IFS(DataSheet!$O281="Central","Chris",DataSheet!$O281="East","Erin",DataSheet!$O281="South","Sam",DataSheet!$O281="West","William")</f>
        <v>William</v>
      </c>
    </row>
    <row r="282" spans="1:26" ht="15" x14ac:dyDescent="0.2">
      <c r="A282" s="1">
        <v>1692</v>
      </c>
      <c r="B282" s="1" t="s">
        <v>737</v>
      </c>
      <c r="C282" s="1" t="s">
        <v>72</v>
      </c>
      <c r="D282" s="14">
        <v>0</v>
      </c>
      <c r="E282" s="14">
        <v>6.84</v>
      </c>
      <c r="F282" s="14">
        <v>8.3699999999999992</v>
      </c>
      <c r="G282" s="1" t="s">
        <v>40</v>
      </c>
      <c r="H282" s="1" t="s">
        <v>41</v>
      </c>
      <c r="I282" s="1" t="s">
        <v>50</v>
      </c>
      <c r="J282" s="1" t="s">
        <v>570</v>
      </c>
      <c r="K282" s="1" t="s">
        <v>44</v>
      </c>
      <c r="L282" s="1" t="s">
        <v>738</v>
      </c>
      <c r="M282" s="1">
        <v>0.57999999999999996</v>
      </c>
      <c r="N282" s="1" t="s">
        <v>34</v>
      </c>
      <c r="O282" s="1" t="s">
        <v>54</v>
      </c>
      <c r="P282" s="1" t="s">
        <v>539</v>
      </c>
      <c r="Q282" s="1" t="s">
        <v>739</v>
      </c>
      <c r="R282" s="1">
        <v>67114</v>
      </c>
      <c r="S282" s="2">
        <v>42027</v>
      </c>
      <c r="T282" s="2">
        <v>42028</v>
      </c>
      <c r="U282" s="1">
        <v>-123.1816</v>
      </c>
      <c r="V282" s="1">
        <v>5</v>
      </c>
      <c r="W282" s="14">
        <v>37.89</v>
      </c>
      <c r="X282" s="1">
        <v>90189</v>
      </c>
      <c r="Y282" s="14">
        <f>DataSheet!$E282-DataSheet!$D282</f>
        <v>6.84</v>
      </c>
      <c r="Z282" s="1" t="str">
        <f>_xlfn.IFS(DataSheet!$O282="Central","Chris",DataSheet!$O282="East","Erin",DataSheet!$O282="South","Sam",DataSheet!$O282="West","William")</f>
        <v>Chris</v>
      </c>
    </row>
    <row r="283" spans="1:26" ht="15" x14ac:dyDescent="0.2">
      <c r="A283" s="1">
        <v>1693</v>
      </c>
      <c r="B283" s="1" t="s">
        <v>740</v>
      </c>
      <c r="C283" s="1" t="s">
        <v>72</v>
      </c>
      <c r="D283" s="14">
        <v>7.0000000000000007E-2</v>
      </c>
      <c r="E283" s="14">
        <v>30.98</v>
      </c>
      <c r="F283" s="14">
        <v>5.76</v>
      </c>
      <c r="G283" s="1" t="s">
        <v>40</v>
      </c>
      <c r="H283" s="1" t="s">
        <v>41</v>
      </c>
      <c r="I283" s="1" t="s">
        <v>50</v>
      </c>
      <c r="J283" s="1" t="s">
        <v>90</v>
      </c>
      <c r="K283" s="1" t="s">
        <v>75</v>
      </c>
      <c r="L283" s="1" t="s">
        <v>741</v>
      </c>
      <c r="M283" s="1">
        <v>0.4</v>
      </c>
      <c r="N283" s="1" t="s">
        <v>34</v>
      </c>
      <c r="O283" s="1" t="s">
        <v>35</v>
      </c>
      <c r="P283" s="1" t="s">
        <v>244</v>
      </c>
      <c r="Q283" s="1" t="s">
        <v>742</v>
      </c>
      <c r="R283" s="1">
        <v>20190</v>
      </c>
      <c r="S283" s="2">
        <v>42027</v>
      </c>
      <c r="T283" s="2">
        <v>42029</v>
      </c>
      <c r="U283" s="1">
        <v>-28.797999999999998</v>
      </c>
      <c r="V283" s="1">
        <v>11</v>
      </c>
      <c r="W283" s="14">
        <v>343.79</v>
      </c>
      <c r="X283" s="1">
        <v>90189</v>
      </c>
      <c r="Y283" s="14">
        <f>DataSheet!$E283-DataSheet!$D283</f>
        <v>30.91</v>
      </c>
      <c r="Z283" s="1" t="str">
        <f>_xlfn.IFS(DataSheet!$O283="Central","Chris",DataSheet!$O283="East","Erin",DataSheet!$O283="South","Sam",DataSheet!$O283="West","William")</f>
        <v>Sam</v>
      </c>
    </row>
    <row r="284" spans="1:26" ht="15" x14ac:dyDescent="0.2">
      <c r="A284" s="1">
        <v>604</v>
      </c>
      <c r="B284" s="1" t="s">
        <v>743</v>
      </c>
      <c r="C284" s="1" t="s">
        <v>27</v>
      </c>
      <c r="D284" s="14">
        <v>0.03</v>
      </c>
      <c r="E284" s="14">
        <v>1.88</v>
      </c>
      <c r="F284" s="14">
        <v>1.49</v>
      </c>
      <c r="G284" s="1" t="s">
        <v>40</v>
      </c>
      <c r="H284" s="1" t="s">
        <v>73</v>
      </c>
      <c r="I284" s="1" t="s">
        <v>50</v>
      </c>
      <c r="J284" s="1" t="s">
        <v>74</v>
      </c>
      <c r="K284" s="1" t="s">
        <v>75</v>
      </c>
      <c r="L284" s="1" t="s">
        <v>615</v>
      </c>
      <c r="M284" s="1">
        <v>0.37</v>
      </c>
      <c r="N284" s="1" t="s">
        <v>34</v>
      </c>
      <c r="O284" s="1" t="s">
        <v>61</v>
      </c>
      <c r="P284" s="1" t="s">
        <v>92</v>
      </c>
      <c r="Q284" s="1" t="s">
        <v>102</v>
      </c>
      <c r="R284" s="1">
        <v>90045</v>
      </c>
      <c r="S284" s="2">
        <v>42028</v>
      </c>
      <c r="T284" s="2">
        <v>42029</v>
      </c>
      <c r="U284" s="1">
        <v>-15.099500000000001</v>
      </c>
      <c r="V284" s="1">
        <v>52</v>
      </c>
      <c r="W284" s="14">
        <v>102.32</v>
      </c>
      <c r="X284" s="1">
        <v>34882</v>
      </c>
      <c r="Y284" s="14">
        <f>DataSheet!$E284-DataSheet!$D284</f>
        <v>1.8499999999999999</v>
      </c>
      <c r="Z284" s="1" t="str">
        <f>_xlfn.IFS(DataSheet!$O284="Central","Chris",DataSheet!$O284="East","Erin",DataSheet!$O284="South","Sam",DataSheet!$O284="West","William")</f>
        <v>William</v>
      </c>
    </row>
    <row r="285" spans="1:26" ht="15" x14ac:dyDescent="0.2">
      <c r="A285" s="1">
        <v>830</v>
      </c>
      <c r="B285" s="1" t="s">
        <v>744</v>
      </c>
      <c r="C285" s="1" t="s">
        <v>39</v>
      </c>
      <c r="D285" s="14">
        <v>0.01</v>
      </c>
      <c r="E285" s="14">
        <v>14.42</v>
      </c>
      <c r="F285" s="14">
        <v>6.75</v>
      </c>
      <c r="G285" s="1" t="s">
        <v>40</v>
      </c>
      <c r="H285" s="1" t="s">
        <v>96</v>
      </c>
      <c r="I285" s="1" t="s">
        <v>50</v>
      </c>
      <c r="J285" s="1" t="s">
        <v>97</v>
      </c>
      <c r="K285" s="1" t="s">
        <v>146</v>
      </c>
      <c r="L285" s="1" t="s">
        <v>411</v>
      </c>
      <c r="M285" s="1">
        <v>0.52</v>
      </c>
      <c r="N285" s="1" t="s">
        <v>34</v>
      </c>
      <c r="O285" s="1" t="s">
        <v>61</v>
      </c>
      <c r="P285" s="1" t="s">
        <v>62</v>
      </c>
      <c r="Q285" s="1" t="s">
        <v>745</v>
      </c>
      <c r="R285" s="1">
        <v>80033</v>
      </c>
      <c r="S285" s="2">
        <v>42028</v>
      </c>
      <c r="T285" s="2">
        <v>42028</v>
      </c>
      <c r="U285" s="1">
        <v>-13.826000000000001</v>
      </c>
      <c r="V285" s="1">
        <v>6</v>
      </c>
      <c r="W285" s="14">
        <v>89.91</v>
      </c>
      <c r="X285" s="1">
        <v>90270</v>
      </c>
      <c r="Y285" s="14">
        <f>DataSheet!$E285-DataSheet!$D285</f>
        <v>14.41</v>
      </c>
      <c r="Z285" s="1" t="str">
        <f>_xlfn.IFS(DataSheet!$O285="Central","Chris",DataSheet!$O285="East","Erin",DataSheet!$O285="South","Sam",DataSheet!$O285="West","William")</f>
        <v>William</v>
      </c>
    </row>
    <row r="286" spans="1:26" ht="15" x14ac:dyDescent="0.2">
      <c r="A286" s="1">
        <v>997</v>
      </c>
      <c r="B286" s="1" t="s">
        <v>746</v>
      </c>
      <c r="C286" s="1" t="s">
        <v>49</v>
      </c>
      <c r="D286" s="14">
        <v>0.08</v>
      </c>
      <c r="E286" s="14">
        <v>67.84</v>
      </c>
      <c r="F286" s="14">
        <v>0.99</v>
      </c>
      <c r="G286" s="1" t="s">
        <v>40</v>
      </c>
      <c r="H286" s="1" t="s">
        <v>29</v>
      </c>
      <c r="I286" s="1" t="s">
        <v>50</v>
      </c>
      <c r="J286" s="1" t="s">
        <v>97</v>
      </c>
      <c r="K286" s="1" t="s">
        <v>75</v>
      </c>
      <c r="L286" s="1" t="s">
        <v>747</v>
      </c>
      <c r="M286" s="1">
        <v>0.57999999999999996</v>
      </c>
      <c r="N286" s="1" t="s">
        <v>34</v>
      </c>
      <c r="O286" s="1" t="s">
        <v>113</v>
      </c>
      <c r="P286" s="1" t="s">
        <v>399</v>
      </c>
      <c r="Q286" s="1" t="s">
        <v>400</v>
      </c>
      <c r="R286" s="1">
        <v>7002</v>
      </c>
      <c r="S286" s="2">
        <v>42028</v>
      </c>
      <c r="T286" s="2">
        <v>42033</v>
      </c>
      <c r="U286" s="1">
        <v>-23.634399999999999</v>
      </c>
      <c r="V286" s="1">
        <v>1</v>
      </c>
      <c r="W286" s="14">
        <v>63.66</v>
      </c>
      <c r="X286" s="1">
        <v>89431</v>
      </c>
      <c r="Y286" s="14">
        <f>DataSheet!$E286-DataSheet!$D286</f>
        <v>67.760000000000005</v>
      </c>
      <c r="Z286" s="1" t="str">
        <f>_xlfn.IFS(DataSheet!$O286="Central","Chris",DataSheet!$O286="East","Erin",DataSheet!$O286="South","Sam",DataSheet!$O286="West","William")</f>
        <v>Erin</v>
      </c>
    </row>
    <row r="287" spans="1:26" ht="15" x14ac:dyDescent="0.2">
      <c r="A287" s="1">
        <v>1281</v>
      </c>
      <c r="B287" s="1" t="s">
        <v>748</v>
      </c>
      <c r="C287" s="1" t="s">
        <v>49</v>
      </c>
      <c r="D287" s="14">
        <v>0.03</v>
      </c>
      <c r="E287" s="14">
        <v>199.99</v>
      </c>
      <c r="F287" s="14">
        <v>24.49</v>
      </c>
      <c r="G287" s="1" t="s">
        <v>89</v>
      </c>
      <c r="H287" s="1" t="s">
        <v>29</v>
      </c>
      <c r="I287" s="1" t="s">
        <v>42</v>
      </c>
      <c r="J287" s="1" t="s">
        <v>65</v>
      </c>
      <c r="K287" s="1" t="s">
        <v>66</v>
      </c>
      <c r="L287" s="1" t="s">
        <v>749</v>
      </c>
      <c r="M287" s="1">
        <v>0.46</v>
      </c>
      <c r="N287" s="1" t="s">
        <v>34</v>
      </c>
      <c r="O287" s="1" t="s">
        <v>54</v>
      </c>
      <c r="P287" s="1" t="s">
        <v>55</v>
      </c>
      <c r="Q287" s="1" t="s">
        <v>750</v>
      </c>
      <c r="R287" s="1">
        <v>47591</v>
      </c>
      <c r="S287" s="2">
        <v>42028</v>
      </c>
      <c r="T287" s="2">
        <v>42030</v>
      </c>
      <c r="U287" s="1">
        <v>727.73609999999996</v>
      </c>
      <c r="V287" s="1">
        <v>5</v>
      </c>
      <c r="W287" s="14">
        <v>1054.69</v>
      </c>
      <c r="X287" s="1">
        <v>89112</v>
      </c>
      <c r="Y287" s="14">
        <f>DataSheet!$E287-DataSheet!$D287</f>
        <v>199.96</v>
      </c>
      <c r="Z287" s="1" t="str">
        <f>_xlfn.IFS(DataSheet!$O287="Central","Chris",DataSheet!$O287="East","Erin",DataSheet!$O287="South","Sam",DataSheet!$O287="West","William")</f>
        <v>Chris</v>
      </c>
    </row>
    <row r="288" spans="1:26" ht="15" x14ac:dyDescent="0.2">
      <c r="A288" s="1">
        <v>1282</v>
      </c>
      <c r="B288" s="1" t="s">
        <v>751</v>
      </c>
      <c r="C288" s="1" t="s">
        <v>49</v>
      </c>
      <c r="D288" s="14">
        <v>0.03</v>
      </c>
      <c r="E288" s="14">
        <v>199.99</v>
      </c>
      <c r="F288" s="14">
        <v>24.49</v>
      </c>
      <c r="G288" s="1" t="s">
        <v>89</v>
      </c>
      <c r="H288" s="1" t="s">
        <v>29</v>
      </c>
      <c r="I288" s="1" t="s">
        <v>42</v>
      </c>
      <c r="J288" s="1" t="s">
        <v>65</v>
      </c>
      <c r="K288" s="1" t="s">
        <v>66</v>
      </c>
      <c r="L288" s="1" t="s">
        <v>749</v>
      </c>
      <c r="M288" s="1">
        <v>0.46</v>
      </c>
      <c r="N288" s="1" t="s">
        <v>34</v>
      </c>
      <c r="O288" s="1" t="s">
        <v>113</v>
      </c>
      <c r="P288" s="1" t="s">
        <v>322</v>
      </c>
      <c r="Q288" s="1" t="s">
        <v>323</v>
      </c>
      <c r="R288" s="1">
        <v>19134</v>
      </c>
      <c r="S288" s="2">
        <v>42028</v>
      </c>
      <c r="T288" s="2">
        <v>42030</v>
      </c>
      <c r="U288" s="1">
        <v>393.42</v>
      </c>
      <c r="V288" s="1">
        <v>21</v>
      </c>
      <c r="W288" s="14">
        <v>4429.6899999999996</v>
      </c>
      <c r="X288" s="1">
        <v>29319</v>
      </c>
      <c r="Y288" s="14">
        <f>DataSheet!$E288-DataSheet!$D288</f>
        <v>199.96</v>
      </c>
      <c r="Z288" s="1" t="str">
        <f>_xlfn.IFS(DataSheet!$O288="Central","Chris",DataSheet!$O288="East","Erin",DataSheet!$O288="South","Sam",DataSheet!$O288="West","William")</f>
        <v>Erin</v>
      </c>
    </row>
    <row r="289" spans="1:26" ht="15" x14ac:dyDescent="0.2">
      <c r="A289" s="1">
        <v>1690</v>
      </c>
      <c r="B289" s="1" t="s">
        <v>752</v>
      </c>
      <c r="C289" s="1" t="s">
        <v>49</v>
      </c>
      <c r="D289" s="14">
        <v>0.05</v>
      </c>
      <c r="E289" s="14">
        <v>115.99</v>
      </c>
      <c r="F289" s="14">
        <v>5.26</v>
      </c>
      <c r="G289" s="1" t="s">
        <v>40</v>
      </c>
      <c r="H289" s="1" t="s">
        <v>96</v>
      </c>
      <c r="I289" s="1" t="s">
        <v>42</v>
      </c>
      <c r="J289" s="1" t="s">
        <v>137</v>
      </c>
      <c r="K289" s="1" t="s">
        <v>75</v>
      </c>
      <c r="L289" s="1" t="s">
        <v>753</v>
      </c>
      <c r="M289" s="1">
        <v>0.56999999999999995</v>
      </c>
      <c r="N289" s="1" t="s">
        <v>34</v>
      </c>
      <c r="O289" s="1" t="s">
        <v>113</v>
      </c>
      <c r="P289" s="1" t="s">
        <v>322</v>
      </c>
      <c r="Q289" s="1" t="s">
        <v>754</v>
      </c>
      <c r="R289" s="1">
        <v>17112</v>
      </c>
      <c r="S289" s="2">
        <v>42028</v>
      </c>
      <c r="T289" s="2">
        <v>42032</v>
      </c>
      <c r="U289" s="1">
        <v>616.53570000000002</v>
      </c>
      <c r="V289" s="1">
        <v>9</v>
      </c>
      <c r="W289" s="14">
        <v>893.53</v>
      </c>
      <c r="X289" s="1">
        <v>91076</v>
      </c>
      <c r="Y289" s="14">
        <f>DataSheet!$E289-DataSheet!$D289</f>
        <v>115.94</v>
      </c>
      <c r="Z289" s="1" t="str">
        <f>_xlfn.IFS(DataSheet!$O289="Central","Chris",DataSheet!$O289="East","Erin",DataSheet!$O289="South","Sam",DataSheet!$O289="West","William")</f>
        <v>Erin</v>
      </c>
    </row>
    <row r="290" spans="1:26" ht="15" x14ac:dyDescent="0.2">
      <c r="A290" s="1">
        <v>2613</v>
      </c>
      <c r="B290" s="1" t="s">
        <v>755</v>
      </c>
      <c r="C290" s="1" t="s">
        <v>49</v>
      </c>
      <c r="D290" s="14">
        <v>0.02</v>
      </c>
      <c r="E290" s="14">
        <v>50.98</v>
      </c>
      <c r="F290" s="14">
        <v>13.66</v>
      </c>
      <c r="G290" s="1" t="s">
        <v>89</v>
      </c>
      <c r="H290" s="1" t="s">
        <v>96</v>
      </c>
      <c r="I290" s="1" t="s">
        <v>50</v>
      </c>
      <c r="J290" s="1" t="s">
        <v>97</v>
      </c>
      <c r="K290" s="1" t="s">
        <v>75</v>
      </c>
      <c r="L290" s="1" t="s">
        <v>756</v>
      </c>
      <c r="M290" s="1">
        <v>0.57999999999999996</v>
      </c>
      <c r="N290" s="1" t="s">
        <v>34</v>
      </c>
      <c r="O290" s="1" t="s">
        <v>113</v>
      </c>
      <c r="P290" s="1" t="s">
        <v>399</v>
      </c>
      <c r="Q290" s="1" t="s">
        <v>757</v>
      </c>
      <c r="R290" s="1">
        <v>8863</v>
      </c>
      <c r="S290" s="2">
        <v>42028</v>
      </c>
      <c r="T290" s="2">
        <v>42028</v>
      </c>
      <c r="U290" s="1">
        <v>-25.76</v>
      </c>
      <c r="V290" s="1">
        <v>1</v>
      </c>
      <c r="W290" s="14">
        <v>68.45</v>
      </c>
      <c r="X290" s="1">
        <v>86119</v>
      </c>
      <c r="Y290" s="14">
        <f>DataSheet!$E290-DataSheet!$D290</f>
        <v>50.959999999999994</v>
      </c>
      <c r="Z290" s="1" t="str">
        <f>_xlfn.IFS(DataSheet!$O290="Central","Chris",DataSheet!$O290="East","Erin",DataSheet!$O290="South","Sam",DataSheet!$O290="West","William")</f>
        <v>Erin</v>
      </c>
    </row>
    <row r="291" spans="1:26" ht="15" x14ac:dyDescent="0.2">
      <c r="A291" s="1">
        <v>3089</v>
      </c>
      <c r="B291" s="1" t="s">
        <v>758</v>
      </c>
      <c r="C291" s="1" t="s">
        <v>49</v>
      </c>
      <c r="D291" s="14">
        <v>7.0000000000000007E-2</v>
      </c>
      <c r="E291" s="14">
        <v>49.43</v>
      </c>
      <c r="F291" s="14">
        <v>19.989999999999998</v>
      </c>
      <c r="G291" s="1" t="s">
        <v>40</v>
      </c>
      <c r="H291" s="1" t="s">
        <v>96</v>
      </c>
      <c r="I291" s="1" t="s">
        <v>50</v>
      </c>
      <c r="J291" s="1" t="s">
        <v>97</v>
      </c>
      <c r="K291" s="1" t="s">
        <v>75</v>
      </c>
      <c r="L291" s="1" t="s">
        <v>759</v>
      </c>
      <c r="M291" s="1">
        <v>0.56999999999999995</v>
      </c>
      <c r="N291" s="1" t="s">
        <v>34</v>
      </c>
      <c r="O291" s="1" t="s">
        <v>54</v>
      </c>
      <c r="P291" s="1" t="s">
        <v>539</v>
      </c>
      <c r="Q291" s="1" t="s">
        <v>760</v>
      </c>
      <c r="R291" s="1">
        <v>66209</v>
      </c>
      <c r="S291" s="2">
        <v>42028</v>
      </c>
      <c r="T291" s="2">
        <v>42033</v>
      </c>
      <c r="U291" s="1">
        <v>-122.77</v>
      </c>
      <c r="V291" s="1">
        <v>6</v>
      </c>
      <c r="W291" s="14">
        <v>281.82</v>
      </c>
      <c r="X291" s="1">
        <v>91219</v>
      </c>
      <c r="Y291" s="14">
        <f>DataSheet!$E291-DataSheet!$D291</f>
        <v>49.36</v>
      </c>
      <c r="Z291" s="1" t="str">
        <f>_xlfn.IFS(DataSheet!$O291="Central","Chris",DataSheet!$O291="East","Erin",DataSheet!$O291="South","Sam",DataSheet!$O291="West","William")</f>
        <v>Chris</v>
      </c>
    </row>
    <row r="292" spans="1:26" ht="15" x14ac:dyDescent="0.2">
      <c r="A292" s="1">
        <v>2283</v>
      </c>
      <c r="B292" s="1" t="s">
        <v>761</v>
      </c>
      <c r="C292" s="1" t="s">
        <v>118</v>
      </c>
      <c r="D292" s="14">
        <v>0.01</v>
      </c>
      <c r="E292" s="14">
        <v>11.7</v>
      </c>
      <c r="F292" s="14">
        <v>6.96</v>
      </c>
      <c r="G292" s="1" t="s">
        <v>40</v>
      </c>
      <c r="H292" s="1" t="s">
        <v>73</v>
      </c>
      <c r="I292" s="1" t="s">
        <v>50</v>
      </c>
      <c r="J292" s="1" t="s">
        <v>97</v>
      </c>
      <c r="K292" s="1" t="s">
        <v>146</v>
      </c>
      <c r="L292" s="1" t="s">
        <v>762</v>
      </c>
      <c r="M292" s="1">
        <v>0.5</v>
      </c>
      <c r="N292" s="1" t="s">
        <v>34</v>
      </c>
      <c r="O292" s="1" t="s">
        <v>54</v>
      </c>
      <c r="P292" s="1" t="s">
        <v>359</v>
      </c>
      <c r="Q292" s="1" t="s">
        <v>763</v>
      </c>
      <c r="R292" s="1">
        <v>53132</v>
      </c>
      <c r="S292" s="2">
        <v>42028</v>
      </c>
      <c r="T292" s="2">
        <v>42030</v>
      </c>
      <c r="U292" s="1">
        <v>-28.954000000000001</v>
      </c>
      <c r="V292" s="1">
        <v>6</v>
      </c>
      <c r="W292" s="14">
        <v>76.87</v>
      </c>
      <c r="X292" s="1">
        <v>85947</v>
      </c>
      <c r="Y292" s="14">
        <f>DataSheet!$E292-DataSheet!$D292</f>
        <v>11.69</v>
      </c>
      <c r="Z292" s="1" t="str">
        <f>_xlfn.IFS(DataSheet!$O292="Central","Chris",DataSheet!$O292="East","Erin",DataSheet!$O292="South","Sam",DataSheet!$O292="West","William")</f>
        <v>Chris</v>
      </c>
    </row>
    <row r="293" spans="1:26" ht="15" x14ac:dyDescent="0.2">
      <c r="A293" s="1">
        <v>275</v>
      </c>
      <c r="B293" s="1" t="s">
        <v>764</v>
      </c>
      <c r="C293" s="1" t="s">
        <v>72</v>
      </c>
      <c r="D293" s="14">
        <v>0.09</v>
      </c>
      <c r="E293" s="14">
        <v>15.28</v>
      </c>
      <c r="F293" s="14">
        <v>10.91</v>
      </c>
      <c r="G293" s="1" t="s">
        <v>40</v>
      </c>
      <c r="H293" s="1" t="s">
        <v>96</v>
      </c>
      <c r="I293" s="1" t="s">
        <v>50</v>
      </c>
      <c r="J293" s="1" t="s">
        <v>74</v>
      </c>
      <c r="K293" s="1" t="s">
        <v>75</v>
      </c>
      <c r="L293" s="1" t="s">
        <v>765</v>
      </c>
      <c r="M293" s="1">
        <v>0.36</v>
      </c>
      <c r="N293" s="1" t="s">
        <v>34</v>
      </c>
      <c r="O293" s="1" t="s">
        <v>113</v>
      </c>
      <c r="P293" s="1" t="s">
        <v>250</v>
      </c>
      <c r="Q293" s="1" t="s">
        <v>766</v>
      </c>
      <c r="R293" s="1">
        <v>6824</v>
      </c>
      <c r="S293" s="2">
        <v>42028</v>
      </c>
      <c r="T293" s="2">
        <v>42029</v>
      </c>
      <c r="U293" s="1">
        <v>-51.75</v>
      </c>
      <c r="V293" s="1">
        <v>4</v>
      </c>
      <c r="W293" s="14">
        <v>61.52</v>
      </c>
      <c r="X293" s="1">
        <v>89292</v>
      </c>
      <c r="Y293" s="14">
        <f>DataSheet!$E293-DataSheet!$D293</f>
        <v>15.19</v>
      </c>
      <c r="Z293" s="1" t="str">
        <f>_xlfn.IFS(DataSheet!$O293="Central","Chris",DataSheet!$O293="East","Erin",DataSheet!$O293="South","Sam",DataSheet!$O293="West","William")</f>
        <v>Erin</v>
      </c>
    </row>
    <row r="294" spans="1:26" ht="15" x14ac:dyDescent="0.2">
      <c r="A294" s="1">
        <v>1653</v>
      </c>
      <c r="B294" s="1" t="s">
        <v>767</v>
      </c>
      <c r="C294" s="1" t="s">
        <v>72</v>
      </c>
      <c r="D294" s="14">
        <v>0</v>
      </c>
      <c r="E294" s="14">
        <v>101.41</v>
      </c>
      <c r="F294" s="14">
        <v>35</v>
      </c>
      <c r="G294" s="1" t="s">
        <v>89</v>
      </c>
      <c r="H294" s="1" t="s">
        <v>96</v>
      </c>
      <c r="I294" s="1" t="s">
        <v>50</v>
      </c>
      <c r="J294" s="1" t="s">
        <v>80</v>
      </c>
      <c r="K294" s="1" t="s">
        <v>66</v>
      </c>
      <c r="L294" s="1" t="s">
        <v>768</v>
      </c>
      <c r="M294" s="1">
        <v>0.82</v>
      </c>
      <c r="N294" s="1" t="s">
        <v>34</v>
      </c>
      <c r="O294" s="1" t="s">
        <v>61</v>
      </c>
      <c r="P294" s="1" t="s">
        <v>92</v>
      </c>
      <c r="Q294" s="1" t="s">
        <v>769</v>
      </c>
      <c r="R294" s="1">
        <v>91360</v>
      </c>
      <c r="S294" s="2">
        <v>42028</v>
      </c>
      <c r="T294" s="2">
        <v>42029</v>
      </c>
      <c r="U294" s="1">
        <v>-457.73</v>
      </c>
      <c r="V294" s="1">
        <v>10</v>
      </c>
      <c r="W294" s="14">
        <v>1104.32</v>
      </c>
      <c r="X294" s="1">
        <v>89885</v>
      </c>
      <c r="Y294" s="14">
        <f>DataSheet!$E294-DataSheet!$D294</f>
        <v>101.41</v>
      </c>
      <c r="Z294" s="1" t="str">
        <f>_xlfn.IFS(DataSheet!$O294="Central","Chris",DataSheet!$O294="East","Erin",DataSheet!$O294="South","Sam",DataSheet!$O294="West","William")</f>
        <v>William</v>
      </c>
    </row>
    <row r="295" spans="1:26" ht="15" x14ac:dyDescent="0.2">
      <c r="A295" s="1">
        <v>1653</v>
      </c>
      <c r="B295" s="1" t="s">
        <v>767</v>
      </c>
      <c r="C295" s="1" t="s">
        <v>72</v>
      </c>
      <c r="D295" s="14">
        <v>0.1</v>
      </c>
      <c r="E295" s="14">
        <v>95.99</v>
      </c>
      <c r="F295" s="14">
        <v>4.9000000000000004</v>
      </c>
      <c r="G295" s="1" t="s">
        <v>40</v>
      </c>
      <c r="H295" s="1" t="s">
        <v>96</v>
      </c>
      <c r="I295" s="1" t="s">
        <v>42</v>
      </c>
      <c r="J295" s="1" t="s">
        <v>137</v>
      </c>
      <c r="K295" s="1" t="s">
        <v>75</v>
      </c>
      <c r="L295" s="1" t="s">
        <v>770</v>
      </c>
      <c r="M295" s="1">
        <v>0.56000000000000005</v>
      </c>
      <c r="N295" s="1" t="s">
        <v>34</v>
      </c>
      <c r="O295" s="1" t="s">
        <v>61</v>
      </c>
      <c r="P295" s="1" t="s">
        <v>92</v>
      </c>
      <c r="Q295" s="1" t="s">
        <v>769</v>
      </c>
      <c r="R295" s="1">
        <v>91360</v>
      </c>
      <c r="S295" s="2">
        <v>42028</v>
      </c>
      <c r="T295" s="2">
        <v>42029</v>
      </c>
      <c r="U295" s="1">
        <v>-268.66399999999999</v>
      </c>
      <c r="V295" s="1">
        <v>2</v>
      </c>
      <c r="W295" s="14">
        <v>149.80000000000001</v>
      </c>
      <c r="X295" s="1">
        <v>89885</v>
      </c>
      <c r="Y295" s="14">
        <f>DataSheet!$E295-DataSheet!$D295</f>
        <v>95.89</v>
      </c>
      <c r="Z295" s="1" t="str">
        <f>_xlfn.IFS(DataSheet!$O295="Central","Chris",DataSheet!$O295="East","Erin",DataSheet!$O295="South","Sam",DataSheet!$O295="West","William")</f>
        <v>William</v>
      </c>
    </row>
    <row r="296" spans="1:26" ht="15" x14ac:dyDescent="0.2">
      <c r="A296" s="1">
        <v>1389</v>
      </c>
      <c r="B296" s="1" t="s">
        <v>771</v>
      </c>
      <c r="C296" s="1" t="s">
        <v>27</v>
      </c>
      <c r="D296" s="14">
        <v>0.06</v>
      </c>
      <c r="E296" s="14">
        <v>1.74</v>
      </c>
      <c r="F296" s="14">
        <v>4.08</v>
      </c>
      <c r="G296" s="1" t="s">
        <v>40</v>
      </c>
      <c r="H296" s="1" t="s">
        <v>96</v>
      </c>
      <c r="I296" s="1" t="s">
        <v>30</v>
      </c>
      <c r="J296" s="1" t="s">
        <v>128</v>
      </c>
      <c r="K296" s="1" t="s">
        <v>44</v>
      </c>
      <c r="L296" s="1" t="s">
        <v>772</v>
      </c>
      <c r="M296" s="1">
        <v>0.53</v>
      </c>
      <c r="N296" s="1" t="s">
        <v>34</v>
      </c>
      <c r="O296" s="1" t="s">
        <v>61</v>
      </c>
      <c r="P296" s="1" t="s">
        <v>92</v>
      </c>
      <c r="Q296" s="1" t="s">
        <v>773</v>
      </c>
      <c r="R296" s="1">
        <v>94025</v>
      </c>
      <c r="S296" s="2">
        <v>42029</v>
      </c>
      <c r="T296" s="2">
        <v>42030</v>
      </c>
      <c r="U296" s="1">
        <v>-11.0732</v>
      </c>
      <c r="V296" s="1">
        <v>1</v>
      </c>
      <c r="W296" s="14">
        <v>2.77</v>
      </c>
      <c r="X296" s="1">
        <v>88726</v>
      </c>
      <c r="Y296" s="14">
        <f>DataSheet!$E296-DataSheet!$D296</f>
        <v>1.68</v>
      </c>
      <c r="Z296" s="1" t="str">
        <f>_xlfn.IFS(DataSheet!$O296="Central","Chris",DataSheet!$O296="East","Erin",DataSheet!$O296="South","Sam",DataSheet!$O296="West","William")</f>
        <v>William</v>
      </c>
    </row>
    <row r="297" spans="1:26" ht="15" x14ac:dyDescent="0.2">
      <c r="A297" s="1">
        <v>156</v>
      </c>
      <c r="B297" s="1" t="s">
        <v>774</v>
      </c>
      <c r="C297" s="1" t="s">
        <v>39</v>
      </c>
      <c r="D297" s="14">
        <v>0.03</v>
      </c>
      <c r="E297" s="14">
        <v>10.89</v>
      </c>
      <c r="F297" s="14">
        <v>4.5</v>
      </c>
      <c r="G297" s="1" t="s">
        <v>40</v>
      </c>
      <c r="H297" s="1" t="s">
        <v>96</v>
      </c>
      <c r="I297" s="1" t="s">
        <v>50</v>
      </c>
      <c r="J297" s="1" t="s">
        <v>97</v>
      </c>
      <c r="K297" s="1" t="s">
        <v>75</v>
      </c>
      <c r="L297" s="1" t="s">
        <v>775</v>
      </c>
      <c r="M297" s="1">
        <v>0.59</v>
      </c>
      <c r="N297" s="1" t="s">
        <v>34</v>
      </c>
      <c r="O297" s="1" t="s">
        <v>61</v>
      </c>
      <c r="P297" s="1" t="s">
        <v>62</v>
      </c>
      <c r="Q297" s="1" t="s">
        <v>63</v>
      </c>
      <c r="R297" s="1">
        <v>80525</v>
      </c>
      <c r="S297" s="2">
        <v>42029</v>
      </c>
      <c r="T297" s="2">
        <v>42030</v>
      </c>
      <c r="U297" s="1">
        <v>-18.64</v>
      </c>
      <c r="V297" s="1">
        <v>3</v>
      </c>
      <c r="W297" s="14">
        <v>33.82</v>
      </c>
      <c r="X297" s="1">
        <v>87672</v>
      </c>
      <c r="Y297" s="14">
        <f>DataSheet!$E297-DataSheet!$D297</f>
        <v>10.860000000000001</v>
      </c>
      <c r="Z297" s="1" t="str">
        <f>_xlfn.IFS(DataSheet!$O297="Central","Chris",DataSheet!$O297="East","Erin",DataSheet!$O297="South","Sam",DataSheet!$O297="West","William")</f>
        <v>William</v>
      </c>
    </row>
    <row r="298" spans="1:26" ht="15" x14ac:dyDescent="0.2">
      <c r="A298" s="1">
        <v>1997</v>
      </c>
      <c r="B298" s="1" t="s">
        <v>776</v>
      </c>
      <c r="C298" s="1" t="s">
        <v>72</v>
      </c>
      <c r="D298" s="14">
        <v>0.1</v>
      </c>
      <c r="E298" s="14">
        <v>125.99</v>
      </c>
      <c r="F298" s="14">
        <v>8.99</v>
      </c>
      <c r="G298" s="1" t="s">
        <v>40</v>
      </c>
      <c r="H298" s="1" t="s">
        <v>41</v>
      </c>
      <c r="I298" s="1" t="s">
        <v>42</v>
      </c>
      <c r="J298" s="1" t="s">
        <v>137</v>
      </c>
      <c r="K298" s="1" t="s">
        <v>75</v>
      </c>
      <c r="L298" s="1" t="s">
        <v>777</v>
      </c>
      <c r="M298" s="1">
        <v>0.56999999999999995</v>
      </c>
      <c r="N298" s="1" t="s">
        <v>34</v>
      </c>
      <c r="O298" s="1" t="s">
        <v>35</v>
      </c>
      <c r="P298" s="1" t="s">
        <v>273</v>
      </c>
      <c r="Q298" s="1" t="s">
        <v>274</v>
      </c>
      <c r="R298" s="1">
        <v>29915</v>
      </c>
      <c r="S298" s="2">
        <v>42029</v>
      </c>
      <c r="T298" s="2">
        <v>42032</v>
      </c>
      <c r="U298" s="1">
        <v>17.652000000000001</v>
      </c>
      <c r="V298" s="1">
        <v>4</v>
      </c>
      <c r="W298" s="14">
        <v>408.66</v>
      </c>
      <c r="X298" s="1">
        <v>90333</v>
      </c>
      <c r="Y298" s="14">
        <f>DataSheet!$E298-DataSheet!$D298</f>
        <v>125.89</v>
      </c>
      <c r="Z298" s="1" t="str">
        <f>_xlfn.IFS(DataSheet!$O298="Central","Chris",DataSheet!$O298="East","Erin",DataSheet!$O298="South","Sam",DataSheet!$O298="West","William")</f>
        <v>Sam</v>
      </c>
    </row>
    <row r="299" spans="1:26" ht="15" x14ac:dyDescent="0.2">
      <c r="A299" s="1">
        <v>1360</v>
      </c>
      <c r="B299" s="1" t="s">
        <v>778</v>
      </c>
      <c r="C299" s="1" t="s">
        <v>39</v>
      </c>
      <c r="D299" s="14">
        <v>0.03</v>
      </c>
      <c r="E299" s="14">
        <v>14.34</v>
      </c>
      <c r="F299" s="14">
        <v>5</v>
      </c>
      <c r="G299" s="1" t="s">
        <v>40</v>
      </c>
      <c r="H299" s="1" t="s">
        <v>41</v>
      </c>
      <c r="I299" s="1" t="s">
        <v>30</v>
      </c>
      <c r="J299" s="1" t="s">
        <v>128</v>
      </c>
      <c r="K299" s="1" t="s">
        <v>44</v>
      </c>
      <c r="L299" s="1" t="s">
        <v>779</v>
      </c>
      <c r="M299" s="1">
        <v>0.49</v>
      </c>
      <c r="N299" s="1" t="s">
        <v>34</v>
      </c>
      <c r="O299" s="1" t="s">
        <v>54</v>
      </c>
      <c r="P299" s="1" t="s">
        <v>215</v>
      </c>
      <c r="Q299" s="1" t="s">
        <v>780</v>
      </c>
      <c r="R299" s="1">
        <v>52761</v>
      </c>
      <c r="S299" s="2">
        <v>42030</v>
      </c>
      <c r="T299" s="2">
        <v>42031</v>
      </c>
      <c r="U299" s="1">
        <v>82.310100000000006</v>
      </c>
      <c r="V299" s="1">
        <v>8</v>
      </c>
      <c r="W299" s="14">
        <v>119.29</v>
      </c>
      <c r="X299" s="1">
        <v>89595</v>
      </c>
      <c r="Y299" s="14">
        <f>DataSheet!$E299-DataSheet!$D299</f>
        <v>14.31</v>
      </c>
      <c r="Z299" s="1" t="str">
        <f>_xlfn.IFS(DataSheet!$O299="Central","Chris",DataSheet!$O299="East","Erin",DataSheet!$O299="South","Sam",DataSheet!$O299="West","William")</f>
        <v>Chris</v>
      </c>
    </row>
    <row r="300" spans="1:26" ht="15" x14ac:dyDescent="0.2">
      <c r="A300" s="1">
        <v>1361</v>
      </c>
      <c r="B300" s="1" t="s">
        <v>781</v>
      </c>
      <c r="C300" s="1" t="s">
        <v>39</v>
      </c>
      <c r="D300" s="14">
        <v>0.01</v>
      </c>
      <c r="E300" s="14">
        <v>2.89</v>
      </c>
      <c r="F300" s="14">
        <v>0.5</v>
      </c>
      <c r="G300" s="1" t="s">
        <v>40</v>
      </c>
      <c r="H300" s="1" t="s">
        <v>41</v>
      </c>
      <c r="I300" s="1" t="s">
        <v>50</v>
      </c>
      <c r="J300" s="1" t="s">
        <v>154</v>
      </c>
      <c r="K300" s="1" t="s">
        <v>75</v>
      </c>
      <c r="L300" s="1" t="s">
        <v>731</v>
      </c>
      <c r="M300" s="1">
        <v>0.38</v>
      </c>
      <c r="N300" s="1" t="s">
        <v>34</v>
      </c>
      <c r="O300" s="1" t="s">
        <v>54</v>
      </c>
      <c r="P300" s="1" t="s">
        <v>291</v>
      </c>
      <c r="Q300" s="1" t="s">
        <v>782</v>
      </c>
      <c r="R300" s="1">
        <v>48101</v>
      </c>
      <c r="S300" s="2">
        <v>42030</v>
      </c>
      <c r="T300" s="2">
        <v>42032</v>
      </c>
      <c r="U300" s="1">
        <v>1.2236</v>
      </c>
      <c r="V300" s="1">
        <v>1</v>
      </c>
      <c r="W300" s="14">
        <v>3.08</v>
      </c>
      <c r="X300" s="1">
        <v>89595</v>
      </c>
      <c r="Y300" s="14">
        <f>DataSheet!$E300-DataSheet!$D300</f>
        <v>2.8800000000000003</v>
      </c>
      <c r="Z300" s="1" t="str">
        <f>_xlfn.IFS(DataSheet!$O300="Central","Chris",DataSheet!$O300="East","Erin",DataSheet!$O300="South","Sam",DataSheet!$O300="West","William")</f>
        <v>Chris</v>
      </c>
    </row>
    <row r="301" spans="1:26" ht="15" x14ac:dyDescent="0.2">
      <c r="A301" s="1">
        <v>3154</v>
      </c>
      <c r="B301" s="1" t="s">
        <v>783</v>
      </c>
      <c r="C301" s="1" t="s">
        <v>39</v>
      </c>
      <c r="D301" s="14">
        <v>0.08</v>
      </c>
      <c r="E301" s="14">
        <v>150.97999999999999</v>
      </c>
      <c r="F301" s="14">
        <v>13.99</v>
      </c>
      <c r="G301" s="1" t="s">
        <v>89</v>
      </c>
      <c r="H301" s="1" t="s">
        <v>96</v>
      </c>
      <c r="I301" s="1" t="s">
        <v>42</v>
      </c>
      <c r="J301" s="1" t="s">
        <v>58</v>
      </c>
      <c r="K301" s="1" t="s">
        <v>146</v>
      </c>
      <c r="L301" s="1" t="s">
        <v>784</v>
      </c>
      <c r="M301" s="1">
        <v>0.38</v>
      </c>
      <c r="N301" s="1" t="s">
        <v>34</v>
      </c>
      <c r="O301" s="1" t="s">
        <v>35</v>
      </c>
      <c r="P301" s="1" t="s">
        <v>125</v>
      </c>
      <c r="Q301" s="1" t="s">
        <v>785</v>
      </c>
      <c r="R301" s="1">
        <v>33710</v>
      </c>
      <c r="S301" s="2">
        <v>42030</v>
      </c>
      <c r="T301" s="2">
        <v>42031</v>
      </c>
      <c r="U301" s="1">
        <v>-3.948</v>
      </c>
      <c r="V301" s="1">
        <v>8</v>
      </c>
      <c r="W301" s="14">
        <v>1183.82</v>
      </c>
      <c r="X301" s="1">
        <v>86899</v>
      </c>
      <c r="Y301" s="14">
        <f>DataSheet!$E301-DataSheet!$D301</f>
        <v>150.89999999999998</v>
      </c>
      <c r="Z301" s="1" t="str">
        <f>_xlfn.IFS(DataSheet!$O301="Central","Chris",DataSheet!$O301="East","Erin",DataSheet!$O301="South","Sam",DataSheet!$O301="West","William")</f>
        <v>Sam</v>
      </c>
    </row>
    <row r="302" spans="1:26" ht="15" x14ac:dyDescent="0.2">
      <c r="A302" s="1">
        <v>3155</v>
      </c>
      <c r="B302" s="1" t="s">
        <v>644</v>
      </c>
      <c r="C302" s="1" t="s">
        <v>39</v>
      </c>
      <c r="D302" s="14">
        <v>0.03</v>
      </c>
      <c r="E302" s="14">
        <v>25.98</v>
      </c>
      <c r="F302" s="14">
        <v>14.36</v>
      </c>
      <c r="G302" s="1" t="s">
        <v>28</v>
      </c>
      <c r="H302" s="1" t="s">
        <v>96</v>
      </c>
      <c r="I302" s="1" t="s">
        <v>30</v>
      </c>
      <c r="J302" s="1" t="s">
        <v>111</v>
      </c>
      <c r="K302" s="1" t="s">
        <v>59</v>
      </c>
      <c r="L302" s="1" t="s">
        <v>786</v>
      </c>
      <c r="M302" s="1">
        <v>0.6</v>
      </c>
      <c r="N302" s="1" t="s">
        <v>34</v>
      </c>
      <c r="O302" s="1" t="s">
        <v>35</v>
      </c>
      <c r="P302" s="1" t="s">
        <v>125</v>
      </c>
      <c r="Q302" s="1" t="s">
        <v>334</v>
      </c>
      <c r="R302" s="1">
        <v>32771</v>
      </c>
      <c r="S302" s="2">
        <v>42030</v>
      </c>
      <c r="T302" s="2">
        <v>42031</v>
      </c>
      <c r="U302" s="1">
        <v>57.545999999999999</v>
      </c>
      <c r="V302" s="1">
        <v>4</v>
      </c>
      <c r="W302" s="14">
        <v>107.66</v>
      </c>
      <c r="X302" s="1">
        <v>86899</v>
      </c>
      <c r="Y302" s="14">
        <f>DataSheet!$E302-DataSheet!$D302</f>
        <v>25.95</v>
      </c>
      <c r="Z302" s="1" t="str">
        <f>_xlfn.IFS(DataSheet!$O302="Central","Chris",DataSheet!$O302="East","Erin",DataSheet!$O302="South","Sam",DataSheet!$O302="West","William")</f>
        <v>Sam</v>
      </c>
    </row>
    <row r="303" spans="1:26" ht="15" x14ac:dyDescent="0.2">
      <c r="A303" s="1">
        <v>3155</v>
      </c>
      <c r="B303" s="1" t="s">
        <v>644</v>
      </c>
      <c r="C303" s="1" t="s">
        <v>39</v>
      </c>
      <c r="D303" s="14">
        <v>0.1</v>
      </c>
      <c r="E303" s="14">
        <v>32.479999999999997</v>
      </c>
      <c r="F303" s="14">
        <v>35</v>
      </c>
      <c r="G303" s="1" t="s">
        <v>40</v>
      </c>
      <c r="H303" s="1" t="s">
        <v>96</v>
      </c>
      <c r="I303" s="1" t="s">
        <v>50</v>
      </c>
      <c r="J303" s="1" t="s">
        <v>80</v>
      </c>
      <c r="K303" s="1" t="s">
        <v>66</v>
      </c>
      <c r="L303" s="1" t="s">
        <v>787</v>
      </c>
      <c r="M303" s="1">
        <v>0.81</v>
      </c>
      <c r="N303" s="1" t="s">
        <v>34</v>
      </c>
      <c r="O303" s="1" t="s">
        <v>35</v>
      </c>
      <c r="P303" s="1" t="s">
        <v>125</v>
      </c>
      <c r="Q303" s="1" t="s">
        <v>334</v>
      </c>
      <c r="R303" s="1">
        <v>32771</v>
      </c>
      <c r="S303" s="2">
        <v>42030</v>
      </c>
      <c r="T303" s="2">
        <v>42031</v>
      </c>
      <c r="U303" s="1">
        <v>-333.42540000000002</v>
      </c>
      <c r="V303" s="1">
        <v>10</v>
      </c>
      <c r="W303" s="14">
        <v>318.83</v>
      </c>
      <c r="X303" s="1">
        <v>86899</v>
      </c>
      <c r="Y303" s="14">
        <f>DataSheet!$E303-DataSheet!$D303</f>
        <v>32.379999999999995</v>
      </c>
      <c r="Z303" s="1" t="str">
        <f>_xlfn.IFS(DataSheet!$O303="Central","Chris",DataSheet!$O303="East","Erin",DataSheet!$O303="South","Sam",DataSheet!$O303="West","William")</f>
        <v>Sam</v>
      </c>
    </row>
    <row r="304" spans="1:26" ht="15" x14ac:dyDescent="0.2">
      <c r="A304" s="1">
        <v>1129</v>
      </c>
      <c r="B304" s="1" t="s">
        <v>788</v>
      </c>
      <c r="C304" s="1" t="s">
        <v>49</v>
      </c>
      <c r="D304" s="14">
        <v>0.02</v>
      </c>
      <c r="E304" s="14">
        <v>4.9800000000000004</v>
      </c>
      <c r="F304" s="14">
        <v>6.07</v>
      </c>
      <c r="G304" s="1" t="s">
        <v>40</v>
      </c>
      <c r="H304" s="1" t="s">
        <v>73</v>
      </c>
      <c r="I304" s="1" t="s">
        <v>50</v>
      </c>
      <c r="J304" s="1" t="s">
        <v>90</v>
      </c>
      <c r="K304" s="1" t="s">
        <v>75</v>
      </c>
      <c r="L304" s="1" t="s">
        <v>789</v>
      </c>
      <c r="M304" s="1">
        <v>0.36</v>
      </c>
      <c r="N304" s="1" t="s">
        <v>34</v>
      </c>
      <c r="O304" s="1" t="s">
        <v>113</v>
      </c>
      <c r="P304" s="1" t="s">
        <v>405</v>
      </c>
      <c r="Q304" s="1" t="s">
        <v>790</v>
      </c>
      <c r="R304" s="1">
        <v>2118</v>
      </c>
      <c r="S304" s="2">
        <v>42030</v>
      </c>
      <c r="T304" s="2">
        <v>42032</v>
      </c>
      <c r="U304" s="1">
        <v>-46.92</v>
      </c>
      <c r="V304" s="1">
        <v>19</v>
      </c>
      <c r="W304" s="14">
        <v>105.5</v>
      </c>
      <c r="X304" s="1">
        <v>57794</v>
      </c>
      <c r="Y304" s="14">
        <f>DataSheet!$E304-DataSheet!$D304</f>
        <v>4.9600000000000009</v>
      </c>
      <c r="Z304" s="1" t="str">
        <f>_xlfn.IFS(DataSheet!$O304="Central","Chris",DataSheet!$O304="East","Erin",DataSheet!$O304="South","Sam",DataSheet!$O304="West","William")</f>
        <v>Erin</v>
      </c>
    </row>
    <row r="305" spans="1:26" ht="15" x14ac:dyDescent="0.2">
      <c r="A305" s="1">
        <v>1133</v>
      </c>
      <c r="B305" s="1" t="s">
        <v>791</v>
      </c>
      <c r="C305" s="1" t="s">
        <v>49</v>
      </c>
      <c r="D305" s="14">
        <v>0.02</v>
      </c>
      <c r="E305" s="14">
        <v>4.9800000000000004</v>
      </c>
      <c r="F305" s="14">
        <v>6.07</v>
      </c>
      <c r="G305" s="1" t="s">
        <v>40</v>
      </c>
      <c r="H305" s="1" t="s">
        <v>73</v>
      </c>
      <c r="I305" s="1" t="s">
        <v>50</v>
      </c>
      <c r="J305" s="1" t="s">
        <v>90</v>
      </c>
      <c r="K305" s="1" t="s">
        <v>75</v>
      </c>
      <c r="L305" s="1" t="s">
        <v>789</v>
      </c>
      <c r="M305" s="1">
        <v>0.36</v>
      </c>
      <c r="N305" s="1" t="s">
        <v>34</v>
      </c>
      <c r="O305" s="1" t="s">
        <v>54</v>
      </c>
      <c r="P305" s="1" t="s">
        <v>189</v>
      </c>
      <c r="Q305" s="1" t="s">
        <v>792</v>
      </c>
      <c r="R305" s="1">
        <v>75234</v>
      </c>
      <c r="S305" s="2">
        <v>42030</v>
      </c>
      <c r="T305" s="2">
        <v>42032</v>
      </c>
      <c r="U305" s="1">
        <v>-46.92</v>
      </c>
      <c r="V305" s="1">
        <v>5</v>
      </c>
      <c r="W305" s="14">
        <v>27.76</v>
      </c>
      <c r="X305" s="1">
        <v>88105</v>
      </c>
      <c r="Y305" s="14">
        <f>DataSheet!$E305-DataSheet!$D305</f>
        <v>4.9600000000000009</v>
      </c>
      <c r="Z305" s="1" t="str">
        <f>_xlfn.IFS(DataSheet!$O305="Central","Chris",DataSheet!$O305="East","Erin",DataSheet!$O305="South","Sam",DataSheet!$O305="West","William")</f>
        <v>Chris</v>
      </c>
    </row>
    <row r="306" spans="1:26" ht="15" x14ac:dyDescent="0.2">
      <c r="A306" s="1">
        <v>2795</v>
      </c>
      <c r="B306" s="1" t="s">
        <v>793</v>
      </c>
      <c r="C306" s="1" t="s">
        <v>49</v>
      </c>
      <c r="D306" s="14">
        <v>0.04</v>
      </c>
      <c r="E306" s="14">
        <v>3.57</v>
      </c>
      <c r="F306" s="14">
        <v>4.17</v>
      </c>
      <c r="G306" s="1" t="s">
        <v>40</v>
      </c>
      <c r="H306" s="1" t="s">
        <v>96</v>
      </c>
      <c r="I306" s="1" t="s">
        <v>50</v>
      </c>
      <c r="J306" s="1" t="s">
        <v>51</v>
      </c>
      <c r="K306" s="1" t="s">
        <v>44</v>
      </c>
      <c r="L306" s="1" t="s">
        <v>794</v>
      </c>
      <c r="M306" s="1">
        <v>0.59</v>
      </c>
      <c r="N306" s="1" t="s">
        <v>34</v>
      </c>
      <c r="O306" s="1" t="s">
        <v>54</v>
      </c>
      <c r="P306" s="1" t="s">
        <v>215</v>
      </c>
      <c r="Q306" s="1" t="s">
        <v>795</v>
      </c>
      <c r="R306" s="1">
        <v>50401</v>
      </c>
      <c r="S306" s="2">
        <v>42030</v>
      </c>
      <c r="T306" s="2">
        <v>42032</v>
      </c>
      <c r="U306" s="1">
        <v>-69.91</v>
      </c>
      <c r="V306" s="1">
        <v>8</v>
      </c>
      <c r="W306" s="14">
        <v>30.9</v>
      </c>
      <c r="X306" s="1">
        <v>87556</v>
      </c>
      <c r="Y306" s="14">
        <f>DataSheet!$E306-DataSheet!$D306</f>
        <v>3.53</v>
      </c>
      <c r="Z306" s="1" t="str">
        <f>_xlfn.IFS(DataSheet!$O306="Central","Chris",DataSheet!$O306="East","Erin",DataSheet!$O306="South","Sam",DataSheet!$O306="West","William")</f>
        <v>Chris</v>
      </c>
    </row>
    <row r="307" spans="1:26" ht="15" x14ac:dyDescent="0.2">
      <c r="A307" s="1">
        <v>2795</v>
      </c>
      <c r="B307" s="1" t="s">
        <v>793</v>
      </c>
      <c r="C307" s="1" t="s">
        <v>49</v>
      </c>
      <c r="D307" s="14">
        <v>0.05</v>
      </c>
      <c r="E307" s="14">
        <v>200.99</v>
      </c>
      <c r="F307" s="14">
        <v>4.2</v>
      </c>
      <c r="G307" s="1" t="s">
        <v>40</v>
      </c>
      <c r="H307" s="1" t="s">
        <v>96</v>
      </c>
      <c r="I307" s="1" t="s">
        <v>42</v>
      </c>
      <c r="J307" s="1" t="s">
        <v>137</v>
      </c>
      <c r="K307" s="1" t="s">
        <v>75</v>
      </c>
      <c r="L307" s="1" t="s">
        <v>796</v>
      </c>
      <c r="M307" s="1">
        <v>0.59</v>
      </c>
      <c r="N307" s="1" t="s">
        <v>34</v>
      </c>
      <c r="O307" s="1" t="s">
        <v>54</v>
      </c>
      <c r="P307" s="1" t="s">
        <v>215</v>
      </c>
      <c r="Q307" s="1" t="s">
        <v>795</v>
      </c>
      <c r="R307" s="1">
        <v>50401</v>
      </c>
      <c r="S307" s="2">
        <v>42030</v>
      </c>
      <c r="T307" s="2">
        <v>42034</v>
      </c>
      <c r="U307" s="1">
        <v>1630.5252</v>
      </c>
      <c r="V307" s="1">
        <v>14</v>
      </c>
      <c r="W307" s="14">
        <v>2363.08</v>
      </c>
      <c r="X307" s="1">
        <v>87556</v>
      </c>
      <c r="Y307" s="14">
        <f>DataSheet!$E307-DataSheet!$D307</f>
        <v>200.94</v>
      </c>
      <c r="Z307" s="1" t="str">
        <f>_xlfn.IFS(DataSheet!$O307="Central","Chris",DataSheet!$O307="East","Erin",DataSheet!$O307="South","Sam",DataSheet!$O307="West","William")</f>
        <v>Chris</v>
      </c>
    </row>
    <row r="308" spans="1:26" ht="15" x14ac:dyDescent="0.2">
      <c r="A308" s="1">
        <v>2795</v>
      </c>
      <c r="B308" s="1" t="s">
        <v>793</v>
      </c>
      <c r="C308" s="1" t="s">
        <v>49</v>
      </c>
      <c r="D308" s="14">
        <v>7.0000000000000007E-2</v>
      </c>
      <c r="E308" s="14">
        <v>195.99</v>
      </c>
      <c r="F308" s="14">
        <v>8.99</v>
      </c>
      <c r="G308" s="1" t="s">
        <v>40</v>
      </c>
      <c r="H308" s="1" t="s">
        <v>96</v>
      </c>
      <c r="I308" s="1" t="s">
        <v>42</v>
      </c>
      <c r="J308" s="1" t="s">
        <v>137</v>
      </c>
      <c r="K308" s="1" t="s">
        <v>75</v>
      </c>
      <c r="L308" s="1" t="s">
        <v>797</v>
      </c>
      <c r="M308" s="1">
        <v>0.57999999999999996</v>
      </c>
      <c r="N308" s="1" t="s">
        <v>34</v>
      </c>
      <c r="O308" s="1" t="s">
        <v>54</v>
      </c>
      <c r="P308" s="1" t="s">
        <v>215</v>
      </c>
      <c r="Q308" s="1" t="s">
        <v>795</v>
      </c>
      <c r="R308" s="1">
        <v>50401</v>
      </c>
      <c r="S308" s="2">
        <v>42030</v>
      </c>
      <c r="T308" s="2">
        <v>42030</v>
      </c>
      <c r="U308" s="1">
        <v>-457.16</v>
      </c>
      <c r="V308" s="1">
        <v>2</v>
      </c>
      <c r="W308" s="14">
        <v>328.45</v>
      </c>
      <c r="X308" s="1">
        <v>87556</v>
      </c>
      <c r="Y308" s="14">
        <f>DataSheet!$E308-DataSheet!$D308</f>
        <v>195.92000000000002</v>
      </c>
      <c r="Z308" s="1" t="str">
        <f>_xlfn.IFS(DataSheet!$O308="Central","Chris",DataSheet!$O308="East","Erin",DataSheet!$O308="South","Sam",DataSheet!$O308="West","William")</f>
        <v>Chris</v>
      </c>
    </row>
    <row r="309" spans="1:26" ht="15" x14ac:dyDescent="0.2">
      <c r="A309" s="1">
        <v>3000</v>
      </c>
      <c r="B309" s="1" t="s">
        <v>798</v>
      </c>
      <c r="C309" s="1" t="s">
        <v>49</v>
      </c>
      <c r="D309" s="14">
        <v>0.01</v>
      </c>
      <c r="E309" s="14">
        <v>10.14</v>
      </c>
      <c r="F309" s="14">
        <v>2.27</v>
      </c>
      <c r="G309" s="1" t="s">
        <v>40</v>
      </c>
      <c r="H309" s="1" t="s">
        <v>41</v>
      </c>
      <c r="I309" s="1" t="s">
        <v>50</v>
      </c>
      <c r="J309" s="1" t="s">
        <v>90</v>
      </c>
      <c r="K309" s="1" t="s">
        <v>52</v>
      </c>
      <c r="L309" s="1" t="s">
        <v>173</v>
      </c>
      <c r="M309" s="1">
        <v>0.36</v>
      </c>
      <c r="N309" s="1" t="s">
        <v>34</v>
      </c>
      <c r="O309" s="1" t="s">
        <v>54</v>
      </c>
      <c r="P309" s="1" t="s">
        <v>291</v>
      </c>
      <c r="Q309" s="1" t="s">
        <v>799</v>
      </c>
      <c r="R309" s="1">
        <v>48342</v>
      </c>
      <c r="S309" s="2">
        <v>42030</v>
      </c>
      <c r="T309" s="2">
        <v>42032</v>
      </c>
      <c r="U309" s="1">
        <v>28.152000000000001</v>
      </c>
      <c r="V309" s="1">
        <v>4</v>
      </c>
      <c r="W309" s="14">
        <v>40.799999999999997</v>
      </c>
      <c r="X309" s="1">
        <v>87042</v>
      </c>
      <c r="Y309" s="14">
        <f>DataSheet!$E309-DataSheet!$D309</f>
        <v>10.130000000000001</v>
      </c>
      <c r="Z309" s="1" t="str">
        <f>_xlfn.IFS(DataSheet!$O309="Central","Chris",DataSheet!$O309="East","Erin",DataSheet!$O309="South","Sam",DataSheet!$O309="West","William")</f>
        <v>Chris</v>
      </c>
    </row>
    <row r="310" spans="1:26" ht="15" x14ac:dyDescent="0.2">
      <c r="A310" s="1">
        <v>3307</v>
      </c>
      <c r="B310" s="1" t="s">
        <v>800</v>
      </c>
      <c r="C310" s="1" t="s">
        <v>49</v>
      </c>
      <c r="D310" s="14">
        <v>7.0000000000000007E-2</v>
      </c>
      <c r="E310" s="14">
        <v>16.739999999999998</v>
      </c>
      <c r="F310" s="14">
        <v>7.04</v>
      </c>
      <c r="G310" s="1" t="s">
        <v>40</v>
      </c>
      <c r="H310" s="1" t="s">
        <v>29</v>
      </c>
      <c r="I310" s="1" t="s">
        <v>50</v>
      </c>
      <c r="J310" s="1" t="s">
        <v>80</v>
      </c>
      <c r="K310" s="1" t="s">
        <v>75</v>
      </c>
      <c r="L310" s="1" t="s">
        <v>801</v>
      </c>
      <c r="M310" s="1">
        <v>0.81</v>
      </c>
      <c r="N310" s="1" t="s">
        <v>34</v>
      </c>
      <c r="O310" s="1" t="s">
        <v>113</v>
      </c>
      <c r="P310" s="1" t="s">
        <v>405</v>
      </c>
      <c r="Q310" s="1" t="s">
        <v>802</v>
      </c>
      <c r="R310" s="1">
        <v>1001</v>
      </c>
      <c r="S310" s="2">
        <v>42030</v>
      </c>
      <c r="T310" s="2">
        <v>42037</v>
      </c>
      <c r="U310" s="1">
        <v>-114.2</v>
      </c>
      <c r="V310" s="1">
        <v>5</v>
      </c>
      <c r="W310" s="14">
        <v>80.58</v>
      </c>
      <c r="X310" s="1">
        <v>90462</v>
      </c>
      <c r="Y310" s="14">
        <f>DataSheet!$E310-DataSheet!$D310</f>
        <v>16.669999999999998</v>
      </c>
      <c r="Z310" s="1" t="str">
        <f>_xlfn.IFS(DataSheet!$O310="Central","Chris",DataSheet!$O310="East","Erin",DataSheet!$O310="South","Sam",DataSheet!$O310="West","William")</f>
        <v>Erin</v>
      </c>
    </row>
    <row r="311" spans="1:26" ht="15" x14ac:dyDescent="0.2">
      <c r="A311" s="1">
        <v>3311</v>
      </c>
      <c r="B311" s="1" t="s">
        <v>803</v>
      </c>
      <c r="C311" s="1" t="s">
        <v>49</v>
      </c>
      <c r="D311" s="14">
        <v>0.06</v>
      </c>
      <c r="E311" s="14">
        <v>6.45</v>
      </c>
      <c r="F311" s="14">
        <v>1.34</v>
      </c>
      <c r="G311" s="1" t="s">
        <v>40</v>
      </c>
      <c r="H311" s="1" t="s">
        <v>29</v>
      </c>
      <c r="I311" s="1" t="s">
        <v>50</v>
      </c>
      <c r="J311" s="1" t="s">
        <v>90</v>
      </c>
      <c r="K311" s="1" t="s">
        <v>52</v>
      </c>
      <c r="L311" s="1" t="s">
        <v>488</v>
      </c>
      <c r="M311" s="1">
        <v>0.36</v>
      </c>
      <c r="N311" s="1" t="s">
        <v>34</v>
      </c>
      <c r="O311" s="1" t="s">
        <v>113</v>
      </c>
      <c r="P311" s="1" t="s">
        <v>405</v>
      </c>
      <c r="Q311" s="1" t="s">
        <v>804</v>
      </c>
      <c r="R311" s="1">
        <v>1890</v>
      </c>
      <c r="S311" s="2">
        <v>42030</v>
      </c>
      <c r="T311" s="2">
        <v>42035</v>
      </c>
      <c r="U311" s="1">
        <v>39.426600000000001</v>
      </c>
      <c r="V311" s="1">
        <v>9</v>
      </c>
      <c r="W311" s="14">
        <v>57.14</v>
      </c>
      <c r="X311" s="1">
        <v>90462</v>
      </c>
      <c r="Y311" s="14">
        <f>DataSheet!$E311-DataSheet!$D311</f>
        <v>6.3900000000000006</v>
      </c>
      <c r="Z311" s="1" t="str">
        <f>_xlfn.IFS(DataSheet!$O311="Central","Chris",DataSheet!$O311="East","Erin",DataSheet!$O311="South","Sam",DataSheet!$O311="West","William")</f>
        <v>Erin</v>
      </c>
    </row>
    <row r="312" spans="1:26" ht="15" x14ac:dyDescent="0.2">
      <c r="A312" s="1">
        <v>3314</v>
      </c>
      <c r="B312" s="1" t="s">
        <v>805</v>
      </c>
      <c r="C312" s="1" t="s">
        <v>49</v>
      </c>
      <c r="D312" s="14">
        <v>0.05</v>
      </c>
      <c r="E312" s="14">
        <v>122.99</v>
      </c>
      <c r="F312" s="14">
        <v>70.2</v>
      </c>
      <c r="G312" s="1" t="s">
        <v>28</v>
      </c>
      <c r="H312" s="1" t="s">
        <v>29</v>
      </c>
      <c r="I312" s="1" t="s">
        <v>30</v>
      </c>
      <c r="J312" s="1" t="s">
        <v>111</v>
      </c>
      <c r="K312" s="1" t="s">
        <v>59</v>
      </c>
      <c r="L312" s="1" t="s">
        <v>806</v>
      </c>
      <c r="M312" s="1">
        <v>0.74</v>
      </c>
      <c r="N312" s="1" t="s">
        <v>34</v>
      </c>
      <c r="O312" s="1" t="s">
        <v>113</v>
      </c>
      <c r="P312" s="1" t="s">
        <v>399</v>
      </c>
      <c r="Q312" s="1" t="s">
        <v>807</v>
      </c>
      <c r="R312" s="1">
        <v>7024</v>
      </c>
      <c r="S312" s="2">
        <v>42030</v>
      </c>
      <c r="T312" s="2">
        <v>42034</v>
      </c>
      <c r="U312" s="1">
        <v>-722.23</v>
      </c>
      <c r="V312" s="1">
        <v>4</v>
      </c>
      <c r="W312" s="14">
        <v>498.31</v>
      </c>
      <c r="X312" s="1">
        <v>90462</v>
      </c>
      <c r="Y312" s="14">
        <f>DataSheet!$E312-DataSheet!$D312</f>
        <v>122.94</v>
      </c>
      <c r="Z312" s="1" t="str">
        <f>_xlfn.IFS(DataSheet!$O312="Central","Chris",DataSheet!$O312="East","Erin",DataSheet!$O312="South","Sam",DataSheet!$O312="West","William")</f>
        <v>Erin</v>
      </c>
    </row>
    <row r="313" spans="1:26" ht="15" x14ac:dyDescent="0.2">
      <c r="A313" s="1">
        <v>1946</v>
      </c>
      <c r="B313" s="1" t="s">
        <v>808</v>
      </c>
      <c r="C313" s="1" t="s">
        <v>118</v>
      </c>
      <c r="D313" s="14">
        <v>0.08</v>
      </c>
      <c r="E313" s="14">
        <v>90.98</v>
      </c>
      <c r="F313" s="14">
        <v>56.2</v>
      </c>
      <c r="G313" s="1" t="s">
        <v>40</v>
      </c>
      <c r="H313" s="1" t="s">
        <v>41</v>
      </c>
      <c r="I313" s="1" t="s">
        <v>30</v>
      </c>
      <c r="J313" s="1" t="s">
        <v>128</v>
      </c>
      <c r="K313" s="1" t="s">
        <v>146</v>
      </c>
      <c r="L313" s="1" t="s">
        <v>809</v>
      </c>
      <c r="M313" s="1">
        <v>0.74</v>
      </c>
      <c r="N313" s="1" t="s">
        <v>34</v>
      </c>
      <c r="O313" s="1" t="s">
        <v>113</v>
      </c>
      <c r="P313" s="1" t="s">
        <v>322</v>
      </c>
      <c r="Q313" s="1" t="s">
        <v>810</v>
      </c>
      <c r="R313" s="1">
        <v>15228</v>
      </c>
      <c r="S313" s="2">
        <v>42030</v>
      </c>
      <c r="T313" s="2">
        <v>42032</v>
      </c>
      <c r="U313" s="1">
        <v>-1920.9336000000001</v>
      </c>
      <c r="V313" s="1">
        <v>12</v>
      </c>
      <c r="W313" s="14">
        <v>1058.3599999999999</v>
      </c>
      <c r="X313" s="1">
        <v>86331</v>
      </c>
      <c r="Y313" s="14">
        <f>DataSheet!$E313-DataSheet!$D313</f>
        <v>90.9</v>
      </c>
      <c r="Z313" s="1" t="str">
        <f>_xlfn.IFS(DataSheet!$O313="Central","Chris",DataSheet!$O313="East","Erin",DataSheet!$O313="South","Sam",DataSheet!$O313="West","William")</f>
        <v>Erin</v>
      </c>
    </row>
    <row r="314" spans="1:26" ht="15" x14ac:dyDescent="0.2">
      <c r="A314" s="1">
        <v>1946</v>
      </c>
      <c r="B314" s="1" t="s">
        <v>808</v>
      </c>
      <c r="C314" s="1" t="s">
        <v>118</v>
      </c>
      <c r="D314" s="14">
        <v>7.0000000000000007E-2</v>
      </c>
      <c r="E314" s="14">
        <v>5.98</v>
      </c>
      <c r="F314" s="14">
        <v>5.35</v>
      </c>
      <c r="G314" s="1" t="s">
        <v>40</v>
      </c>
      <c r="H314" s="1" t="s">
        <v>41</v>
      </c>
      <c r="I314" s="1" t="s">
        <v>50</v>
      </c>
      <c r="J314" s="1" t="s">
        <v>90</v>
      </c>
      <c r="K314" s="1" t="s">
        <v>75</v>
      </c>
      <c r="L314" s="1" t="s">
        <v>811</v>
      </c>
      <c r="M314" s="1">
        <v>0.4</v>
      </c>
      <c r="N314" s="1" t="s">
        <v>34</v>
      </c>
      <c r="O314" s="1" t="s">
        <v>113</v>
      </c>
      <c r="P314" s="1" t="s">
        <v>322</v>
      </c>
      <c r="Q314" s="1" t="s">
        <v>810</v>
      </c>
      <c r="R314" s="1">
        <v>15228</v>
      </c>
      <c r="S314" s="2">
        <v>42030</v>
      </c>
      <c r="T314" s="2">
        <v>42032</v>
      </c>
      <c r="U314" s="1">
        <v>-37.175199999999997</v>
      </c>
      <c r="V314" s="1">
        <v>3</v>
      </c>
      <c r="W314" s="14">
        <v>18.309999999999999</v>
      </c>
      <c r="X314" s="1">
        <v>86331</v>
      </c>
      <c r="Y314" s="14">
        <f>DataSheet!$E314-DataSheet!$D314</f>
        <v>5.91</v>
      </c>
      <c r="Z314" s="1" t="str">
        <f>_xlfn.IFS(DataSheet!$O314="Central","Chris",DataSheet!$O314="East","Erin",DataSheet!$O314="South","Sam",DataSheet!$O314="West","William")</f>
        <v>Erin</v>
      </c>
    </row>
    <row r="315" spans="1:26" ht="15" x14ac:dyDescent="0.2">
      <c r="A315" s="1">
        <v>3361</v>
      </c>
      <c r="B315" s="1" t="s">
        <v>812</v>
      </c>
      <c r="C315" s="1" t="s">
        <v>118</v>
      </c>
      <c r="D315" s="14">
        <v>0.04</v>
      </c>
      <c r="E315" s="14">
        <v>7.96</v>
      </c>
      <c r="F315" s="14">
        <v>4.95</v>
      </c>
      <c r="G315" s="1" t="s">
        <v>40</v>
      </c>
      <c r="H315" s="1" t="s">
        <v>73</v>
      </c>
      <c r="I315" s="1" t="s">
        <v>30</v>
      </c>
      <c r="J315" s="1" t="s">
        <v>128</v>
      </c>
      <c r="K315" s="1" t="s">
        <v>75</v>
      </c>
      <c r="L315" s="1" t="s">
        <v>813</v>
      </c>
      <c r="M315" s="1">
        <v>0.41</v>
      </c>
      <c r="N315" s="1" t="s">
        <v>34</v>
      </c>
      <c r="O315" s="1" t="s">
        <v>54</v>
      </c>
      <c r="P315" s="1" t="s">
        <v>359</v>
      </c>
      <c r="Q315" s="1" t="s">
        <v>814</v>
      </c>
      <c r="R315" s="1">
        <v>53095</v>
      </c>
      <c r="S315" s="2">
        <v>42030</v>
      </c>
      <c r="T315" s="2">
        <v>42030</v>
      </c>
      <c r="U315" s="1">
        <v>-7.73</v>
      </c>
      <c r="V315" s="1">
        <v>15</v>
      </c>
      <c r="W315" s="14">
        <v>116.11</v>
      </c>
      <c r="X315" s="1">
        <v>91436</v>
      </c>
      <c r="Y315" s="14">
        <f>DataSheet!$E315-DataSheet!$D315</f>
        <v>7.92</v>
      </c>
      <c r="Z315" s="1" t="str">
        <f>_xlfn.IFS(DataSheet!$O315="Central","Chris",DataSheet!$O315="East","Erin",DataSheet!$O315="South","Sam",DataSheet!$O315="West","William")</f>
        <v>Chris</v>
      </c>
    </row>
    <row r="316" spans="1:26" ht="15" x14ac:dyDescent="0.2">
      <c r="A316" s="1">
        <v>2264</v>
      </c>
      <c r="B316" s="1" t="s">
        <v>815</v>
      </c>
      <c r="C316" s="1" t="s">
        <v>72</v>
      </c>
      <c r="D316" s="14">
        <v>0.09</v>
      </c>
      <c r="E316" s="14">
        <v>207.48</v>
      </c>
      <c r="F316" s="14">
        <v>0.99</v>
      </c>
      <c r="G316" s="1" t="s">
        <v>40</v>
      </c>
      <c r="H316" s="1" t="s">
        <v>96</v>
      </c>
      <c r="I316" s="1" t="s">
        <v>50</v>
      </c>
      <c r="J316" s="1" t="s">
        <v>97</v>
      </c>
      <c r="K316" s="1" t="s">
        <v>75</v>
      </c>
      <c r="L316" s="1" t="s">
        <v>638</v>
      </c>
      <c r="M316" s="1">
        <v>0.55000000000000004</v>
      </c>
      <c r="N316" s="1" t="s">
        <v>34</v>
      </c>
      <c r="O316" s="1" t="s">
        <v>54</v>
      </c>
      <c r="P316" s="1" t="s">
        <v>82</v>
      </c>
      <c r="Q316" s="1" t="s">
        <v>816</v>
      </c>
      <c r="R316" s="1">
        <v>64804</v>
      </c>
      <c r="S316" s="2">
        <v>42030</v>
      </c>
      <c r="T316" s="2">
        <v>42033</v>
      </c>
      <c r="U316" s="1">
        <v>359.83</v>
      </c>
      <c r="V316" s="1">
        <v>3</v>
      </c>
      <c r="W316" s="14">
        <v>577.75</v>
      </c>
      <c r="X316" s="1">
        <v>86611</v>
      </c>
      <c r="Y316" s="14">
        <f>DataSheet!$E316-DataSheet!$D316</f>
        <v>207.39</v>
      </c>
      <c r="Z316" s="1" t="str">
        <f>_xlfn.IFS(DataSheet!$O316="Central","Chris",DataSheet!$O316="East","Erin",DataSheet!$O316="South","Sam",DataSheet!$O316="West","William")</f>
        <v>Chris</v>
      </c>
    </row>
    <row r="317" spans="1:26" ht="15" x14ac:dyDescent="0.2">
      <c r="A317" s="1">
        <v>483</v>
      </c>
      <c r="B317" s="1" t="s">
        <v>817</v>
      </c>
      <c r="C317" s="1" t="s">
        <v>27</v>
      </c>
      <c r="D317" s="14">
        <v>0.03</v>
      </c>
      <c r="E317" s="14">
        <v>11.97</v>
      </c>
      <c r="F317" s="14">
        <v>4.9800000000000004</v>
      </c>
      <c r="G317" s="1" t="s">
        <v>40</v>
      </c>
      <c r="H317" s="1" t="s">
        <v>96</v>
      </c>
      <c r="I317" s="1" t="s">
        <v>50</v>
      </c>
      <c r="J317" s="1" t="s">
        <v>97</v>
      </c>
      <c r="K317" s="1" t="s">
        <v>75</v>
      </c>
      <c r="L317" s="1" t="s">
        <v>818</v>
      </c>
      <c r="M317" s="1">
        <v>0.57999999999999996</v>
      </c>
      <c r="N317" s="1" t="s">
        <v>34</v>
      </c>
      <c r="O317" s="1" t="s">
        <v>54</v>
      </c>
      <c r="P317" s="1" t="s">
        <v>105</v>
      </c>
      <c r="Q317" s="1" t="s">
        <v>819</v>
      </c>
      <c r="R317" s="1">
        <v>60543</v>
      </c>
      <c r="S317" s="2">
        <v>42031</v>
      </c>
      <c r="T317" s="2">
        <v>42032</v>
      </c>
      <c r="U317" s="1">
        <v>-18.190000000000001</v>
      </c>
      <c r="V317" s="1">
        <v>6</v>
      </c>
      <c r="W317" s="14">
        <v>73.180000000000007</v>
      </c>
      <c r="X317" s="1">
        <v>90353</v>
      </c>
      <c r="Y317" s="14">
        <f>DataSheet!$E317-DataSheet!$D317</f>
        <v>11.940000000000001</v>
      </c>
      <c r="Z317" s="1" t="str">
        <f>_xlfn.IFS(DataSheet!$O317="Central","Chris",DataSheet!$O317="East","Erin",DataSheet!$O317="South","Sam",DataSheet!$O317="West","William")</f>
        <v>Chris</v>
      </c>
    </row>
    <row r="318" spans="1:26" ht="15" x14ac:dyDescent="0.2">
      <c r="A318" s="1">
        <v>2979</v>
      </c>
      <c r="B318" s="1" t="s">
        <v>820</v>
      </c>
      <c r="C318" s="1" t="s">
        <v>27</v>
      </c>
      <c r="D318" s="14">
        <v>0.09</v>
      </c>
      <c r="E318" s="14">
        <v>2.94</v>
      </c>
      <c r="F318" s="14">
        <v>0.7</v>
      </c>
      <c r="G318" s="1" t="s">
        <v>40</v>
      </c>
      <c r="H318" s="1" t="s">
        <v>96</v>
      </c>
      <c r="I318" s="1" t="s">
        <v>50</v>
      </c>
      <c r="J318" s="1" t="s">
        <v>51</v>
      </c>
      <c r="K318" s="1" t="s">
        <v>52</v>
      </c>
      <c r="L318" s="1" t="s">
        <v>821</v>
      </c>
      <c r="M318" s="1">
        <v>0.57999999999999996</v>
      </c>
      <c r="N318" s="1" t="s">
        <v>34</v>
      </c>
      <c r="O318" s="1" t="s">
        <v>54</v>
      </c>
      <c r="P318" s="1" t="s">
        <v>567</v>
      </c>
      <c r="Q318" s="1" t="s">
        <v>822</v>
      </c>
      <c r="R318" s="1">
        <v>58601</v>
      </c>
      <c r="S318" s="2">
        <v>42031</v>
      </c>
      <c r="T318" s="2">
        <v>42032</v>
      </c>
      <c r="U318" s="1">
        <v>6.3840000000000003</v>
      </c>
      <c r="V318" s="1">
        <v>9</v>
      </c>
      <c r="W318" s="14">
        <v>25.22</v>
      </c>
      <c r="X318" s="1">
        <v>86544</v>
      </c>
      <c r="Y318" s="14">
        <f>DataSheet!$E318-DataSheet!$D318</f>
        <v>2.85</v>
      </c>
      <c r="Z318" s="1" t="str">
        <f>_xlfn.IFS(DataSheet!$O318="Central","Chris",DataSheet!$O318="East","Erin",DataSheet!$O318="South","Sam",DataSheet!$O318="West","William")</f>
        <v>Chris</v>
      </c>
    </row>
    <row r="319" spans="1:26" ht="15" x14ac:dyDescent="0.2">
      <c r="A319" s="1">
        <v>2980</v>
      </c>
      <c r="B319" s="1" t="s">
        <v>823</v>
      </c>
      <c r="C319" s="1" t="s">
        <v>27</v>
      </c>
      <c r="D319" s="14">
        <v>0.03</v>
      </c>
      <c r="E319" s="14">
        <v>43.98</v>
      </c>
      <c r="F319" s="14">
        <v>8.99</v>
      </c>
      <c r="G319" s="1" t="s">
        <v>40</v>
      </c>
      <c r="H319" s="1" t="s">
        <v>96</v>
      </c>
      <c r="I319" s="1" t="s">
        <v>50</v>
      </c>
      <c r="J319" s="1" t="s">
        <v>51</v>
      </c>
      <c r="K319" s="1" t="s">
        <v>44</v>
      </c>
      <c r="L319" s="1" t="s">
        <v>824</v>
      </c>
      <c r="M319" s="1">
        <v>0.57999999999999996</v>
      </c>
      <c r="N319" s="1" t="s">
        <v>34</v>
      </c>
      <c r="O319" s="1" t="s">
        <v>113</v>
      </c>
      <c r="P319" s="1" t="s">
        <v>319</v>
      </c>
      <c r="Q319" s="1" t="s">
        <v>825</v>
      </c>
      <c r="R319" s="1">
        <v>44870</v>
      </c>
      <c r="S319" s="2">
        <v>42031</v>
      </c>
      <c r="T319" s="2">
        <v>42033</v>
      </c>
      <c r="U319" s="1">
        <v>274.0788</v>
      </c>
      <c r="V319" s="1">
        <v>10</v>
      </c>
      <c r="W319" s="14">
        <v>454.4</v>
      </c>
      <c r="X319" s="1">
        <v>86544</v>
      </c>
      <c r="Y319" s="14">
        <f>DataSheet!$E319-DataSheet!$D319</f>
        <v>43.949999999999996</v>
      </c>
      <c r="Z319" s="1" t="str">
        <f>_xlfn.IFS(DataSheet!$O319="Central","Chris",DataSheet!$O319="East","Erin",DataSheet!$O319="South","Sam",DataSheet!$O319="West","William")</f>
        <v>Erin</v>
      </c>
    </row>
    <row r="320" spans="1:26" ht="15" x14ac:dyDescent="0.2">
      <c r="A320" s="1">
        <v>2980</v>
      </c>
      <c r="B320" s="1" t="s">
        <v>823</v>
      </c>
      <c r="C320" s="1" t="s">
        <v>27</v>
      </c>
      <c r="D320" s="14">
        <v>0.06</v>
      </c>
      <c r="E320" s="14">
        <v>1.1399999999999999</v>
      </c>
      <c r="F320" s="14">
        <v>0.7</v>
      </c>
      <c r="G320" s="1" t="s">
        <v>40</v>
      </c>
      <c r="H320" s="1" t="s">
        <v>96</v>
      </c>
      <c r="I320" s="1" t="s">
        <v>50</v>
      </c>
      <c r="J320" s="1" t="s">
        <v>178</v>
      </c>
      <c r="K320" s="1" t="s">
        <v>52</v>
      </c>
      <c r="L320" s="1" t="s">
        <v>826</v>
      </c>
      <c r="M320" s="1">
        <v>0.38</v>
      </c>
      <c r="N320" s="1" t="s">
        <v>34</v>
      </c>
      <c r="O320" s="1" t="s">
        <v>113</v>
      </c>
      <c r="P320" s="1" t="s">
        <v>319</v>
      </c>
      <c r="Q320" s="1" t="s">
        <v>825</v>
      </c>
      <c r="R320" s="1">
        <v>44870</v>
      </c>
      <c r="S320" s="2">
        <v>42031</v>
      </c>
      <c r="T320" s="2">
        <v>42034</v>
      </c>
      <c r="U320" s="1">
        <v>-3.782</v>
      </c>
      <c r="V320" s="1">
        <v>13</v>
      </c>
      <c r="W320" s="14">
        <v>14.53</v>
      </c>
      <c r="X320" s="1">
        <v>86544</v>
      </c>
      <c r="Y320" s="14">
        <f>DataSheet!$E320-DataSheet!$D320</f>
        <v>1.0799999999999998</v>
      </c>
      <c r="Z320" s="1" t="str">
        <f>_xlfn.IFS(DataSheet!$O320="Central","Chris",DataSheet!$O320="East","Erin",DataSheet!$O320="South","Sam",DataSheet!$O320="West","William")</f>
        <v>Erin</v>
      </c>
    </row>
    <row r="321" spans="1:26" ht="15" x14ac:dyDescent="0.2">
      <c r="A321" s="1">
        <v>2254</v>
      </c>
      <c r="B321" s="1" t="s">
        <v>827</v>
      </c>
      <c r="C321" s="1" t="s">
        <v>49</v>
      </c>
      <c r="D321" s="14">
        <v>0.1</v>
      </c>
      <c r="E321" s="14">
        <v>6.3</v>
      </c>
      <c r="F321" s="14">
        <v>0.5</v>
      </c>
      <c r="G321" s="1" t="s">
        <v>40</v>
      </c>
      <c r="H321" s="1" t="s">
        <v>96</v>
      </c>
      <c r="I321" s="1" t="s">
        <v>50</v>
      </c>
      <c r="J321" s="1" t="s">
        <v>154</v>
      </c>
      <c r="K321" s="1" t="s">
        <v>75</v>
      </c>
      <c r="L321" s="1" t="s">
        <v>828</v>
      </c>
      <c r="M321" s="1">
        <v>0.39</v>
      </c>
      <c r="N321" s="1" t="s">
        <v>34</v>
      </c>
      <c r="O321" s="1" t="s">
        <v>35</v>
      </c>
      <c r="P321" s="1" t="s">
        <v>390</v>
      </c>
      <c r="Q321" s="1" t="s">
        <v>829</v>
      </c>
      <c r="R321" s="1">
        <v>42003</v>
      </c>
      <c r="S321" s="2">
        <v>42031</v>
      </c>
      <c r="T321" s="2">
        <v>42036</v>
      </c>
      <c r="U321" s="1">
        <v>-464.28199999999998</v>
      </c>
      <c r="V321" s="1">
        <v>12</v>
      </c>
      <c r="W321" s="14">
        <v>68.72</v>
      </c>
      <c r="X321" s="1">
        <v>89278</v>
      </c>
      <c r="Y321" s="14">
        <f>DataSheet!$E321-DataSheet!$D321</f>
        <v>6.2</v>
      </c>
      <c r="Z321" s="1" t="str">
        <f>_xlfn.IFS(DataSheet!$O321="Central","Chris",DataSheet!$O321="East","Erin",DataSheet!$O321="South","Sam",DataSheet!$O321="West","William")</f>
        <v>Sam</v>
      </c>
    </row>
    <row r="322" spans="1:26" ht="15" x14ac:dyDescent="0.2">
      <c r="A322" s="1">
        <v>2178</v>
      </c>
      <c r="B322" s="1" t="s">
        <v>830</v>
      </c>
      <c r="C322" s="1" t="s">
        <v>118</v>
      </c>
      <c r="D322" s="14">
        <v>0.08</v>
      </c>
      <c r="E322" s="14">
        <v>2.94</v>
      </c>
      <c r="F322" s="14">
        <v>0.96</v>
      </c>
      <c r="G322" s="1" t="s">
        <v>40</v>
      </c>
      <c r="H322" s="1" t="s">
        <v>29</v>
      </c>
      <c r="I322" s="1" t="s">
        <v>50</v>
      </c>
      <c r="J322" s="1" t="s">
        <v>51</v>
      </c>
      <c r="K322" s="1" t="s">
        <v>52</v>
      </c>
      <c r="L322" s="1" t="s">
        <v>831</v>
      </c>
      <c r="M322" s="1">
        <v>0.57999999999999996</v>
      </c>
      <c r="N322" s="1" t="s">
        <v>34</v>
      </c>
      <c r="O322" s="1" t="s">
        <v>113</v>
      </c>
      <c r="P322" s="1" t="s">
        <v>405</v>
      </c>
      <c r="Q322" s="1" t="s">
        <v>832</v>
      </c>
      <c r="R322" s="1">
        <v>1610</v>
      </c>
      <c r="S322" s="2">
        <v>42031</v>
      </c>
      <c r="T322" s="2">
        <v>42033</v>
      </c>
      <c r="U322" s="1">
        <v>-1.18</v>
      </c>
      <c r="V322" s="1">
        <v>9</v>
      </c>
      <c r="W322" s="14">
        <v>25.35</v>
      </c>
      <c r="X322" s="1">
        <v>89465</v>
      </c>
      <c r="Y322" s="14">
        <f>DataSheet!$E322-DataSheet!$D322</f>
        <v>2.86</v>
      </c>
      <c r="Z322" s="1" t="str">
        <f>_xlfn.IFS(DataSheet!$O322="Central","Chris",DataSheet!$O322="East","Erin",DataSheet!$O322="South","Sam",DataSheet!$O322="West","William")</f>
        <v>Erin</v>
      </c>
    </row>
    <row r="323" spans="1:26" ht="15" x14ac:dyDescent="0.2">
      <c r="A323" s="1">
        <v>3347</v>
      </c>
      <c r="B323" s="1" t="s">
        <v>267</v>
      </c>
      <c r="C323" s="1" t="s">
        <v>118</v>
      </c>
      <c r="D323" s="14">
        <v>0.02</v>
      </c>
      <c r="E323" s="14">
        <v>110.99</v>
      </c>
      <c r="F323" s="14">
        <v>2.5</v>
      </c>
      <c r="G323" s="1" t="s">
        <v>40</v>
      </c>
      <c r="H323" s="1" t="s">
        <v>41</v>
      </c>
      <c r="I323" s="1" t="s">
        <v>42</v>
      </c>
      <c r="J323" s="1" t="s">
        <v>137</v>
      </c>
      <c r="K323" s="1" t="s">
        <v>75</v>
      </c>
      <c r="L323" s="1" t="s">
        <v>138</v>
      </c>
      <c r="M323" s="1">
        <v>0.56999999999999995</v>
      </c>
      <c r="N323" s="1" t="s">
        <v>34</v>
      </c>
      <c r="O323" s="1" t="s">
        <v>35</v>
      </c>
      <c r="P323" s="1" t="s">
        <v>125</v>
      </c>
      <c r="Q323" s="1" t="s">
        <v>269</v>
      </c>
      <c r="R323" s="1">
        <v>33411</v>
      </c>
      <c r="S323" s="2">
        <v>42031</v>
      </c>
      <c r="T323" s="2">
        <v>42033</v>
      </c>
      <c r="U323" s="1">
        <v>-39.808999999999997</v>
      </c>
      <c r="V323" s="1">
        <v>1</v>
      </c>
      <c r="W323" s="14">
        <v>94.3</v>
      </c>
      <c r="X323" s="1">
        <v>89356</v>
      </c>
      <c r="Y323" s="14">
        <f>DataSheet!$E323-DataSheet!$D323</f>
        <v>110.97</v>
      </c>
      <c r="Z323" s="1" t="str">
        <f>_xlfn.IFS(DataSheet!$O323="Central","Chris",DataSheet!$O323="East","Erin",DataSheet!$O323="South","Sam",DataSheet!$O323="West","William")</f>
        <v>Sam</v>
      </c>
    </row>
    <row r="324" spans="1:26" ht="15" x14ac:dyDescent="0.2">
      <c r="A324" s="1">
        <v>129</v>
      </c>
      <c r="B324" s="1" t="s">
        <v>833</v>
      </c>
      <c r="C324" s="1" t="s">
        <v>72</v>
      </c>
      <c r="D324" s="14">
        <v>0.02</v>
      </c>
      <c r="E324" s="14">
        <v>1.74</v>
      </c>
      <c r="F324" s="14">
        <v>4.08</v>
      </c>
      <c r="G324" s="1" t="s">
        <v>40</v>
      </c>
      <c r="H324" s="1" t="s">
        <v>29</v>
      </c>
      <c r="I324" s="1" t="s">
        <v>30</v>
      </c>
      <c r="J324" s="1" t="s">
        <v>128</v>
      </c>
      <c r="K324" s="1" t="s">
        <v>44</v>
      </c>
      <c r="L324" s="1" t="s">
        <v>772</v>
      </c>
      <c r="M324" s="1">
        <v>0.53</v>
      </c>
      <c r="N324" s="1" t="s">
        <v>34</v>
      </c>
      <c r="O324" s="1" t="s">
        <v>54</v>
      </c>
      <c r="P324" s="1" t="s">
        <v>105</v>
      </c>
      <c r="Q324" s="1" t="s">
        <v>834</v>
      </c>
      <c r="R324" s="1">
        <v>62002</v>
      </c>
      <c r="S324" s="2">
        <v>42031</v>
      </c>
      <c r="T324" s="2">
        <v>42032</v>
      </c>
      <c r="U324" s="1">
        <v>-37.39</v>
      </c>
      <c r="V324" s="1">
        <v>5</v>
      </c>
      <c r="W324" s="14">
        <v>10.23</v>
      </c>
      <c r="X324" s="1">
        <v>86693</v>
      </c>
      <c r="Y324" s="14">
        <f>DataSheet!$E324-DataSheet!$D324</f>
        <v>1.72</v>
      </c>
      <c r="Z324" s="1" t="str">
        <f>_xlfn.IFS(DataSheet!$O324="Central","Chris",DataSheet!$O324="East","Erin",DataSheet!$O324="South","Sam",DataSheet!$O324="West","William")</f>
        <v>Chris</v>
      </c>
    </row>
    <row r="325" spans="1:26" ht="15" x14ac:dyDescent="0.2">
      <c r="A325" s="1">
        <v>898</v>
      </c>
      <c r="B325" s="1" t="s">
        <v>426</v>
      </c>
      <c r="C325" s="1" t="s">
        <v>72</v>
      </c>
      <c r="D325" s="14">
        <v>0.02</v>
      </c>
      <c r="E325" s="14">
        <v>12.53</v>
      </c>
      <c r="F325" s="14">
        <v>0.49</v>
      </c>
      <c r="G325" s="1" t="s">
        <v>40</v>
      </c>
      <c r="H325" s="1" t="s">
        <v>29</v>
      </c>
      <c r="I325" s="1" t="s">
        <v>50</v>
      </c>
      <c r="J325" s="1" t="s">
        <v>154</v>
      </c>
      <c r="K325" s="1" t="s">
        <v>75</v>
      </c>
      <c r="L325" s="1" t="s">
        <v>155</v>
      </c>
      <c r="M325" s="1">
        <v>0.38</v>
      </c>
      <c r="N325" s="1" t="s">
        <v>34</v>
      </c>
      <c r="O325" s="1" t="s">
        <v>113</v>
      </c>
      <c r="P325" s="1" t="s">
        <v>114</v>
      </c>
      <c r="Q325" s="1" t="s">
        <v>115</v>
      </c>
      <c r="R325" s="1">
        <v>10039</v>
      </c>
      <c r="S325" s="2">
        <v>42031</v>
      </c>
      <c r="T325" s="2">
        <v>42031</v>
      </c>
      <c r="U325" s="1">
        <v>263.39999999999998</v>
      </c>
      <c r="V325" s="1">
        <v>47</v>
      </c>
      <c r="W325" s="14">
        <v>594.44000000000005</v>
      </c>
      <c r="X325" s="1">
        <v>9606</v>
      </c>
      <c r="Y325" s="14">
        <f>DataSheet!$E325-DataSheet!$D325</f>
        <v>12.51</v>
      </c>
      <c r="Z325" s="1" t="str">
        <f>_xlfn.IFS(DataSheet!$O325="Central","Chris",DataSheet!$O325="East","Erin",DataSheet!$O325="South","Sam",DataSheet!$O325="West","William")</f>
        <v>Erin</v>
      </c>
    </row>
    <row r="326" spans="1:26" ht="15" x14ac:dyDescent="0.2">
      <c r="A326" s="1">
        <v>898</v>
      </c>
      <c r="B326" s="1" t="s">
        <v>426</v>
      </c>
      <c r="C326" s="1" t="s">
        <v>72</v>
      </c>
      <c r="D326" s="14">
        <v>7.0000000000000007E-2</v>
      </c>
      <c r="E326" s="14">
        <v>5.18</v>
      </c>
      <c r="F326" s="14">
        <v>2.04</v>
      </c>
      <c r="G326" s="1" t="s">
        <v>89</v>
      </c>
      <c r="H326" s="1" t="s">
        <v>29</v>
      </c>
      <c r="I326" s="1" t="s">
        <v>50</v>
      </c>
      <c r="J326" s="1" t="s">
        <v>90</v>
      </c>
      <c r="K326" s="1" t="s">
        <v>52</v>
      </c>
      <c r="L326" s="1" t="s">
        <v>835</v>
      </c>
      <c r="M326" s="1">
        <v>0.36</v>
      </c>
      <c r="N326" s="1" t="s">
        <v>34</v>
      </c>
      <c r="O326" s="1" t="s">
        <v>113</v>
      </c>
      <c r="P326" s="1" t="s">
        <v>114</v>
      </c>
      <c r="Q326" s="1" t="s">
        <v>115</v>
      </c>
      <c r="R326" s="1">
        <v>10039</v>
      </c>
      <c r="S326" s="2">
        <v>42031</v>
      </c>
      <c r="T326" s="2">
        <v>42033</v>
      </c>
      <c r="U326" s="1">
        <v>37.31</v>
      </c>
      <c r="V326" s="1">
        <v>44</v>
      </c>
      <c r="W326" s="14">
        <v>228.5</v>
      </c>
      <c r="X326" s="1">
        <v>9606</v>
      </c>
      <c r="Y326" s="14">
        <f>DataSheet!$E326-DataSheet!$D326</f>
        <v>5.1099999999999994</v>
      </c>
      <c r="Z326" s="1" t="str">
        <f>_xlfn.IFS(DataSheet!$O326="Central","Chris",DataSheet!$O326="East","Erin",DataSheet!$O326="South","Sam",DataSheet!$O326="West","William")</f>
        <v>Erin</v>
      </c>
    </row>
    <row r="327" spans="1:26" ht="15" x14ac:dyDescent="0.2">
      <c r="A327" s="1">
        <v>899</v>
      </c>
      <c r="B327" s="1" t="s">
        <v>428</v>
      </c>
      <c r="C327" s="1" t="s">
        <v>72</v>
      </c>
      <c r="D327" s="14">
        <v>0.02</v>
      </c>
      <c r="E327" s="14">
        <v>12.53</v>
      </c>
      <c r="F327" s="14">
        <v>0.49</v>
      </c>
      <c r="G327" s="1" t="s">
        <v>40</v>
      </c>
      <c r="H327" s="1" t="s">
        <v>29</v>
      </c>
      <c r="I327" s="1" t="s">
        <v>50</v>
      </c>
      <c r="J327" s="1" t="s">
        <v>154</v>
      </c>
      <c r="K327" s="1" t="s">
        <v>75</v>
      </c>
      <c r="L327" s="1" t="s">
        <v>155</v>
      </c>
      <c r="M327" s="1">
        <v>0.38</v>
      </c>
      <c r="N327" s="1" t="s">
        <v>34</v>
      </c>
      <c r="O327" s="1" t="s">
        <v>113</v>
      </c>
      <c r="P327" s="1" t="s">
        <v>322</v>
      </c>
      <c r="Q327" s="1" t="s">
        <v>429</v>
      </c>
      <c r="R327" s="1">
        <v>16602</v>
      </c>
      <c r="S327" s="2">
        <v>42031</v>
      </c>
      <c r="T327" s="2">
        <v>42031</v>
      </c>
      <c r="U327" s="1">
        <v>104.7213</v>
      </c>
      <c r="V327" s="1">
        <v>12</v>
      </c>
      <c r="W327" s="14">
        <v>151.77000000000001</v>
      </c>
      <c r="X327" s="1">
        <v>86264</v>
      </c>
      <c r="Y327" s="14">
        <f>DataSheet!$E327-DataSheet!$D327</f>
        <v>12.51</v>
      </c>
      <c r="Z327" s="1" t="str">
        <f>_xlfn.IFS(DataSheet!$O327="Central","Chris",DataSheet!$O327="East","Erin",DataSheet!$O327="South","Sam",DataSheet!$O327="West","William")</f>
        <v>Erin</v>
      </c>
    </row>
    <row r="328" spans="1:26" ht="15" x14ac:dyDescent="0.2">
      <c r="A328" s="1">
        <v>899</v>
      </c>
      <c r="B328" s="1" t="s">
        <v>428</v>
      </c>
      <c r="C328" s="1" t="s">
        <v>72</v>
      </c>
      <c r="D328" s="14">
        <v>7.0000000000000007E-2</v>
      </c>
      <c r="E328" s="14">
        <v>5.18</v>
      </c>
      <c r="F328" s="14">
        <v>2.04</v>
      </c>
      <c r="G328" s="1" t="s">
        <v>89</v>
      </c>
      <c r="H328" s="1" t="s">
        <v>29</v>
      </c>
      <c r="I328" s="1" t="s">
        <v>50</v>
      </c>
      <c r="J328" s="1" t="s">
        <v>90</v>
      </c>
      <c r="K328" s="1" t="s">
        <v>52</v>
      </c>
      <c r="L328" s="1" t="s">
        <v>835</v>
      </c>
      <c r="M328" s="1">
        <v>0.36</v>
      </c>
      <c r="N328" s="1" t="s">
        <v>34</v>
      </c>
      <c r="O328" s="1" t="s">
        <v>113</v>
      </c>
      <c r="P328" s="1" t="s">
        <v>322</v>
      </c>
      <c r="Q328" s="1" t="s">
        <v>429</v>
      </c>
      <c r="R328" s="1">
        <v>16602</v>
      </c>
      <c r="S328" s="2">
        <v>42031</v>
      </c>
      <c r="T328" s="2">
        <v>42033</v>
      </c>
      <c r="U328" s="1">
        <v>37.31</v>
      </c>
      <c r="V328" s="1">
        <v>11</v>
      </c>
      <c r="W328" s="14">
        <v>57.13</v>
      </c>
      <c r="X328" s="1">
        <v>86264</v>
      </c>
      <c r="Y328" s="14">
        <f>DataSheet!$E328-DataSheet!$D328</f>
        <v>5.1099999999999994</v>
      </c>
      <c r="Z328" s="1" t="str">
        <f>_xlfn.IFS(DataSheet!$O328="Central","Chris",DataSheet!$O328="East","Erin",DataSheet!$O328="South","Sam",DataSheet!$O328="West","William")</f>
        <v>Erin</v>
      </c>
    </row>
    <row r="329" spans="1:26" ht="15" x14ac:dyDescent="0.2">
      <c r="A329" s="1">
        <v>1351</v>
      </c>
      <c r="B329" s="1" t="s">
        <v>836</v>
      </c>
      <c r="C329" s="1" t="s">
        <v>72</v>
      </c>
      <c r="D329" s="14">
        <v>0.1</v>
      </c>
      <c r="E329" s="14">
        <v>110.99</v>
      </c>
      <c r="F329" s="14">
        <v>8.99</v>
      </c>
      <c r="G329" s="1" t="s">
        <v>89</v>
      </c>
      <c r="H329" s="1" t="s">
        <v>73</v>
      </c>
      <c r="I329" s="1" t="s">
        <v>42</v>
      </c>
      <c r="J329" s="1" t="s">
        <v>137</v>
      </c>
      <c r="K329" s="1" t="s">
        <v>75</v>
      </c>
      <c r="L329" s="1" t="s">
        <v>837</v>
      </c>
      <c r="M329" s="1">
        <v>0.56999999999999995</v>
      </c>
      <c r="N329" s="1" t="s">
        <v>34</v>
      </c>
      <c r="O329" s="1" t="s">
        <v>35</v>
      </c>
      <c r="P329" s="1" t="s">
        <v>125</v>
      </c>
      <c r="Q329" s="1" t="s">
        <v>838</v>
      </c>
      <c r="R329" s="1">
        <v>33063</v>
      </c>
      <c r="S329" s="2">
        <v>42031</v>
      </c>
      <c r="T329" s="2">
        <v>42033</v>
      </c>
      <c r="U329" s="1">
        <v>3285.48</v>
      </c>
      <c r="V329" s="1">
        <v>7</v>
      </c>
      <c r="W329" s="14">
        <v>627.78</v>
      </c>
      <c r="X329" s="1">
        <v>88232</v>
      </c>
      <c r="Y329" s="14">
        <f>DataSheet!$E329-DataSheet!$D329</f>
        <v>110.89</v>
      </c>
      <c r="Z329" s="1" t="str">
        <f>_xlfn.IFS(DataSheet!$O329="Central","Chris",DataSheet!$O329="East","Erin",DataSheet!$O329="South","Sam",DataSheet!$O329="West","William")</f>
        <v>Sam</v>
      </c>
    </row>
    <row r="330" spans="1:26" ht="15" x14ac:dyDescent="0.2">
      <c r="A330" s="1">
        <v>2281</v>
      </c>
      <c r="B330" s="1" t="s">
        <v>839</v>
      </c>
      <c r="C330" s="1" t="s">
        <v>72</v>
      </c>
      <c r="D330" s="14">
        <v>0.08</v>
      </c>
      <c r="E330" s="14">
        <v>205.99</v>
      </c>
      <c r="F330" s="14">
        <v>2.5</v>
      </c>
      <c r="G330" s="1" t="s">
        <v>40</v>
      </c>
      <c r="H330" s="1" t="s">
        <v>73</v>
      </c>
      <c r="I330" s="1" t="s">
        <v>42</v>
      </c>
      <c r="J330" s="1" t="s">
        <v>137</v>
      </c>
      <c r="K330" s="1" t="s">
        <v>75</v>
      </c>
      <c r="L330" s="1" t="s">
        <v>840</v>
      </c>
      <c r="M330" s="1">
        <v>0.59</v>
      </c>
      <c r="N330" s="1" t="s">
        <v>34</v>
      </c>
      <c r="O330" s="1" t="s">
        <v>54</v>
      </c>
      <c r="P330" s="1" t="s">
        <v>359</v>
      </c>
      <c r="Q330" s="1" t="s">
        <v>841</v>
      </c>
      <c r="R330" s="1">
        <v>54703</v>
      </c>
      <c r="S330" s="2">
        <v>42031</v>
      </c>
      <c r="T330" s="2">
        <v>42032</v>
      </c>
      <c r="U330" s="1">
        <v>997.38144</v>
      </c>
      <c r="V330" s="1">
        <v>10</v>
      </c>
      <c r="W330" s="14">
        <v>1610.84</v>
      </c>
      <c r="X330" s="1">
        <v>85948</v>
      </c>
      <c r="Y330" s="14">
        <f>DataSheet!$E330-DataSheet!$D330</f>
        <v>205.91</v>
      </c>
      <c r="Z330" s="1" t="str">
        <f>_xlfn.IFS(DataSheet!$O330="Central","Chris",DataSheet!$O330="East","Erin",DataSheet!$O330="South","Sam",DataSheet!$O330="West","William")</f>
        <v>Chris</v>
      </c>
    </row>
    <row r="331" spans="1:26" ht="15" x14ac:dyDescent="0.2">
      <c r="A331" s="1">
        <v>53</v>
      </c>
      <c r="B331" s="1" t="s">
        <v>842</v>
      </c>
      <c r="C331" s="1" t="s">
        <v>27</v>
      </c>
      <c r="D331" s="14">
        <v>7.0000000000000007E-2</v>
      </c>
      <c r="E331" s="14">
        <v>3502.14</v>
      </c>
      <c r="F331" s="14">
        <v>8.73</v>
      </c>
      <c r="G331" s="1" t="s">
        <v>28</v>
      </c>
      <c r="H331" s="1" t="s">
        <v>96</v>
      </c>
      <c r="I331" s="1" t="s">
        <v>42</v>
      </c>
      <c r="J331" s="1" t="s">
        <v>58</v>
      </c>
      <c r="K331" s="1" t="s">
        <v>32</v>
      </c>
      <c r="L331" s="1" t="s">
        <v>843</v>
      </c>
      <c r="M331" s="1">
        <v>0.56999999999999995</v>
      </c>
      <c r="N331" s="1" t="s">
        <v>34</v>
      </c>
      <c r="O331" s="1" t="s">
        <v>61</v>
      </c>
      <c r="P331" s="1" t="s">
        <v>68</v>
      </c>
      <c r="Q331" s="1" t="s">
        <v>844</v>
      </c>
      <c r="R331" s="1">
        <v>98052</v>
      </c>
      <c r="S331" s="2">
        <v>42032</v>
      </c>
      <c r="T331" s="2">
        <v>42034</v>
      </c>
      <c r="U331" s="1">
        <v>-6923.5991999999997</v>
      </c>
      <c r="V331" s="1">
        <v>1</v>
      </c>
      <c r="W331" s="14">
        <v>3267.55</v>
      </c>
      <c r="X331" s="1">
        <v>88425</v>
      </c>
      <c r="Y331" s="14">
        <f>DataSheet!$E331-DataSheet!$D331</f>
        <v>3502.0699999999997</v>
      </c>
      <c r="Z331" s="1" t="str">
        <f>_xlfn.IFS(DataSheet!$O331="Central","Chris",DataSheet!$O331="East","Erin",DataSheet!$O331="South","Sam",DataSheet!$O331="West","William")</f>
        <v>William</v>
      </c>
    </row>
    <row r="332" spans="1:26" ht="15" x14ac:dyDescent="0.2">
      <c r="A332" s="1">
        <v>3266</v>
      </c>
      <c r="B332" s="1" t="s">
        <v>845</v>
      </c>
      <c r="C332" s="1" t="s">
        <v>27</v>
      </c>
      <c r="D332" s="14">
        <v>0</v>
      </c>
      <c r="E332" s="14">
        <v>122.99</v>
      </c>
      <c r="F332" s="14">
        <v>70.2</v>
      </c>
      <c r="G332" s="1" t="s">
        <v>28</v>
      </c>
      <c r="H332" s="1" t="s">
        <v>96</v>
      </c>
      <c r="I332" s="1" t="s">
        <v>30</v>
      </c>
      <c r="J332" s="1" t="s">
        <v>111</v>
      </c>
      <c r="K332" s="1" t="s">
        <v>59</v>
      </c>
      <c r="L332" s="1" t="s">
        <v>806</v>
      </c>
      <c r="M332" s="1">
        <v>0.74</v>
      </c>
      <c r="N332" s="1" t="s">
        <v>34</v>
      </c>
      <c r="O332" s="1" t="s">
        <v>113</v>
      </c>
      <c r="P332" s="1" t="s">
        <v>333</v>
      </c>
      <c r="Q332" s="1" t="s">
        <v>334</v>
      </c>
      <c r="R332" s="1">
        <v>4073</v>
      </c>
      <c r="S332" s="2">
        <v>42032</v>
      </c>
      <c r="T332" s="2">
        <v>42033</v>
      </c>
      <c r="U332" s="1">
        <v>-1764.29</v>
      </c>
      <c r="V332" s="1">
        <v>14</v>
      </c>
      <c r="W332" s="14">
        <v>1794.88</v>
      </c>
      <c r="X332" s="1">
        <v>89836</v>
      </c>
      <c r="Y332" s="14">
        <f>DataSheet!$E332-DataSheet!$D332</f>
        <v>122.99</v>
      </c>
      <c r="Z332" s="1" t="str">
        <f>_xlfn.IFS(DataSheet!$O332="Central","Chris",DataSheet!$O332="East","Erin",DataSheet!$O332="South","Sam",DataSheet!$O332="West","William")</f>
        <v>Erin</v>
      </c>
    </row>
    <row r="333" spans="1:26" ht="15" x14ac:dyDescent="0.2">
      <c r="A333" s="1">
        <v>3269</v>
      </c>
      <c r="B333" s="1" t="s">
        <v>846</v>
      </c>
      <c r="C333" s="1" t="s">
        <v>27</v>
      </c>
      <c r="D333" s="14">
        <v>0.01</v>
      </c>
      <c r="E333" s="14">
        <v>60.97</v>
      </c>
      <c r="F333" s="14">
        <v>4.5</v>
      </c>
      <c r="G333" s="1" t="s">
        <v>89</v>
      </c>
      <c r="H333" s="1" t="s">
        <v>96</v>
      </c>
      <c r="I333" s="1" t="s">
        <v>50</v>
      </c>
      <c r="J333" s="1" t="s">
        <v>97</v>
      </c>
      <c r="K333" s="1" t="s">
        <v>75</v>
      </c>
      <c r="L333" s="1" t="s">
        <v>98</v>
      </c>
      <c r="M333" s="1">
        <v>0.56000000000000005</v>
      </c>
      <c r="N333" s="1" t="s">
        <v>34</v>
      </c>
      <c r="O333" s="1" t="s">
        <v>113</v>
      </c>
      <c r="P333" s="1" t="s">
        <v>399</v>
      </c>
      <c r="Q333" s="1" t="s">
        <v>847</v>
      </c>
      <c r="R333" s="1">
        <v>7060</v>
      </c>
      <c r="S333" s="2">
        <v>42032</v>
      </c>
      <c r="T333" s="2">
        <v>42034</v>
      </c>
      <c r="U333" s="1">
        <v>527.87760000000003</v>
      </c>
      <c r="V333" s="1">
        <v>12</v>
      </c>
      <c r="W333" s="14">
        <v>765.04</v>
      </c>
      <c r="X333" s="1">
        <v>89836</v>
      </c>
      <c r="Y333" s="14">
        <f>DataSheet!$E333-DataSheet!$D333</f>
        <v>60.96</v>
      </c>
      <c r="Z333" s="1" t="str">
        <f>_xlfn.IFS(DataSheet!$O333="Central","Chris",DataSheet!$O333="East","Erin",DataSheet!$O333="South","Sam",DataSheet!$O333="West","William")</f>
        <v>Erin</v>
      </c>
    </row>
    <row r="334" spans="1:26" ht="15" x14ac:dyDescent="0.2">
      <c r="A334" s="1">
        <v>24</v>
      </c>
      <c r="B334" s="1" t="s">
        <v>848</v>
      </c>
      <c r="C334" s="1" t="s">
        <v>39</v>
      </c>
      <c r="D334" s="14">
        <v>0.06</v>
      </c>
      <c r="E334" s="14">
        <v>55.48</v>
      </c>
      <c r="F334" s="14">
        <v>14.3</v>
      </c>
      <c r="G334" s="1" t="s">
        <v>40</v>
      </c>
      <c r="H334" s="1" t="s">
        <v>96</v>
      </c>
      <c r="I334" s="1" t="s">
        <v>50</v>
      </c>
      <c r="J334" s="1" t="s">
        <v>90</v>
      </c>
      <c r="K334" s="1" t="s">
        <v>75</v>
      </c>
      <c r="L334" s="1" t="s">
        <v>849</v>
      </c>
      <c r="M334" s="1">
        <v>0.37</v>
      </c>
      <c r="N334" s="1" t="s">
        <v>34</v>
      </c>
      <c r="O334" s="1" t="s">
        <v>61</v>
      </c>
      <c r="P334" s="1" t="s">
        <v>92</v>
      </c>
      <c r="Q334" s="1" t="s">
        <v>850</v>
      </c>
      <c r="R334" s="1">
        <v>92677</v>
      </c>
      <c r="S334" s="2">
        <v>42032</v>
      </c>
      <c r="T334" s="2">
        <v>42033</v>
      </c>
      <c r="U334" s="1">
        <v>-28.296800000000001</v>
      </c>
      <c r="V334" s="1">
        <v>1</v>
      </c>
      <c r="W334" s="14">
        <v>67.489999999999995</v>
      </c>
      <c r="X334" s="1">
        <v>87651</v>
      </c>
      <c r="Y334" s="14">
        <f>DataSheet!$E334-DataSheet!$D334</f>
        <v>55.419999999999995</v>
      </c>
      <c r="Z334" s="1" t="str">
        <f>_xlfn.IFS(DataSheet!$O334="Central","Chris",DataSheet!$O334="East","Erin",DataSheet!$O334="South","Sam",DataSheet!$O334="West","William")</f>
        <v>William</v>
      </c>
    </row>
    <row r="335" spans="1:26" ht="15" x14ac:dyDescent="0.2">
      <c r="A335" s="1">
        <v>24</v>
      </c>
      <c r="B335" s="1" t="s">
        <v>848</v>
      </c>
      <c r="C335" s="1" t="s">
        <v>39</v>
      </c>
      <c r="D335" s="14">
        <v>0.02</v>
      </c>
      <c r="E335" s="14">
        <v>1.68</v>
      </c>
      <c r="F335" s="14">
        <v>1.57</v>
      </c>
      <c r="G335" s="1" t="s">
        <v>40</v>
      </c>
      <c r="H335" s="1" t="s">
        <v>96</v>
      </c>
      <c r="I335" s="1" t="s">
        <v>50</v>
      </c>
      <c r="J335" s="1" t="s">
        <v>51</v>
      </c>
      <c r="K335" s="1" t="s">
        <v>52</v>
      </c>
      <c r="L335" s="1" t="s">
        <v>576</v>
      </c>
      <c r="M335" s="1">
        <v>0.59</v>
      </c>
      <c r="N335" s="1" t="s">
        <v>34</v>
      </c>
      <c r="O335" s="1" t="s">
        <v>61</v>
      </c>
      <c r="P335" s="1" t="s">
        <v>92</v>
      </c>
      <c r="Q335" s="1" t="s">
        <v>850</v>
      </c>
      <c r="R335" s="1">
        <v>92677</v>
      </c>
      <c r="S335" s="2">
        <v>42032</v>
      </c>
      <c r="T335" s="2">
        <v>42034</v>
      </c>
      <c r="U335" s="1">
        <v>-5.3071999999999999</v>
      </c>
      <c r="V335" s="1">
        <v>1</v>
      </c>
      <c r="W335" s="14">
        <v>2.25</v>
      </c>
      <c r="X335" s="1">
        <v>87651</v>
      </c>
      <c r="Y335" s="14">
        <f>DataSheet!$E335-DataSheet!$D335</f>
        <v>1.66</v>
      </c>
      <c r="Z335" s="1" t="str">
        <f>_xlfn.IFS(DataSheet!$O335="Central","Chris",DataSheet!$O335="East","Erin",DataSheet!$O335="South","Sam",DataSheet!$O335="West","William")</f>
        <v>William</v>
      </c>
    </row>
    <row r="336" spans="1:26" ht="15" x14ac:dyDescent="0.2">
      <c r="A336" s="1">
        <v>744</v>
      </c>
      <c r="B336" s="1" t="s">
        <v>588</v>
      </c>
      <c r="C336" s="1" t="s">
        <v>49</v>
      </c>
      <c r="D336" s="14">
        <v>0.02</v>
      </c>
      <c r="E336" s="14">
        <v>59.98</v>
      </c>
      <c r="F336" s="14">
        <v>3.99</v>
      </c>
      <c r="G336" s="1" t="s">
        <v>40</v>
      </c>
      <c r="H336" s="1" t="s">
        <v>96</v>
      </c>
      <c r="I336" s="1" t="s">
        <v>50</v>
      </c>
      <c r="J336" s="1" t="s">
        <v>97</v>
      </c>
      <c r="K336" s="1" t="s">
        <v>75</v>
      </c>
      <c r="L336" s="1" t="s">
        <v>851</v>
      </c>
      <c r="M336" s="1">
        <v>0.56999999999999995</v>
      </c>
      <c r="N336" s="1" t="s">
        <v>34</v>
      </c>
      <c r="O336" s="1" t="s">
        <v>61</v>
      </c>
      <c r="P336" s="1" t="s">
        <v>590</v>
      </c>
      <c r="Q336" s="1" t="s">
        <v>591</v>
      </c>
      <c r="R336" s="1">
        <v>85737</v>
      </c>
      <c r="S336" s="2">
        <v>42032</v>
      </c>
      <c r="T336" s="2">
        <v>42041</v>
      </c>
      <c r="U336" s="1">
        <v>-54.622</v>
      </c>
      <c r="V336" s="1">
        <v>1</v>
      </c>
      <c r="W336" s="14">
        <v>63.48</v>
      </c>
      <c r="X336" s="1">
        <v>87725</v>
      </c>
      <c r="Y336" s="14">
        <f>DataSheet!$E336-DataSheet!$D336</f>
        <v>59.959999999999994</v>
      </c>
      <c r="Z336" s="1" t="str">
        <f>_xlfn.IFS(DataSheet!$O336="Central","Chris",DataSheet!$O336="East","Erin",DataSheet!$O336="South","Sam",DataSheet!$O336="West","William")</f>
        <v>William</v>
      </c>
    </row>
    <row r="337" spans="1:26" ht="15" x14ac:dyDescent="0.2">
      <c r="A337" s="1">
        <v>744</v>
      </c>
      <c r="B337" s="1" t="s">
        <v>588</v>
      </c>
      <c r="C337" s="1" t="s">
        <v>49</v>
      </c>
      <c r="D337" s="14">
        <v>0.03</v>
      </c>
      <c r="E337" s="14">
        <v>5.18</v>
      </c>
      <c r="F337" s="14">
        <v>5.74</v>
      </c>
      <c r="G337" s="1" t="s">
        <v>40</v>
      </c>
      <c r="H337" s="1" t="s">
        <v>96</v>
      </c>
      <c r="I337" s="1" t="s">
        <v>50</v>
      </c>
      <c r="J337" s="1" t="s">
        <v>74</v>
      </c>
      <c r="K337" s="1" t="s">
        <v>75</v>
      </c>
      <c r="L337" s="1" t="s">
        <v>852</v>
      </c>
      <c r="M337" s="1">
        <v>0.36</v>
      </c>
      <c r="N337" s="1" t="s">
        <v>34</v>
      </c>
      <c r="O337" s="1" t="s">
        <v>61</v>
      </c>
      <c r="P337" s="1" t="s">
        <v>590</v>
      </c>
      <c r="Q337" s="1" t="s">
        <v>591</v>
      </c>
      <c r="R337" s="1">
        <v>85737</v>
      </c>
      <c r="S337" s="2">
        <v>42032</v>
      </c>
      <c r="T337" s="2">
        <v>42036</v>
      </c>
      <c r="U337" s="1">
        <v>-126.81417999999999</v>
      </c>
      <c r="V337" s="1">
        <v>9</v>
      </c>
      <c r="W337" s="14">
        <v>47.64</v>
      </c>
      <c r="X337" s="1">
        <v>87725</v>
      </c>
      <c r="Y337" s="14">
        <f>DataSheet!$E337-DataSheet!$D337</f>
        <v>5.1499999999999995</v>
      </c>
      <c r="Z337" s="1" t="str">
        <f>_xlfn.IFS(DataSheet!$O337="Central","Chris",DataSheet!$O337="East","Erin",DataSheet!$O337="South","Sam",DataSheet!$O337="West","William")</f>
        <v>William</v>
      </c>
    </row>
    <row r="338" spans="1:26" ht="15" x14ac:dyDescent="0.2">
      <c r="A338" s="1">
        <v>553</v>
      </c>
      <c r="B338" s="1" t="s">
        <v>853</v>
      </c>
      <c r="C338" s="1" t="s">
        <v>118</v>
      </c>
      <c r="D338" s="14">
        <v>0</v>
      </c>
      <c r="E338" s="14">
        <v>6.88</v>
      </c>
      <c r="F338" s="14">
        <v>2</v>
      </c>
      <c r="G338" s="1" t="s">
        <v>89</v>
      </c>
      <c r="H338" s="1" t="s">
        <v>73</v>
      </c>
      <c r="I338" s="1" t="s">
        <v>50</v>
      </c>
      <c r="J338" s="1" t="s">
        <v>90</v>
      </c>
      <c r="K338" s="1" t="s">
        <v>52</v>
      </c>
      <c r="L338" s="1" t="s">
        <v>854</v>
      </c>
      <c r="M338" s="1">
        <v>0.39</v>
      </c>
      <c r="N338" s="1" t="s">
        <v>34</v>
      </c>
      <c r="O338" s="1" t="s">
        <v>61</v>
      </c>
      <c r="P338" s="1" t="s">
        <v>92</v>
      </c>
      <c r="Q338" s="1" t="s">
        <v>102</v>
      </c>
      <c r="R338" s="1">
        <v>90008</v>
      </c>
      <c r="S338" s="2">
        <v>42032</v>
      </c>
      <c r="T338" s="2">
        <v>42033</v>
      </c>
      <c r="U338" s="1">
        <v>34.067999999999998</v>
      </c>
      <c r="V338" s="1">
        <v>36</v>
      </c>
      <c r="W338" s="14">
        <v>267.52999999999997</v>
      </c>
      <c r="X338" s="1">
        <v>17155</v>
      </c>
      <c r="Y338" s="14">
        <f>DataSheet!$E338-DataSheet!$D338</f>
        <v>6.88</v>
      </c>
      <c r="Z338" s="1" t="str">
        <f>_xlfn.IFS(DataSheet!$O338="Central","Chris",DataSheet!$O338="East","Erin",DataSheet!$O338="South","Sam",DataSheet!$O338="West","William")</f>
        <v>William</v>
      </c>
    </row>
    <row r="339" spans="1:26" ht="15" x14ac:dyDescent="0.2">
      <c r="A339" s="1">
        <v>556</v>
      </c>
      <c r="B339" s="1" t="s">
        <v>855</v>
      </c>
      <c r="C339" s="1" t="s">
        <v>118</v>
      </c>
      <c r="D339" s="14">
        <v>0</v>
      </c>
      <c r="E339" s="14">
        <v>6.88</v>
      </c>
      <c r="F339" s="14">
        <v>2</v>
      </c>
      <c r="G339" s="1" t="s">
        <v>89</v>
      </c>
      <c r="H339" s="1" t="s">
        <v>73</v>
      </c>
      <c r="I339" s="1" t="s">
        <v>50</v>
      </c>
      <c r="J339" s="1" t="s">
        <v>90</v>
      </c>
      <c r="K339" s="1" t="s">
        <v>52</v>
      </c>
      <c r="L339" s="1" t="s">
        <v>854</v>
      </c>
      <c r="M339" s="1">
        <v>0.39</v>
      </c>
      <c r="N339" s="1" t="s">
        <v>34</v>
      </c>
      <c r="O339" s="1" t="s">
        <v>61</v>
      </c>
      <c r="P339" s="1" t="s">
        <v>148</v>
      </c>
      <c r="Q339" s="1" t="s">
        <v>856</v>
      </c>
      <c r="R339" s="1">
        <v>84604</v>
      </c>
      <c r="S339" s="2">
        <v>42032</v>
      </c>
      <c r="T339" s="2">
        <v>42033</v>
      </c>
      <c r="U339" s="1">
        <v>46.147199999999998</v>
      </c>
      <c r="V339" s="1">
        <v>9</v>
      </c>
      <c r="W339" s="14">
        <v>66.88</v>
      </c>
      <c r="X339" s="1">
        <v>86189</v>
      </c>
      <c r="Y339" s="14">
        <f>DataSheet!$E339-DataSheet!$D339</f>
        <v>6.88</v>
      </c>
      <c r="Z339" s="1" t="str">
        <f>_xlfn.IFS(DataSheet!$O339="Central","Chris",DataSheet!$O339="East","Erin",DataSheet!$O339="South","Sam",DataSheet!$O339="West","William")</f>
        <v>William</v>
      </c>
    </row>
    <row r="340" spans="1:26" ht="15" x14ac:dyDescent="0.2">
      <c r="A340" s="1">
        <v>556</v>
      </c>
      <c r="B340" s="1" t="s">
        <v>855</v>
      </c>
      <c r="C340" s="1" t="s">
        <v>118</v>
      </c>
      <c r="D340" s="14">
        <v>0.03</v>
      </c>
      <c r="E340" s="14">
        <v>32.479999999999997</v>
      </c>
      <c r="F340" s="14">
        <v>35</v>
      </c>
      <c r="G340" s="1" t="s">
        <v>89</v>
      </c>
      <c r="H340" s="1" t="s">
        <v>73</v>
      </c>
      <c r="I340" s="1" t="s">
        <v>50</v>
      </c>
      <c r="J340" s="1" t="s">
        <v>80</v>
      </c>
      <c r="K340" s="1" t="s">
        <v>66</v>
      </c>
      <c r="L340" s="1" t="s">
        <v>787</v>
      </c>
      <c r="M340" s="1">
        <v>0.81</v>
      </c>
      <c r="N340" s="1" t="s">
        <v>34</v>
      </c>
      <c r="O340" s="1" t="s">
        <v>61</v>
      </c>
      <c r="P340" s="1" t="s">
        <v>148</v>
      </c>
      <c r="Q340" s="1" t="s">
        <v>856</v>
      </c>
      <c r="R340" s="1">
        <v>84604</v>
      </c>
      <c r="S340" s="2">
        <v>42032</v>
      </c>
      <c r="T340" s="2">
        <v>42032</v>
      </c>
      <c r="U340" s="1">
        <v>-1116.3348000000001</v>
      </c>
      <c r="V340" s="1">
        <v>8</v>
      </c>
      <c r="W340" s="14">
        <v>274.91000000000003</v>
      </c>
      <c r="X340" s="1">
        <v>86189</v>
      </c>
      <c r="Y340" s="14">
        <f>DataSheet!$E340-DataSheet!$D340</f>
        <v>32.449999999999996</v>
      </c>
      <c r="Z340" s="1" t="str">
        <f>_xlfn.IFS(DataSheet!$O340="Central","Chris",DataSheet!$O340="East","Erin",DataSheet!$O340="South","Sam",DataSheet!$O340="West","William")</f>
        <v>William</v>
      </c>
    </row>
    <row r="341" spans="1:26" ht="15" x14ac:dyDescent="0.2">
      <c r="A341" s="1">
        <v>1875</v>
      </c>
      <c r="B341" s="1" t="s">
        <v>857</v>
      </c>
      <c r="C341" s="1" t="s">
        <v>27</v>
      </c>
      <c r="D341" s="14">
        <v>0.09</v>
      </c>
      <c r="E341" s="14">
        <v>95.99</v>
      </c>
      <c r="F341" s="14">
        <v>4.9000000000000004</v>
      </c>
      <c r="G341" s="1" t="s">
        <v>40</v>
      </c>
      <c r="H341" s="1" t="s">
        <v>41</v>
      </c>
      <c r="I341" s="1" t="s">
        <v>42</v>
      </c>
      <c r="J341" s="1" t="s">
        <v>137</v>
      </c>
      <c r="K341" s="1" t="s">
        <v>75</v>
      </c>
      <c r="L341" s="1" t="s">
        <v>770</v>
      </c>
      <c r="M341" s="1">
        <v>0.56000000000000005</v>
      </c>
      <c r="N341" s="1" t="s">
        <v>34</v>
      </c>
      <c r="O341" s="1" t="s">
        <v>35</v>
      </c>
      <c r="P341" s="1" t="s">
        <v>244</v>
      </c>
      <c r="Q341" s="1" t="s">
        <v>858</v>
      </c>
      <c r="R341" s="1">
        <v>23320</v>
      </c>
      <c r="S341" s="2">
        <v>42033</v>
      </c>
      <c r="T341" s="2">
        <v>42035</v>
      </c>
      <c r="U341" s="1">
        <v>34.302</v>
      </c>
      <c r="V341" s="1">
        <v>4</v>
      </c>
      <c r="W341" s="14">
        <v>320.75</v>
      </c>
      <c r="X341" s="1">
        <v>90899</v>
      </c>
      <c r="Y341" s="14">
        <f>DataSheet!$E341-DataSheet!$D341</f>
        <v>95.899999999999991</v>
      </c>
      <c r="Z341" s="1" t="str">
        <f>_xlfn.IFS(DataSheet!$O341="Central","Chris",DataSheet!$O341="East","Erin",DataSheet!$O341="South","Sam",DataSheet!$O341="West","William")</f>
        <v>Sam</v>
      </c>
    </row>
    <row r="342" spans="1:26" ht="15" x14ac:dyDescent="0.2">
      <c r="A342" s="1">
        <v>2265</v>
      </c>
      <c r="B342" s="1" t="s">
        <v>859</v>
      </c>
      <c r="C342" s="1" t="s">
        <v>27</v>
      </c>
      <c r="D342" s="14">
        <v>0.1</v>
      </c>
      <c r="E342" s="14">
        <v>7.45</v>
      </c>
      <c r="F342" s="14">
        <v>6.28</v>
      </c>
      <c r="G342" s="1" t="s">
        <v>40</v>
      </c>
      <c r="H342" s="1" t="s">
        <v>96</v>
      </c>
      <c r="I342" s="1" t="s">
        <v>50</v>
      </c>
      <c r="J342" s="1" t="s">
        <v>74</v>
      </c>
      <c r="K342" s="1" t="s">
        <v>75</v>
      </c>
      <c r="L342" s="1" t="s">
        <v>860</v>
      </c>
      <c r="M342" s="1">
        <v>0.4</v>
      </c>
      <c r="N342" s="1" t="s">
        <v>34</v>
      </c>
      <c r="O342" s="1" t="s">
        <v>54</v>
      </c>
      <c r="P342" s="1" t="s">
        <v>82</v>
      </c>
      <c r="Q342" s="1" t="s">
        <v>861</v>
      </c>
      <c r="R342" s="1">
        <v>64130</v>
      </c>
      <c r="S342" s="2">
        <v>42033</v>
      </c>
      <c r="T342" s="2">
        <v>42036</v>
      </c>
      <c r="U342" s="1">
        <v>-69.873999999999995</v>
      </c>
      <c r="V342" s="1">
        <v>8</v>
      </c>
      <c r="W342" s="14">
        <v>59.4</v>
      </c>
      <c r="X342" s="1">
        <v>86612</v>
      </c>
      <c r="Y342" s="14">
        <f>DataSheet!$E342-DataSheet!$D342</f>
        <v>7.3500000000000005</v>
      </c>
      <c r="Z342" s="1" t="str">
        <f>_xlfn.IFS(DataSheet!$O342="Central","Chris",DataSheet!$O342="East","Erin",DataSheet!$O342="South","Sam",DataSheet!$O342="West","William")</f>
        <v>Chris</v>
      </c>
    </row>
    <row r="343" spans="1:26" ht="15" x14ac:dyDescent="0.2">
      <c r="A343" s="1">
        <v>2265</v>
      </c>
      <c r="B343" s="1" t="s">
        <v>859</v>
      </c>
      <c r="C343" s="1" t="s">
        <v>27</v>
      </c>
      <c r="D343" s="14">
        <v>0.01</v>
      </c>
      <c r="E343" s="14">
        <v>6.48</v>
      </c>
      <c r="F343" s="14">
        <v>7.86</v>
      </c>
      <c r="G343" s="1" t="s">
        <v>40</v>
      </c>
      <c r="H343" s="1" t="s">
        <v>96</v>
      </c>
      <c r="I343" s="1" t="s">
        <v>50</v>
      </c>
      <c r="J343" s="1" t="s">
        <v>90</v>
      </c>
      <c r="K343" s="1" t="s">
        <v>75</v>
      </c>
      <c r="L343" s="1" t="s">
        <v>862</v>
      </c>
      <c r="M343" s="1">
        <v>0.37</v>
      </c>
      <c r="N343" s="1" t="s">
        <v>34</v>
      </c>
      <c r="O343" s="1" t="s">
        <v>54</v>
      </c>
      <c r="P343" s="1" t="s">
        <v>82</v>
      </c>
      <c r="Q343" s="1" t="s">
        <v>861</v>
      </c>
      <c r="R343" s="1">
        <v>64130</v>
      </c>
      <c r="S343" s="2">
        <v>42033</v>
      </c>
      <c r="T343" s="2">
        <v>42035</v>
      </c>
      <c r="U343" s="1">
        <v>-135.74</v>
      </c>
      <c r="V343" s="1">
        <v>10</v>
      </c>
      <c r="W343" s="14">
        <v>66.459999999999994</v>
      </c>
      <c r="X343" s="1">
        <v>86612</v>
      </c>
      <c r="Y343" s="14">
        <f>DataSheet!$E343-DataSheet!$D343</f>
        <v>6.4700000000000006</v>
      </c>
      <c r="Z343" s="1" t="str">
        <f>_xlfn.IFS(DataSheet!$O343="Central","Chris",DataSheet!$O343="East","Erin",DataSheet!$O343="South","Sam",DataSheet!$O343="West","William")</f>
        <v>Chris</v>
      </c>
    </row>
    <row r="344" spans="1:26" ht="15" x14ac:dyDescent="0.2">
      <c r="A344" s="1">
        <v>699</v>
      </c>
      <c r="B344" s="1" t="s">
        <v>863</v>
      </c>
      <c r="C344" s="1" t="s">
        <v>118</v>
      </c>
      <c r="D344" s="14">
        <v>7.0000000000000007E-2</v>
      </c>
      <c r="E344" s="14">
        <v>5.0199999999999996</v>
      </c>
      <c r="F344" s="14">
        <v>5.14</v>
      </c>
      <c r="G344" s="1" t="s">
        <v>40</v>
      </c>
      <c r="H344" s="1" t="s">
        <v>41</v>
      </c>
      <c r="I344" s="1" t="s">
        <v>42</v>
      </c>
      <c r="J344" s="1" t="s">
        <v>43</v>
      </c>
      <c r="K344" s="1" t="s">
        <v>44</v>
      </c>
      <c r="L344" s="1" t="s">
        <v>393</v>
      </c>
      <c r="M344" s="1">
        <v>0.79</v>
      </c>
      <c r="N344" s="1" t="s">
        <v>34</v>
      </c>
      <c r="O344" s="1" t="s">
        <v>61</v>
      </c>
      <c r="P344" s="1" t="s">
        <v>92</v>
      </c>
      <c r="Q344" s="1" t="s">
        <v>102</v>
      </c>
      <c r="R344" s="1">
        <v>90041</v>
      </c>
      <c r="S344" s="2">
        <v>42033</v>
      </c>
      <c r="T344" s="2">
        <v>42035</v>
      </c>
      <c r="U344" s="1">
        <v>-168.72</v>
      </c>
      <c r="V344" s="1">
        <v>42</v>
      </c>
      <c r="W344" s="14">
        <v>210.1</v>
      </c>
      <c r="X344" s="1">
        <v>32420</v>
      </c>
      <c r="Y344" s="14">
        <f>DataSheet!$E344-DataSheet!$D344</f>
        <v>4.9499999999999993</v>
      </c>
      <c r="Z344" s="1" t="str">
        <f>_xlfn.IFS(DataSheet!$O344="Central","Chris",DataSheet!$O344="East","Erin",DataSheet!$O344="South","Sam",DataSheet!$O344="West","William")</f>
        <v>William</v>
      </c>
    </row>
    <row r="345" spans="1:26" ht="15" x14ac:dyDescent="0.2">
      <c r="A345" s="1">
        <v>699</v>
      </c>
      <c r="B345" s="1" t="s">
        <v>863</v>
      </c>
      <c r="C345" s="1" t="s">
        <v>118</v>
      </c>
      <c r="D345" s="14">
        <v>7.0000000000000007E-2</v>
      </c>
      <c r="E345" s="14">
        <v>280.98</v>
      </c>
      <c r="F345" s="14">
        <v>57</v>
      </c>
      <c r="G345" s="1" t="s">
        <v>28</v>
      </c>
      <c r="H345" s="1" t="s">
        <v>41</v>
      </c>
      <c r="I345" s="1" t="s">
        <v>30</v>
      </c>
      <c r="J345" s="1" t="s">
        <v>111</v>
      </c>
      <c r="K345" s="1" t="s">
        <v>59</v>
      </c>
      <c r="L345" s="1" t="s">
        <v>864</v>
      </c>
      <c r="M345" s="1">
        <v>0.78</v>
      </c>
      <c r="N345" s="1" t="s">
        <v>34</v>
      </c>
      <c r="O345" s="1" t="s">
        <v>61</v>
      </c>
      <c r="P345" s="1" t="s">
        <v>92</v>
      </c>
      <c r="Q345" s="1" t="s">
        <v>102</v>
      </c>
      <c r="R345" s="1">
        <v>90041</v>
      </c>
      <c r="S345" s="2">
        <v>42033</v>
      </c>
      <c r="T345" s="2">
        <v>42035</v>
      </c>
      <c r="U345" s="1">
        <v>-439.62</v>
      </c>
      <c r="V345" s="1">
        <v>23</v>
      </c>
      <c r="W345" s="14">
        <v>6499.87</v>
      </c>
      <c r="X345" s="1">
        <v>32420</v>
      </c>
      <c r="Y345" s="14">
        <f>DataSheet!$E345-DataSheet!$D345</f>
        <v>280.91000000000003</v>
      </c>
      <c r="Z345" s="1" t="str">
        <f>_xlfn.IFS(DataSheet!$O345="Central","Chris",DataSheet!$O345="East","Erin",DataSheet!$O345="South","Sam",DataSheet!$O345="West","William")</f>
        <v>William</v>
      </c>
    </row>
    <row r="346" spans="1:26" ht="15" x14ac:dyDescent="0.2">
      <c r="A346" s="1">
        <v>2061</v>
      </c>
      <c r="B346" s="1" t="s">
        <v>865</v>
      </c>
      <c r="C346" s="1" t="s">
        <v>118</v>
      </c>
      <c r="D346" s="14">
        <v>0.02</v>
      </c>
      <c r="E346" s="14">
        <v>240.98</v>
      </c>
      <c r="F346" s="14">
        <v>60.2</v>
      </c>
      <c r="G346" s="1" t="s">
        <v>28</v>
      </c>
      <c r="H346" s="1" t="s">
        <v>96</v>
      </c>
      <c r="I346" s="1" t="s">
        <v>30</v>
      </c>
      <c r="J346" s="1" t="s">
        <v>119</v>
      </c>
      <c r="K346" s="1" t="s">
        <v>32</v>
      </c>
      <c r="L346" s="1" t="s">
        <v>866</v>
      </c>
      <c r="M346" s="1">
        <v>0.56000000000000005</v>
      </c>
      <c r="N346" s="1" t="s">
        <v>34</v>
      </c>
      <c r="O346" s="1" t="s">
        <v>54</v>
      </c>
      <c r="P346" s="1" t="s">
        <v>135</v>
      </c>
      <c r="Q346" s="1" t="s">
        <v>867</v>
      </c>
      <c r="R346" s="1">
        <v>69101</v>
      </c>
      <c r="S346" s="2">
        <v>42033</v>
      </c>
      <c r="T346" s="2">
        <v>42035</v>
      </c>
      <c r="U346" s="1">
        <v>-272.71319999999997</v>
      </c>
      <c r="V346" s="1">
        <v>1</v>
      </c>
      <c r="W346" s="14">
        <v>260.66000000000003</v>
      </c>
      <c r="X346" s="1">
        <v>87146</v>
      </c>
      <c r="Y346" s="14">
        <f>DataSheet!$E346-DataSheet!$D346</f>
        <v>240.95999999999998</v>
      </c>
      <c r="Z346" s="1" t="str">
        <f>_xlfn.IFS(DataSheet!$O346="Central","Chris",DataSheet!$O346="East","Erin",DataSheet!$O346="South","Sam",DataSheet!$O346="West","William")</f>
        <v>Chris</v>
      </c>
    </row>
    <row r="347" spans="1:26" ht="15" x14ac:dyDescent="0.2">
      <c r="A347" s="1">
        <v>2062</v>
      </c>
      <c r="B347" s="1" t="s">
        <v>868</v>
      </c>
      <c r="C347" s="1" t="s">
        <v>118</v>
      </c>
      <c r="D347" s="14">
        <v>0.02</v>
      </c>
      <c r="E347" s="14">
        <v>420.98</v>
      </c>
      <c r="F347" s="14">
        <v>19.989999999999998</v>
      </c>
      <c r="G347" s="1" t="s">
        <v>40</v>
      </c>
      <c r="H347" s="1" t="s">
        <v>96</v>
      </c>
      <c r="I347" s="1" t="s">
        <v>50</v>
      </c>
      <c r="J347" s="1" t="s">
        <v>74</v>
      </c>
      <c r="K347" s="1" t="s">
        <v>75</v>
      </c>
      <c r="L347" s="1" t="s">
        <v>869</v>
      </c>
      <c r="M347" s="1">
        <v>0.35</v>
      </c>
      <c r="N347" s="1" t="s">
        <v>34</v>
      </c>
      <c r="O347" s="1" t="s">
        <v>35</v>
      </c>
      <c r="P347" s="1" t="s">
        <v>244</v>
      </c>
      <c r="Q347" s="1" t="s">
        <v>870</v>
      </c>
      <c r="R347" s="1">
        <v>23111</v>
      </c>
      <c r="S347" s="2">
        <v>42033</v>
      </c>
      <c r="T347" s="2">
        <v>42036</v>
      </c>
      <c r="U347" s="1">
        <v>-162.69399999999999</v>
      </c>
      <c r="V347" s="1">
        <v>10</v>
      </c>
      <c r="W347" s="14">
        <v>4249.37</v>
      </c>
      <c r="X347" s="1">
        <v>87146</v>
      </c>
      <c r="Y347" s="14">
        <f>DataSheet!$E347-DataSheet!$D347</f>
        <v>420.96000000000004</v>
      </c>
      <c r="Z347" s="1" t="str">
        <f>_xlfn.IFS(DataSheet!$O347="Central","Chris",DataSheet!$O347="East","Erin",DataSheet!$O347="South","Sam",DataSheet!$O347="West","William")</f>
        <v>Sam</v>
      </c>
    </row>
    <row r="348" spans="1:26" ht="15" x14ac:dyDescent="0.2">
      <c r="A348" s="1">
        <v>767</v>
      </c>
      <c r="B348" s="1" t="s">
        <v>871</v>
      </c>
      <c r="C348" s="1" t="s">
        <v>27</v>
      </c>
      <c r="D348" s="14">
        <v>0.1</v>
      </c>
      <c r="E348" s="14">
        <v>31.78</v>
      </c>
      <c r="F348" s="14">
        <v>1.99</v>
      </c>
      <c r="G348" s="1" t="s">
        <v>40</v>
      </c>
      <c r="H348" s="1" t="s">
        <v>96</v>
      </c>
      <c r="I348" s="1" t="s">
        <v>42</v>
      </c>
      <c r="J348" s="1" t="s">
        <v>43</v>
      </c>
      <c r="K348" s="1" t="s">
        <v>44</v>
      </c>
      <c r="L348" s="1" t="s">
        <v>872</v>
      </c>
      <c r="M348" s="1">
        <v>0.42</v>
      </c>
      <c r="N348" s="1" t="s">
        <v>34</v>
      </c>
      <c r="O348" s="1" t="s">
        <v>54</v>
      </c>
      <c r="P348" s="1" t="s">
        <v>105</v>
      </c>
      <c r="Q348" s="1" t="s">
        <v>873</v>
      </c>
      <c r="R348" s="1">
        <v>61201</v>
      </c>
      <c r="S348" s="2">
        <v>42034</v>
      </c>
      <c r="T348" s="2">
        <v>42036</v>
      </c>
      <c r="U348" s="1">
        <v>232.2816</v>
      </c>
      <c r="V348" s="1">
        <v>11</v>
      </c>
      <c r="W348" s="14">
        <v>336.64</v>
      </c>
      <c r="X348" s="1">
        <v>86279</v>
      </c>
      <c r="Y348" s="14">
        <f>DataSheet!$E348-DataSheet!$D348</f>
        <v>31.68</v>
      </c>
      <c r="Z348" s="1" t="str">
        <f>_xlfn.IFS(DataSheet!$O348="Central","Chris",DataSheet!$O348="East","Erin",DataSheet!$O348="South","Sam",DataSheet!$O348="West","William")</f>
        <v>Chris</v>
      </c>
    </row>
    <row r="349" spans="1:26" ht="15" x14ac:dyDescent="0.2">
      <c r="A349" s="1">
        <v>550</v>
      </c>
      <c r="B349" s="1" t="s">
        <v>874</v>
      </c>
      <c r="C349" s="1" t="s">
        <v>39</v>
      </c>
      <c r="D349" s="14">
        <v>0.05</v>
      </c>
      <c r="E349" s="14">
        <v>1.68</v>
      </c>
      <c r="F349" s="14">
        <v>1.57</v>
      </c>
      <c r="G349" s="1" t="s">
        <v>40</v>
      </c>
      <c r="H349" s="1" t="s">
        <v>96</v>
      </c>
      <c r="I349" s="1" t="s">
        <v>50</v>
      </c>
      <c r="J349" s="1" t="s">
        <v>51</v>
      </c>
      <c r="K349" s="1" t="s">
        <v>52</v>
      </c>
      <c r="L349" s="1" t="s">
        <v>576</v>
      </c>
      <c r="M349" s="1">
        <v>0.59</v>
      </c>
      <c r="N349" s="1" t="s">
        <v>34</v>
      </c>
      <c r="O349" s="1" t="s">
        <v>54</v>
      </c>
      <c r="P349" s="1" t="s">
        <v>189</v>
      </c>
      <c r="Q349" s="1" t="s">
        <v>875</v>
      </c>
      <c r="R349" s="1">
        <v>78155</v>
      </c>
      <c r="S349" s="2">
        <v>42034</v>
      </c>
      <c r="T349" s="2">
        <v>42035</v>
      </c>
      <c r="U349" s="1">
        <v>-33.340000000000003</v>
      </c>
      <c r="V349" s="1">
        <v>11</v>
      </c>
      <c r="W349" s="14">
        <v>18.75</v>
      </c>
      <c r="X349" s="1">
        <v>90909</v>
      </c>
      <c r="Y349" s="14">
        <f>DataSheet!$E349-DataSheet!$D349</f>
        <v>1.63</v>
      </c>
      <c r="Z349" s="1" t="str">
        <f>_xlfn.IFS(DataSheet!$O349="Central","Chris",DataSheet!$O349="East","Erin",DataSheet!$O349="South","Sam",DataSheet!$O349="West","William")</f>
        <v>Chris</v>
      </c>
    </row>
    <row r="350" spans="1:26" ht="15" x14ac:dyDescent="0.2">
      <c r="A350" s="1">
        <v>550</v>
      </c>
      <c r="B350" s="1" t="s">
        <v>874</v>
      </c>
      <c r="C350" s="1" t="s">
        <v>39</v>
      </c>
      <c r="D350" s="14">
        <v>0.1</v>
      </c>
      <c r="E350" s="14">
        <v>218.75</v>
      </c>
      <c r="F350" s="14">
        <v>69.64</v>
      </c>
      <c r="G350" s="1" t="s">
        <v>28</v>
      </c>
      <c r="H350" s="1" t="s">
        <v>96</v>
      </c>
      <c r="I350" s="1" t="s">
        <v>30</v>
      </c>
      <c r="J350" s="1" t="s">
        <v>31</v>
      </c>
      <c r="K350" s="1" t="s">
        <v>32</v>
      </c>
      <c r="L350" s="1" t="s">
        <v>876</v>
      </c>
      <c r="M350" s="1">
        <v>0.77</v>
      </c>
      <c r="N350" s="1" t="s">
        <v>34</v>
      </c>
      <c r="O350" s="1" t="s">
        <v>54</v>
      </c>
      <c r="P350" s="1" t="s">
        <v>189</v>
      </c>
      <c r="Q350" s="1" t="s">
        <v>875</v>
      </c>
      <c r="R350" s="1">
        <v>78155</v>
      </c>
      <c r="S350" s="2">
        <v>42034</v>
      </c>
      <c r="T350" s="2">
        <v>42036</v>
      </c>
      <c r="U350" s="1">
        <v>-201.27600000000001</v>
      </c>
      <c r="V350" s="1">
        <v>1</v>
      </c>
      <c r="W350" s="14">
        <v>188.51</v>
      </c>
      <c r="X350" s="1">
        <v>90909</v>
      </c>
      <c r="Y350" s="14">
        <f>DataSheet!$E350-DataSheet!$D350</f>
        <v>218.65</v>
      </c>
      <c r="Z350" s="1" t="str">
        <f>_xlfn.IFS(DataSheet!$O350="Central","Chris",DataSheet!$O350="East","Erin",DataSheet!$O350="South","Sam",DataSheet!$O350="West","William")</f>
        <v>Chris</v>
      </c>
    </row>
    <row r="351" spans="1:26" ht="15" x14ac:dyDescent="0.2">
      <c r="A351" s="1">
        <v>551</v>
      </c>
      <c r="B351" s="1" t="s">
        <v>877</v>
      </c>
      <c r="C351" s="1" t="s">
        <v>39</v>
      </c>
      <c r="D351" s="14">
        <v>0</v>
      </c>
      <c r="E351" s="14">
        <v>15.04</v>
      </c>
      <c r="F351" s="14">
        <v>1.97</v>
      </c>
      <c r="G351" s="1" t="s">
        <v>40</v>
      </c>
      <c r="H351" s="1" t="s">
        <v>96</v>
      </c>
      <c r="I351" s="1" t="s">
        <v>50</v>
      </c>
      <c r="J351" s="1" t="s">
        <v>90</v>
      </c>
      <c r="K351" s="1" t="s">
        <v>52</v>
      </c>
      <c r="L351" s="1" t="s">
        <v>94</v>
      </c>
      <c r="M351" s="1">
        <v>0.39</v>
      </c>
      <c r="N351" s="1" t="s">
        <v>34</v>
      </c>
      <c r="O351" s="1" t="s">
        <v>54</v>
      </c>
      <c r="P351" s="1" t="s">
        <v>189</v>
      </c>
      <c r="Q351" s="1" t="s">
        <v>878</v>
      </c>
      <c r="R351" s="1">
        <v>75090</v>
      </c>
      <c r="S351" s="2">
        <v>42034</v>
      </c>
      <c r="T351" s="2">
        <v>42036</v>
      </c>
      <c r="U351" s="1">
        <v>21.514199999999999</v>
      </c>
      <c r="V351" s="1">
        <v>2</v>
      </c>
      <c r="W351" s="14">
        <v>31.18</v>
      </c>
      <c r="X351" s="1">
        <v>90909</v>
      </c>
      <c r="Y351" s="14">
        <f>DataSheet!$E351-DataSheet!$D351</f>
        <v>15.04</v>
      </c>
      <c r="Z351" s="1" t="str">
        <f>_xlfn.IFS(DataSheet!$O351="Central","Chris",DataSheet!$O351="East","Erin",DataSheet!$O351="South","Sam",DataSheet!$O351="West","William")</f>
        <v>Chris</v>
      </c>
    </row>
    <row r="352" spans="1:26" ht="15" x14ac:dyDescent="0.2">
      <c r="A352" s="1">
        <v>1442</v>
      </c>
      <c r="B352" s="1" t="s">
        <v>879</v>
      </c>
      <c r="C352" s="1" t="s">
        <v>49</v>
      </c>
      <c r="D352" s="14">
        <v>0.02</v>
      </c>
      <c r="E352" s="14">
        <v>15.99</v>
      </c>
      <c r="F352" s="14">
        <v>13.18</v>
      </c>
      <c r="G352" s="1" t="s">
        <v>89</v>
      </c>
      <c r="H352" s="1" t="s">
        <v>96</v>
      </c>
      <c r="I352" s="1" t="s">
        <v>50</v>
      </c>
      <c r="J352" s="1" t="s">
        <v>74</v>
      </c>
      <c r="K352" s="1" t="s">
        <v>75</v>
      </c>
      <c r="L352" s="1" t="s">
        <v>297</v>
      </c>
      <c r="M352" s="1">
        <v>0.37</v>
      </c>
      <c r="N352" s="1" t="s">
        <v>34</v>
      </c>
      <c r="O352" s="1" t="s">
        <v>54</v>
      </c>
      <c r="P352" s="1" t="s">
        <v>82</v>
      </c>
      <c r="Q352" s="1" t="s">
        <v>880</v>
      </c>
      <c r="R352" s="1">
        <v>65807</v>
      </c>
      <c r="S352" s="2">
        <v>42034</v>
      </c>
      <c r="T352" s="2">
        <v>42038</v>
      </c>
      <c r="U352" s="1">
        <v>-76.992500000000007</v>
      </c>
      <c r="V352" s="1">
        <v>7</v>
      </c>
      <c r="W352" s="14">
        <v>123.03</v>
      </c>
      <c r="X352" s="1">
        <v>89077</v>
      </c>
      <c r="Y352" s="14">
        <f>DataSheet!$E352-DataSheet!$D352</f>
        <v>15.97</v>
      </c>
      <c r="Z352" s="1" t="str">
        <f>_xlfn.IFS(DataSheet!$O352="Central","Chris",DataSheet!$O352="East","Erin",DataSheet!$O352="South","Sam",DataSheet!$O352="West","William")</f>
        <v>Chris</v>
      </c>
    </row>
    <row r="353" spans="1:26" ht="15" x14ac:dyDescent="0.2">
      <c r="A353" s="1">
        <v>1442</v>
      </c>
      <c r="B353" s="1" t="s">
        <v>879</v>
      </c>
      <c r="C353" s="1" t="s">
        <v>49</v>
      </c>
      <c r="D353" s="14">
        <v>0.09</v>
      </c>
      <c r="E353" s="14">
        <v>46.94</v>
      </c>
      <c r="F353" s="14">
        <v>6.77</v>
      </c>
      <c r="G353" s="1" t="s">
        <v>89</v>
      </c>
      <c r="H353" s="1" t="s">
        <v>96</v>
      </c>
      <c r="I353" s="1" t="s">
        <v>30</v>
      </c>
      <c r="J353" s="1" t="s">
        <v>128</v>
      </c>
      <c r="K353" s="1" t="s">
        <v>75</v>
      </c>
      <c r="L353" s="1" t="s">
        <v>881</v>
      </c>
      <c r="M353" s="1">
        <v>0.44</v>
      </c>
      <c r="N353" s="1" t="s">
        <v>34</v>
      </c>
      <c r="O353" s="1" t="s">
        <v>54</v>
      </c>
      <c r="P353" s="1" t="s">
        <v>82</v>
      </c>
      <c r="Q353" s="1" t="s">
        <v>880</v>
      </c>
      <c r="R353" s="1">
        <v>65807</v>
      </c>
      <c r="S353" s="2">
        <v>42034</v>
      </c>
      <c r="T353" s="2">
        <v>42034</v>
      </c>
      <c r="U353" s="1">
        <v>297.96960000000001</v>
      </c>
      <c r="V353" s="1">
        <v>10</v>
      </c>
      <c r="W353" s="14">
        <v>431.84</v>
      </c>
      <c r="X353" s="1">
        <v>89077</v>
      </c>
      <c r="Y353" s="14">
        <f>DataSheet!$E353-DataSheet!$D353</f>
        <v>46.849999999999994</v>
      </c>
      <c r="Z353" s="1" t="str">
        <f>_xlfn.IFS(DataSheet!$O353="Central","Chris",DataSheet!$O353="East","Erin",DataSheet!$O353="South","Sam",DataSheet!$O353="West","William")</f>
        <v>Chris</v>
      </c>
    </row>
    <row r="354" spans="1:26" ht="15" x14ac:dyDescent="0.2">
      <c r="A354" s="1">
        <v>2775</v>
      </c>
      <c r="B354" s="1" t="s">
        <v>882</v>
      </c>
      <c r="C354" s="1" t="s">
        <v>49</v>
      </c>
      <c r="D354" s="14">
        <v>7.0000000000000007E-2</v>
      </c>
      <c r="E354" s="14">
        <v>574.74</v>
      </c>
      <c r="F354" s="14">
        <v>24.49</v>
      </c>
      <c r="G354" s="1" t="s">
        <v>40</v>
      </c>
      <c r="H354" s="1" t="s">
        <v>41</v>
      </c>
      <c r="I354" s="1" t="s">
        <v>42</v>
      </c>
      <c r="J354" s="1" t="s">
        <v>58</v>
      </c>
      <c r="K354" s="1" t="s">
        <v>66</v>
      </c>
      <c r="L354" s="1" t="s">
        <v>172</v>
      </c>
      <c r="M354" s="1">
        <v>0.37</v>
      </c>
      <c r="N354" s="1" t="s">
        <v>34</v>
      </c>
      <c r="O354" s="1" t="s">
        <v>54</v>
      </c>
      <c r="P354" s="1" t="s">
        <v>105</v>
      </c>
      <c r="Q354" s="1" t="s">
        <v>883</v>
      </c>
      <c r="R354" s="1">
        <v>60131</v>
      </c>
      <c r="S354" s="2">
        <v>42034</v>
      </c>
      <c r="T354" s="2">
        <v>42039</v>
      </c>
      <c r="U354" s="1">
        <v>2860.9331999999999</v>
      </c>
      <c r="V354" s="1">
        <v>8</v>
      </c>
      <c r="W354" s="14">
        <v>4146.28</v>
      </c>
      <c r="X354" s="1">
        <v>91229</v>
      </c>
      <c r="Y354" s="14">
        <f>DataSheet!$E354-DataSheet!$D354</f>
        <v>574.66999999999996</v>
      </c>
      <c r="Z354" s="1" t="str">
        <f>_xlfn.IFS(DataSheet!$O354="Central","Chris",DataSheet!$O354="East","Erin",DataSheet!$O354="South","Sam",DataSheet!$O354="West","William")</f>
        <v>Chris</v>
      </c>
    </row>
    <row r="355" spans="1:26" ht="15" x14ac:dyDescent="0.2">
      <c r="A355" s="1">
        <v>256</v>
      </c>
      <c r="B355" s="1" t="s">
        <v>884</v>
      </c>
      <c r="C355" s="1" t="s">
        <v>27</v>
      </c>
      <c r="D355" s="14">
        <v>0.03</v>
      </c>
      <c r="E355" s="14">
        <v>8.34</v>
      </c>
      <c r="F355" s="14">
        <v>2.64</v>
      </c>
      <c r="G355" s="1" t="s">
        <v>40</v>
      </c>
      <c r="H355" s="1" t="s">
        <v>73</v>
      </c>
      <c r="I355" s="1" t="s">
        <v>50</v>
      </c>
      <c r="J355" s="1" t="s">
        <v>570</v>
      </c>
      <c r="K355" s="1" t="s">
        <v>44</v>
      </c>
      <c r="L355" s="1" t="s">
        <v>885</v>
      </c>
      <c r="M355" s="1">
        <v>0.59</v>
      </c>
      <c r="N355" s="1" t="s">
        <v>34</v>
      </c>
      <c r="O355" s="1" t="s">
        <v>113</v>
      </c>
      <c r="P355" s="1" t="s">
        <v>322</v>
      </c>
      <c r="Q355" s="1" t="s">
        <v>886</v>
      </c>
      <c r="R355" s="1">
        <v>17331</v>
      </c>
      <c r="S355" s="2">
        <v>42035</v>
      </c>
      <c r="T355" s="2">
        <v>42037</v>
      </c>
      <c r="U355" s="1">
        <v>0.68400000000000005</v>
      </c>
      <c r="V355" s="1">
        <v>4</v>
      </c>
      <c r="W355" s="14">
        <v>34.64</v>
      </c>
      <c r="X355" s="1">
        <v>86267</v>
      </c>
      <c r="Y355" s="14">
        <f>DataSheet!$E355-DataSheet!$D355</f>
        <v>8.31</v>
      </c>
      <c r="Z355" s="1" t="str">
        <f>_xlfn.IFS(DataSheet!$O355="Central","Chris",DataSheet!$O355="East","Erin",DataSheet!$O355="South","Sam",DataSheet!$O355="West","William")</f>
        <v>Erin</v>
      </c>
    </row>
    <row r="356" spans="1:26" ht="15" x14ac:dyDescent="0.2">
      <c r="A356" s="1">
        <v>343</v>
      </c>
      <c r="B356" s="1" t="s">
        <v>887</v>
      </c>
      <c r="C356" s="1" t="s">
        <v>27</v>
      </c>
      <c r="D356" s="14">
        <v>0.03</v>
      </c>
      <c r="E356" s="14">
        <v>15.23</v>
      </c>
      <c r="F356" s="14">
        <v>27.75</v>
      </c>
      <c r="G356" s="1" t="s">
        <v>28</v>
      </c>
      <c r="H356" s="1" t="s">
        <v>96</v>
      </c>
      <c r="I356" s="1" t="s">
        <v>30</v>
      </c>
      <c r="J356" s="1" t="s">
        <v>31</v>
      </c>
      <c r="K356" s="1" t="s">
        <v>32</v>
      </c>
      <c r="L356" s="1" t="s">
        <v>888</v>
      </c>
      <c r="M356" s="1">
        <v>0.76</v>
      </c>
      <c r="N356" s="1" t="s">
        <v>34</v>
      </c>
      <c r="O356" s="1" t="s">
        <v>113</v>
      </c>
      <c r="P356" s="1" t="s">
        <v>333</v>
      </c>
      <c r="Q356" s="1" t="s">
        <v>889</v>
      </c>
      <c r="R356" s="1">
        <v>4401</v>
      </c>
      <c r="S356" s="2">
        <v>42035</v>
      </c>
      <c r="T356" s="2">
        <v>42036</v>
      </c>
      <c r="U356" s="1">
        <v>11.65095</v>
      </c>
      <c r="V356" s="1">
        <v>7</v>
      </c>
      <c r="W356" s="14">
        <v>111.86</v>
      </c>
      <c r="X356" s="1">
        <v>88151</v>
      </c>
      <c r="Y356" s="14">
        <f>DataSheet!$E356-DataSheet!$D356</f>
        <v>15.200000000000001</v>
      </c>
      <c r="Z356" s="1" t="str">
        <f>_xlfn.IFS(DataSheet!$O356="Central","Chris",DataSheet!$O356="East","Erin",DataSheet!$O356="South","Sam",DataSheet!$O356="West","William")</f>
        <v>Erin</v>
      </c>
    </row>
    <row r="357" spans="1:26" ht="15" x14ac:dyDescent="0.2">
      <c r="A357" s="1">
        <v>1723</v>
      </c>
      <c r="B357" s="1" t="s">
        <v>890</v>
      </c>
      <c r="C357" s="1" t="s">
        <v>49</v>
      </c>
      <c r="D357" s="14">
        <v>0.1</v>
      </c>
      <c r="E357" s="14">
        <v>49.99</v>
      </c>
      <c r="F357" s="14">
        <v>19.989999999999998</v>
      </c>
      <c r="G357" s="1" t="s">
        <v>89</v>
      </c>
      <c r="H357" s="1" t="s">
        <v>96</v>
      </c>
      <c r="I357" s="1" t="s">
        <v>42</v>
      </c>
      <c r="J357" s="1" t="s">
        <v>43</v>
      </c>
      <c r="K357" s="1" t="s">
        <v>75</v>
      </c>
      <c r="L357" s="1" t="s">
        <v>891</v>
      </c>
      <c r="M357" s="1">
        <v>0.45</v>
      </c>
      <c r="N357" s="1" t="s">
        <v>34</v>
      </c>
      <c r="O357" s="1" t="s">
        <v>61</v>
      </c>
      <c r="P357" s="1" t="s">
        <v>92</v>
      </c>
      <c r="Q357" s="1" t="s">
        <v>892</v>
      </c>
      <c r="R357" s="1">
        <v>92037</v>
      </c>
      <c r="S357" s="2">
        <v>42035</v>
      </c>
      <c r="T357" s="2">
        <v>42040</v>
      </c>
      <c r="U357" s="1">
        <v>13.507999999999999</v>
      </c>
      <c r="V357" s="1">
        <v>46</v>
      </c>
      <c r="W357" s="14">
        <v>2188.06</v>
      </c>
      <c r="X357" s="1">
        <v>40101</v>
      </c>
      <c r="Y357" s="14">
        <f>DataSheet!$E357-DataSheet!$D357</f>
        <v>49.89</v>
      </c>
      <c r="Z357" s="1" t="str">
        <f>_xlfn.IFS(DataSheet!$O357="Central","Chris",DataSheet!$O357="East","Erin",DataSheet!$O357="South","Sam",DataSheet!$O357="West","William")</f>
        <v>William</v>
      </c>
    </row>
    <row r="358" spans="1:26" ht="15" x14ac:dyDescent="0.2">
      <c r="A358" s="1">
        <v>2202</v>
      </c>
      <c r="B358" s="1" t="s">
        <v>893</v>
      </c>
      <c r="C358" s="1" t="s">
        <v>49</v>
      </c>
      <c r="D358" s="14">
        <v>0.09</v>
      </c>
      <c r="E358" s="14">
        <v>160.97999999999999</v>
      </c>
      <c r="F358" s="14">
        <v>30</v>
      </c>
      <c r="G358" s="1" t="s">
        <v>28</v>
      </c>
      <c r="H358" s="1" t="s">
        <v>73</v>
      </c>
      <c r="I358" s="1" t="s">
        <v>30</v>
      </c>
      <c r="J358" s="1" t="s">
        <v>111</v>
      </c>
      <c r="K358" s="1" t="s">
        <v>59</v>
      </c>
      <c r="L358" s="1" t="s">
        <v>894</v>
      </c>
      <c r="M358" s="1">
        <v>0.62</v>
      </c>
      <c r="N358" s="1" t="s">
        <v>34</v>
      </c>
      <c r="O358" s="1" t="s">
        <v>54</v>
      </c>
      <c r="P358" s="1" t="s">
        <v>86</v>
      </c>
      <c r="Q358" s="1" t="s">
        <v>895</v>
      </c>
      <c r="R358" s="1">
        <v>55429</v>
      </c>
      <c r="S358" s="2">
        <v>42035</v>
      </c>
      <c r="T358" s="2">
        <v>42035</v>
      </c>
      <c r="U358" s="1">
        <v>357.428</v>
      </c>
      <c r="V358" s="1">
        <v>11</v>
      </c>
      <c r="W358" s="14">
        <v>1635.38</v>
      </c>
      <c r="X358" s="1">
        <v>86050</v>
      </c>
      <c r="Y358" s="14">
        <f>DataSheet!$E358-DataSheet!$D358</f>
        <v>160.88999999999999</v>
      </c>
      <c r="Z358" s="1" t="str">
        <f>_xlfn.IFS(DataSheet!$O358="Central","Chris",DataSheet!$O358="East","Erin",DataSheet!$O358="South","Sam",DataSheet!$O358="West","William")</f>
        <v>Chris</v>
      </c>
    </row>
    <row r="359" spans="1:26" ht="15" x14ac:dyDescent="0.2">
      <c r="A359" s="1">
        <v>2202</v>
      </c>
      <c r="B359" s="1" t="s">
        <v>893</v>
      </c>
      <c r="C359" s="1" t="s">
        <v>49</v>
      </c>
      <c r="D359" s="14">
        <v>0.09</v>
      </c>
      <c r="E359" s="14">
        <v>6.3</v>
      </c>
      <c r="F359" s="14">
        <v>0.5</v>
      </c>
      <c r="G359" s="1" t="s">
        <v>40</v>
      </c>
      <c r="H359" s="1" t="s">
        <v>73</v>
      </c>
      <c r="I359" s="1" t="s">
        <v>50</v>
      </c>
      <c r="J359" s="1" t="s">
        <v>154</v>
      </c>
      <c r="K359" s="1" t="s">
        <v>75</v>
      </c>
      <c r="L359" s="1" t="s">
        <v>424</v>
      </c>
      <c r="M359" s="1">
        <v>0.39</v>
      </c>
      <c r="N359" s="1" t="s">
        <v>34</v>
      </c>
      <c r="O359" s="1" t="s">
        <v>54</v>
      </c>
      <c r="P359" s="1" t="s">
        <v>86</v>
      </c>
      <c r="Q359" s="1" t="s">
        <v>895</v>
      </c>
      <c r="R359" s="1">
        <v>55429</v>
      </c>
      <c r="S359" s="2">
        <v>42035</v>
      </c>
      <c r="T359" s="2">
        <v>42035</v>
      </c>
      <c r="U359" s="1">
        <v>40.351199999999999</v>
      </c>
      <c r="V359" s="1">
        <v>10</v>
      </c>
      <c r="W359" s="14">
        <v>58.48</v>
      </c>
      <c r="X359" s="1">
        <v>86050</v>
      </c>
      <c r="Y359" s="14">
        <f>DataSheet!$E359-DataSheet!$D359</f>
        <v>6.21</v>
      </c>
      <c r="Z359" s="1" t="str">
        <f>_xlfn.IFS(DataSheet!$O359="Central","Chris",DataSheet!$O359="East","Erin",DataSheet!$O359="South","Sam",DataSheet!$O359="West","William")</f>
        <v>Chris</v>
      </c>
    </row>
    <row r="360" spans="1:26" ht="15" x14ac:dyDescent="0.2">
      <c r="A360" s="1">
        <v>2202</v>
      </c>
      <c r="B360" s="1" t="s">
        <v>893</v>
      </c>
      <c r="C360" s="1" t="s">
        <v>49</v>
      </c>
      <c r="D360" s="14">
        <v>0</v>
      </c>
      <c r="E360" s="14">
        <v>4.9800000000000004</v>
      </c>
      <c r="F360" s="14">
        <v>0.8</v>
      </c>
      <c r="G360" s="1" t="s">
        <v>40</v>
      </c>
      <c r="H360" s="1" t="s">
        <v>73</v>
      </c>
      <c r="I360" s="1" t="s">
        <v>50</v>
      </c>
      <c r="J360" s="1" t="s">
        <v>90</v>
      </c>
      <c r="K360" s="1" t="s">
        <v>52</v>
      </c>
      <c r="L360" s="1" t="s">
        <v>896</v>
      </c>
      <c r="M360" s="1">
        <v>0.36</v>
      </c>
      <c r="N360" s="1" t="s">
        <v>34</v>
      </c>
      <c r="O360" s="1" t="s">
        <v>54</v>
      </c>
      <c r="P360" s="1" t="s">
        <v>86</v>
      </c>
      <c r="Q360" s="1" t="s">
        <v>895</v>
      </c>
      <c r="R360" s="1">
        <v>55429</v>
      </c>
      <c r="S360" s="2">
        <v>42035</v>
      </c>
      <c r="T360" s="2">
        <v>42042</v>
      </c>
      <c r="U360" s="1">
        <v>27.634499999999999</v>
      </c>
      <c r="V360" s="1">
        <v>8</v>
      </c>
      <c r="W360" s="14">
        <v>40.049999999999997</v>
      </c>
      <c r="X360" s="1">
        <v>86050</v>
      </c>
      <c r="Y360" s="14">
        <f>DataSheet!$E360-DataSheet!$D360</f>
        <v>4.9800000000000004</v>
      </c>
      <c r="Z360" s="1" t="str">
        <f>_xlfn.IFS(DataSheet!$O360="Central","Chris",DataSheet!$O360="East","Erin",DataSheet!$O360="South","Sam",DataSheet!$O360="West","William")</f>
        <v>Chris</v>
      </c>
    </row>
    <row r="361" spans="1:26" ht="15" x14ac:dyDescent="0.2">
      <c r="A361" s="1">
        <v>2781</v>
      </c>
      <c r="B361" s="1" t="s">
        <v>897</v>
      </c>
      <c r="C361" s="1" t="s">
        <v>49</v>
      </c>
      <c r="D361" s="14">
        <v>0.09</v>
      </c>
      <c r="E361" s="14">
        <v>2.16</v>
      </c>
      <c r="F361" s="14">
        <v>6.05</v>
      </c>
      <c r="G361" s="1" t="s">
        <v>40</v>
      </c>
      <c r="H361" s="1" t="s">
        <v>41</v>
      </c>
      <c r="I361" s="1" t="s">
        <v>50</v>
      </c>
      <c r="J361" s="1" t="s">
        <v>74</v>
      </c>
      <c r="K361" s="1" t="s">
        <v>75</v>
      </c>
      <c r="L361" s="1" t="s">
        <v>898</v>
      </c>
      <c r="M361" s="1">
        <v>0.37</v>
      </c>
      <c r="N361" s="1" t="s">
        <v>34</v>
      </c>
      <c r="O361" s="1" t="s">
        <v>61</v>
      </c>
      <c r="P361" s="1" t="s">
        <v>141</v>
      </c>
      <c r="Q361" s="1" t="s">
        <v>899</v>
      </c>
      <c r="R361" s="1">
        <v>97071</v>
      </c>
      <c r="S361" s="2">
        <v>42035</v>
      </c>
      <c r="T361" s="2">
        <v>42039</v>
      </c>
      <c r="U361" s="1">
        <v>-37.789000000000001</v>
      </c>
      <c r="V361" s="1">
        <v>2</v>
      </c>
      <c r="W361" s="14">
        <v>5.48</v>
      </c>
      <c r="X361" s="1">
        <v>87162</v>
      </c>
      <c r="Y361" s="14">
        <f>DataSheet!$E361-DataSheet!$D361</f>
        <v>2.0700000000000003</v>
      </c>
      <c r="Z361" s="1" t="str">
        <f>_xlfn.IFS(DataSheet!$O361="Central","Chris",DataSheet!$O361="East","Erin",DataSheet!$O361="South","Sam",DataSheet!$O361="West","William")</f>
        <v>William</v>
      </c>
    </row>
    <row r="362" spans="1:26" ht="15" x14ac:dyDescent="0.2">
      <c r="A362" s="1">
        <v>2781</v>
      </c>
      <c r="B362" s="1" t="s">
        <v>897</v>
      </c>
      <c r="C362" s="1" t="s">
        <v>49</v>
      </c>
      <c r="D362" s="14">
        <v>0.03</v>
      </c>
      <c r="E362" s="14">
        <v>808.49</v>
      </c>
      <c r="F362" s="14">
        <v>55.3</v>
      </c>
      <c r="G362" s="1" t="s">
        <v>28</v>
      </c>
      <c r="H362" s="1" t="s">
        <v>41</v>
      </c>
      <c r="I362" s="1" t="s">
        <v>42</v>
      </c>
      <c r="J362" s="1" t="s">
        <v>58</v>
      </c>
      <c r="K362" s="1" t="s">
        <v>59</v>
      </c>
      <c r="L362" s="1" t="s">
        <v>900</v>
      </c>
      <c r="M362" s="1">
        <v>0.4</v>
      </c>
      <c r="N362" s="1" t="s">
        <v>34</v>
      </c>
      <c r="O362" s="1" t="s">
        <v>61</v>
      </c>
      <c r="P362" s="1" t="s">
        <v>141</v>
      </c>
      <c r="Q362" s="1" t="s">
        <v>899</v>
      </c>
      <c r="R362" s="1">
        <v>97071</v>
      </c>
      <c r="S362" s="2">
        <v>42035</v>
      </c>
      <c r="T362" s="2">
        <v>42042</v>
      </c>
      <c r="U362" s="1">
        <v>7576.11</v>
      </c>
      <c r="V362" s="1">
        <v>11</v>
      </c>
      <c r="W362" s="14">
        <v>8201.33</v>
      </c>
      <c r="X362" s="1">
        <v>87162</v>
      </c>
      <c r="Y362" s="14">
        <f>DataSheet!$E362-DataSheet!$D362</f>
        <v>808.46</v>
      </c>
      <c r="Z362" s="1" t="str">
        <f>_xlfn.IFS(DataSheet!$O362="Central","Chris",DataSheet!$O362="East","Erin",DataSheet!$O362="South","Sam",DataSheet!$O362="West","William")</f>
        <v>William</v>
      </c>
    </row>
    <row r="363" spans="1:26" ht="15" x14ac:dyDescent="0.2">
      <c r="A363" s="1">
        <v>2781</v>
      </c>
      <c r="B363" s="1" t="s">
        <v>897</v>
      </c>
      <c r="C363" s="1" t="s">
        <v>49</v>
      </c>
      <c r="D363" s="14">
        <v>0</v>
      </c>
      <c r="E363" s="14">
        <v>6.48</v>
      </c>
      <c r="F363" s="14">
        <v>8.19</v>
      </c>
      <c r="G363" s="1" t="s">
        <v>40</v>
      </c>
      <c r="H363" s="1" t="s">
        <v>41</v>
      </c>
      <c r="I363" s="1" t="s">
        <v>50</v>
      </c>
      <c r="J363" s="1" t="s">
        <v>90</v>
      </c>
      <c r="K363" s="1" t="s">
        <v>75</v>
      </c>
      <c r="L363" s="1" t="s">
        <v>901</v>
      </c>
      <c r="M363" s="1">
        <v>0.37</v>
      </c>
      <c r="N363" s="1" t="s">
        <v>34</v>
      </c>
      <c r="O363" s="1" t="s">
        <v>61</v>
      </c>
      <c r="P363" s="1" t="s">
        <v>141</v>
      </c>
      <c r="Q363" s="1" t="s">
        <v>899</v>
      </c>
      <c r="R363" s="1">
        <v>97071</v>
      </c>
      <c r="S363" s="2">
        <v>42035</v>
      </c>
      <c r="T363" s="2">
        <v>42042</v>
      </c>
      <c r="U363" s="1">
        <v>-43.26</v>
      </c>
      <c r="V363" s="1">
        <v>3</v>
      </c>
      <c r="W363" s="14">
        <v>22.67</v>
      </c>
      <c r="X363" s="1">
        <v>87162</v>
      </c>
      <c r="Y363" s="14">
        <f>DataSheet!$E363-DataSheet!$D363</f>
        <v>6.48</v>
      </c>
      <c r="Z363" s="1" t="str">
        <f>_xlfn.IFS(DataSheet!$O363="Central","Chris",DataSheet!$O363="East","Erin",DataSheet!$O363="South","Sam",DataSheet!$O363="West","William")</f>
        <v>William</v>
      </c>
    </row>
    <row r="364" spans="1:26" ht="15" x14ac:dyDescent="0.2">
      <c r="A364" s="1">
        <v>1238</v>
      </c>
      <c r="B364" s="1" t="s">
        <v>902</v>
      </c>
      <c r="C364" s="1" t="s">
        <v>118</v>
      </c>
      <c r="D364" s="14">
        <v>0.01</v>
      </c>
      <c r="E364" s="14">
        <v>160.97999999999999</v>
      </c>
      <c r="F364" s="14">
        <v>30</v>
      </c>
      <c r="G364" s="1" t="s">
        <v>28</v>
      </c>
      <c r="H364" s="1" t="s">
        <v>96</v>
      </c>
      <c r="I364" s="1" t="s">
        <v>30</v>
      </c>
      <c r="J364" s="1" t="s">
        <v>111</v>
      </c>
      <c r="K364" s="1" t="s">
        <v>59</v>
      </c>
      <c r="L364" s="1" t="s">
        <v>894</v>
      </c>
      <c r="M364" s="1">
        <v>0.62</v>
      </c>
      <c r="N364" s="1" t="s">
        <v>34</v>
      </c>
      <c r="O364" s="1" t="s">
        <v>54</v>
      </c>
      <c r="P364" s="1" t="s">
        <v>189</v>
      </c>
      <c r="Q364" s="1" t="s">
        <v>903</v>
      </c>
      <c r="R364" s="1">
        <v>75104</v>
      </c>
      <c r="S364" s="2">
        <v>42035</v>
      </c>
      <c r="T364" s="2">
        <v>42037</v>
      </c>
      <c r="U364" s="1">
        <v>788.79</v>
      </c>
      <c r="V364" s="1">
        <v>10</v>
      </c>
      <c r="W364" s="14">
        <v>1634.67</v>
      </c>
      <c r="X364" s="1">
        <v>86075</v>
      </c>
      <c r="Y364" s="14">
        <f>DataSheet!$E364-DataSheet!$D364</f>
        <v>160.97</v>
      </c>
      <c r="Z364" s="1" t="str">
        <f>_xlfn.IFS(DataSheet!$O364="Central","Chris",DataSheet!$O364="East","Erin",DataSheet!$O364="South","Sam",DataSheet!$O364="West","William")</f>
        <v>Chris</v>
      </c>
    </row>
    <row r="365" spans="1:26" ht="15" x14ac:dyDescent="0.2">
      <c r="A365" s="1">
        <v>911</v>
      </c>
      <c r="B365" s="1" t="s">
        <v>904</v>
      </c>
      <c r="C365" s="1" t="s">
        <v>72</v>
      </c>
      <c r="D365" s="14">
        <v>0.05</v>
      </c>
      <c r="E365" s="14">
        <v>7.64</v>
      </c>
      <c r="F365" s="14">
        <v>5.83</v>
      </c>
      <c r="G365" s="1" t="s">
        <v>40</v>
      </c>
      <c r="H365" s="1" t="s">
        <v>96</v>
      </c>
      <c r="I365" s="1" t="s">
        <v>50</v>
      </c>
      <c r="J365" s="1" t="s">
        <v>90</v>
      </c>
      <c r="K365" s="1" t="s">
        <v>52</v>
      </c>
      <c r="L365" s="1" t="s">
        <v>234</v>
      </c>
      <c r="M365" s="1">
        <v>0.36</v>
      </c>
      <c r="N365" s="1" t="s">
        <v>34</v>
      </c>
      <c r="O365" s="1" t="s">
        <v>113</v>
      </c>
      <c r="P365" s="1" t="s">
        <v>905</v>
      </c>
      <c r="Q365" s="1" t="s">
        <v>906</v>
      </c>
      <c r="R365" s="1">
        <v>26003</v>
      </c>
      <c r="S365" s="2">
        <v>42035</v>
      </c>
      <c r="T365" s="2">
        <v>42037</v>
      </c>
      <c r="U365" s="1">
        <v>-21.018000000000001</v>
      </c>
      <c r="V365" s="1">
        <v>2</v>
      </c>
      <c r="W365" s="14">
        <v>16.600000000000001</v>
      </c>
      <c r="X365" s="1">
        <v>90185</v>
      </c>
      <c r="Y365" s="14">
        <f>DataSheet!$E365-DataSheet!$D365</f>
        <v>7.59</v>
      </c>
      <c r="Z365" s="1" t="str">
        <f>_xlfn.IFS(DataSheet!$O365="Central","Chris",DataSheet!$O365="East","Erin",DataSheet!$O365="South","Sam",DataSheet!$O365="West","William")</f>
        <v>Erin</v>
      </c>
    </row>
    <row r="366" spans="1:26" ht="15" x14ac:dyDescent="0.2">
      <c r="A366" s="1">
        <v>911</v>
      </c>
      <c r="B366" s="1" t="s">
        <v>904</v>
      </c>
      <c r="C366" s="1" t="s">
        <v>72</v>
      </c>
      <c r="D366" s="14">
        <v>0.04</v>
      </c>
      <c r="E366" s="14">
        <v>218.75</v>
      </c>
      <c r="F366" s="14">
        <v>69.64</v>
      </c>
      <c r="G366" s="1" t="s">
        <v>28</v>
      </c>
      <c r="H366" s="1" t="s">
        <v>96</v>
      </c>
      <c r="I366" s="1" t="s">
        <v>30</v>
      </c>
      <c r="J366" s="1" t="s">
        <v>31</v>
      </c>
      <c r="K366" s="1" t="s">
        <v>32</v>
      </c>
      <c r="L366" s="1" t="s">
        <v>876</v>
      </c>
      <c r="M366" s="1">
        <v>0.72</v>
      </c>
      <c r="N366" s="1" t="s">
        <v>34</v>
      </c>
      <c r="O366" s="1" t="s">
        <v>113</v>
      </c>
      <c r="P366" s="1" t="s">
        <v>905</v>
      </c>
      <c r="Q366" s="1" t="s">
        <v>906</v>
      </c>
      <c r="R366" s="1">
        <v>26003</v>
      </c>
      <c r="S366" s="2">
        <v>42035</v>
      </c>
      <c r="T366" s="2">
        <v>42036</v>
      </c>
      <c r="U366" s="1">
        <v>-655.52987499999995</v>
      </c>
      <c r="V366" s="1">
        <v>10</v>
      </c>
      <c r="W366" s="14">
        <v>2285.41</v>
      </c>
      <c r="X366" s="1">
        <v>90185</v>
      </c>
      <c r="Y366" s="14">
        <f>DataSheet!$E366-DataSheet!$D366</f>
        <v>218.71</v>
      </c>
      <c r="Z366" s="1" t="str">
        <f>_xlfn.IFS(DataSheet!$O366="Central","Chris",DataSheet!$O366="East","Erin",DataSheet!$O366="South","Sam",DataSheet!$O366="West","William")</f>
        <v>Erin</v>
      </c>
    </row>
    <row r="367" spans="1:26" ht="15" x14ac:dyDescent="0.2">
      <c r="A367" s="1">
        <v>2137</v>
      </c>
      <c r="B367" s="1" t="s">
        <v>907</v>
      </c>
      <c r="C367" s="1" t="s">
        <v>72</v>
      </c>
      <c r="D367" s="14">
        <v>0</v>
      </c>
      <c r="E367" s="14">
        <v>6.98</v>
      </c>
      <c r="F367" s="14">
        <v>1.6</v>
      </c>
      <c r="G367" s="1" t="s">
        <v>40</v>
      </c>
      <c r="H367" s="1" t="s">
        <v>96</v>
      </c>
      <c r="I367" s="1" t="s">
        <v>50</v>
      </c>
      <c r="J367" s="1" t="s">
        <v>90</v>
      </c>
      <c r="K367" s="1" t="s">
        <v>52</v>
      </c>
      <c r="L367" s="1" t="s">
        <v>724</v>
      </c>
      <c r="M367" s="1">
        <v>0.38</v>
      </c>
      <c r="N367" s="1" t="s">
        <v>34</v>
      </c>
      <c r="O367" s="1" t="s">
        <v>35</v>
      </c>
      <c r="P367" s="1" t="s">
        <v>125</v>
      </c>
      <c r="Q367" s="1" t="s">
        <v>908</v>
      </c>
      <c r="R367" s="1">
        <v>33407</v>
      </c>
      <c r="S367" s="2">
        <v>42035</v>
      </c>
      <c r="T367" s="2">
        <v>42037</v>
      </c>
      <c r="U367" s="1">
        <v>-343.86799999999999</v>
      </c>
      <c r="V367" s="1">
        <v>9</v>
      </c>
      <c r="W367" s="14">
        <v>64.48</v>
      </c>
      <c r="X367" s="1">
        <v>86002</v>
      </c>
      <c r="Y367" s="14">
        <f>DataSheet!$E367-DataSheet!$D367</f>
        <v>6.98</v>
      </c>
      <c r="Z367" s="1" t="str">
        <f>_xlfn.IFS(DataSheet!$O367="Central","Chris",DataSheet!$O367="East","Erin",DataSheet!$O367="South","Sam",DataSheet!$O367="West","William")</f>
        <v>Sam</v>
      </c>
    </row>
    <row r="368" spans="1:26" ht="15" x14ac:dyDescent="0.2">
      <c r="A368" s="1">
        <v>510</v>
      </c>
      <c r="B368" s="1" t="s">
        <v>463</v>
      </c>
      <c r="C368" s="1" t="s">
        <v>27</v>
      </c>
      <c r="D368" s="14">
        <v>0.03</v>
      </c>
      <c r="E368" s="14">
        <v>6.37</v>
      </c>
      <c r="F368" s="14">
        <v>5.19</v>
      </c>
      <c r="G368" s="1" t="s">
        <v>40</v>
      </c>
      <c r="H368" s="1" t="s">
        <v>96</v>
      </c>
      <c r="I368" s="1" t="s">
        <v>50</v>
      </c>
      <c r="J368" s="1" t="s">
        <v>74</v>
      </c>
      <c r="K368" s="1" t="s">
        <v>75</v>
      </c>
      <c r="L368" s="1" t="s">
        <v>909</v>
      </c>
      <c r="M368" s="1">
        <v>0.38</v>
      </c>
      <c r="N368" s="1" t="s">
        <v>34</v>
      </c>
      <c r="O368" s="1" t="s">
        <v>61</v>
      </c>
      <c r="P368" s="1" t="s">
        <v>92</v>
      </c>
      <c r="Q368" s="1" t="s">
        <v>465</v>
      </c>
      <c r="R368" s="1">
        <v>95336</v>
      </c>
      <c r="S368" s="2">
        <v>42036</v>
      </c>
      <c r="T368" s="2">
        <v>42037</v>
      </c>
      <c r="U368" s="1">
        <v>-29.092700000000001</v>
      </c>
      <c r="V368" s="1">
        <v>14</v>
      </c>
      <c r="W368" s="14">
        <v>89.79</v>
      </c>
      <c r="X368" s="1">
        <v>90059</v>
      </c>
      <c r="Y368" s="14">
        <f>DataSheet!$E368-DataSheet!$D368</f>
        <v>6.34</v>
      </c>
      <c r="Z368" s="1" t="str">
        <f>_xlfn.IFS(DataSheet!$O368="Central","Chris",DataSheet!$O368="East","Erin",DataSheet!$O368="South","Sam",DataSheet!$O368="West","William")</f>
        <v>William</v>
      </c>
    </row>
    <row r="369" spans="1:26" ht="15" x14ac:dyDescent="0.2">
      <c r="A369" s="1">
        <v>2122</v>
      </c>
      <c r="B369" s="1" t="s">
        <v>910</v>
      </c>
      <c r="C369" s="1" t="s">
        <v>27</v>
      </c>
      <c r="D369" s="14">
        <v>0.06</v>
      </c>
      <c r="E369" s="14">
        <v>80.97</v>
      </c>
      <c r="F369" s="14">
        <v>33.6</v>
      </c>
      <c r="G369" s="1" t="s">
        <v>28</v>
      </c>
      <c r="H369" s="1" t="s">
        <v>41</v>
      </c>
      <c r="I369" s="1" t="s">
        <v>42</v>
      </c>
      <c r="J369" s="1" t="s">
        <v>58</v>
      </c>
      <c r="K369" s="1" t="s">
        <v>59</v>
      </c>
      <c r="L369" s="1" t="s">
        <v>911</v>
      </c>
      <c r="M369" s="1">
        <v>0.37</v>
      </c>
      <c r="N369" s="1" t="s">
        <v>34</v>
      </c>
      <c r="O369" s="1" t="s">
        <v>35</v>
      </c>
      <c r="P369" s="1" t="s">
        <v>46</v>
      </c>
      <c r="Q369" s="1" t="s">
        <v>912</v>
      </c>
      <c r="R369" s="1">
        <v>72116</v>
      </c>
      <c r="S369" s="2">
        <v>42036</v>
      </c>
      <c r="T369" s="2">
        <v>42038</v>
      </c>
      <c r="U369" s="1">
        <v>-15.1844</v>
      </c>
      <c r="V369" s="1">
        <v>10</v>
      </c>
      <c r="W369" s="14">
        <v>799.76</v>
      </c>
      <c r="X369" s="1">
        <v>89664</v>
      </c>
      <c r="Y369" s="14">
        <f>DataSheet!$E369-DataSheet!$D369</f>
        <v>80.91</v>
      </c>
      <c r="Z369" s="1" t="str">
        <f>_xlfn.IFS(DataSheet!$O369="Central","Chris",DataSheet!$O369="East","Erin",DataSheet!$O369="South","Sam",DataSheet!$O369="West","William")</f>
        <v>Sam</v>
      </c>
    </row>
    <row r="370" spans="1:26" ht="15" x14ac:dyDescent="0.2">
      <c r="A370" s="1">
        <v>1211</v>
      </c>
      <c r="B370" s="1" t="s">
        <v>913</v>
      </c>
      <c r="C370" s="1" t="s">
        <v>49</v>
      </c>
      <c r="D370" s="14">
        <v>0.01</v>
      </c>
      <c r="E370" s="14">
        <v>3.08</v>
      </c>
      <c r="F370" s="14">
        <v>0.5</v>
      </c>
      <c r="G370" s="1" t="s">
        <v>40</v>
      </c>
      <c r="H370" s="1" t="s">
        <v>96</v>
      </c>
      <c r="I370" s="1" t="s">
        <v>50</v>
      </c>
      <c r="J370" s="1" t="s">
        <v>154</v>
      </c>
      <c r="K370" s="1" t="s">
        <v>75</v>
      </c>
      <c r="L370" s="1" t="s">
        <v>914</v>
      </c>
      <c r="M370" s="1">
        <v>0.37</v>
      </c>
      <c r="N370" s="1" t="s">
        <v>34</v>
      </c>
      <c r="O370" s="1" t="s">
        <v>54</v>
      </c>
      <c r="P370" s="1" t="s">
        <v>55</v>
      </c>
      <c r="Q370" s="1" t="s">
        <v>915</v>
      </c>
      <c r="R370" s="1">
        <v>46806</v>
      </c>
      <c r="S370" s="2">
        <v>42036</v>
      </c>
      <c r="T370" s="2">
        <v>42041</v>
      </c>
      <c r="U370" s="1">
        <v>9.0045000000000002</v>
      </c>
      <c r="V370" s="1">
        <v>4</v>
      </c>
      <c r="W370" s="14">
        <v>13.05</v>
      </c>
      <c r="X370" s="1">
        <v>88598</v>
      </c>
      <c r="Y370" s="14">
        <f>DataSheet!$E370-DataSheet!$D370</f>
        <v>3.0700000000000003</v>
      </c>
      <c r="Z370" s="1" t="str">
        <f>_xlfn.IFS(DataSheet!$O370="Central","Chris",DataSheet!$O370="East","Erin",DataSheet!$O370="South","Sam",DataSheet!$O370="West","William")</f>
        <v>Chris</v>
      </c>
    </row>
    <row r="371" spans="1:26" ht="15" x14ac:dyDescent="0.2">
      <c r="A371" s="1">
        <v>1949</v>
      </c>
      <c r="B371" s="1" t="s">
        <v>916</v>
      </c>
      <c r="C371" s="1" t="s">
        <v>49</v>
      </c>
      <c r="D371" s="14">
        <v>0.05</v>
      </c>
      <c r="E371" s="14">
        <v>424.21</v>
      </c>
      <c r="F371" s="14">
        <v>110.2</v>
      </c>
      <c r="G371" s="1" t="s">
        <v>28</v>
      </c>
      <c r="H371" s="1" t="s">
        <v>29</v>
      </c>
      <c r="I371" s="1" t="s">
        <v>30</v>
      </c>
      <c r="J371" s="1" t="s">
        <v>31</v>
      </c>
      <c r="K371" s="1" t="s">
        <v>32</v>
      </c>
      <c r="L371" s="1" t="s">
        <v>917</v>
      </c>
      <c r="M371" s="1">
        <v>0.67</v>
      </c>
      <c r="N371" s="1" t="s">
        <v>34</v>
      </c>
      <c r="O371" s="1" t="s">
        <v>61</v>
      </c>
      <c r="P371" s="1" t="s">
        <v>279</v>
      </c>
      <c r="Q371" s="1" t="s">
        <v>918</v>
      </c>
      <c r="R371" s="1">
        <v>59715</v>
      </c>
      <c r="S371" s="2">
        <v>42036</v>
      </c>
      <c r="T371" s="2">
        <v>42040</v>
      </c>
      <c r="U371" s="1">
        <v>-213.40280000000001</v>
      </c>
      <c r="V371" s="1">
        <v>12</v>
      </c>
      <c r="W371" s="14">
        <v>4935.22</v>
      </c>
      <c r="X371" s="1">
        <v>90415</v>
      </c>
      <c r="Y371" s="14">
        <f>DataSheet!$E371-DataSheet!$D371</f>
        <v>424.15999999999997</v>
      </c>
      <c r="Z371" s="1" t="str">
        <f>_xlfn.IFS(DataSheet!$O371="Central","Chris",DataSheet!$O371="East","Erin",DataSheet!$O371="South","Sam",DataSheet!$O371="West","William")</f>
        <v>William</v>
      </c>
    </row>
    <row r="372" spans="1:26" ht="15" x14ac:dyDescent="0.2">
      <c r="A372" s="1">
        <v>2071</v>
      </c>
      <c r="B372" s="1" t="s">
        <v>919</v>
      </c>
      <c r="C372" s="1" t="s">
        <v>72</v>
      </c>
      <c r="D372" s="14">
        <v>0.03</v>
      </c>
      <c r="E372" s="14">
        <v>60.98</v>
      </c>
      <c r="F372" s="14">
        <v>1.99</v>
      </c>
      <c r="G372" s="1" t="s">
        <v>40</v>
      </c>
      <c r="H372" s="1" t="s">
        <v>96</v>
      </c>
      <c r="I372" s="1" t="s">
        <v>42</v>
      </c>
      <c r="J372" s="1" t="s">
        <v>43</v>
      </c>
      <c r="K372" s="1" t="s">
        <v>44</v>
      </c>
      <c r="L372" s="1" t="s">
        <v>920</v>
      </c>
      <c r="M372" s="1">
        <v>0.5</v>
      </c>
      <c r="N372" s="1" t="s">
        <v>34</v>
      </c>
      <c r="O372" s="1" t="s">
        <v>54</v>
      </c>
      <c r="P372" s="1" t="s">
        <v>291</v>
      </c>
      <c r="Q372" s="1" t="s">
        <v>921</v>
      </c>
      <c r="R372" s="1">
        <v>48336</v>
      </c>
      <c r="S372" s="2">
        <v>42036</v>
      </c>
      <c r="T372" s="2">
        <v>42036</v>
      </c>
      <c r="U372" s="1">
        <v>976.2672</v>
      </c>
      <c r="V372" s="1">
        <v>23</v>
      </c>
      <c r="W372" s="14">
        <v>1414.88</v>
      </c>
      <c r="X372" s="1">
        <v>88555</v>
      </c>
      <c r="Y372" s="14">
        <f>DataSheet!$E372-DataSheet!$D372</f>
        <v>60.949999999999996</v>
      </c>
      <c r="Z372" s="1" t="str">
        <f>_xlfn.IFS(DataSheet!$O372="Central","Chris",DataSheet!$O372="East","Erin",DataSheet!$O372="South","Sam",DataSheet!$O372="West","William")</f>
        <v>Chris</v>
      </c>
    </row>
    <row r="373" spans="1:26" ht="15" x14ac:dyDescent="0.2">
      <c r="A373" s="1">
        <v>2071</v>
      </c>
      <c r="B373" s="1" t="s">
        <v>919</v>
      </c>
      <c r="C373" s="1" t="s">
        <v>72</v>
      </c>
      <c r="D373" s="14">
        <v>0.04</v>
      </c>
      <c r="E373" s="14">
        <v>3.08</v>
      </c>
      <c r="F373" s="14">
        <v>0.99</v>
      </c>
      <c r="G373" s="1" t="s">
        <v>40</v>
      </c>
      <c r="H373" s="1" t="s">
        <v>96</v>
      </c>
      <c r="I373" s="1" t="s">
        <v>50</v>
      </c>
      <c r="J373" s="1" t="s">
        <v>154</v>
      </c>
      <c r="K373" s="1" t="s">
        <v>75</v>
      </c>
      <c r="L373" s="1" t="s">
        <v>660</v>
      </c>
      <c r="M373" s="1">
        <v>0.37</v>
      </c>
      <c r="N373" s="1" t="s">
        <v>34</v>
      </c>
      <c r="O373" s="1" t="s">
        <v>54</v>
      </c>
      <c r="P373" s="1" t="s">
        <v>291</v>
      </c>
      <c r="Q373" s="1" t="s">
        <v>921</v>
      </c>
      <c r="R373" s="1">
        <v>48336</v>
      </c>
      <c r="S373" s="2">
        <v>42036</v>
      </c>
      <c r="T373" s="2">
        <v>42037</v>
      </c>
      <c r="U373" s="1">
        <v>23.204699999999999</v>
      </c>
      <c r="V373" s="1">
        <v>11</v>
      </c>
      <c r="W373" s="14">
        <v>33.630000000000003</v>
      </c>
      <c r="X373" s="1">
        <v>88555</v>
      </c>
      <c r="Y373" s="14">
        <f>DataSheet!$E373-DataSheet!$D373</f>
        <v>3.04</v>
      </c>
      <c r="Z373" s="1" t="str">
        <f>_xlfn.IFS(DataSheet!$O373="Central","Chris",DataSheet!$O373="East","Erin",DataSheet!$O373="South","Sam",DataSheet!$O373="West","William")</f>
        <v>Chris</v>
      </c>
    </row>
    <row r="374" spans="1:26" ht="15" x14ac:dyDescent="0.2">
      <c r="A374" s="1">
        <v>2072</v>
      </c>
      <c r="B374" s="1" t="s">
        <v>922</v>
      </c>
      <c r="C374" s="1" t="s">
        <v>72</v>
      </c>
      <c r="D374" s="14">
        <v>0</v>
      </c>
      <c r="E374" s="14">
        <v>10.31</v>
      </c>
      <c r="F374" s="14">
        <v>1.79</v>
      </c>
      <c r="G374" s="1" t="s">
        <v>40</v>
      </c>
      <c r="H374" s="1" t="s">
        <v>96</v>
      </c>
      <c r="I374" s="1" t="s">
        <v>50</v>
      </c>
      <c r="J374" s="1" t="s">
        <v>90</v>
      </c>
      <c r="K374" s="1" t="s">
        <v>52</v>
      </c>
      <c r="L374" s="1" t="s">
        <v>923</v>
      </c>
      <c r="M374" s="1">
        <v>0.38</v>
      </c>
      <c r="N374" s="1" t="s">
        <v>34</v>
      </c>
      <c r="O374" s="1" t="s">
        <v>54</v>
      </c>
      <c r="P374" s="1" t="s">
        <v>291</v>
      </c>
      <c r="Q374" s="1" t="s">
        <v>924</v>
      </c>
      <c r="R374" s="1">
        <v>48505</v>
      </c>
      <c r="S374" s="2">
        <v>42036</v>
      </c>
      <c r="T374" s="2">
        <v>42038</v>
      </c>
      <c r="U374" s="1">
        <v>167.46299999999999</v>
      </c>
      <c r="V374" s="1">
        <v>23</v>
      </c>
      <c r="W374" s="14">
        <v>242.7</v>
      </c>
      <c r="X374" s="1">
        <v>88555</v>
      </c>
      <c r="Y374" s="14">
        <f>DataSheet!$E374-DataSheet!$D374</f>
        <v>10.31</v>
      </c>
      <c r="Z374" s="1" t="str">
        <f>_xlfn.IFS(DataSheet!$O374="Central","Chris",DataSheet!$O374="East","Erin",DataSheet!$O374="South","Sam",DataSheet!$O374="West","William")</f>
        <v>Chris</v>
      </c>
    </row>
    <row r="375" spans="1:26" ht="15" x14ac:dyDescent="0.2">
      <c r="A375" s="1">
        <v>397</v>
      </c>
      <c r="B375" s="1" t="s">
        <v>925</v>
      </c>
      <c r="C375" s="1" t="s">
        <v>27</v>
      </c>
      <c r="D375" s="14">
        <v>0.1</v>
      </c>
      <c r="E375" s="14">
        <v>154.13</v>
      </c>
      <c r="F375" s="14">
        <v>69</v>
      </c>
      <c r="G375" s="1" t="s">
        <v>40</v>
      </c>
      <c r="H375" s="1" t="s">
        <v>96</v>
      </c>
      <c r="I375" s="1" t="s">
        <v>30</v>
      </c>
      <c r="J375" s="1" t="s">
        <v>31</v>
      </c>
      <c r="K375" s="1" t="s">
        <v>66</v>
      </c>
      <c r="L375" s="1" t="s">
        <v>926</v>
      </c>
      <c r="M375" s="1">
        <v>0.68</v>
      </c>
      <c r="N375" s="1" t="s">
        <v>34</v>
      </c>
      <c r="O375" s="1" t="s">
        <v>113</v>
      </c>
      <c r="P375" s="1" t="s">
        <v>319</v>
      </c>
      <c r="Q375" s="1" t="s">
        <v>927</v>
      </c>
      <c r="R375" s="1">
        <v>44221</v>
      </c>
      <c r="S375" s="2">
        <v>42037</v>
      </c>
      <c r="T375" s="2">
        <v>42038</v>
      </c>
      <c r="U375" s="1">
        <v>-372.48597100000001</v>
      </c>
      <c r="V375" s="1">
        <v>8</v>
      </c>
      <c r="W375" s="14">
        <v>1216.32</v>
      </c>
      <c r="X375" s="1">
        <v>89319</v>
      </c>
      <c r="Y375" s="14">
        <f>DataSheet!$E375-DataSheet!$D375</f>
        <v>154.03</v>
      </c>
      <c r="Z375" s="1" t="str">
        <f>_xlfn.IFS(DataSheet!$O375="Central","Chris",DataSheet!$O375="East","Erin",DataSheet!$O375="South","Sam",DataSheet!$O375="West","William")</f>
        <v>Erin</v>
      </c>
    </row>
    <row r="376" spans="1:26" ht="15" x14ac:dyDescent="0.2">
      <c r="A376" s="1">
        <v>2555</v>
      </c>
      <c r="B376" s="1" t="s">
        <v>357</v>
      </c>
      <c r="C376" s="1" t="s">
        <v>27</v>
      </c>
      <c r="D376" s="14">
        <v>0</v>
      </c>
      <c r="E376" s="14">
        <v>12.97</v>
      </c>
      <c r="F376" s="14">
        <v>1.49</v>
      </c>
      <c r="G376" s="1" t="s">
        <v>40</v>
      </c>
      <c r="H376" s="1" t="s">
        <v>73</v>
      </c>
      <c r="I376" s="1" t="s">
        <v>50</v>
      </c>
      <c r="J376" s="1" t="s">
        <v>74</v>
      </c>
      <c r="K376" s="1" t="s">
        <v>75</v>
      </c>
      <c r="L376" s="1" t="s">
        <v>928</v>
      </c>
      <c r="M376" s="1">
        <v>0.35</v>
      </c>
      <c r="N376" s="1" t="s">
        <v>34</v>
      </c>
      <c r="O376" s="1" t="s">
        <v>54</v>
      </c>
      <c r="P376" s="1" t="s">
        <v>359</v>
      </c>
      <c r="Q376" s="1" t="s">
        <v>360</v>
      </c>
      <c r="R376" s="1">
        <v>53711</v>
      </c>
      <c r="S376" s="2">
        <v>42037</v>
      </c>
      <c r="T376" s="2">
        <v>42038</v>
      </c>
      <c r="U376" s="1">
        <v>180.23490000000001</v>
      </c>
      <c r="V376" s="1">
        <v>19</v>
      </c>
      <c r="W376" s="14">
        <v>261.20999999999998</v>
      </c>
      <c r="X376" s="1">
        <v>86529</v>
      </c>
      <c r="Y376" s="14">
        <f>DataSheet!$E376-DataSheet!$D376</f>
        <v>12.97</v>
      </c>
      <c r="Z376" s="1" t="str">
        <f>_xlfn.IFS(DataSheet!$O376="Central","Chris",DataSheet!$O376="East","Erin",DataSheet!$O376="South","Sam",DataSheet!$O376="West","William")</f>
        <v>Chris</v>
      </c>
    </row>
    <row r="377" spans="1:26" ht="15" x14ac:dyDescent="0.2">
      <c r="A377" s="1">
        <v>2555</v>
      </c>
      <c r="B377" s="1" t="s">
        <v>357</v>
      </c>
      <c r="C377" s="1" t="s">
        <v>27</v>
      </c>
      <c r="D377" s="14">
        <v>0.06</v>
      </c>
      <c r="E377" s="14">
        <v>4.91</v>
      </c>
      <c r="F377" s="14">
        <v>0.5</v>
      </c>
      <c r="G377" s="1" t="s">
        <v>40</v>
      </c>
      <c r="H377" s="1" t="s">
        <v>73</v>
      </c>
      <c r="I377" s="1" t="s">
        <v>50</v>
      </c>
      <c r="J377" s="1" t="s">
        <v>154</v>
      </c>
      <c r="K377" s="1" t="s">
        <v>75</v>
      </c>
      <c r="L377" s="1" t="s">
        <v>579</v>
      </c>
      <c r="M377" s="1">
        <v>0.36</v>
      </c>
      <c r="N377" s="1" t="s">
        <v>34</v>
      </c>
      <c r="O377" s="1" t="s">
        <v>54</v>
      </c>
      <c r="P377" s="1" t="s">
        <v>359</v>
      </c>
      <c r="Q377" s="1" t="s">
        <v>360</v>
      </c>
      <c r="R377" s="1">
        <v>53711</v>
      </c>
      <c r="S377" s="2">
        <v>42037</v>
      </c>
      <c r="T377" s="2">
        <v>42037</v>
      </c>
      <c r="U377" s="1">
        <v>29.525099999999998</v>
      </c>
      <c r="V377" s="1">
        <v>9</v>
      </c>
      <c r="W377" s="14">
        <v>42.79</v>
      </c>
      <c r="X377" s="1">
        <v>86529</v>
      </c>
      <c r="Y377" s="14">
        <f>DataSheet!$E377-DataSheet!$D377</f>
        <v>4.8500000000000005</v>
      </c>
      <c r="Z377" s="1" t="str">
        <f>_xlfn.IFS(DataSheet!$O377="Central","Chris",DataSheet!$O377="East","Erin",DataSheet!$O377="South","Sam",DataSheet!$O377="West","William")</f>
        <v>Chris</v>
      </c>
    </row>
    <row r="378" spans="1:26" ht="15" x14ac:dyDescent="0.2">
      <c r="A378" s="1">
        <v>68</v>
      </c>
      <c r="B378" s="1" t="s">
        <v>110</v>
      </c>
      <c r="C378" s="1" t="s">
        <v>39</v>
      </c>
      <c r="D378" s="14">
        <v>0.09</v>
      </c>
      <c r="E378" s="14">
        <v>122.99</v>
      </c>
      <c r="F378" s="14">
        <v>70.2</v>
      </c>
      <c r="G378" s="1" t="s">
        <v>28</v>
      </c>
      <c r="H378" s="1" t="s">
        <v>96</v>
      </c>
      <c r="I378" s="1" t="s">
        <v>30</v>
      </c>
      <c r="J378" s="1" t="s">
        <v>111</v>
      </c>
      <c r="K378" s="1" t="s">
        <v>59</v>
      </c>
      <c r="L378" s="1" t="s">
        <v>806</v>
      </c>
      <c r="M378" s="1">
        <v>0.74</v>
      </c>
      <c r="N378" s="1" t="s">
        <v>34</v>
      </c>
      <c r="O378" s="1" t="s">
        <v>113</v>
      </c>
      <c r="P378" s="1" t="s">
        <v>114</v>
      </c>
      <c r="Q378" s="1" t="s">
        <v>115</v>
      </c>
      <c r="R378" s="1">
        <v>10177</v>
      </c>
      <c r="S378" s="2">
        <v>42037</v>
      </c>
      <c r="T378" s="2">
        <v>42039</v>
      </c>
      <c r="U378" s="1">
        <v>-2426.5500000000002</v>
      </c>
      <c r="V378" s="1">
        <v>49</v>
      </c>
      <c r="W378" s="14">
        <v>5718.85</v>
      </c>
      <c r="X378" s="1">
        <v>55713</v>
      </c>
      <c r="Y378" s="14">
        <f>DataSheet!$E378-DataSheet!$D378</f>
        <v>122.89999999999999</v>
      </c>
      <c r="Z378" s="1" t="str">
        <f>_xlfn.IFS(DataSheet!$O378="Central","Chris",DataSheet!$O378="East","Erin",DataSheet!$O378="South","Sam",DataSheet!$O378="West","William")</f>
        <v>Erin</v>
      </c>
    </row>
    <row r="379" spans="1:26" ht="15" x14ac:dyDescent="0.2">
      <c r="A379" s="1">
        <v>70</v>
      </c>
      <c r="B379" s="1" t="s">
        <v>929</v>
      </c>
      <c r="C379" s="1" t="s">
        <v>39</v>
      </c>
      <c r="D379" s="14">
        <v>0.09</v>
      </c>
      <c r="E379" s="14">
        <v>122.99</v>
      </c>
      <c r="F379" s="14">
        <v>70.2</v>
      </c>
      <c r="G379" s="1" t="s">
        <v>28</v>
      </c>
      <c r="H379" s="1" t="s">
        <v>96</v>
      </c>
      <c r="I379" s="1" t="s">
        <v>30</v>
      </c>
      <c r="J379" s="1" t="s">
        <v>111</v>
      </c>
      <c r="K379" s="1" t="s">
        <v>59</v>
      </c>
      <c r="L379" s="1" t="s">
        <v>806</v>
      </c>
      <c r="M379" s="1">
        <v>0.74</v>
      </c>
      <c r="N379" s="1" t="s">
        <v>34</v>
      </c>
      <c r="O379" s="1" t="s">
        <v>113</v>
      </c>
      <c r="P379" s="1" t="s">
        <v>635</v>
      </c>
      <c r="Q379" s="1" t="s">
        <v>930</v>
      </c>
      <c r="R379" s="1">
        <v>5401</v>
      </c>
      <c r="S379" s="2">
        <v>42037</v>
      </c>
      <c r="T379" s="2">
        <v>42039</v>
      </c>
      <c r="U379" s="1">
        <v>-2426.5500000000002</v>
      </c>
      <c r="V379" s="1">
        <v>12</v>
      </c>
      <c r="W379" s="14">
        <v>1400.53</v>
      </c>
      <c r="X379" s="1">
        <v>87947</v>
      </c>
      <c r="Y379" s="14">
        <f>DataSheet!$E379-DataSheet!$D379</f>
        <v>122.89999999999999</v>
      </c>
      <c r="Z379" s="1" t="str">
        <f>_xlfn.IFS(DataSheet!$O379="Central","Chris",DataSheet!$O379="East","Erin",DataSheet!$O379="South","Sam",DataSheet!$O379="West","William")</f>
        <v>Erin</v>
      </c>
    </row>
    <row r="380" spans="1:26" ht="15" x14ac:dyDescent="0.2">
      <c r="A380" s="1">
        <v>894</v>
      </c>
      <c r="B380" s="1" t="s">
        <v>374</v>
      </c>
      <c r="C380" s="1" t="s">
        <v>49</v>
      </c>
      <c r="D380" s="14">
        <v>0.02</v>
      </c>
      <c r="E380" s="14">
        <v>1.1399999999999999</v>
      </c>
      <c r="F380" s="14">
        <v>0.7</v>
      </c>
      <c r="G380" s="1" t="s">
        <v>40</v>
      </c>
      <c r="H380" s="1" t="s">
        <v>96</v>
      </c>
      <c r="I380" s="1" t="s">
        <v>50</v>
      </c>
      <c r="J380" s="1" t="s">
        <v>178</v>
      </c>
      <c r="K380" s="1" t="s">
        <v>52</v>
      </c>
      <c r="L380" s="1" t="s">
        <v>826</v>
      </c>
      <c r="M380" s="1">
        <v>0.38</v>
      </c>
      <c r="N380" s="1" t="s">
        <v>34</v>
      </c>
      <c r="O380" s="1" t="s">
        <v>113</v>
      </c>
      <c r="P380" s="1" t="s">
        <v>376</v>
      </c>
      <c r="Q380" s="1" t="s">
        <v>68</v>
      </c>
      <c r="R380" s="1">
        <v>20024</v>
      </c>
      <c r="S380" s="2">
        <v>42037</v>
      </c>
      <c r="T380" s="2">
        <v>42037</v>
      </c>
      <c r="U380" s="1">
        <v>-0.49</v>
      </c>
      <c r="V380" s="1">
        <v>38</v>
      </c>
      <c r="W380" s="14">
        <v>44.85</v>
      </c>
      <c r="X380" s="1">
        <v>38529</v>
      </c>
      <c r="Y380" s="14">
        <f>DataSheet!$E380-DataSheet!$D380</f>
        <v>1.1199999999999999</v>
      </c>
      <c r="Z380" s="1" t="str">
        <f>_xlfn.IFS(DataSheet!$O380="Central","Chris",DataSheet!$O380="East","Erin",DataSheet!$O380="South","Sam",DataSheet!$O380="West","William")</f>
        <v>Erin</v>
      </c>
    </row>
    <row r="381" spans="1:26" ht="15" x14ac:dyDescent="0.2">
      <c r="A381" s="1">
        <v>2498</v>
      </c>
      <c r="B381" s="1" t="s">
        <v>931</v>
      </c>
      <c r="C381" s="1" t="s">
        <v>118</v>
      </c>
      <c r="D381" s="14">
        <v>0.09</v>
      </c>
      <c r="E381" s="14">
        <v>6.28</v>
      </c>
      <c r="F381" s="14">
        <v>5.41</v>
      </c>
      <c r="G381" s="1" t="s">
        <v>40</v>
      </c>
      <c r="H381" s="1" t="s">
        <v>29</v>
      </c>
      <c r="I381" s="1" t="s">
        <v>30</v>
      </c>
      <c r="J381" s="1" t="s">
        <v>128</v>
      </c>
      <c r="K381" s="1" t="s">
        <v>75</v>
      </c>
      <c r="L381" s="1" t="s">
        <v>932</v>
      </c>
      <c r="M381" s="1">
        <v>0.53</v>
      </c>
      <c r="N381" s="1" t="s">
        <v>34</v>
      </c>
      <c r="O381" s="1" t="s">
        <v>61</v>
      </c>
      <c r="P381" s="1" t="s">
        <v>92</v>
      </c>
      <c r="Q381" s="1" t="s">
        <v>892</v>
      </c>
      <c r="R381" s="1">
        <v>92024</v>
      </c>
      <c r="S381" s="2">
        <v>42037</v>
      </c>
      <c r="T381" s="2">
        <v>42039</v>
      </c>
      <c r="U381" s="1">
        <v>-61.59</v>
      </c>
      <c r="V381" s="1">
        <v>56</v>
      </c>
      <c r="W381" s="14">
        <v>355.4</v>
      </c>
      <c r="X381" s="1">
        <v>54567</v>
      </c>
      <c r="Y381" s="14">
        <f>DataSheet!$E381-DataSheet!$D381</f>
        <v>6.19</v>
      </c>
      <c r="Z381" s="1" t="str">
        <f>_xlfn.IFS(DataSheet!$O381="Central","Chris",DataSheet!$O381="East","Erin",DataSheet!$O381="South","Sam",DataSheet!$O381="West","William")</f>
        <v>William</v>
      </c>
    </row>
    <row r="382" spans="1:26" ht="15" x14ac:dyDescent="0.2">
      <c r="A382" s="1">
        <v>2500</v>
      </c>
      <c r="B382" s="1" t="s">
        <v>933</v>
      </c>
      <c r="C382" s="1" t="s">
        <v>118</v>
      </c>
      <c r="D382" s="14">
        <v>0.09</v>
      </c>
      <c r="E382" s="14">
        <v>6.28</v>
      </c>
      <c r="F382" s="14">
        <v>5.41</v>
      </c>
      <c r="G382" s="1" t="s">
        <v>40</v>
      </c>
      <c r="H382" s="1" t="s">
        <v>29</v>
      </c>
      <c r="I382" s="1" t="s">
        <v>30</v>
      </c>
      <c r="J382" s="1" t="s">
        <v>128</v>
      </c>
      <c r="K382" s="1" t="s">
        <v>75</v>
      </c>
      <c r="L382" s="1" t="s">
        <v>932</v>
      </c>
      <c r="M382" s="1">
        <v>0.53</v>
      </c>
      <c r="N382" s="1" t="s">
        <v>34</v>
      </c>
      <c r="O382" s="1" t="s">
        <v>54</v>
      </c>
      <c r="P382" s="1" t="s">
        <v>105</v>
      </c>
      <c r="Q382" s="1" t="s">
        <v>934</v>
      </c>
      <c r="R382" s="1">
        <v>60102</v>
      </c>
      <c r="S382" s="2">
        <v>42037</v>
      </c>
      <c r="T382" s="2">
        <v>42039</v>
      </c>
      <c r="U382" s="1">
        <v>-32.026800000000001</v>
      </c>
      <c r="V382" s="1">
        <v>14</v>
      </c>
      <c r="W382" s="14">
        <v>88.85</v>
      </c>
      <c r="X382" s="1">
        <v>88320</v>
      </c>
      <c r="Y382" s="14">
        <f>DataSheet!$E382-DataSheet!$D382</f>
        <v>6.19</v>
      </c>
      <c r="Z382" s="1" t="str">
        <f>_xlfn.IFS(DataSheet!$O382="Central","Chris",DataSheet!$O382="East","Erin",DataSheet!$O382="South","Sam",DataSheet!$O382="West","William")</f>
        <v>Chris</v>
      </c>
    </row>
    <row r="383" spans="1:26" ht="15" x14ac:dyDescent="0.2">
      <c r="A383" s="1">
        <v>84</v>
      </c>
      <c r="B383" s="1" t="s">
        <v>935</v>
      </c>
      <c r="C383" s="1" t="s">
        <v>72</v>
      </c>
      <c r="D383" s="14">
        <v>0</v>
      </c>
      <c r="E383" s="14">
        <v>8.09</v>
      </c>
      <c r="F383" s="14">
        <v>7.96</v>
      </c>
      <c r="G383" s="1" t="s">
        <v>40</v>
      </c>
      <c r="H383" s="1" t="s">
        <v>41</v>
      </c>
      <c r="I383" s="1" t="s">
        <v>30</v>
      </c>
      <c r="J383" s="1" t="s">
        <v>128</v>
      </c>
      <c r="K383" s="1" t="s">
        <v>75</v>
      </c>
      <c r="L383" s="1" t="s">
        <v>524</v>
      </c>
      <c r="M383" s="1">
        <v>0.49</v>
      </c>
      <c r="N383" s="1" t="s">
        <v>34</v>
      </c>
      <c r="O383" s="1" t="s">
        <v>113</v>
      </c>
      <c r="P383" s="1" t="s">
        <v>319</v>
      </c>
      <c r="Q383" s="1" t="s">
        <v>936</v>
      </c>
      <c r="R383" s="1">
        <v>45231</v>
      </c>
      <c r="S383" s="2">
        <v>42037</v>
      </c>
      <c r="T383" s="2">
        <v>42038</v>
      </c>
      <c r="U383" s="1">
        <v>-144.56</v>
      </c>
      <c r="V383" s="1">
        <v>11</v>
      </c>
      <c r="W383" s="14">
        <v>90.98</v>
      </c>
      <c r="X383" s="1">
        <v>87364</v>
      </c>
      <c r="Y383" s="14">
        <f>DataSheet!$E383-DataSheet!$D383</f>
        <v>8.09</v>
      </c>
      <c r="Z383" s="1" t="str">
        <f>_xlfn.IFS(DataSheet!$O383="Central","Chris",DataSheet!$O383="East","Erin",DataSheet!$O383="South","Sam",DataSheet!$O383="West","William")</f>
        <v>Erin</v>
      </c>
    </row>
    <row r="384" spans="1:26" ht="15" x14ac:dyDescent="0.2">
      <c r="A384" s="1">
        <v>1412</v>
      </c>
      <c r="B384" s="1" t="s">
        <v>937</v>
      </c>
      <c r="C384" s="1" t="s">
        <v>72</v>
      </c>
      <c r="D384" s="14">
        <v>0.08</v>
      </c>
      <c r="E384" s="14">
        <v>3.38</v>
      </c>
      <c r="F384" s="14">
        <v>0.85</v>
      </c>
      <c r="G384" s="1" t="s">
        <v>40</v>
      </c>
      <c r="H384" s="1" t="s">
        <v>96</v>
      </c>
      <c r="I384" s="1" t="s">
        <v>50</v>
      </c>
      <c r="J384" s="1" t="s">
        <v>51</v>
      </c>
      <c r="K384" s="1" t="s">
        <v>52</v>
      </c>
      <c r="L384" s="1" t="s">
        <v>938</v>
      </c>
      <c r="M384" s="1">
        <v>0.48</v>
      </c>
      <c r="N384" s="1" t="s">
        <v>34</v>
      </c>
      <c r="O384" s="1" t="s">
        <v>61</v>
      </c>
      <c r="P384" s="1" t="s">
        <v>92</v>
      </c>
      <c r="Q384" s="1" t="s">
        <v>939</v>
      </c>
      <c r="R384" s="1">
        <v>94043</v>
      </c>
      <c r="S384" s="2">
        <v>42037</v>
      </c>
      <c r="T384" s="2">
        <v>42039</v>
      </c>
      <c r="U384" s="1">
        <v>20.453600000000002</v>
      </c>
      <c r="V384" s="1">
        <v>12</v>
      </c>
      <c r="W384" s="14">
        <v>38.81</v>
      </c>
      <c r="X384" s="1">
        <v>87087</v>
      </c>
      <c r="Y384" s="14">
        <f>DataSheet!$E384-DataSheet!$D384</f>
        <v>3.3</v>
      </c>
      <c r="Z384" s="1" t="str">
        <f>_xlfn.IFS(DataSheet!$O384="Central","Chris",DataSheet!$O384="East","Erin",DataSheet!$O384="South","Sam",DataSheet!$O384="West","William")</f>
        <v>William</v>
      </c>
    </row>
    <row r="385" spans="1:26" ht="15" x14ac:dyDescent="0.2">
      <c r="A385" s="1">
        <v>1413</v>
      </c>
      <c r="B385" s="1" t="s">
        <v>940</v>
      </c>
      <c r="C385" s="1" t="s">
        <v>72</v>
      </c>
      <c r="D385" s="14">
        <v>0.02</v>
      </c>
      <c r="E385" s="14">
        <v>16.48</v>
      </c>
      <c r="F385" s="14">
        <v>1.99</v>
      </c>
      <c r="G385" s="1" t="s">
        <v>89</v>
      </c>
      <c r="H385" s="1" t="s">
        <v>96</v>
      </c>
      <c r="I385" s="1" t="s">
        <v>42</v>
      </c>
      <c r="J385" s="1" t="s">
        <v>43</v>
      </c>
      <c r="K385" s="1" t="s">
        <v>44</v>
      </c>
      <c r="L385" s="1" t="s">
        <v>603</v>
      </c>
      <c r="M385" s="1">
        <v>0.42</v>
      </c>
      <c r="N385" s="1" t="s">
        <v>34</v>
      </c>
      <c r="O385" s="1" t="s">
        <v>113</v>
      </c>
      <c r="P385" s="1" t="s">
        <v>405</v>
      </c>
      <c r="Q385" s="1" t="s">
        <v>790</v>
      </c>
      <c r="R385" s="1">
        <v>2113</v>
      </c>
      <c r="S385" s="2">
        <v>42037</v>
      </c>
      <c r="T385" s="2">
        <v>42039</v>
      </c>
      <c r="U385" s="1">
        <v>69.61</v>
      </c>
      <c r="V385" s="1">
        <v>27</v>
      </c>
      <c r="W385" s="14">
        <v>484.56</v>
      </c>
      <c r="X385" s="1">
        <v>45539</v>
      </c>
      <c r="Y385" s="14">
        <f>DataSheet!$E385-DataSheet!$D385</f>
        <v>16.46</v>
      </c>
      <c r="Z385" s="1" t="str">
        <f>_xlfn.IFS(DataSheet!$O385="Central","Chris",DataSheet!$O385="East","Erin",DataSheet!$O385="South","Sam",DataSheet!$O385="West","William")</f>
        <v>Erin</v>
      </c>
    </row>
    <row r="386" spans="1:26" ht="15" x14ac:dyDescent="0.2">
      <c r="A386" s="1">
        <v>3196</v>
      </c>
      <c r="B386" s="1" t="s">
        <v>941</v>
      </c>
      <c r="C386" s="1" t="s">
        <v>72</v>
      </c>
      <c r="D386" s="14">
        <v>0.03</v>
      </c>
      <c r="E386" s="14">
        <v>200.97</v>
      </c>
      <c r="F386" s="14">
        <v>15.59</v>
      </c>
      <c r="G386" s="1" t="s">
        <v>28</v>
      </c>
      <c r="H386" s="1" t="s">
        <v>73</v>
      </c>
      <c r="I386" s="1" t="s">
        <v>42</v>
      </c>
      <c r="J386" s="1" t="s">
        <v>58</v>
      </c>
      <c r="K386" s="1" t="s">
        <v>59</v>
      </c>
      <c r="L386" s="1" t="s">
        <v>942</v>
      </c>
      <c r="M386" s="1">
        <v>0.36</v>
      </c>
      <c r="N386" s="1" t="s">
        <v>34</v>
      </c>
      <c r="O386" s="1" t="s">
        <v>61</v>
      </c>
      <c r="P386" s="1" t="s">
        <v>92</v>
      </c>
      <c r="Q386" s="1" t="s">
        <v>943</v>
      </c>
      <c r="R386" s="1">
        <v>94109</v>
      </c>
      <c r="S386" s="2">
        <v>42037</v>
      </c>
      <c r="T386" s="2">
        <v>42038</v>
      </c>
      <c r="U386" s="1">
        <v>1951.3</v>
      </c>
      <c r="V386" s="1">
        <v>43</v>
      </c>
      <c r="W386" s="14">
        <v>8717.75</v>
      </c>
      <c r="X386" s="1">
        <v>24294</v>
      </c>
      <c r="Y386" s="14">
        <f>DataSheet!$E386-DataSheet!$D386</f>
        <v>200.94</v>
      </c>
      <c r="Z386" s="1" t="str">
        <f>_xlfn.IFS(DataSheet!$O386="Central","Chris",DataSheet!$O386="East","Erin",DataSheet!$O386="South","Sam",DataSheet!$O386="West","William")</f>
        <v>William</v>
      </c>
    </row>
    <row r="387" spans="1:26" ht="15" x14ac:dyDescent="0.2">
      <c r="A387" s="1">
        <v>3197</v>
      </c>
      <c r="B387" s="1" t="s">
        <v>944</v>
      </c>
      <c r="C387" s="1" t="s">
        <v>72</v>
      </c>
      <c r="D387" s="14">
        <v>0.03</v>
      </c>
      <c r="E387" s="14">
        <v>200.97</v>
      </c>
      <c r="F387" s="14">
        <v>15.59</v>
      </c>
      <c r="G387" s="1" t="s">
        <v>28</v>
      </c>
      <c r="H387" s="1" t="s">
        <v>73</v>
      </c>
      <c r="I387" s="1" t="s">
        <v>42</v>
      </c>
      <c r="J387" s="1" t="s">
        <v>58</v>
      </c>
      <c r="K387" s="1" t="s">
        <v>59</v>
      </c>
      <c r="L387" s="1" t="s">
        <v>942</v>
      </c>
      <c r="M387" s="1">
        <v>0.36</v>
      </c>
      <c r="N387" s="1" t="s">
        <v>34</v>
      </c>
      <c r="O387" s="1" t="s">
        <v>54</v>
      </c>
      <c r="P387" s="1" t="s">
        <v>105</v>
      </c>
      <c r="Q387" s="1" t="s">
        <v>945</v>
      </c>
      <c r="R387" s="1">
        <v>60062</v>
      </c>
      <c r="S387" s="2">
        <v>42037</v>
      </c>
      <c r="T387" s="2">
        <v>42038</v>
      </c>
      <c r="U387" s="1">
        <v>1538.7828</v>
      </c>
      <c r="V387" s="1">
        <v>11</v>
      </c>
      <c r="W387" s="14">
        <v>2230.12</v>
      </c>
      <c r="X387" s="1">
        <v>90850</v>
      </c>
      <c r="Y387" s="14">
        <f>DataSheet!$E387-DataSheet!$D387</f>
        <v>200.94</v>
      </c>
      <c r="Z387" s="1" t="str">
        <f>_xlfn.IFS(DataSheet!$O387="Central","Chris",DataSheet!$O387="East","Erin",DataSheet!$O387="South","Sam",DataSheet!$O387="West","William")</f>
        <v>Chris</v>
      </c>
    </row>
    <row r="388" spans="1:26" ht="15" x14ac:dyDescent="0.2">
      <c r="A388" s="1">
        <v>2486</v>
      </c>
      <c r="B388" s="1" t="s">
        <v>946</v>
      </c>
      <c r="C388" s="1" t="s">
        <v>49</v>
      </c>
      <c r="D388" s="14">
        <v>0</v>
      </c>
      <c r="E388" s="14">
        <v>180.98</v>
      </c>
      <c r="F388" s="14">
        <v>30</v>
      </c>
      <c r="G388" s="1" t="s">
        <v>28</v>
      </c>
      <c r="H388" s="1" t="s">
        <v>29</v>
      </c>
      <c r="I388" s="1" t="s">
        <v>30</v>
      </c>
      <c r="J388" s="1" t="s">
        <v>111</v>
      </c>
      <c r="K388" s="1" t="s">
        <v>59</v>
      </c>
      <c r="L388" s="1" t="s">
        <v>947</v>
      </c>
      <c r="M388" s="1">
        <v>0.69</v>
      </c>
      <c r="N388" s="1" t="s">
        <v>34</v>
      </c>
      <c r="O388" s="1" t="s">
        <v>35</v>
      </c>
      <c r="P388" s="1" t="s">
        <v>77</v>
      </c>
      <c r="Q388" s="1" t="s">
        <v>948</v>
      </c>
      <c r="R388" s="1">
        <v>30458</v>
      </c>
      <c r="S388" s="2">
        <v>42038</v>
      </c>
      <c r="T388" s="2">
        <v>42040</v>
      </c>
      <c r="U388" s="1">
        <v>9.2040000000000006</v>
      </c>
      <c r="V388" s="1">
        <v>11</v>
      </c>
      <c r="W388" s="14">
        <v>2084.16</v>
      </c>
      <c r="X388" s="1">
        <v>91416</v>
      </c>
      <c r="Y388" s="14">
        <f>DataSheet!$E388-DataSheet!$D388</f>
        <v>180.98</v>
      </c>
      <c r="Z388" s="1" t="str">
        <f>_xlfn.IFS(DataSheet!$O388="Central","Chris",DataSheet!$O388="East","Erin",DataSheet!$O388="South","Sam",DataSheet!$O388="West","William")</f>
        <v>Sam</v>
      </c>
    </row>
    <row r="389" spans="1:26" ht="15" x14ac:dyDescent="0.2">
      <c r="A389" s="1">
        <v>3053</v>
      </c>
      <c r="B389" s="1" t="s">
        <v>949</v>
      </c>
      <c r="C389" s="1" t="s">
        <v>118</v>
      </c>
      <c r="D389" s="14">
        <v>0.06</v>
      </c>
      <c r="E389" s="14">
        <v>125.99</v>
      </c>
      <c r="F389" s="14">
        <v>2.5</v>
      </c>
      <c r="G389" s="1" t="s">
        <v>40</v>
      </c>
      <c r="H389" s="1" t="s">
        <v>96</v>
      </c>
      <c r="I389" s="1" t="s">
        <v>42</v>
      </c>
      <c r="J389" s="1" t="s">
        <v>137</v>
      </c>
      <c r="K389" s="1" t="s">
        <v>75</v>
      </c>
      <c r="L389" s="1" t="s">
        <v>950</v>
      </c>
      <c r="M389" s="1">
        <v>0.6</v>
      </c>
      <c r="N389" s="1" t="s">
        <v>34</v>
      </c>
      <c r="O389" s="1" t="s">
        <v>35</v>
      </c>
      <c r="P389" s="1" t="s">
        <v>390</v>
      </c>
      <c r="Q389" s="1" t="s">
        <v>951</v>
      </c>
      <c r="R389" s="1">
        <v>42071</v>
      </c>
      <c r="S389" s="2">
        <v>42038</v>
      </c>
      <c r="T389" s="2">
        <v>42040</v>
      </c>
      <c r="U389" s="1">
        <v>402.06599999999997</v>
      </c>
      <c r="V389" s="1">
        <v>11</v>
      </c>
      <c r="W389" s="14">
        <v>1173.76</v>
      </c>
      <c r="X389" s="1">
        <v>86662</v>
      </c>
      <c r="Y389" s="14">
        <f>DataSheet!$E389-DataSheet!$D389</f>
        <v>125.92999999999999</v>
      </c>
      <c r="Z389" s="1" t="str">
        <f>_xlfn.IFS(DataSheet!$O389="Central","Chris",DataSheet!$O389="East","Erin",DataSheet!$O389="South","Sam",DataSheet!$O389="West","William")</f>
        <v>Sam</v>
      </c>
    </row>
    <row r="390" spans="1:26" ht="15" x14ac:dyDescent="0.2">
      <c r="A390" s="1">
        <v>603</v>
      </c>
      <c r="B390" s="1" t="s">
        <v>952</v>
      </c>
      <c r="C390" s="1" t="s">
        <v>72</v>
      </c>
      <c r="D390" s="14">
        <v>0.02</v>
      </c>
      <c r="E390" s="14">
        <v>35.99</v>
      </c>
      <c r="F390" s="14">
        <v>5</v>
      </c>
      <c r="G390" s="1" t="s">
        <v>40</v>
      </c>
      <c r="H390" s="1" t="s">
        <v>73</v>
      </c>
      <c r="I390" s="1" t="s">
        <v>42</v>
      </c>
      <c r="J390" s="1" t="s">
        <v>137</v>
      </c>
      <c r="K390" s="1" t="s">
        <v>75</v>
      </c>
      <c r="L390" s="1" t="s">
        <v>953</v>
      </c>
      <c r="M390" s="1">
        <v>0.85</v>
      </c>
      <c r="N390" s="1" t="s">
        <v>34</v>
      </c>
      <c r="O390" s="1" t="s">
        <v>61</v>
      </c>
      <c r="P390" s="1" t="s">
        <v>62</v>
      </c>
      <c r="Q390" s="1" t="s">
        <v>954</v>
      </c>
      <c r="R390" s="1">
        <v>81001</v>
      </c>
      <c r="S390" s="2">
        <v>42038</v>
      </c>
      <c r="T390" s="2">
        <v>42040</v>
      </c>
      <c r="U390" s="1">
        <v>-120.934</v>
      </c>
      <c r="V390" s="1">
        <v>7</v>
      </c>
      <c r="W390" s="14">
        <v>227.79</v>
      </c>
      <c r="X390" s="1">
        <v>87020</v>
      </c>
      <c r="Y390" s="14">
        <f>DataSheet!$E390-DataSheet!$D390</f>
        <v>35.97</v>
      </c>
      <c r="Z390" s="1" t="str">
        <f>_xlfn.IFS(DataSheet!$O390="Central","Chris",DataSheet!$O390="East","Erin",DataSheet!$O390="South","Sam",DataSheet!$O390="West","William")</f>
        <v>William</v>
      </c>
    </row>
    <row r="391" spans="1:26" ht="15" x14ac:dyDescent="0.2">
      <c r="A391" s="1">
        <v>3151</v>
      </c>
      <c r="B391" s="1" t="s">
        <v>955</v>
      </c>
      <c r="C391" s="1" t="s">
        <v>27</v>
      </c>
      <c r="D391" s="14">
        <v>0.01</v>
      </c>
      <c r="E391" s="14">
        <v>3502.14</v>
      </c>
      <c r="F391" s="14">
        <v>8.73</v>
      </c>
      <c r="G391" s="1" t="s">
        <v>28</v>
      </c>
      <c r="H391" s="1" t="s">
        <v>96</v>
      </c>
      <c r="I391" s="1" t="s">
        <v>42</v>
      </c>
      <c r="J391" s="1" t="s">
        <v>58</v>
      </c>
      <c r="K391" s="1" t="s">
        <v>32</v>
      </c>
      <c r="L391" s="1" t="s">
        <v>843</v>
      </c>
      <c r="M391" s="1">
        <v>0.56999999999999995</v>
      </c>
      <c r="N391" s="1" t="s">
        <v>34</v>
      </c>
      <c r="O391" s="1" t="s">
        <v>61</v>
      </c>
      <c r="P391" s="1" t="s">
        <v>92</v>
      </c>
      <c r="Q391" s="1" t="s">
        <v>956</v>
      </c>
      <c r="R391" s="1">
        <v>92277</v>
      </c>
      <c r="S391" s="2">
        <v>42039</v>
      </c>
      <c r="T391" s="2">
        <v>42040</v>
      </c>
      <c r="U391" s="1">
        <v>-4075.9339920000002</v>
      </c>
      <c r="V391" s="1">
        <v>1</v>
      </c>
      <c r="W391" s="14">
        <v>3501.79</v>
      </c>
      <c r="X391" s="1">
        <v>88544</v>
      </c>
      <c r="Y391" s="14">
        <f>DataSheet!$E391-DataSheet!$D391</f>
        <v>3502.1299999999997</v>
      </c>
      <c r="Z391" s="1" t="str">
        <f>_xlfn.IFS(DataSheet!$O391="Central","Chris",DataSheet!$O391="East","Erin",DataSheet!$O391="South","Sam",DataSheet!$O391="West","William")</f>
        <v>William</v>
      </c>
    </row>
    <row r="392" spans="1:26" ht="15" x14ac:dyDescent="0.2">
      <c r="A392" s="1">
        <v>3151</v>
      </c>
      <c r="B392" s="1" t="s">
        <v>955</v>
      </c>
      <c r="C392" s="1" t="s">
        <v>27</v>
      </c>
      <c r="D392" s="14">
        <v>0.06</v>
      </c>
      <c r="E392" s="14">
        <v>15.73</v>
      </c>
      <c r="F392" s="14">
        <v>7.42</v>
      </c>
      <c r="G392" s="1" t="s">
        <v>40</v>
      </c>
      <c r="H392" s="1" t="s">
        <v>96</v>
      </c>
      <c r="I392" s="1" t="s">
        <v>50</v>
      </c>
      <c r="J392" s="1" t="s">
        <v>570</v>
      </c>
      <c r="K392" s="1" t="s">
        <v>44</v>
      </c>
      <c r="L392" s="1" t="s">
        <v>957</v>
      </c>
      <c r="M392" s="1">
        <v>0.56000000000000005</v>
      </c>
      <c r="N392" s="1" t="s">
        <v>34</v>
      </c>
      <c r="O392" s="1" t="s">
        <v>61</v>
      </c>
      <c r="P392" s="1" t="s">
        <v>92</v>
      </c>
      <c r="Q392" s="1" t="s">
        <v>956</v>
      </c>
      <c r="R392" s="1">
        <v>92277</v>
      </c>
      <c r="S392" s="2">
        <v>42039</v>
      </c>
      <c r="T392" s="2">
        <v>42040</v>
      </c>
      <c r="U392" s="1">
        <v>-18.558800000000002</v>
      </c>
      <c r="V392" s="1">
        <v>4</v>
      </c>
      <c r="W392" s="14">
        <v>63.04</v>
      </c>
      <c r="X392" s="1">
        <v>88544</v>
      </c>
      <c r="Y392" s="14">
        <f>DataSheet!$E392-DataSheet!$D392</f>
        <v>15.67</v>
      </c>
      <c r="Z392" s="1" t="str">
        <f>_xlfn.IFS(DataSheet!$O392="Central","Chris",DataSheet!$O392="East","Erin",DataSheet!$O392="South","Sam",DataSheet!$O392="West","William")</f>
        <v>William</v>
      </c>
    </row>
    <row r="393" spans="1:26" ht="15" x14ac:dyDescent="0.2">
      <c r="A393" s="1">
        <v>3351</v>
      </c>
      <c r="B393" s="1" t="s">
        <v>958</v>
      </c>
      <c r="C393" s="1" t="s">
        <v>27</v>
      </c>
      <c r="D393" s="14">
        <v>0.1</v>
      </c>
      <c r="E393" s="14">
        <v>10.89</v>
      </c>
      <c r="F393" s="14">
        <v>4.5</v>
      </c>
      <c r="G393" s="1" t="s">
        <v>40</v>
      </c>
      <c r="H393" s="1" t="s">
        <v>29</v>
      </c>
      <c r="I393" s="1" t="s">
        <v>50</v>
      </c>
      <c r="J393" s="1" t="s">
        <v>97</v>
      </c>
      <c r="K393" s="1" t="s">
        <v>75</v>
      </c>
      <c r="L393" s="1" t="s">
        <v>775</v>
      </c>
      <c r="M393" s="1">
        <v>0.59</v>
      </c>
      <c r="N393" s="1" t="s">
        <v>34</v>
      </c>
      <c r="O393" s="1" t="s">
        <v>61</v>
      </c>
      <c r="P393" s="1" t="s">
        <v>68</v>
      </c>
      <c r="Q393" s="1" t="s">
        <v>959</v>
      </c>
      <c r="R393" s="1">
        <v>99301</v>
      </c>
      <c r="S393" s="2">
        <v>42039</v>
      </c>
      <c r="T393" s="2">
        <v>42041</v>
      </c>
      <c r="U393" s="1">
        <v>-19.2972</v>
      </c>
      <c r="V393" s="1">
        <v>17</v>
      </c>
      <c r="W393" s="14">
        <v>178.68</v>
      </c>
      <c r="X393" s="1">
        <v>91297</v>
      </c>
      <c r="Y393" s="14">
        <f>DataSheet!$E393-DataSheet!$D393</f>
        <v>10.790000000000001</v>
      </c>
      <c r="Z393" s="1" t="str">
        <f>_xlfn.IFS(DataSheet!$O393="Central","Chris",DataSheet!$O393="East","Erin",DataSheet!$O393="South","Sam",DataSheet!$O393="West","William")</f>
        <v>William</v>
      </c>
    </row>
    <row r="394" spans="1:26" ht="15" x14ac:dyDescent="0.2">
      <c r="A394" s="1">
        <v>960</v>
      </c>
      <c r="B394" s="1" t="s">
        <v>960</v>
      </c>
      <c r="C394" s="1" t="s">
        <v>49</v>
      </c>
      <c r="D394" s="14">
        <v>0.03</v>
      </c>
      <c r="E394" s="14">
        <v>2.94</v>
      </c>
      <c r="F394" s="14">
        <v>0.96</v>
      </c>
      <c r="G394" s="1" t="s">
        <v>40</v>
      </c>
      <c r="H394" s="1" t="s">
        <v>73</v>
      </c>
      <c r="I394" s="1" t="s">
        <v>50</v>
      </c>
      <c r="J394" s="1" t="s">
        <v>51</v>
      </c>
      <c r="K394" s="1" t="s">
        <v>52</v>
      </c>
      <c r="L394" s="1" t="s">
        <v>831</v>
      </c>
      <c r="M394" s="1">
        <v>0.57999999999999996</v>
      </c>
      <c r="N394" s="1" t="s">
        <v>34</v>
      </c>
      <c r="O394" s="1" t="s">
        <v>61</v>
      </c>
      <c r="P394" s="1" t="s">
        <v>92</v>
      </c>
      <c r="Q394" s="1" t="s">
        <v>961</v>
      </c>
      <c r="R394" s="1">
        <v>90278</v>
      </c>
      <c r="S394" s="2">
        <v>42039</v>
      </c>
      <c r="T394" s="2">
        <v>42043</v>
      </c>
      <c r="U394" s="1">
        <v>-4.2</v>
      </c>
      <c r="V394" s="1">
        <v>1</v>
      </c>
      <c r="W394" s="14">
        <v>3.51</v>
      </c>
      <c r="X394" s="1">
        <v>89401</v>
      </c>
      <c r="Y394" s="14">
        <f>DataSheet!$E394-DataSheet!$D394</f>
        <v>2.91</v>
      </c>
      <c r="Z394" s="1" t="str">
        <f>_xlfn.IFS(DataSheet!$O394="Central","Chris",DataSheet!$O394="East","Erin",DataSheet!$O394="South","Sam",DataSheet!$O394="West","William")</f>
        <v>William</v>
      </c>
    </row>
    <row r="395" spans="1:26" ht="15" x14ac:dyDescent="0.2">
      <c r="A395" s="1">
        <v>962</v>
      </c>
      <c r="B395" s="1" t="s">
        <v>962</v>
      </c>
      <c r="C395" s="1" t="s">
        <v>49</v>
      </c>
      <c r="D395" s="14">
        <v>0.03</v>
      </c>
      <c r="E395" s="14">
        <v>2.94</v>
      </c>
      <c r="F395" s="14">
        <v>0.96</v>
      </c>
      <c r="G395" s="1" t="s">
        <v>40</v>
      </c>
      <c r="H395" s="1" t="s">
        <v>73</v>
      </c>
      <c r="I395" s="1" t="s">
        <v>50</v>
      </c>
      <c r="J395" s="1" t="s">
        <v>51</v>
      </c>
      <c r="K395" s="1" t="s">
        <v>52</v>
      </c>
      <c r="L395" s="1" t="s">
        <v>831</v>
      </c>
      <c r="M395" s="1">
        <v>0.57999999999999996</v>
      </c>
      <c r="N395" s="1" t="s">
        <v>34</v>
      </c>
      <c r="O395" s="1" t="s">
        <v>54</v>
      </c>
      <c r="P395" s="1" t="s">
        <v>105</v>
      </c>
      <c r="Q395" s="1" t="s">
        <v>535</v>
      </c>
      <c r="R395" s="1">
        <v>60610</v>
      </c>
      <c r="S395" s="2">
        <v>42039</v>
      </c>
      <c r="T395" s="2">
        <v>42043</v>
      </c>
      <c r="U395" s="1">
        <v>-4.2</v>
      </c>
      <c r="V395" s="1">
        <v>2</v>
      </c>
      <c r="W395" s="14">
        <v>7.01</v>
      </c>
      <c r="X395" s="1">
        <v>17636</v>
      </c>
      <c r="Y395" s="14">
        <f>DataSheet!$E395-DataSheet!$D395</f>
        <v>2.91</v>
      </c>
      <c r="Z395" s="1" t="str">
        <f>_xlfn.IFS(DataSheet!$O395="Central","Chris",DataSheet!$O395="East","Erin",DataSheet!$O395="South","Sam",DataSheet!$O395="West","William")</f>
        <v>Chris</v>
      </c>
    </row>
    <row r="396" spans="1:26" ht="15" x14ac:dyDescent="0.2">
      <c r="A396" s="1">
        <v>1213</v>
      </c>
      <c r="B396" s="1" t="s">
        <v>521</v>
      </c>
      <c r="C396" s="1" t="s">
        <v>49</v>
      </c>
      <c r="D396" s="14">
        <v>7.0000000000000007E-2</v>
      </c>
      <c r="E396" s="14">
        <v>29.89</v>
      </c>
      <c r="F396" s="14">
        <v>1.99</v>
      </c>
      <c r="G396" s="1" t="s">
        <v>89</v>
      </c>
      <c r="H396" s="1" t="s">
        <v>96</v>
      </c>
      <c r="I396" s="1" t="s">
        <v>42</v>
      </c>
      <c r="J396" s="1" t="s">
        <v>43</v>
      </c>
      <c r="K396" s="1" t="s">
        <v>44</v>
      </c>
      <c r="L396" s="1" t="s">
        <v>445</v>
      </c>
      <c r="M396" s="1">
        <v>0.5</v>
      </c>
      <c r="N396" s="1" t="s">
        <v>34</v>
      </c>
      <c r="O396" s="1" t="s">
        <v>54</v>
      </c>
      <c r="P396" s="1" t="s">
        <v>55</v>
      </c>
      <c r="Q396" s="1" t="s">
        <v>522</v>
      </c>
      <c r="R396" s="1">
        <v>46530</v>
      </c>
      <c r="S396" s="2">
        <v>42039</v>
      </c>
      <c r="T396" s="2">
        <v>42044</v>
      </c>
      <c r="U396" s="1">
        <v>258.6189</v>
      </c>
      <c r="V396" s="1">
        <v>13</v>
      </c>
      <c r="W396" s="14">
        <v>374.81</v>
      </c>
      <c r="X396" s="1">
        <v>88599</v>
      </c>
      <c r="Y396" s="14">
        <f>DataSheet!$E396-DataSheet!$D396</f>
        <v>29.82</v>
      </c>
      <c r="Z396" s="1" t="str">
        <f>_xlfn.IFS(DataSheet!$O396="Central","Chris",DataSheet!$O396="East","Erin",DataSheet!$O396="South","Sam",DataSheet!$O396="West","William")</f>
        <v>Chris</v>
      </c>
    </row>
    <row r="397" spans="1:26" ht="15" x14ac:dyDescent="0.2">
      <c r="A397" s="1">
        <v>1213</v>
      </c>
      <c r="B397" s="1" t="s">
        <v>521</v>
      </c>
      <c r="C397" s="1" t="s">
        <v>49</v>
      </c>
      <c r="D397" s="14">
        <v>0.03</v>
      </c>
      <c r="E397" s="14">
        <v>8.34</v>
      </c>
      <c r="F397" s="14">
        <v>4.82</v>
      </c>
      <c r="G397" s="1" t="s">
        <v>40</v>
      </c>
      <c r="H397" s="1" t="s">
        <v>96</v>
      </c>
      <c r="I397" s="1" t="s">
        <v>50</v>
      </c>
      <c r="J397" s="1" t="s">
        <v>90</v>
      </c>
      <c r="K397" s="1" t="s">
        <v>75</v>
      </c>
      <c r="L397" s="1" t="s">
        <v>963</v>
      </c>
      <c r="M397" s="1">
        <v>0.4</v>
      </c>
      <c r="N397" s="1" t="s">
        <v>34</v>
      </c>
      <c r="O397" s="1" t="s">
        <v>54</v>
      </c>
      <c r="P397" s="1" t="s">
        <v>55</v>
      </c>
      <c r="Q397" s="1" t="s">
        <v>522</v>
      </c>
      <c r="R397" s="1">
        <v>46530</v>
      </c>
      <c r="S397" s="2">
        <v>42039</v>
      </c>
      <c r="T397" s="2">
        <v>42043</v>
      </c>
      <c r="U397" s="1">
        <v>-6.71</v>
      </c>
      <c r="V397" s="1">
        <v>5</v>
      </c>
      <c r="W397" s="14">
        <v>43.27</v>
      </c>
      <c r="X397" s="1">
        <v>88599</v>
      </c>
      <c r="Y397" s="14">
        <f>DataSheet!$E397-DataSheet!$D397</f>
        <v>8.31</v>
      </c>
      <c r="Z397" s="1" t="str">
        <f>_xlfn.IFS(DataSheet!$O397="Central","Chris",DataSheet!$O397="East","Erin",DataSheet!$O397="South","Sam",DataSheet!$O397="West","William")</f>
        <v>Chris</v>
      </c>
    </row>
    <row r="398" spans="1:26" ht="15" x14ac:dyDescent="0.2">
      <c r="A398" s="1">
        <v>2203</v>
      </c>
      <c r="B398" s="1" t="s">
        <v>184</v>
      </c>
      <c r="C398" s="1" t="s">
        <v>49</v>
      </c>
      <c r="D398" s="14">
        <v>0.08</v>
      </c>
      <c r="E398" s="14">
        <v>145.44999999999999</v>
      </c>
      <c r="F398" s="14">
        <v>17.850000000000001</v>
      </c>
      <c r="G398" s="1" t="s">
        <v>28</v>
      </c>
      <c r="H398" s="1" t="s">
        <v>73</v>
      </c>
      <c r="I398" s="1" t="s">
        <v>42</v>
      </c>
      <c r="J398" s="1" t="s">
        <v>58</v>
      </c>
      <c r="K398" s="1" t="s">
        <v>59</v>
      </c>
      <c r="L398" s="1" t="s">
        <v>212</v>
      </c>
      <c r="M398" s="1">
        <v>0.56000000000000005</v>
      </c>
      <c r="N398" s="1" t="s">
        <v>34</v>
      </c>
      <c r="O398" s="1" t="s">
        <v>54</v>
      </c>
      <c r="P398" s="1" t="s">
        <v>86</v>
      </c>
      <c r="Q398" s="1" t="s">
        <v>186</v>
      </c>
      <c r="R398" s="1">
        <v>55445</v>
      </c>
      <c r="S398" s="2">
        <v>42039</v>
      </c>
      <c r="T398" s="2">
        <v>42039</v>
      </c>
      <c r="U398" s="1">
        <v>751.58</v>
      </c>
      <c r="V398" s="1">
        <v>8</v>
      </c>
      <c r="W398" s="14">
        <v>1117.6600000000001</v>
      </c>
      <c r="X398" s="1">
        <v>86051</v>
      </c>
      <c r="Y398" s="14">
        <f>DataSheet!$E398-DataSheet!$D398</f>
        <v>145.36999999999998</v>
      </c>
      <c r="Z398" s="1" t="str">
        <f>_xlfn.IFS(DataSheet!$O398="Central","Chris",DataSheet!$O398="East","Erin",DataSheet!$O398="South","Sam",DataSheet!$O398="West","William")</f>
        <v>Chris</v>
      </c>
    </row>
    <row r="399" spans="1:26" ht="15" x14ac:dyDescent="0.2">
      <c r="A399" s="1">
        <v>2204</v>
      </c>
      <c r="B399" s="1" t="s">
        <v>964</v>
      </c>
      <c r="C399" s="1" t="s">
        <v>49</v>
      </c>
      <c r="D399" s="14">
        <v>7.0000000000000007E-2</v>
      </c>
      <c r="E399" s="14">
        <v>33.94</v>
      </c>
      <c r="F399" s="14">
        <v>19.190000000000001</v>
      </c>
      <c r="G399" s="1" t="s">
        <v>28</v>
      </c>
      <c r="H399" s="1" t="s">
        <v>73</v>
      </c>
      <c r="I399" s="1" t="s">
        <v>30</v>
      </c>
      <c r="J399" s="1" t="s">
        <v>111</v>
      </c>
      <c r="K399" s="1" t="s">
        <v>59</v>
      </c>
      <c r="L399" s="1" t="s">
        <v>204</v>
      </c>
      <c r="M399" s="1">
        <v>0.57999999999999996</v>
      </c>
      <c r="N399" s="1" t="s">
        <v>34</v>
      </c>
      <c r="O399" s="1" t="s">
        <v>54</v>
      </c>
      <c r="P399" s="1" t="s">
        <v>86</v>
      </c>
      <c r="Q399" s="1" t="s">
        <v>965</v>
      </c>
      <c r="R399" s="1">
        <v>55337</v>
      </c>
      <c r="S399" s="2">
        <v>42039</v>
      </c>
      <c r="T399" s="2">
        <v>42043</v>
      </c>
      <c r="U399" s="1">
        <v>-157.56</v>
      </c>
      <c r="V399" s="1">
        <v>5</v>
      </c>
      <c r="W399" s="14">
        <v>169.46</v>
      </c>
      <c r="X399" s="1">
        <v>86051</v>
      </c>
      <c r="Y399" s="14">
        <f>DataSheet!$E399-DataSheet!$D399</f>
        <v>33.869999999999997</v>
      </c>
      <c r="Z399" s="1" t="str">
        <f>_xlfn.IFS(DataSheet!$O399="Central","Chris",DataSheet!$O399="East","Erin",DataSheet!$O399="South","Sam",DataSheet!$O399="West","William")</f>
        <v>Chris</v>
      </c>
    </row>
    <row r="400" spans="1:26" ht="15" x14ac:dyDescent="0.2">
      <c r="A400" s="1">
        <v>689</v>
      </c>
      <c r="B400" s="1" t="s">
        <v>966</v>
      </c>
      <c r="C400" s="1" t="s">
        <v>118</v>
      </c>
      <c r="D400" s="14">
        <v>7.0000000000000007E-2</v>
      </c>
      <c r="E400" s="14">
        <v>1.7</v>
      </c>
      <c r="F400" s="14">
        <v>1.99</v>
      </c>
      <c r="G400" s="1" t="s">
        <v>40</v>
      </c>
      <c r="H400" s="1" t="s">
        <v>29</v>
      </c>
      <c r="I400" s="1" t="s">
        <v>42</v>
      </c>
      <c r="J400" s="1" t="s">
        <v>43</v>
      </c>
      <c r="K400" s="1" t="s">
        <v>44</v>
      </c>
      <c r="L400" s="1" t="s">
        <v>286</v>
      </c>
      <c r="M400" s="1">
        <v>0.51</v>
      </c>
      <c r="N400" s="1" t="s">
        <v>34</v>
      </c>
      <c r="O400" s="1" t="s">
        <v>54</v>
      </c>
      <c r="P400" s="1" t="s">
        <v>82</v>
      </c>
      <c r="Q400" s="1" t="s">
        <v>967</v>
      </c>
      <c r="R400" s="1">
        <v>63376</v>
      </c>
      <c r="S400" s="2">
        <v>42039</v>
      </c>
      <c r="T400" s="2">
        <v>42040</v>
      </c>
      <c r="U400" s="1">
        <v>-51.42</v>
      </c>
      <c r="V400" s="1">
        <v>10</v>
      </c>
      <c r="W400" s="14">
        <v>17.420000000000002</v>
      </c>
      <c r="X400" s="1">
        <v>88502</v>
      </c>
      <c r="Y400" s="14">
        <f>DataSheet!$E400-DataSheet!$D400</f>
        <v>1.63</v>
      </c>
      <c r="Z400" s="1" t="str">
        <f>_xlfn.IFS(DataSheet!$O400="Central","Chris",DataSheet!$O400="East","Erin",DataSheet!$O400="South","Sam",DataSheet!$O400="West","William")</f>
        <v>Chris</v>
      </c>
    </row>
    <row r="401" spans="1:26" ht="15" x14ac:dyDescent="0.2">
      <c r="A401" s="1">
        <v>1363</v>
      </c>
      <c r="B401" s="1" t="s">
        <v>968</v>
      </c>
      <c r="C401" s="1" t="s">
        <v>118</v>
      </c>
      <c r="D401" s="14">
        <v>0.05</v>
      </c>
      <c r="E401" s="14">
        <v>12.97</v>
      </c>
      <c r="F401" s="14">
        <v>1.49</v>
      </c>
      <c r="G401" s="1" t="s">
        <v>40</v>
      </c>
      <c r="H401" s="1" t="s">
        <v>41</v>
      </c>
      <c r="I401" s="1" t="s">
        <v>50</v>
      </c>
      <c r="J401" s="1" t="s">
        <v>74</v>
      </c>
      <c r="K401" s="1" t="s">
        <v>75</v>
      </c>
      <c r="L401" s="1" t="s">
        <v>928</v>
      </c>
      <c r="M401" s="1">
        <v>0.35</v>
      </c>
      <c r="N401" s="1" t="s">
        <v>34</v>
      </c>
      <c r="O401" s="1" t="s">
        <v>35</v>
      </c>
      <c r="P401" s="1" t="s">
        <v>125</v>
      </c>
      <c r="Q401" s="1" t="s">
        <v>969</v>
      </c>
      <c r="R401" s="1">
        <v>32707</v>
      </c>
      <c r="S401" s="2">
        <v>42039</v>
      </c>
      <c r="T401" s="2">
        <v>42041</v>
      </c>
      <c r="U401" s="1">
        <v>5.4660000000000002</v>
      </c>
      <c r="V401" s="1">
        <v>2</v>
      </c>
      <c r="W401" s="14">
        <v>26.37</v>
      </c>
      <c r="X401" s="1">
        <v>89993</v>
      </c>
      <c r="Y401" s="14">
        <f>DataSheet!$E401-DataSheet!$D401</f>
        <v>12.92</v>
      </c>
      <c r="Z401" s="1" t="str">
        <f>_xlfn.IFS(DataSheet!$O401="Central","Chris",DataSheet!$O401="East","Erin",DataSheet!$O401="South","Sam",DataSheet!$O401="West","William")</f>
        <v>Sam</v>
      </c>
    </row>
    <row r="402" spans="1:26" ht="15" x14ac:dyDescent="0.2">
      <c r="A402" s="1">
        <v>1363</v>
      </c>
      <c r="B402" s="1" t="s">
        <v>968</v>
      </c>
      <c r="C402" s="1" t="s">
        <v>118</v>
      </c>
      <c r="D402" s="14">
        <v>0.06</v>
      </c>
      <c r="E402" s="14">
        <v>5.81</v>
      </c>
      <c r="F402" s="14">
        <v>3.37</v>
      </c>
      <c r="G402" s="1" t="s">
        <v>40</v>
      </c>
      <c r="H402" s="1" t="s">
        <v>41</v>
      </c>
      <c r="I402" s="1" t="s">
        <v>50</v>
      </c>
      <c r="J402" s="1" t="s">
        <v>178</v>
      </c>
      <c r="K402" s="1" t="s">
        <v>52</v>
      </c>
      <c r="L402" s="1" t="s">
        <v>970</v>
      </c>
      <c r="M402" s="1">
        <v>0.54</v>
      </c>
      <c r="N402" s="1" t="s">
        <v>34</v>
      </c>
      <c r="O402" s="1" t="s">
        <v>35</v>
      </c>
      <c r="P402" s="1" t="s">
        <v>125</v>
      </c>
      <c r="Q402" s="1" t="s">
        <v>969</v>
      </c>
      <c r="R402" s="1">
        <v>32707</v>
      </c>
      <c r="S402" s="2">
        <v>42039</v>
      </c>
      <c r="T402" s="2">
        <v>42041</v>
      </c>
      <c r="U402" s="1">
        <v>-149.1182</v>
      </c>
      <c r="V402" s="1">
        <v>9</v>
      </c>
      <c r="W402" s="14">
        <v>53.44</v>
      </c>
      <c r="X402" s="1">
        <v>89993</v>
      </c>
      <c r="Y402" s="14">
        <f>DataSheet!$E402-DataSheet!$D402</f>
        <v>5.75</v>
      </c>
      <c r="Z402" s="1" t="str">
        <f>_xlfn.IFS(DataSheet!$O402="Central","Chris",DataSheet!$O402="East","Erin",DataSheet!$O402="South","Sam",DataSheet!$O402="West","William")</f>
        <v>Sam</v>
      </c>
    </row>
    <row r="403" spans="1:26" ht="15" x14ac:dyDescent="0.2">
      <c r="A403" s="1">
        <v>1499</v>
      </c>
      <c r="B403" s="1" t="s">
        <v>971</v>
      </c>
      <c r="C403" s="1" t="s">
        <v>118</v>
      </c>
      <c r="D403" s="14">
        <v>0.05</v>
      </c>
      <c r="E403" s="14">
        <v>2.16</v>
      </c>
      <c r="F403" s="14">
        <v>6.05</v>
      </c>
      <c r="G403" s="1" t="s">
        <v>40</v>
      </c>
      <c r="H403" s="1" t="s">
        <v>73</v>
      </c>
      <c r="I403" s="1" t="s">
        <v>50</v>
      </c>
      <c r="J403" s="1" t="s">
        <v>74</v>
      </c>
      <c r="K403" s="1" t="s">
        <v>75</v>
      </c>
      <c r="L403" s="1" t="s">
        <v>898</v>
      </c>
      <c r="M403" s="1">
        <v>0.37</v>
      </c>
      <c r="N403" s="1" t="s">
        <v>34</v>
      </c>
      <c r="O403" s="1" t="s">
        <v>35</v>
      </c>
      <c r="P403" s="1" t="s">
        <v>125</v>
      </c>
      <c r="Q403" s="1" t="s">
        <v>972</v>
      </c>
      <c r="R403" s="1">
        <v>33134</v>
      </c>
      <c r="S403" s="2">
        <v>42039</v>
      </c>
      <c r="T403" s="2">
        <v>42040</v>
      </c>
      <c r="U403" s="1">
        <v>-298.88600000000002</v>
      </c>
      <c r="V403" s="1">
        <v>8</v>
      </c>
      <c r="W403" s="14">
        <v>18.59</v>
      </c>
      <c r="X403" s="1">
        <v>90731</v>
      </c>
      <c r="Y403" s="14">
        <f>DataSheet!$E403-DataSheet!$D403</f>
        <v>2.1100000000000003</v>
      </c>
      <c r="Z403" s="1" t="str">
        <f>_xlfn.IFS(DataSheet!$O403="Central","Chris",DataSheet!$O403="East","Erin",DataSheet!$O403="South","Sam",DataSheet!$O403="West","William")</f>
        <v>Sam</v>
      </c>
    </row>
    <row r="404" spans="1:26" ht="15" x14ac:dyDescent="0.2">
      <c r="A404" s="1">
        <v>1499</v>
      </c>
      <c r="B404" s="1" t="s">
        <v>971</v>
      </c>
      <c r="C404" s="1" t="s">
        <v>118</v>
      </c>
      <c r="D404" s="14">
        <v>0.03</v>
      </c>
      <c r="E404" s="14">
        <v>6.48</v>
      </c>
      <c r="F404" s="14">
        <v>6.6</v>
      </c>
      <c r="G404" s="1" t="s">
        <v>40</v>
      </c>
      <c r="H404" s="1" t="s">
        <v>73</v>
      </c>
      <c r="I404" s="1" t="s">
        <v>50</v>
      </c>
      <c r="J404" s="1" t="s">
        <v>90</v>
      </c>
      <c r="K404" s="1" t="s">
        <v>75</v>
      </c>
      <c r="L404" s="1" t="s">
        <v>650</v>
      </c>
      <c r="M404" s="1">
        <v>0.37</v>
      </c>
      <c r="N404" s="1" t="s">
        <v>34</v>
      </c>
      <c r="O404" s="1" t="s">
        <v>35</v>
      </c>
      <c r="P404" s="1" t="s">
        <v>125</v>
      </c>
      <c r="Q404" s="1" t="s">
        <v>972</v>
      </c>
      <c r="R404" s="1">
        <v>33134</v>
      </c>
      <c r="S404" s="2">
        <v>42039</v>
      </c>
      <c r="T404" s="2">
        <v>42040</v>
      </c>
      <c r="U404" s="1">
        <v>-145.852</v>
      </c>
      <c r="V404" s="1">
        <v>9</v>
      </c>
      <c r="W404" s="14">
        <v>58.83</v>
      </c>
      <c r="X404" s="1">
        <v>90731</v>
      </c>
      <c r="Y404" s="14">
        <f>DataSheet!$E404-DataSheet!$D404</f>
        <v>6.45</v>
      </c>
      <c r="Z404" s="1" t="str">
        <f>_xlfn.IFS(DataSheet!$O404="Central","Chris",DataSheet!$O404="East","Erin",DataSheet!$O404="South","Sam",DataSheet!$O404="West","William")</f>
        <v>Sam</v>
      </c>
    </row>
    <row r="405" spans="1:26" ht="15" x14ac:dyDescent="0.2">
      <c r="A405" s="1">
        <v>1499</v>
      </c>
      <c r="B405" s="1" t="s">
        <v>971</v>
      </c>
      <c r="C405" s="1" t="s">
        <v>118</v>
      </c>
      <c r="D405" s="14">
        <v>0.08</v>
      </c>
      <c r="E405" s="14">
        <v>146.05000000000001</v>
      </c>
      <c r="F405" s="14">
        <v>80.2</v>
      </c>
      <c r="G405" s="1" t="s">
        <v>28</v>
      </c>
      <c r="H405" s="1" t="s">
        <v>73</v>
      </c>
      <c r="I405" s="1" t="s">
        <v>30</v>
      </c>
      <c r="J405" s="1" t="s">
        <v>31</v>
      </c>
      <c r="K405" s="1" t="s">
        <v>32</v>
      </c>
      <c r="L405" s="1" t="s">
        <v>973</v>
      </c>
      <c r="M405" s="1">
        <v>0.71</v>
      </c>
      <c r="N405" s="1" t="s">
        <v>34</v>
      </c>
      <c r="O405" s="1" t="s">
        <v>35</v>
      </c>
      <c r="P405" s="1" t="s">
        <v>125</v>
      </c>
      <c r="Q405" s="1" t="s">
        <v>972</v>
      </c>
      <c r="R405" s="1">
        <v>33134</v>
      </c>
      <c r="S405" s="2">
        <v>42039</v>
      </c>
      <c r="T405" s="2">
        <v>42040</v>
      </c>
      <c r="U405" s="1">
        <v>-27.951000000000001</v>
      </c>
      <c r="V405" s="1">
        <v>11</v>
      </c>
      <c r="W405" s="14">
        <v>1557.66</v>
      </c>
      <c r="X405" s="1">
        <v>90731</v>
      </c>
      <c r="Y405" s="14">
        <f>DataSheet!$E405-DataSheet!$D405</f>
        <v>145.97</v>
      </c>
      <c r="Z405" s="1" t="str">
        <f>_xlfn.IFS(DataSheet!$O405="Central","Chris",DataSheet!$O405="East","Erin",DataSheet!$O405="South","Sam",DataSheet!$O405="West","William")</f>
        <v>Sam</v>
      </c>
    </row>
    <row r="406" spans="1:26" ht="15" x14ac:dyDescent="0.2">
      <c r="A406" s="1">
        <v>2286</v>
      </c>
      <c r="B406" s="1" t="s">
        <v>974</v>
      </c>
      <c r="C406" s="1" t="s">
        <v>118</v>
      </c>
      <c r="D406" s="14">
        <v>0</v>
      </c>
      <c r="E406" s="14">
        <v>4.91</v>
      </c>
      <c r="F406" s="14">
        <v>0.5</v>
      </c>
      <c r="G406" s="1" t="s">
        <v>40</v>
      </c>
      <c r="H406" s="1" t="s">
        <v>96</v>
      </c>
      <c r="I406" s="1" t="s">
        <v>50</v>
      </c>
      <c r="J406" s="1" t="s">
        <v>154</v>
      </c>
      <c r="K406" s="1" t="s">
        <v>75</v>
      </c>
      <c r="L406" s="1" t="s">
        <v>975</v>
      </c>
      <c r="M406" s="1">
        <v>0.36</v>
      </c>
      <c r="N406" s="1" t="s">
        <v>34</v>
      </c>
      <c r="O406" s="1" t="s">
        <v>35</v>
      </c>
      <c r="P406" s="1" t="s">
        <v>273</v>
      </c>
      <c r="Q406" s="1" t="s">
        <v>976</v>
      </c>
      <c r="R406" s="1">
        <v>29301</v>
      </c>
      <c r="S406" s="2">
        <v>42039</v>
      </c>
      <c r="T406" s="2">
        <v>42041</v>
      </c>
      <c r="U406" s="1">
        <v>99.197999999999993</v>
      </c>
      <c r="V406" s="1">
        <v>12</v>
      </c>
      <c r="W406" s="14">
        <v>61.87</v>
      </c>
      <c r="X406" s="1">
        <v>90145</v>
      </c>
      <c r="Y406" s="14">
        <f>DataSheet!$E406-DataSheet!$D406</f>
        <v>4.91</v>
      </c>
      <c r="Z406" s="1" t="str">
        <f>_xlfn.IFS(DataSheet!$O406="Central","Chris",DataSheet!$O406="East","Erin",DataSheet!$O406="South","Sam",DataSheet!$O406="West","William")</f>
        <v>Sam</v>
      </c>
    </row>
    <row r="407" spans="1:26" ht="15" x14ac:dyDescent="0.2">
      <c r="A407" s="1">
        <v>2286</v>
      </c>
      <c r="B407" s="1" t="s">
        <v>974</v>
      </c>
      <c r="C407" s="1" t="s">
        <v>118</v>
      </c>
      <c r="D407" s="14">
        <v>0.01</v>
      </c>
      <c r="E407" s="14">
        <v>7.28</v>
      </c>
      <c r="F407" s="14">
        <v>11.15</v>
      </c>
      <c r="G407" s="1" t="s">
        <v>40</v>
      </c>
      <c r="H407" s="1" t="s">
        <v>96</v>
      </c>
      <c r="I407" s="1" t="s">
        <v>50</v>
      </c>
      <c r="J407" s="1" t="s">
        <v>90</v>
      </c>
      <c r="K407" s="1" t="s">
        <v>75</v>
      </c>
      <c r="L407" s="1" t="s">
        <v>977</v>
      </c>
      <c r="M407" s="1">
        <v>0.37</v>
      </c>
      <c r="N407" s="1" t="s">
        <v>34</v>
      </c>
      <c r="O407" s="1" t="s">
        <v>35</v>
      </c>
      <c r="P407" s="1" t="s">
        <v>273</v>
      </c>
      <c r="Q407" s="1" t="s">
        <v>976</v>
      </c>
      <c r="R407" s="1">
        <v>29301</v>
      </c>
      <c r="S407" s="2">
        <v>42039</v>
      </c>
      <c r="T407" s="2">
        <v>42040</v>
      </c>
      <c r="U407" s="1">
        <v>136.03139999999999</v>
      </c>
      <c r="V407" s="1">
        <v>6</v>
      </c>
      <c r="W407" s="14">
        <v>48.88</v>
      </c>
      <c r="X407" s="1">
        <v>90145</v>
      </c>
      <c r="Y407" s="14">
        <f>DataSheet!$E407-DataSheet!$D407</f>
        <v>7.2700000000000005</v>
      </c>
      <c r="Z407" s="1" t="str">
        <f>_xlfn.IFS(DataSheet!$O407="Central","Chris",DataSheet!$O407="East","Erin",DataSheet!$O407="South","Sam",DataSheet!$O407="West","William")</f>
        <v>Sam</v>
      </c>
    </row>
    <row r="408" spans="1:26" ht="15" x14ac:dyDescent="0.2">
      <c r="A408" s="1">
        <v>2286</v>
      </c>
      <c r="B408" s="1" t="s">
        <v>974</v>
      </c>
      <c r="C408" s="1" t="s">
        <v>118</v>
      </c>
      <c r="D408" s="14">
        <v>0.1</v>
      </c>
      <c r="E408" s="14">
        <v>6.68</v>
      </c>
      <c r="F408" s="14">
        <v>6.93</v>
      </c>
      <c r="G408" s="1" t="s">
        <v>40</v>
      </c>
      <c r="H408" s="1" t="s">
        <v>96</v>
      </c>
      <c r="I408" s="1" t="s">
        <v>50</v>
      </c>
      <c r="J408" s="1" t="s">
        <v>90</v>
      </c>
      <c r="K408" s="1" t="s">
        <v>75</v>
      </c>
      <c r="L408" s="1" t="s">
        <v>978</v>
      </c>
      <c r="M408" s="1">
        <v>0.37</v>
      </c>
      <c r="N408" s="1" t="s">
        <v>34</v>
      </c>
      <c r="O408" s="1" t="s">
        <v>35</v>
      </c>
      <c r="P408" s="1" t="s">
        <v>273</v>
      </c>
      <c r="Q408" s="1" t="s">
        <v>976</v>
      </c>
      <c r="R408" s="1">
        <v>29301</v>
      </c>
      <c r="S408" s="2">
        <v>42039</v>
      </c>
      <c r="T408" s="2">
        <v>42042</v>
      </c>
      <c r="U408" s="1">
        <v>-100.072</v>
      </c>
      <c r="V408" s="1">
        <v>3</v>
      </c>
      <c r="W408" s="14">
        <v>21.56</v>
      </c>
      <c r="X408" s="1">
        <v>90145</v>
      </c>
      <c r="Y408" s="14">
        <f>DataSheet!$E408-DataSheet!$D408</f>
        <v>6.58</v>
      </c>
      <c r="Z408" s="1" t="str">
        <f>_xlfn.IFS(DataSheet!$O408="Central","Chris",DataSheet!$O408="East","Erin",DataSheet!$O408="South","Sam",DataSheet!$O408="West","William")</f>
        <v>Sam</v>
      </c>
    </row>
    <row r="409" spans="1:26" ht="15" x14ac:dyDescent="0.2">
      <c r="A409" s="1">
        <v>2290</v>
      </c>
      <c r="B409" s="1" t="s">
        <v>281</v>
      </c>
      <c r="C409" s="1" t="s">
        <v>118</v>
      </c>
      <c r="D409" s="14">
        <v>7.0000000000000007E-2</v>
      </c>
      <c r="E409" s="14">
        <v>80.98</v>
      </c>
      <c r="F409" s="14">
        <v>7.18</v>
      </c>
      <c r="G409" s="1" t="s">
        <v>40</v>
      </c>
      <c r="H409" s="1" t="s">
        <v>96</v>
      </c>
      <c r="I409" s="1" t="s">
        <v>42</v>
      </c>
      <c r="J409" s="1" t="s">
        <v>43</v>
      </c>
      <c r="K409" s="1" t="s">
        <v>75</v>
      </c>
      <c r="L409" s="1" t="s">
        <v>979</v>
      </c>
      <c r="M409" s="1">
        <v>0.48</v>
      </c>
      <c r="N409" s="1" t="s">
        <v>34</v>
      </c>
      <c r="O409" s="1" t="s">
        <v>54</v>
      </c>
      <c r="P409" s="1" t="s">
        <v>86</v>
      </c>
      <c r="Q409" s="1" t="s">
        <v>283</v>
      </c>
      <c r="R409" s="1">
        <v>55433</v>
      </c>
      <c r="S409" s="2">
        <v>42039</v>
      </c>
      <c r="T409" s="2">
        <v>42041</v>
      </c>
      <c r="U409" s="1">
        <v>779.47230000000002</v>
      </c>
      <c r="V409" s="1">
        <v>15</v>
      </c>
      <c r="W409" s="14">
        <v>1129.67</v>
      </c>
      <c r="X409" s="1">
        <v>88164</v>
      </c>
      <c r="Y409" s="14">
        <f>DataSheet!$E409-DataSheet!$D409</f>
        <v>80.910000000000011</v>
      </c>
      <c r="Z409" s="1" t="str">
        <f>_xlfn.IFS(DataSheet!$O409="Central","Chris",DataSheet!$O409="East","Erin",DataSheet!$O409="South","Sam",DataSheet!$O409="West","William")</f>
        <v>Chris</v>
      </c>
    </row>
    <row r="410" spans="1:26" ht="15" x14ac:dyDescent="0.2">
      <c r="A410" s="1">
        <v>3042</v>
      </c>
      <c r="B410" s="1" t="s">
        <v>980</v>
      </c>
      <c r="C410" s="1" t="s">
        <v>118</v>
      </c>
      <c r="D410" s="14">
        <v>7.0000000000000007E-2</v>
      </c>
      <c r="E410" s="14">
        <v>14.48</v>
      </c>
      <c r="F410" s="14">
        <v>6.46</v>
      </c>
      <c r="G410" s="1" t="s">
        <v>40</v>
      </c>
      <c r="H410" s="1" t="s">
        <v>29</v>
      </c>
      <c r="I410" s="1" t="s">
        <v>50</v>
      </c>
      <c r="J410" s="1" t="s">
        <v>74</v>
      </c>
      <c r="K410" s="1" t="s">
        <v>75</v>
      </c>
      <c r="L410" s="1" t="s">
        <v>981</v>
      </c>
      <c r="M410" s="1">
        <v>0.38</v>
      </c>
      <c r="N410" s="1" t="s">
        <v>34</v>
      </c>
      <c r="O410" s="1" t="s">
        <v>54</v>
      </c>
      <c r="P410" s="1" t="s">
        <v>539</v>
      </c>
      <c r="Q410" s="1" t="s">
        <v>982</v>
      </c>
      <c r="R410" s="1">
        <v>67501</v>
      </c>
      <c r="S410" s="2">
        <v>42039</v>
      </c>
      <c r="T410" s="2">
        <v>42040</v>
      </c>
      <c r="U410" s="1">
        <v>67.864000000000004</v>
      </c>
      <c r="V410" s="1">
        <v>12</v>
      </c>
      <c r="W410" s="14">
        <v>171.33</v>
      </c>
      <c r="X410" s="1">
        <v>86101</v>
      </c>
      <c r="Y410" s="14">
        <f>DataSheet!$E410-DataSheet!$D410</f>
        <v>14.41</v>
      </c>
      <c r="Z410" s="1" t="str">
        <f>_xlfn.IFS(DataSheet!$O410="Central","Chris",DataSheet!$O410="East","Erin",DataSheet!$O410="South","Sam",DataSheet!$O410="West","William")</f>
        <v>Chris</v>
      </c>
    </row>
    <row r="411" spans="1:26" ht="15" x14ac:dyDescent="0.2">
      <c r="A411" s="1">
        <v>1776</v>
      </c>
      <c r="B411" s="1" t="s">
        <v>983</v>
      </c>
      <c r="C411" s="1" t="s">
        <v>72</v>
      </c>
      <c r="D411" s="14">
        <v>0.08</v>
      </c>
      <c r="E411" s="14">
        <v>5.78</v>
      </c>
      <c r="F411" s="14">
        <v>5.67</v>
      </c>
      <c r="G411" s="1" t="s">
        <v>40</v>
      </c>
      <c r="H411" s="1" t="s">
        <v>41</v>
      </c>
      <c r="I411" s="1" t="s">
        <v>50</v>
      </c>
      <c r="J411" s="1" t="s">
        <v>90</v>
      </c>
      <c r="K411" s="1" t="s">
        <v>75</v>
      </c>
      <c r="L411" s="1" t="s">
        <v>617</v>
      </c>
      <c r="M411" s="1">
        <v>0.36</v>
      </c>
      <c r="N411" s="1" t="s">
        <v>34</v>
      </c>
      <c r="O411" s="1" t="s">
        <v>54</v>
      </c>
      <c r="P411" s="1" t="s">
        <v>55</v>
      </c>
      <c r="Q411" s="1" t="s">
        <v>984</v>
      </c>
      <c r="R411" s="1">
        <v>47802</v>
      </c>
      <c r="S411" s="2">
        <v>42039</v>
      </c>
      <c r="T411" s="2">
        <v>42040</v>
      </c>
      <c r="U411" s="1">
        <v>-53.898000000000003</v>
      </c>
      <c r="V411" s="1">
        <v>19</v>
      </c>
      <c r="W411" s="14">
        <v>106.57</v>
      </c>
      <c r="X411" s="1">
        <v>89941</v>
      </c>
      <c r="Y411" s="14">
        <f>DataSheet!$E411-DataSheet!$D411</f>
        <v>5.7</v>
      </c>
      <c r="Z411" s="1" t="str">
        <f>_xlfn.IFS(DataSheet!$O411="Central","Chris",DataSheet!$O411="East","Erin",DataSheet!$O411="South","Sam",DataSheet!$O411="West","William")</f>
        <v>Chris</v>
      </c>
    </row>
    <row r="412" spans="1:26" ht="15" x14ac:dyDescent="0.2">
      <c r="A412" s="1">
        <v>2947</v>
      </c>
      <c r="B412" s="1" t="s">
        <v>985</v>
      </c>
      <c r="C412" s="1" t="s">
        <v>72</v>
      </c>
      <c r="D412" s="14">
        <v>0.01</v>
      </c>
      <c r="E412" s="14">
        <v>7.64</v>
      </c>
      <c r="F412" s="14">
        <v>1.39</v>
      </c>
      <c r="G412" s="1" t="s">
        <v>40</v>
      </c>
      <c r="H412" s="1" t="s">
        <v>41</v>
      </c>
      <c r="I412" s="1" t="s">
        <v>50</v>
      </c>
      <c r="J412" s="1" t="s">
        <v>347</v>
      </c>
      <c r="K412" s="1" t="s">
        <v>75</v>
      </c>
      <c r="L412" s="1" t="s">
        <v>610</v>
      </c>
      <c r="M412" s="1">
        <v>0.36</v>
      </c>
      <c r="N412" s="1" t="s">
        <v>34</v>
      </c>
      <c r="O412" s="1" t="s">
        <v>113</v>
      </c>
      <c r="P412" s="1" t="s">
        <v>114</v>
      </c>
      <c r="Q412" s="1" t="s">
        <v>986</v>
      </c>
      <c r="R412" s="1">
        <v>14043</v>
      </c>
      <c r="S412" s="2">
        <v>42039</v>
      </c>
      <c r="T412" s="2">
        <v>42042</v>
      </c>
      <c r="U412" s="1">
        <v>112.1181</v>
      </c>
      <c r="V412" s="1">
        <v>20</v>
      </c>
      <c r="W412" s="14">
        <v>162.49</v>
      </c>
      <c r="X412" s="1">
        <v>87511</v>
      </c>
      <c r="Y412" s="14">
        <f>DataSheet!$E412-DataSheet!$D412</f>
        <v>7.63</v>
      </c>
      <c r="Z412" s="1" t="str">
        <f>_xlfn.IFS(DataSheet!$O412="Central","Chris",DataSheet!$O412="East","Erin",DataSheet!$O412="South","Sam",DataSheet!$O412="West","William")</f>
        <v>Erin</v>
      </c>
    </row>
    <row r="413" spans="1:26" ht="15" x14ac:dyDescent="0.2">
      <c r="A413" s="1">
        <v>234</v>
      </c>
      <c r="B413" s="1" t="s">
        <v>987</v>
      </c>
      <c r="C413" s="1" t="s">
        <v>27</v>
      </c>
      <c r="D413" s="14">
        <v>0.06</v>
      </c>
      <c r="E413" s="14">
        <v>279.81</v>
      </c>
      <c r="F413" s="14">
        <v>23.19</v>
      </c>
      <c r="G413" s="1" t="s">
        <v>28</v>
      </c>
      <c r="H413" s="1" t="s">
        <v>29</v>
      </c>
      <c r="I413" s="1" t="s">
        <v>50</v>
      </c>
      <c r="J413" s="1" t="s">
        <v>97</v>
      </c>
      <c r="K413" s="1" t="s">
        <v>59</v>
      </c>
      <c r="L413" s="1" t="s">
        <v>988</v>
      </c>
      <c r="M413" s="1">
        <v>0.59</v>
      </c>
      <c r="N413" s="1" t="s">
        <v>34</v>
      </c>
      <c r="O413" s="1" t="s">
        <v>54</v>
      </c>
      <c r="P413" s="1" t="s">
        <v>215</v>
      </c>
      <c r="Q413" s="1" t="s">
        <v>739</v>
      </c>
      <c r="R413" s="1">
        <v>50208</v>
      </c>
      <c r="S413" s="2">
        <v>42040</v>
      </c>
      <c r="T413" s="2">
        <v>42041</v>
      </c>
      <c r="U413" s="1">
        <v>1103.9724000000001</v>
      </c>
      <c r="V413" s="1">
        <v>6</v>
      </c>
      <c r="W413" s="14">
        <v>1599.96</v>
      </c>
      <c r="X413" s="1">
        <v>90236</v>
      </c>
      <c r="Y413" s="14">
        <f>DataSheet!$E413-DataSheet!$D413</f>
        <v>279.75</v>
      </c>
      <c r="Z413" s="1" t="str">
        <f>_xlfn.IFS(DataSheet!$O413="Central","Chris",DataSheet!$O413="East","Erin",DataSheet!$O413="South","Sam",DataSheet!$O413="West","William")</f>
        <v>Chris</v>
      </c>
    </row>
    <row r="414" spans="1:26" ht="15" x14ac:dyDescent="0.2">
      <c r="A414" s="1">
        <v>2359</v>
      </c>
      <c r="B414" s="1" t="s">
        <v>989</v>
      </c>
      <c r="C414" s="1" t="s">
        <v>27</v>
      </c>
      <c r="D414" s="14">
        <v>0</v>
      </c>
      <c r="E414" s="14">
        <v>7.28</v>
      </c>
      <c r="F414" s="14">
        <v>1.77</v>
      </c>
      <c r="G414" s="1" t="s">
        <v>40</v>
      </c>
      <c r="H414" s="1" t="s">
        <v>73</v>
      </c>
      <c r="I414" s="1" t="s">
        <v>50</v>
      </c>
      <c r="J414" s="1" t="s">
        <v>90</v>
      </c>
      <c r="K414" s="1" t="s">
        <v>52</v>
      </c>
      <c r="L414" s="1" t="s">
        <v>990</v>
      </c>
      <c r="M414" s="1">
        <v>0.37</v>
      </c>
      <c r="N414" s="1" t="s">
        <v>34</v>
      </c>
      <c r="O414" s="1" t="s">
        <v>35</v>
      </c>
      <c r="P414" s="1" t="s">
        <v>125</v>
      </c>
      <c r="Q414" s="1" t="s">
        <v>991</v>
      </c>
      <c r="R414" s="1">
        <v>33917</v>
      </c>
      <c r="S414" s="2">
        <v>42040</v>
      </c>
      <c r="T414" s="2">
        <v>42040</v>
      </c>
      <c r="U414" s="1">
        <v>167.16</v>
      </c>
      <c r="V414" s="1">
        <v>7</v>
      </c>
      <c r="W414" s="14">
        <v>53.42</v>
      </c>
      <c r="X414" s="1">
        <v>88265</v>
      </c>
      <c r="Y414" s="14">
        <f>DataSheet!$E414-DataSheet!$D414</f>
        <v>7.28</v>
      </c>
      <c r="Z414" s="1" t="str">
        <f>_xlfn.IFS(DataSheet!$O414="Central","Chris",DataSheet!$O414="East","Erin",DataSheet!$O414="South","Sam",DataSheet!$O414="West","William")</f>
        <v>Sam</v>
      </c>
    </row>
    <row r="415" spans="1:26" ht="15" x14ac:dyDescent="0.2">
      <c r="A415" s="1">
        <v>672</v>
      </c>
      <c r="B415" s="1" t="s">
        <v>992</v>
      </c>
      <c r="C415" s="1" t="s">
        <v>49</v>
      </c>
      <c r="D415" s="14">
        <v>7.0000000000000007E-2</v>
      </c>
      <c r="E415" s="14">
        <v>2.88</v>
      </c>
      <c r="F415" s="14">
        <v>1.01</v>
      </c>
      <c r="G415" s="1" t="s">
        <v>40</v>
      </c>
      <c r="H415" s="1" t="s">
        <v>29</v>
      </c>
      <c r="I415" s="1" t="s">
        <v>50</v>
      </c>
      <c r="J415" s="1" t="s">
        <v>51</v>
      </c>
      <c r="K415" s="1" t="s">
        <v>52</v>
      </c>
      <c r="L415" s="1" t="s">
        <v>993</v>
      </c>
      <c r="M415" s="1">
        <v>0.55000000000000004</v>
      </c>
      <c r="N415" s="1" t="s">
        <v>34</v>
      </c>
      <c r="O415" s="1" t="s">
        <v>54</v>
      </c>
      <c r="P415" s="1" t="s">
        <v>215</v>
      </c>
      <c r="Q415" s="1" t="s">
        <v>739</v>
      </c>
      <c r="R415" s="1">
        <v>50208</v>
      </c>
      <c r="S415" s="2">
        <v>42040</v>
      </c>
      <c r="T415" s="2">
        <v>42044</v>
      </c>
      <c r="U415" s="1">
        <v>9.59</v>
      </c>
      <c r="V415" s="1">
        <v>12</v>
      </c>
      <c r="W415" s="14">
        <v>34.97</v>
      </c>
      <c r="X415" s="1">
        <v>88173</v>
      </c>
      <c r="Y415" s="14">
        <f>DataSheet!$E415-DataSheet!$D415</f>
        <v>2.81</v>
      </c>
      <c r="Z415" s="1" t="str">
        <f>_xlfn.IFS(DataSheet!$O415="Central","Chris",DataSheet!$O415="East","Erin",DataSheet!$O415="South","Sam",DataSheet!$O415="West","William")</f>
        <v>Chris</v>
      </c>
    </row>
    <row r="416" spans="1:26" ht="15" x14ac:dyDescent="0.2">
      <c r="A416" s="1">
        <v>672</v>
      </c>
      <c r="B416" s="1" t="s">
        <v>992</v>
      </c>
      <c r="C416" s="1" t="s">
        <v>49</v>
      </c>
      <c r="D416" s="14">
        <v>0.1</v>
      </c>
      <c r="E416" s="14">
        <v>195.99</v>
      </c>
      <c r="F416" s="14">
        <v>3.99</v>
      </c>
      <c r="G416" s="1" t="s">
        <v>40</v>
      </c>
      <c r="H416" s="1" t="s">
        <v>29</v>
      </c>
      <c r="I416" s="1" t="s">
        <v>42</v>
      </c>
      <c r="J416" s="1" t="s">
        <v>137</v>
      </c>
      <c r="K416" s="1" t="s">
        <v>75</v>
      </c>
      <c r="L416" s="1" t="s">
        <v>994</v>
      </c>
      <c r="M416" s="1">
        <v>0.57999999999999996</v>
      </c>
      <c r="N416" s="1" t="s">
        <v>34</v>
      </c>
      <c r="O416" s="1" t="s">
        <v>54</v>
      </c>
      <c r="P416" s="1" t="s">
        <v>215</v>
      </c>
      <c r="Q416" s="1" t="s">
        <v>739</v>
      </c>
      <c r="R416" s="1">
        <v>50208</v>
      </c>
      <c r="S416" s="2">
        <v>42040</v>
      </c>
      <c r="T416" s="2">
        <v>42047</v>
      </c>
      <c r="U416" s="1">
        <v>-655.42399999999998</v>
      </c>
      <c r="V416" s="1">
        <v>2</v>
      </c>
      <c r="W416" s="14">
        <v>308.86</v>
      </c>
      <c r="X416" s="1">
        <v>88173</v>
      </c>
      <c r="Y416" s="14">
        <f>DataSheet!$E416-DataSheet!$D416</f>
        <v>195.89000000000001</v>
      </c>
      <c r="Z416" s="1" t="str">
        <f>_xlfn.IFS(DataSheet!$O416="Central","Chris",DataSheet!$O416="East","Erin",DataSheet!$O416="South","Sam",DataSheet!$O416="West","William")</f>
        <v>Chris</v>
      </c>
    </row>
    <row r="417" spans="1:26" ht="15" x14ac:dyDescent="0.2">
      <c r="A417" s="1">
        <v>1427</v>
      </c>
      <c r="B417" s="1" t="s">
        <v>995</v>
      </c>
      <c r="C417" s="1" t="s">
        <v>49</v>
      </c>
      <c r="D417" s="14">
        <v>0.09</v>
      </c>
      <c r="E417" s="14">
        <v>125.99</v>
      </c>
      <c r="F417" s="14">
        <v>2.5</v>
      </c>
      <c r="G417" s="1" t="s">
        <v>40</v>
      </c>
      <c r="H417" s="1" t="s">
        <v>73</v>
      </c>
      <c r="I417" s="1" t="s">
        <v>42</v>
      </c>
      <c r="J417" s="1" t="s">
        <v>137</v>
      </c>
      <c r="K417" s="1" t="s">
        <v>75</v>
      </c>
      <c r="L417" s="1" t="s">
        <v>950</v>
      </c>
      <c r="M417" s="1">
        <v>0.6</v>
      </c>
      <c r="N417" s="1" t="s">
        <v>34</v>
      </c>
      <c r="O417" s="1" t="s">
        <v>54</v>
      </c>
      <c r="P417" s="1" t="s">
        <v>291</v>
      </c>
      <c r="Q417" s="1" t="s">
        <v>996</v>
      </c>
      <c r="R417" s="1">
        <v>48708</v>
      </c>
      <c r="S417" s="2">
        <v>42040</v>
      </c>
      <c r="T417" s="2">
        <v>42044</v>
      </c>
      <c r="U417" s="1">
        <v>1258.7877000000001</v>
      </c>
      <c r="V417" s="1">
        <v>18</v>
      </c>
      <c r="W417" s="14">
        <v>1824.33</v>
      </c>
      <c r="X417" s="1">
        <v>90905</v>
      </c>
      <c r="Y417" s="14">
        <f>DataSheet!$E417-DataSheet!$D417</f>
        <v>125.89999999999999</v>
      </c>
      <c r="Z417" s="1" t="str">
        <f>_xlfn.IFS(DataSheet!$O417="Central","Chris",DataSheet!$O417="East","Erin",DataSheet!$O417="South","Sam",DataSheet!$O417="West","William")</f>
        <v>Chris</v>
      </c>
    </row>
    <row r="418" spans="1:26" ht="15" x14ac:dyDescent="0.2">
      <c r="A418" s="1">
        <v>1816</v>
      </c>
      <c r="B418" s="1" t="s">
        <v>997</v>
      </c>
      <c r="C418" s="1" t="s">
        <v>49</v>
      </c>
      <c r="D418" s="14">
        <v>0.01</v>
      </c>
      <c r="E418" s="14">
        <v>10.48</v>
      </c>
      <c r="F418" s="14">
        <v>2.89</v>
      </c>
      <c r="G418" s="1" t="s">
        <v>40</v>
      </c>
      <c r="H418" s="1" t="s">
        <v>41</v>
      </c>
      <c r="I418" s="1" t="s">
        <v>50</v>
      </c>
      <c r="J418" s="1" t="s">
        <v>51</v>
      </c>
      <c r="K418" s="1" t="s">
        <v>44</v>
      </c>
      <c r="L418" s="1" t="s">
        <v>998</v>
      </c>
      <c r="M418" s="1">
        <v>0.6</v>
      </c>
      <c r="N418" s="1" t="s">
        <v>34</v>
      </c>
      <c r="O418" s="1" t="s">
        <v>54</v>
      </c>
      <c r="P418" s="1" t="s">
        <v>291</v>
      </c>
      <c r="Q418" s="1" t="s">
        <v>999</v>
      </c>
      <c r="R418" s="1">
        <v>48187</v>
      </c>
      <c r="S418" s="2">
        <v>42040</v>
      </c>
      <c r="T418" s="2">
        <v>42042</v>
      </c>
      <c r="U418" s="1">
        <v>60.561599999999999</v>
      </c>
      <c r="V418" s="1">
        <v>19</v>
      </c>
      <c r="W418" s="14">
        <v>202.38</v>
      </c>
      <c r="X418" s="1">
        <v>85990</v>
      </c>
      <c r="Y418" s="14">
        <f>DataSheet!$E418-DataSheet!$D418</f>
        <v>10.47</v>
      </c>
      <c r="Z418" s="1" t="str">
        <f>_xlfn.IFS(DataSheet!$O418="Central","Chris",DataSheet!$O418="East","Erin",DataSheet!$O418="South","Sam",DataSheet!$O418="West","William")</f>
        <v>Chris</v>
      </c>
    </row>
    <row r="419" spans="1:26" ht="15" x14ac:dyDescent="0.2">
      <c r="A419" s="1">
        <v>1821</v>
      </c>
      <c r="B419" s="1" t="s">
        <v>1000</v>
      </c>
      <c r="C419" s="1" t="s">
        <v>49</v>
      </c>
      <c r="D419" s="14">
        <v>0.01</v>
      </c>
      <c r="E419" s="14">
        <v>10.48</v>
      </c>
      <c r="F419" s="14">
        <v>2.89</v>
      </c>
      <c r="G419" s="1" t="s">
        <v>40</v>
      </c>
      <c r="H419" s="1" t="s">
        <v>41</v>
      </c>
      <c r="I419" s="1" t="s">
        <v>50</v>
      </c>
      <c r="J419" s="1" t="s">
        <v>51</v>
      </c>
      <c r="K419" s="1" t="s">
        <v>44</v>
      </c>
      <c r="L419" s="1" t="s">
        <v>998</v>
      </c>
      <c r="M419" s="1">
        <v>0.6</v>
      </c>
      <c r="N419" s="1" t="s">
        <v>34</v>
      </c>
      <c r="O419" s="1" t="s">
        <v>113</v>
      </c>
      <c r="P419" s="1" t="s">
        <v>114</v>
      </c>
      <c r="Q419" s="1" t="s">
        <v>115</v>
      </c>
      <c r="R419" s="1">
        <v>10177</v>
      </c>
      <c r="S419" s="2">
        <v>42040</v>
      </c>
      <c r="T419" s="2">
        <v>42042</v>
      </c>
      <c r="U419" s="1">
        <v>40.92</v>
      </c>
      <c r="V419" s="1">
        <v>76</v>
      </c>
      <c r="W419" s="14">
        <v>809.51</v>
      </c>
      <c r="X419" s="1">
        <v>34435</v>
      </c>
      <c r="Y419" s="14">
        <f>DataSheet!$E419-DataSheet!$D419</f>
        <v>10.47</v>
      </c>
      <c r="Z419" s="1" t="str">
        <f>_xlfn.IFS(DataSheet!$O419="Central","Chris",DataSheet!$O419="East","Erin",DataSheet!$O419="South","Sam",DataSheet!$O419="West","William")</f>
        <v>Erin</v>
      </c>
    </row>
    <row r="420" spans="1:26" ht="15" x14ac:dyDescent="0.2">
      <c r="A420" s="1">
        <v>980</v>
      </c>
      <c r="B420" s="1" t="s">
        <v>1001</v>
      </c>
      <c r="C420" s="1" t="s">
        <v>118</v>
      </c>
      <c r="D420" s="14">
        <v>0</v>
      </c>
      <c r="E420" s="14">
        <v>37.76</v>
      </c>
      <c r="F420" s="14">
        <v>12.9</v>
      </c>
      <c r="G420" s="1" t="s">
        <v>40</v>
      </c>
      <c r="H420" s="1" t="s">
        <v>96</v>
      </c>
      <c r="I420" s="1" t="s">
        <v>50</v>
      </c>
      <c r="J420" s="1" t="s">
        <v>80</v>
      </c>
      <c r="K420" s="1" t="s">
        <v>75</v>
      </c>
      <c r="L420" s="1" t="s">
        <v>1002</v>
      </c>
      <c r="M420" s="1">
        <v>0.56999999999999995</v>
      </c>
      <c r="N420" s="1" t="s">
        <v>34</v>
      </c>
      <c r="O420" s="1" t="s">
        <v>113</v>
      </c>
      <c r="P420" s="1" t="s">
        <v>635</v>
      </c>
      <c r="Q420" s="1" t="s">
        <v>636</v>
      </c>
      <c r="R420" s="1">
        <v>5403</v>
      </c>
      <c r="S420" s="2">
        <v>42040</v>
      </c>
      <c r="T420" s="2">
        <v>42041</v>
      </c>
      <c r="U420" s="1">
        <v>93.846800000000002</v>
      </c>
      <c r="V420" s="1">
        <v>12</v>
      </c>
      <c r="W420" s="14">
        <v>477.2</v>
      </c>
      <c r="X420" s="1">
        <v>87258</v>
      </c>
      <c r="Y420" s="14">
        <f>DataSheet!$E420-DataSheet!$D420</f>
        <v>37.76</v>
      </c>
      <c r="Z420" s="1" t="str">
        <f>_xlfn.IFS(DataSheet!$O420="Central","Chris",DataSheet!$O420="East","Erin",DataSheet!$O420="South","Sam",DataSheet!$O420="West","William")</f>
        <v>Erin</v>
      </c>
    </row>
    <row r="421" spans="1:26" ht="15" x14ac:dyDescent="0.2">
      <c r="A421" s="1">
        <v>2094</v>
      </c>
      <c r="B421" s="1" t="s">
        <v>1003</v>
      </c>
      <c r="C421" s="1" t="s">
        <v>118</v>
      </c>
      <c r="D421" s="14">
        <v>0.08</v>
      </c>
      <c r="E421" s="14">
        <v>400.98</v>
      </c>
      <c r="F421" s="14">
        <v>42.52</v>
      </c>
      <c r="G421" s="1" t="s">
        <v>28</v>
      </c>
      <c r="H421" s="1" t="s">
        <v>96</v>
      </c>
      <c r="I421" s="1" t="s">
        <v>30</v>
      </c>
      <c r="J421" s="1" t="s">
        <v>31</v>
      </c>
      <c r="K421" s="1" t="s">
        <v>32</v>
      </c>
      <c r="L421" s="1" t="s">
        <v>1004</v>
      </c>
      <c r="M421" s="1">
        <v>0.71</v>
      </c>
      <c r="N421" s="1" t="s">
        <v>34</v>
      </c>
      <c r="O421" s="1" t="s">
        <v>61</v>
      </c>
      <c r="P421" s="1" t="s">
        <v>92</v>
      </c>
      <c r="Q421" s="1" t="s">
        <v>1005</v>
      </c>
      <c r="R421" s="1">
        <v>95928</v>
      </c>
      <c r="S421" s="2">
        <v>42040</v>
      </c>
      <c r="T421" s="2">
        <v>42041</v>
      </c>
      <c r="U421" s="1">
        <v>3031.9724000000001</v>
      </c>
      <c r="V421" s="1">
        <v>20</v>
      </c>
      <c r="W421" s="14">
        <v>7840.04</v>
      </c>
      <c r="X421" s="1">
        <v>86629</v>
      </c>
      <c r="Y421" s="14">
        <f>DataSheet!$E421-DataSheet!$D421</f>
        <v>400.90000000000003</v>
      </c>
      <c r="Z421" s="1" t="str">
        <f>_xlfn.IFS(DataSheet!$O421="Central","Chris",DataSheet!$O421="East","Erin",DataSheet!$O421="South","Sam",DataSheet!$O421="West","William")</f>
        <v>William</v>
      </c>
    </row>
    <row r="422" spans="1:26" ht="15" x14ac:dyDescent="0.2">
      <c r="A422" s="1">
        <v>2282</v>
      </c>
      <c r="B422" s="1" t="s">
        <v>1006</v>
      </c>
      <c r="C422" s="1" t="s">
        <v>118</v>
      </c>
      <c r="D422" s="14">
        <v>0.04</v>
      </c>
      <c r="E422" s="14">
        <v>5.98</v>
      </c>
      <c r="F422" s="14">
        <v>5.79</v>
      </c>
      <c r="G422" s="1" t="s">
        <v>40</v>
      </c>
      <c r="H422" s="1" t="s">
        <v>73</v>
      </c>
      <c r="I422" s="1" t="s">
        <v>50</v>
      </c>
      <c r="J422" s="1" t="s">
        <v>90</v>
      </c>
      <c r="K422" s="1" t="s">
        <v>75</v>
      </c>
      <c r="L422" s="1" t="s">
        <v>473</v>
      </c>
      <c r="M422" s="1">
        <v>0.36</v>
      </c>
      <c r="N422" s="1" t="s">
        <v>34</v>
      </c>
      <c r="O422" s="1" t="s">
        <v>54</v>
      </c>
      <c r="P422" s="1" t="s">
        <v>359</v>
      </c>
      <c r="Q422" s="1" t="s">
        <v>1007</v>
      </c>
      <c r="R422" s="1">
        <v>53713</v>
      </c>
      <c r="S422" s="2">
        <v>42040</v>
      </c>
      <c r="T422" s="2">
        <v>42042</v>
      </c>
      <c r="U422" s="1">
        <v>-36.030799999999999</v>
      </c>
      <c r="V422" s="1">
        <v>14</v>
      </c>
      <c r="W422" s="14">
        <v>86.12</v>
      </c>
      <c r="X422" s="1">
        <v>85950</v>
      </c>
      <c r="Y422" s="14">
        <f>DataSheet!$E422-DataSheet!$D422</f>
        <v>5.94</v>
      </c>
      <c r="Z422" s="1" t="str">
        <f>_xlfn.IFS(DataSheet!$O422="Central","Chris",DataSheet!$O422="East","Erin",DataSheet!$O422="South","Sam",DataSheet!$O422="West","William")</f>
        <v>Chris</v>
      </c>
    </row>
    <row r="423" spans="1:26" ht="15" x14ac:dyDescent="0.2">
      <c r="A423" s="1">
        <v>2747</v>
      </c>
      <c r="B423" s="1" t="s">
        <v>1008</v>
      </c>
      <c r="C423" s="1" t="s">
        <v>118</v>
      </c>
      <c r="D423" s="14">
        <v>0.08</v>
      </c>
      <c r="E423" s="14">
        <v>9.98</v>
      </c>
      <c r="F423" s="14">
        <v>12.52</v>
      </c>
      <c r="G423" s="1" t="s">
        <v>40</v>
      </c>
      <c r="H423" s="1" t="s">
        <v>96</v>
      </c>
      <c r="I423" s="1" t="s">
        <v>30</v>
      </c>
      <c r="J423" s="1" t="s">
        <v>128</v>
      </c>
      <c r="K423" s="1" t="s">
        <v>75</v>
      </c>
      <c r="L423" s="1" t="s">
        <v>1009</v>
      </c>
      <c r="M423" s="1">
        <v>0.56999999999999995</v>
      </c>
      <c r="N423" s="1" t="s">
        <v>34</v>
      </c>
      <c r="O423" s="1" t="s">
        <v>113</v>
      </c>
      <c r="P423" s="1" t="s">
        <v>114</v>
      </c>
      <c r="Q423" s="1" t="s">
        <v>115</v>
      </c>
      <c r="R423" s="1">
        <v>10115</v>
      </c>
      <c r="S423" s="2">
        <v>42040</v>
      </c>
      <c r="T423" s="2">
        <v>42042</v>
      </c>
      <c r="U423" s="1">
        <v>-102.93</v>
      </c>
      <c r="V423" s="1">
        <v>15</v>
      </c>
      <c r="W423" s="14">
        <v>150.24</v>
      </c>
      <c r="X423" s="1">
        <v>35200</v>
      </c>
      <c r="Y423" s="14">
        <f>DataSheet!$E423-DataSheet!$D423</f>
        <v>9.9</v>
      </c>
      <c r="Z423" s="1" t="str">
        <f>_xlfn.IFS(DataSheet!$O423="Central","Chris",DataSheet!$O423="East","Erin",DataSheet!$O423="South","Sam",DataSheet!$O423="West","William")</f>
        <v>Erin</v>
      </c>
    </row>
    <row r="424" spans="1:26" ht="15" x14ac:dyDescent="0.2">
      <c r="A424" s="1">
        <v>2803</v>
      </c>
      <c r="B424" s="1" t="s">
        <v>1010</v>
      </c>
      <c r="C424" s="1" t="s">
        <v>118</v>
      </c>
      <c r="D424" s="14">
        <v>7.0000000000000007E-2</v>
      </c>
      <c r="E424" s="14">
        <v>500.98</v>
      </c>
      <c r="F424" s="14">
        <v>28.14</v>
      </c>
      <c r="G424" s="1" t="s">
        <v>28</v>
      </c>
      <c r="H424" s="1" t="s">
        <v>29</v>
      </c>
      <c r="I424" s="1" t="s">
        <v>42</v>
      </c>
      <c r="J424" s="1" t="s">
        <v>58</v>
      </c>
      <c r="K424" s="1" t="s">
        <v>59</v>
      </c>
      <c r="L424" s="1" t="s">
        <v>1011</v>
      </c>
      <c r="M424" s="1">
        <v>0.38</v>
      </c>
      <c r="N424" s="1" t="s">
        <v>34</v>
      </c>
      <c r="O424" s="1" t="s">
        <v>61</v>
      </c>
      <c r="P424" s="1" t="s">
        <v>92</v>
      </c>
      <c r="Q424" s="1" t="s">
        <v>1012</v>
      </c>
      <c r="R424" s="1">
        <v>90022</v>
      </c>
      <c r="S424" s="2">
        <v>42040</v>
      </c>
      <c r="T424" s="2">
        <v>42041</v>
      </c>
      <c r="U424" s="1">
        <v>2699.9838</v>
      </c>
      <c r="V424" s="1">
        <v>10</v>
      </c>
      <c r="W424" s="14">
        <v>3913.02</v>
      </c>
      <c r="X424" s="1">
        <v>86227</v>
      </c>
      <c r="Y424" s="14">
        <f>DataSheet!$E424-DataSheet!$D424</f>
        <v>500.91</v>
      </c>
      <c r="Z424" s="1" t="str">
        <f>_xlfn.IFS(DataSheet!$O424="Central","Chris",DataSheet!$O424="East","Erin",DataSheet!$O424="South","Sam",DataSheet!$O424="West","William")</f>
        <v>William</v>
      </c>
    </row>
    <row r="425" spans="1:26" ht="15" x14ac:dyDescent="0.2">
      <c r="A425" s="1">
        <v>2803</v>
      </c>
      <c r="B425" s="1" t="s">
        <v>1010</v>
      </c>
      <c r="C425" s="1" t="s">
        <v>118</v>
      </c>
      <c r="D425" s="14">
        <v>0.1</v>
      </c>
      <c r="E425" s="14">
        <v>178.47</v>
      </c>
      <c r="F425" s="14">
        <v>19.989999999999998</v>
      </c>
      <c r="G425" s="1" t="s">
        <v>40</v>
      </c>
      <c r="H425" s="1" t="s">
        <v>29</v>
      </c>
      <c r="I425" s="1" t="s">
        <v>50</v>
      </c>
      <c r="J425" s="1" t="s">
        <v>80</v>
      </c>
      <c r="K425" s="1" t="s">
        <v>75</v>
      </c>
      <c r="L425" s="1" t="s">
        <v>1013</v>
      </c>
      <c r="M425" s="1">
        <v>0.55000000000000004</v>
      </c>
      <c r="N425" s="1" t="s">
        <v>34</v>
      </c>
      <c r="O425" s="1" t="s">
        <v>61</v>
      </c>
      <c r="P425" s="1" t="s">
        <v>92</v>
      </c>
      <c r="Q425" s="1" t="s">
        <v>1012</v>
      </c>
      <c r="R425" s="1">
        <v>90022</v>
      </c>
      <c r="S425" s="2">
        <v>42040</v>
      </c>
      <c r="T425" s="2">
        <v>42042</v>
      </c>
      <c r="U425" s="1">
        <v>-170.98</v>
      </c>
      <c r="V425" s="1">
        <v>1</v>
      </c>
      <c r="W425" s="14">
        <v>180.14</v>
      </c>
      <c r="X425" s="1">
        <v>86227</v>
      </c>
      <c r="Y425" s="14">
        <f>DataSheet!$E425-DataSheet!$D425</f>
        <v>178.37</v>
      </c>
      <c r="Z425" s="1" t="str">
        <f>_xlfn.IFS(DataSheet!$O425="Central","Chris",DataSheet!$O425="East","Erin",DataSheet!$O425="South","Sam",DataSheet!$O425="West","William")</f>
        <v>William</v>
      </c>
    </row>
    <row r="426" spans="1:26" ht="15" x14ac:dyDescent="0.2">
      <c r="A426" s="1">
        <v>1117</v>
      </c>
      <c r="B426" s="1" t="s">
        <v>1014</v>
      </c>
      <c r="C426" s="1" t="s">
        <v>72</v>
      </c>
      <c r="D426" s="14">
        <v>0.06</v>
      </c>
      <c r="E426" s="14">
        <v>64.650000000000006</v>
      </c>
      <c r="F426" s="14">
        <v>35</v>
      </c>
      <c r="G426" s="1" t="s">
        <v>40</v>
      </c>
      <c r="H426" s="1" t="s">
        <v>73</v>
      </c>
      <c r="I426" s="1" t="s">
        <v>50</v>
      </c>
      <c r="J426" s="1" t="s">
        <v>80</v>
      </c>
      <c r="K426" s="1" t="s">
        <v>66</v>
      </c>
      <c r="L426" s="1" t="s">
        <v>1015</v>
      </c>
      <c r="M426" s="1">
        <v>0.8</v>
      </c>
      <c r="N426" s="1" t="s">
        <v>34</v>
      </c>
      <c r="O426" s="1" t="s">
        <v>61</v>
      </c>
      <c r="P426" s="1" t="s">
        <v>590</v>
      </c>
      <c r="Q426" s="1" t="s">
        <v>1016</v>
      </c>
      <c r="R426" s="1">
        <v>85705</v>
      </c>
      <c r="S426" s="2">
        <v>42040</v>
      </c>
      <c r="T426" s="2">
        <v>42041</v>
      </c>
      <c r="U426" s="1">
        <v>-139.28720000000001</v>
      </c>
      <c r="V426" s="1">
        <v>4</v>
      </c>
      <c r="W426" s="14">
        <v>277.60000000000002</v>
      </c>
      <c r="X426" s="1">
        <v>86768</v>
      </c>
      <c r="Y426" s="14">
        <f>DataSheet!$E426-DataSheet!$D426</f>
        <v>64.59</v>
      </c>
      <c r="Z426" s="1" t="str">
        <f>_xlfn.IFS(DataSheet!$O426="Central","Chris",DataSheet!$O426="East","Erin",DataSheet!$O426="South","Sam",DataSheet!$O426="West","William")</f>
        <v>William</v>
      </c>
    </row>
    <row r="427" spans="1:26" ht="15" x14ac:dyDescent="0.2">
      <c r="A427" s="1">
        <v>2498</v>
      </c>
      <c r="B427" s="1" t="s">
        <v>931</v>
      </c>
      <c r="C427" s="1" t="s">
        <v>72</v>
      </c>
      <c r="D427" s="14">
        <v>0.08</v>
      </c>
      <c r="E427" s="14">
        <v>1.68</v>
      </c>
      <c r="F427" s="14">
        <v>1.57</v>
      </c>
      <c r="G427" s="1" t="s">
        <v>40</v>
      </c>
      <c r="H427" s="1" t="s">
        <v>29</v>
      </c>
      <c r="I427" s="1" t="s">
        <v>50</v>
      </c>
      <c r="J427" s="1" t="s">
        <v>51</v>
      </c>
      <c r="K427" s="1" t="s">
        <v>52</v>
      </c>
      <c r="L427" s="1" t="s">
        <v>576</v>
      </c>
      <c r="M427" s="1">
        <v>0.59</v>
      </c>
      <c r="N427" s="1" t="s">
        <v>34</v>
      </c>
      <c r="O427" s="1" t="s">
        <v>61</v>
      </c>
      <c r="P427" s="1" t="s">
        <v>92</v>
      </c>
      <c r="Q427" s="1" t="s">
        <v>892</v>
      </c>
      <c r="R427" s="1">
        <v>92024</v>
      </c>
      <c r="S427" s="2">
        <v>42040</v>
      </c>
      <c r="T427" s="2">
        <v>42041</v>
      </c>
      <c r="U427" s="1">
        <v>-46.25</v>
      </c>
      <c r="V427" s="1">
        <v>88</v>
      </c>
      <c r="W427" s="14">
        <v>148.36000000000001</v>
      </c>
      <c r="X427" s="1">
        <v>20007</v>
      </c>
      <c r="Y427" s="14">
        <f>DataSheet!$E427-DataSheet!$D427</f>
        <v>1.5999999999999999</v>
      </c>
      <c r="Z427" s="1" t="str">
        <f>_xlfn.IFS(DataSheet!$O427="Central","Chris",DataSheet!$O427="East","Erin",DataSheet!$O427="South","Sam",DataSheet!$O427="West","William")</f>
        <v>William</v>
      </c>
    </row>
    <row r="428" spans="1:26" ht="15" x14ac:dyDescent="0.2">
      <c r="A428" s="1">
        <v>421</v>
      </c>
      <c r="B428" s="1" t="s">
        <v>1017</v>
      </c>
      <c r="C428" s="1" t="s">
        <v>27</v>
      </c>
      <c r="D428" s="14">
        <v>0.09</v>
      </c>
      <c r="E428" s="14">
        <v>999.99</v>
      </c>
      <c r="F428" s="14">
        <v>13.99</v>
      </c>
      <c r="G428" s="1" t="s">
        <v>40</v>
      </c>
      <c r="H428" s="1" t="s">
        <v>29</v>
      </c>
      <c r="I428" s="1" t="s">
        <v>42</v>
      </c>
      <c r="J428" s="1" t="s">
        <v>58</v>
      </c>
      <c r="K428" s="1" t="s">
        <v>146</v>
      </c>
      <c r="L428" s="1" t="s">
        <v>1018</v>
      </c>
      <c r="M428" s="1">
        <v>0.36</v>
      </c>
      <c r="N428" s="1" t="s">
        <v>34</v>
      </c>
      <c r="O428" s="1" t="s">
        <v>113</v>
      </c>
      <c r="P428" s="1" t="s">
        <v>399</v>
      </c>
      <c r="Q428" s="1" t="s">
        <v>1019</v>
      </c>
      <c r="R428" s="1">
        <v>7201</v>
      </c>
      <c r="S428" s="2">
        <v>42041</v>
      </c>
      <c r="T428" s="2">
        <v>42043</v>
      </c>
      <c r="U428" s="1">
        <v>-2531.4825000000001</v>
      </c>
      <c r="V428" s="1">
        <v>1</v>
      </c>
      <c r="W428" s="14">
        <v>919.09</v>
      </c>
      <c r="X428" s="1">
        <v>87700</v>
      </c>
      <c r="Y428" s="14">
        <f>DataSheet!$E428-DataSheet!$D428</f>
        <v>999.9</v>
      </c>
      <c r="Z428" s="1" t="str">
        <f>_xlfn.IFS(DataSheet!$O428="Central","Chris",DataSheet!$O428="East","Erin",DataSheet!$O428="South","Sam",DataSheet!$O428="West","William")</f>
        <v>Erin</v>
      </c>
    </row>
    <row r="429" spans="1:26" ht="15" x14ac:dyDescent="0.2">
      <c r="A429" s="1">
        <v>1020</v>
      </c>
      <c r="B429" s="1" t="s">
        <v>1020</v>
      </c>
      <c r="C429" s="1" t="s">
        <v>27</v>
      </c>
      <c r="D429" s="14">
        <v>7.0000000000000007E-2</v>
      </c>
      <c r="E429" s="14">
        <v>4.13</v>
      </c>
      <c r="F429" s="14">
        <v>5.04</v>
      </c>
      <c r="G429" s="1" t="s">
        <v>40</v>
      </c>
      <c r="H429" s="1" t="s">
        <v>29</v>
      </c>
      <c r="I429" s="1" t="s">
        <v>50</v>
      </c>
      <c r="J429" s="1" t="s">
        <v>74</v>
      </c>
      <c r="K429" s="1" t="s">
        <v>75</v>
      </c>
      <c r="L429" s="1" t="s">
        <v>1021</v>
      </c>
      <c r="M429" s="1">
        <v>0.38</v>
      </c>
      <c r="N429" s="1" t="s">
        <v>34</v>
      </c>
      <c r="O429" s="1" t="s">
        <v>54</v>
      </c>
      <c r="P429" s="1" t="s">
        <v>539</v>
      </c>
      <c r="Q429" s="1" t="s">
        <v>1022</v>
      </c>
      <c r="R429" s="1">
        <v>66762</v>
      </c>
      <c r="S429" s="2">
        <v>42041</v>
      </c>
      <c r="T429" s="2">
        <v>42042</v>
      </c>
      <c r="U429" s="1">
        <v>-76.424400000000006</v>
      </c>
      <c r="V429" s="1">
        <v>20</v>
      </c>
      <c r="W429" s="14">
        <v>79.06</v>
      </c>
      <c r="X429" s="1">
        <v>88634</v>
      </c>
      <c r="Y429" s="14">
        <f>DataSheet!$E429-DataSheet!$D429</f>
        <v>4.0599999999999996</v>
      </c>
      <c r="Z429" s="1" t="str">
        <f>_xlfn.IFS(DataSheet!$O429="Central","Chris",DataSheet!$O429="East","Erin",DataSheet!$O429="South","Sam",DataSheet!$O429="West","William")</f>
        <v>Chris</v>
      </c>
    </row>
    <row r="430" spans="1:26" ht="15" x14ac:dyDescent="0.2">
      <c r="A430" s="1">
        <v>1020</v>
      </c>
      <c r="B430" s="1" t="s">
        <v>1020</v>
      </c>
      <c r="C430" s="1" t="s">
        <v>27</v>
      </c>
      <c r="D430" s="14">
        <v>0</v>
      </c>
      <c r="E430" s="14">
        <v>4.4800000000000004</v>
      </c>
      <c r="F430" s="14">
        <v>2.5</v>
      </c>
      <c r="G430" s="1" t="s">
        <v>40</v>
      </c>
      <c r="H430" s="1" t="s">
        <v>29</v>
      </c>
      <c r="I430" s="1" t="s">
        <v>50</v>
      </c>
      <c r="J430" s="1" t="s">
        <v>347</v>
      </c>
      <c r="K430" s="1" t="s">
        <v>75</v>
      </c>
      <c r="L430" s="1" t="s">
        <v>1023</v>
      </c>
      <c r="M430" s="1">
        <v>0.37</v>
      </c>
      <c r="N430" s="1" t="s">
        <v>34</v>
      </c>
      <c r="O430" s="1" t="s">
        <v>54</v>
      </c>
      <c r="P430" s="1" t="s">
        <v>539</v>
      </c>
      <c r="Q430" s="1" t="s">
        <v>1022</v>
      </c>
      <c r="R430" s="1">
        <v>66762</v>
      </c>
      <c r="S430" s="2">
        <v>42041</v>
      </c>
      <c r="T430" s="2">
        <v>42043</v>
      </c>
      <c r="U430" s="1">
        <v>8.7319999999999993</v>
      </c>
      <c r="V430" s="1">
        <v>14</v>
      </c>
      <c r="W430" s="14">
        <v>65.14</v>
      </c>
      <c r="X430" s="1">
        <v>88634</v>
      </c>
      <c r="Y430" s="14">
        <f>DataSheet!$E430-DataSheet!$D430</f>
        <v>4.4800000000000004</v>
      </c>
      <c r="Z430" s="1" t="str">
        <f>_xlfn.IFS(DataSheet!$O430="Central","Chris",DataSheet!$O430="East","Erin",DataSheet!$O430="South","Sam",DataSheet!$O430="West","William")</f>
        <v>Chris</v>
      </c>
    </row>
    <row r="431" spans="1:26" ht="15" x14ac:dyDescent="0.2">
      <c r="A431" s="1">
        <v>1533</v>
      </c>
      <c r="B431" s="1" t="s">
        <v>1024</v>
      </c>
      <c r="C431" s="1" t="s">
        <v>39</v>
      </c>
      <c r="D431" s="14">
        <v>0.02</v>
      </c>
      <c r="E431" s="14">
        <v>4.8899999999999997</v>
      </c>
      <c r="F431" s="14">
        <v>4.93</v>
      </c>
      <c r="G431" s="1" t="s">
        <v>40</v>
      </c>
      <c r="H431" s="1" t="s">
        <v>96</v>
      </c>
      <c r="I431" s="1" t="s">
        <v>42</v>
      </c>
      <c r="J431" s="1" t="s">
        <v>43</v>
      </c>
      <c r="K431" s="1" t="s">
        <v>44</v>
      </c>
      <c r="L431" s="1" t="s">
        <v>1025</v>
      </c>
      <c r="M431" s="1">
        <v>0.66</v>
      </c>
      <c r="N431" s="1" t="s">
        <v>34</v>
      </c>
      <c r="O431" s="1" t="s">
        <v>54</v>
      </c>
      <c r="P431" s="1" t="s">
        <v>82</v>
      </c>
      <c r="Q431" s="1" t="s">
        <v>1026</v>
      </c>
      <c r="R431" s="1">
        <v>63130</v>
      </c>
      <c r="S431" s="2">
        <v>42041</v>
      </c>
      <c r="T431" s="2">
        <v>42042</v>
      </c>
      <c r="U431" s="1">
        <v>-56.445999999999998</v>
      </c>
      <c r="V431" s="1">
        <v>14</v>
      </c>
      <c r="W431" s="14">
        <v>74.010000000000005</v>
      </c>
      <c r="X431" s="1">
        <v>91328</v>
      </c>
      <c r="Y431" s="14">
        <f>DataSheet!$E431-DataSheet!$D431</f>
        <v>4.87</v>
      </c>
      <c r="Z431" s="1" t="str">
        <f>_xlfn.IFS(DataSheet!$O431="Central","Chris",DataSheet!$O431="East","Erin",DataSheet!$O431="South","Sam",DataSheet!$O431="West","William")</f>
        <v>Chris</v>
      </c>
    </row>
    <row r="432" spans="1:26" ht="15" x14ac:dyDescent="0.2">
      <c r="A432" s="1">
        <v>1533</v>
      </c>
      <c r="B432" s="1" t="s">
        <v>1024</v>
      </c>
      <c r="C432" s="1" t="s">
        <v>39</v>
      </c>
      <c r="D432" s="14">
        <v>7.0000000000000007E-2</v>
      </c>
      <c r="E432" s="14">
        <v>10.06</v>
      </c>
      <c r="F432" s="14">
        <v>2.06</v>
      </c>
      <c r="G432" s="1" t="s">
        <v>40</v>
      </c>
      <c r="H432" s="1" t="s">
        <v>96</v>
      </c>
      <c r="I432" s="1" t="s">
        <v>50</v>
      </c>
      <c r="J432" s="1" t="s">
        <v>90</v>
      </c>
      <c r="K432" s="1" t="s">
        <v>52</v>
      </c>
      <c r="L432" s="1" t="s">
        <v>175</v>
      </c>
      <c r="M432" s="1">
        <v>0.39</v>
      </c>
      <c r="N432" s="1" t="s">
        <v>34</v>
      </c>
      <c r="O432" s="1" t="s">
        <v>54</v>
      </c>
      <c r="P432" s="1" t="s">
        <v>82</v>
      </c>
      <c r="Q432" s="1" t="s">
        <v>1026</v>
      </c>
      <c r="R432" s="1">
        <v>63130</v>
      </c>
      <c r="S432" s="2">
        <v>42041</v>
      </c>
      <c r="T432" s="2">
        <v>42042</v>
      </c>
      <c r="U432" s="1">
        <v>33.189</v>
      </c>
      <c r="V432" s="1">
        <v>5</v>
      </c>
      <c r="W432" s="14">
        <v>48.1</v>
      </c>
      <c r="X432" s="1">
        <v>91328</v>
      </c>
      <c r="Y432" s="14">
        <f>DataSheet!$E432-DataSheet!$D432</f>
        <v>9.99</v>
      </c>
      <c r="Z432" s="1" t="str">
        <f>_xlfn.IFS(DataSheet!$O432="Central","Chris",DataSheet!$O432="East","Erin",DataSheet!$O432="South","Sam",DataSheet!$O432="West","William")</f>
        <v>Chris</v>
      </c>
    </row>
    <row r="433" spans="1:26" ht="15" x14ac:dyDescent="0.2">
      <c r="A433" s="1">
        <v>1927</v>
      </c>
      <c r="B433" s="1" t="s">
        <v>1027</v>
      </c>
      <c r="C433" s="1" t="s">
        <v>39</v>
      </c>
      <c r="D433" s="14">
        <v>0.02</v>
      </c>
      <c r="E433" s="14">
        <v>259.70999999999998</v>
      </c>
      <c r="F433" s="14">
        <v>66.67</v>
      </c>
      <c r="G433" s="1" t="s">
        <v>28</v>
      </c>
      <c r="H433" s="1" t="s">
        <v>73</v>
      </c>
      <c r="I433" s="1" t="s">
        <v>30</v>
      </c>
      <c r="J433" s="1" t="s">
        <v>31</v>
      </c>
      <c r="K433" s="1" t="s">
        <v>32</v>
      </c>
      <c r="L433" s="1" t="s">
        <v>1028</v>
      </c>
      <c r="M433" s="1">
        <v>0.65</v>
      </c>
      <c r="N433" s="1" t="s">
        <v>34</v>
      </c>
      <c r="O433" s="1" t="s">
        <v>35</v>
      </c>
      <c r="P433" s="1" t="s">
        <v>273</v>
      </c>
      <c r="Q433" s="1" t="s">
        <v>1029</v>
      </c>
      <c r="R433" s="1">
        <v>29611</v>
      </c>
      <c r="S433" s="2">
        <v>42041</v>
      </c>
      <c r="T433" s="2">
        <v>42041</v>
      </c>
      <c r="U433" s="1">
        <v>-14.448</v>
      </c>
      <c r="V433" s="1">
        <v>8</v>
      </c>
      <c r="W433" s="14">
        <v>1757.15</v>
      </c>
      <c r="X433" s="1">
        <v>88579</v>
      </c>
      <c r="Y433" s="14">
        <f>DataSheet!$E433-DataSheet!$D433</f>
        <v>259.69</v>
      </c>
      <c r="Z433" s="1" t="str">
        <f>_xlfn.IFS(DataSheet!$O433="Central","Chris",DataSheet!$O433="East","Erin",DataSheet!$O433="South","Sam",DataSheet!$O433="West","William")</f>
        <v>Sam</v>
      </c>
    </row>
    <row r="434" spans="1:26" ht="15" x14ac:dyDescent="0.2">
      <c r="A434" s="1">
        <v>2135</v>
      </c>
      <c r="B434" s="1" t="s">
        <v>1030</v>
      </c>
      <c r="C434" s="1" t="s">
        <v>39</v>
      </c>
      <c r="D434" s="14">
        <v>0.01</v>
      </c>
      <c r="E434" s="14">
        <v>28.99</v>
      </c>
      <c r="F434" s="14">
        <v>8.59</v>
      </c>
      <c r="G434" s="1" t="s">
        <v>40</v>
      </c>
      <c r="H434" s="1" t="s">
        <v>73</v>
      </c>
      <c r="I434" s="1" t="s">
        <v>42</v>
      </c>
      <c r="J434" s="1" t="s">
        <v>137</v>
      </c>
      <c r="K434" s="1" t="s">
        <v>146</v>
      </c>
      <c r="L434" s="1" t="s">
        <v>1031</v>
      </c>
      <c r="M434" s="1">
        <v>0.56000000000000005</v>
      </c>
      <c r="N434" s="1" t="s">
        <v>34</v>
      </c>
      <c r="O434" s="1" t="s">
        <v>61</v>
      </c>
      <c r="P434" s="1" t="s">
        <v>642</v>
      </c>
      <c r="Q434" s="1" t="s">
        <v>1032</v>
      </c>
      <c r="R434" s="1">
        <v>88101</v>
      </c>
      <c r="S434" s="2">
        <v>42041</v>
      </c>
      <c r="T434" s="2">
        <v>42042</v>
      </c>
      <c r="U434" s="1">
        <v>196.52328</v>
      </c>
      <c r="V434" s="1">
        <v>21</v>
      </c>
      <c r="W434" s="14">
        <v>556.61</v>
      </c>
      <c r="X434" s="1">
        <v>91583</v>
      </c>
      <c r="Y434" s="14">
        <f>DataSheet!$E434-DataSheet!$D434</f>
        <v>28.979999999999997</v>
      </c>
      <c r="Z434" s="1" t="str">
        <f>_xlfn.IFS(DataSheet!$O434="Central","Chris",DataSheet!$O434="East","Erin",DataSheet!$O434="South","Sam",DataSheet!$O434="West","William")</f>
        <v>William</v>
      </c>
    </row>
    <row r="435" spans="1:26" ht="15" x14ac:dyDescent="0.2">
      <c r="A435" s="1">
        <v>2486</v>
      </c>
      <c r="B435" s="1" t="s">
        <v>946</v>
      </c>
      <c r="C435" s="1" t="s">
        <v>39</v>
      </c>
      <c r="D435" s="14">
        <v>0.02</v>
      </c>
      <c r="E435" s="14">
        <v>71.37</v>
      </c>
      <c r="F435" s="14">
        <v>69</v>
      </c>
      <c r="G435" s="1" t="s">
        <v>40</v>
      </c>
      <c r="H435" s="1" t="s">
        <v>29</v>
      </c>
      <c r="I435" s="1" t="s">
        <v>30</v>
      </c>
      <c r="J435" s="1" t="s">
        <v>31</v>
      </c>
      <c r="K435" s="1" t="s">
        <v>66</v>
      </c>
      <c r="L435" s="1" t="s">
        <v>1033</v>
      </c>
      <c r="M435" s="1">
        <v>0.68</v>
      </c>
      <c r="N435" s="1" t="s">
        <v>34</v>
      </c>
      <c r="O435" s="1" t="s">
        <v>35</v>
      </c>
      <c r="P435" s="1" t="s">
        <v>77</v>
      </c>
      <c r="Q435" s="1" t="s">
        <v>948</v>
      </c>
      <c r="R435" s="1">
        <v>30458</v>
      </c>
      <c r="S435" s="2">
        <v>42041</v>
      </c>
      <c r="T435" s="2">
        <v>42042</v>
      </c>
      <c r="U435" s="1">
        <v>-439.90800000000002</v>
      </c>
      <c r="V435" s="1">
        <v>4</v>
      </c>
      <c r="W435" s="14">
        <v>237.62</v>
      </c>
      <c r="X435" s="1">
        <v>91414</v>
      </c>
      <c r="Y435" s="14">
        <f>DataSheet!$E435-DataSheet!$D435</f>
        <v>71.350000000000009</v>
      </c>
      <c r="Z435" s="1" t="str">
        <f>_xlfn.IFS(DataSheet!$O435="Central","Chris",DataSheet!$O435="East","Erin",DataSheet!$O435="South","Sam",DataSheet!$O435="West","William")</f>
        <v>Sam</v>
      </c>
    </row>
    <row r="436" spans="1:26" ht="15" x14ac:dyDescent="0.2">
      <c r="A436" s="1">
        <v>2486</v>
      </c>
      <c r="B436" s="1" t="s">
        <v>946</v>
      </c>
      <c r="C436" s="1" t="s">
        <v>39</v>
      </c>
      <c r="D436" s="14">
        <v>0.03</v>
      </c>
      <c r="E436" s="14">
        <v>205.99</v>
      </c>
      <c r="F436" s="14">
        <v>8.99</v>
      </c>
      <c r="G436" s="1" t="s">
        <v>89</v>
      </c>
      <c r="H436" s="1" t="s">
        <v>29</v>
      </c>
      <c r="I436" s="1" t="s">
        <v>42</v>
      </c>
      <c r="J436" s="1" t="s">
        <v>137</v>
      </c>
      <c r="K436" s="1" t="s">
        <v>75</v>
      </c>
      <c r="L436" s="1" t="s">
        <v>1034</v>
      </c>
      <c r="M436" s="1">
        <v>0.6</v>
      </c>
      <c r="N436" s="1" t="s">
        <v>34</v>
      </c>
      <c r="O436" s="1" t="s">
        <v>35</v>
      </c>
      <c r="P436" s="1" t="s">
        <v>77</v>
      </c>
      <c r="Q436" s="1" t="s">
        <v>948</v>
      </c>
      <c r="R436" s="1">
        <v>30458</v>
      </c>
      <c r="S436" s="2">
        <v>42041</v>
      </c>
      <c r="T436" s="2">
        <v>42043</v>
      </c>
      <c r="U436" s="1">
        <v>1087.7159999999999</v>
      </c>
      <c r="V436" s="1">
        <v>1</v>
      </c>
      <c r="W436" s="14">
        <v>176.42</v>
      </c>
      <c r="X436" s="1">
        <v>91414</v>
      </c>
      <c r="Y436" s="14">
        <f>DataSheet!$E436-DataSheet!$D436</f>
        <v>205.96</v>
      </c>
      <c r="Z436" s="1" t="str">
        <f>_xlfn.IFS(DataSheet!$O436="Central","Chris",DataSheet!$O436="East","Erin",DataSheet!$O436="South","Sam",DataSheet!$O436="West","William")</f>
        <v>Sam</v>
      </c>
    </row>
    <row r="437" spans="1:26" ht="15" x14ac:dyDescent="0.2">
      <c r="A437" s="1">
        <v>389</v>
      </c>
      <c r="B437" s="1" t="s">
        <v>1035</v>
      </c>
      <c r="C437" s="1" t="s">
        <v>49</v>
      </c>
      <c r="D437" s="14">
        <v>0.03</v>
      </c>
      <c r="E437" s="14">
        <v>160.97999999999999</v>
      </c>
      <c r="F437" s="14">
        <v>30</v>
      </c>
      <c r="G437" s="1" t="s">
        <v>28</v>
      </c>
      <c r="H437" s="1" t="s">
        <v>96</v>
      </c>
      <c r="I437" s="1" t="s">
        <v>30</v>
      </c>
      <c r="J437" s="1" t="s">
        <v>111</v>
      </c>
      <c r="K437" s="1" t="s">
        <v>59</v>
      </c>
      <c r="L437" s="1" t="s">
        <v>894</v>
      </c>
      <c r="M437" s="1">
        <v>0.62</v>
      </c>
      <c r="N437" s="1" t="s">
        <v>34</v>
      </c>
      <c r="O437" s="1" t="s">
        <v>54</v>
      </c>
      <c r="P437" s="1" t="s">
        <v>135</v>
      </c>
      <c r="Q437" s="1" t="s">
        <v>1036</v>
      </c>
      <c r="R437" s="1">
        <v>68502</v>
      </c>
      <c r="S437" s="2">
        <v>42041</v>
      </c>
      <c r="T437" s="2">
        <v>42045</v>
      </c>
      <c r="U437" s="1">
        <v>1273.2086999999999</v>
      </c>
      <c r="V437" s="1">
        <v>11</v>
      </c>
      <c r="W437" s="14">
        <v>1845.23</v>
      </c>
      <c r="X437" s="1">
        <v>90338</v>
      </c>
      <c r="Y437" s="14">
        <f>DataSheet!$E437-DataSheet!$D437</f>
        <v>160.94999999999999</v>
      </c>
      <c r="Z437" s="1" t="str">
        <f>_xlfn.IFS(DataSheet!$O437="Central","Chris",DataSheet!$O437="East","Erin",DataSheet!$O437="South","Sam",DataSheet!$O437="West","William")</f>
        <v>Chris</v>
      </c>
    </row>
    <row r="438" spans="1:26" ht="15" x14ac:dyDescent="0.2">
      <c r="A438" s="1">
        <v>1607</v>
      </c>
      <c r="B438" s="1" t="s">
        <v>1037</v>
      </c>
      <c r="C438" s="1" t="s">
        <v>49</v>
      </c>
      <c r="D438" s="14">
        <v>0.1</v>
      </c>
      <c r="E438" s="14">
        <v>5.68</v>
      </c>
      <c r="F438" s="14">
        <v>3.6</v>
      </c>
      <c r="G438" s="1" t="s">
        <v>89</v>
      </c>
      <c r="H438" s="1" t="s">
        <v>73</v>
      </c>
      <c r="I438" s="1" t="s">
        <v>50</v>
      </c>
      <c r="J438" s="1" t="s">
        <v>570</v>
      </c>
      <c r="K438" s="1" t="s">
        <v>44</v>
      </c>
      <c r="L438" s="1" t="s">
        <v>1038</v>
      </c>
      <c r="M438" s="1">
        <v>0.56000000000000005</v>
      </c>
      <c r="N438" s="1" t="s">
        <v>34</v>
      </c>
      <c r="O438" s="1" t="s">
        <v>113</v>
      </c>
      <c r="P438" s="1" t="s">
        <v>114</v>
      </c>
      <c r="Q438" s="1" t="s">
        <v>1039</v>
      </c>
      <c r="R438" s="1">
        <v>11520</v>
      </c>
      <c r="S438" s="2">
        <v>42041</v>
      </c>
      <c r="T438" s="2">
        <v>42045</v>
      </c>
      <c r="U438" s="1">
        <v>-33.2956</v>
      </c>
      <c r="V438" s="1">
        <v>21</v>
      </c>
      <c r="W438" s="14">
        <v>118.35</v>
      </c>
      <c r="X438" s="1">
        <v>87995</v>
      </c>
      <c r="Y438" s="14">
        <f>DataSheet!$E438-DataSheet!$D438</f>
        <v>5.58</v>
      </c>
      <c r="Z438" s="1" t="str">
        <f>_xlfn.IFS(DataSheet!$O438="Central","Chris",DataSheet!$O438="East","Erin",DataSheet!$O438="South","Sam",DataSheet!$O438="West","William")</f>
        <v>Erin</v>
      </c>
    </row>
    <row r="439" spans="1:26" ht="15" x14ac:dyDescent="0.2">
      <c r="A439" s="1">
        <v>2270</v>
      </c>
      <c r="B439" s="1" t="s">
        <v>1040</v>
      </c>
      <c r="C439" s="1" t="s">
        <v>49</v>
      </c>
      <c r="D439" s="14">
        <v>0.01</v>
      </c>
      <c r="E439" s="14">
        <v>20.48</v>
      </c>
      <c r="F439" s="14">
        <v>6.32</v>
      </c>
      <c r="G439" s="1" t="s">
        <v>40</v>
      </c>
      <c r="H439" s="1" t="s">
        <v>29</v>
      </c>
      <c r="I439" s="1" t="s">
        <v>50</v>
      </c>
      <c r="J439" s="1" t="s">
        <v>97</v>
      </c>
      <c r="K439" s="1" t="s">
        <v>75</v>
      </c>
      <c r="L439" s="1" t="s">
        <v>1041</v>
      </c>
      <c r="M439" s="1">
        <v>0.57999999999999996</v>
      </c>
      <c r="N439" s="1" t="s">
        <v>34</v>
      </c>
      <c r="O439" s="1" t="s">
        <v>35</v>
      </c>
      <c r="P439" s="1" t="s">
        <v>273</v>
      </c>
      <c r="Q439" s="1" t="s">
        <v>1042</v>
      </c>
      <c r="R439" s="1">
        <v>29662</v>
      </c>
      <c r="S439" s="2">
        <v>42041</v>
      </c>
      <c r="T439" s="2">
        <v>42043</v>
      </c>
      <c r="U439" s="1">
        <v>711.24480000000005</v>
      </c>
      <c r="V439" s="1">
        <v>18</v>
      </c>
      <c r="W439" s="14">
        <v>375.03</v>
      </c>
      <c r="X439" s="1">
        <v>89572</v>
      </c>
      <c r="Y439" s="14">
        <f>DataSheet!$E439-DataSheet!$D439</f>
        <v>20.47</v>
      </c>
      <c r="Z439" s="1" t="str">
        <f>_xlfn.IFS(DataSheet!$O439="Central","Chris",DataSheet!$O439="East","Erin",DataSheet!$O439="South","Sam",DataSheet!$O439="West","William")</f>
        <v>Sam</v>
      </c>
    </row>
    <row r="440" spans="1:26" ht="15" x14ac:dyDescent="0.2">
      <c r="A440" s="1">
        <v>2270</v>
      </c>
      <c r="B440" s="1" t="s">
        <v>1040</v>
      </c>
      <c r="C440" s="1" t="s">
        <v>49</v>
      </c>
      <c r="D440" s="14">
        <v>0.09</v>
      </c>
      <c r="E440" s="14">
        <v>1.86</v>
      </c>
      <c r="F440" s="14">
        <v>2.58</v>
      </c>
      <c r="G440" s="1" t="s">
        <v>40</v>
      </c>
      <c r="H440" s="1" t="s">
        <v>29</v>
      </c>
      <c r="I440" s="1" t="s">
        <v>50</v>
      </c>
      <c r="J440" s="1" t="s">
        <v>178</v>
      </c>
      <c r="K440" s="1" t="s">
        <v>52</v>
      </c>
      <c r="L440" s="1" t="s">
        <v>582</v>
      </c>
      <c r="M440" s="1">
        <v>0.82</v>
      </c>
      <c r="N440" s="1" t="s">
        <v>34</v>
      </c>
      <c r="O440" s="1" t="s">
        <v>35</v>
      </c>
      <c r="P440" s="1" t="s">
        <v>273</v>
      </c>
      <c r="Q440" s="1" t="s">
        <v>1042</v>
      </c>
      <c r="R440" s="1">
        <v>29662</v>
      </c>
      <c r="S440" s="2">
        <v>42041</v>
      </c>
      <c r="T440" s="2">
        <v>42046</v>
      </c>
      <c r="U440" s="1">
        <v>-1084.8469631999999</v>
      </c>
      <c r="V440" s="1">
        <v>12</v>
      </c>
      <c r="W440" s="14">
        <v>22.11</v>
      </c>
      <c r="X440" s="1">
        <v>89572</v>
      </c>
      <c r="Y440" s="14">
        <f>DataSheet!$E440-DataSheet!$D440</f>
        <v>1.77</v>
      </c>
      <c r="Z440" s="1" t="str">
        <f>_xlfn.IFS(DataSheet!$O440="Central","Chris",DataSheet!$O440="East","Erin",DataSheet!$O440="South","Sam",DataSheet!$O440="West","William")</f>
        <v>Sam</v>
      </c>
    </row>
    <row r="441" spans="1:26" ht="15" x14ac:dyDescent="0.2">
      <c r="A441" s="1">
        <v>2270</v>
      </c>
      <c r="B441" s="1" t="s">
        <v>1040</v>
      </c>
      <c r="C441" s="1" t="s">
        <v>49</v>
      </c>
      <c r="D441" s="14">
        <v>0.08</v>
      </c>
      <c r="E441" s="14">
        <v>205.99</v>
      </c>
      <c r="F441" s="14">
        <v>2.5</v>
      </c>
      <c r="G441" s="1" t="s">
        <v>40</v>
      </c>
      <c r="H441" s="1" t="s">
        <v>29</v>
      </c>
      <c r="I441" s="1" t="s">
        <v>42</v>
      </c>
      <c r="J441" s="1" t="s">
        <v>137</v>
      </c>
      <c r="K441" s="1" t="s">
        <v>75</v>
      </c>
      <c r="L441" s="1" t="s">
        <v>840</v>
      </c>
      <c r="M441" s="1">
        <v>0.59</v>
      </c>
      <c r="N441" s="1" t="s">
        <v>34</v>
      </c>
      <c r="O441" s="1" t="s">
        <v>35</v>
      </c>
      <c r="P441" s="1" t="s">
        <v>273</v>
      </c>
      <c r="Q441" s="1" t="s">
        <v>1042</v>
      </c>
      <c r="R441" s="1">
        <v>29662</v>
      </c>
      <c r="S441" s="2">
        <v>42041</v>
      </c>
      <c r="T441" s="2">
        <v>42046</v>
      </c>
      <c r="U441" s="1">
        <v>-156.77199999999999</v>
      </c>
      <c r="V441" s="1">
        <v>17</v>
      </c>
      <c r="W441" s="14">
        <v>2875.35</v>
      </c>
      <c r="X441" s="1">
        <v>89572</v>
      </c>
      <c r="Y441" s="14">
        <f>DataSheet!$E441-DataSheet!$D441</f>
        <v>205.91</v>
      </c>
      <c r="Z441" s="1" t="str">
        <f>_xlfn.IFS(DataSheet!$O441="Central","Chris",DataSheet!$O441="East","Erin",DataSheet!$O441="South","Sam",DataSheet!$O441="West","William")</f>
        <v>Sam</v>
      </c>
    </row>
    <row r="442" spans="1:26" ht="15" x14ac:dyDescent="0.2">
      <c r="A442" s="1">
        <v>697</v>
      </c>
      <c r="B442" s="1" t="s">
        <v>1043</v>
      </c>
      <c r="C442" s="1" t="s">
        <v>27</v>
      </c>
      <c r="D442" s="14">
        <v>0.08</v>
      </c>
      <c r="E442" s="14">
        <v>14.81</v>
      </c>
      <c r="F442" s="14">
        <v>13.32</v>
      </c>
      <c r="G442" s="1" t="s">
        <v>40</v>
      </c>
      <c r="H442" s="1" t="s">
        <v>96</v>
      </c>
      <c r="I442" s="1" t="s">
        <v>50</v>
      </c>
      <c r="J442" s="1" t="s">
        <v>97</v>
      </c>
      <c r="K442" s="1" t="s">
        <v>75</v>
      </c>
      <c r="L442" s="1" t="s">
        <v>596</v>
      </c>
      <c r="M442" s="1">
        <v>0.43</v>
      </c>
      <c r="N442" s="1" t="s">
        <v>34</v>
      </c>
      <c r="O442" s="1" t="s">
        <v>54</v>
      </c>
      <c r="P442" s="1" t="s">
        <v>55</v>
      </c>
      <c r="Q442" s="1" t="s">
        <v>1044</v>
      </c>
      <c r="R442" s="1">
        <v>46312</v>
      </c>
      <c r="S442" s="2">
        <v>42042</v>
      </c>
      <c r="T442" s="2">
        <v>42044</v>
      </c>
      <c r="U442" s="1">
        <v>-131.6172</v>
      </c>
      <c r="V442" s="1">
        <v>20</v>
      </c>
      <c r="W442" s="14">
        <v>292.18</v>
      </c>
      <c r="X442" s="1">
        <v>89849</v>
      </c>
      <c r="Y442" s="14">
        <f>DataSheet!$E442-DataSheet!$D442</f>
        <v>14.73</v>
      </c>
      <c r="Z442" s="1" t="str">
        <f>_xlfn.IFS(DataSheet!$O442="Central","Chris",DataSheet!$O442="East","Erin",DataSheet!$O442="South","Sam",DataSheet!$O442="West","William")</f>
        <v>Chris</v>
      </c>
    </row>
    <row r="443" spans="1:26" ht="15" x14ac:dyDescent="0.2">
      <c r="A443" s="1">
        <v>698</v>
      </c>
      <c r="B443" s="1" t="s">
        <v>1045</v>
      </c>
      <c r="C443" s="1" t="s">
        <v>27</v>
      </c>
      <c r="D443" s="14">
        <v>0.08</v>
      </c>
      <c r="E443" s="14">
        <v>14.81</v>
      </c>
      <c r="F443" s="14">
        <v>13.32</v>
      </c>
      <c r="G443" s="1" t="s">
        <v>40</v>
      </c>
      <c r="H443" s="1" t="s">
        <v>96</v>
      </c>
      <c r="I443" s="1" t="s">
        <v>50</v>
      </c>
      <c r="J443" s="1" t="s">
        <v>97</v>
      </c>
      <c r="K443" s="1" t="s">
        <v>75</v>
      </c>
      <c r="L443" s="1" t="s">
        <v>596</v>
      </c>
      <c r="M443" s="1">
        <v>0.43</v>
      </c>
      <c r="N443" s="1" t="s">
        <v>34</v>
      </c>
      <c r="O443" s="1" t="s">
        <v>61</v>
      </c>
      <c r="P443" s="1" t="s">
        <v>68</v>
      </c>
      <c r="Q443" s="1" t="s">
        <v>144</v>
      </c>
      <c r="R443" s="1">
        <v>98105</v>
      </c>
      <c r="S443" s="2">
        <v>42042</v>
      </c>
      <c r="T443" s="2">
        <v>42044</v>
      </c>
      <c r="U443" s="1">
        <v>-253.11</v>
      </c>
      <c r="V443" s="1">
        <v>79</v>
      </c>
      <c r="W443" s="14">
        <v>1154.1199999999999</v>
      </c>
      <c r="X443" s="1">
        <v>53410</v>
      </c>
      <c r="Y443" s="14">
        <f>DataSheet!$E443-DataSheet!$D443</f>
        <v>14.73</v>
      </c>
      <c r="Z443" s="1" t="str">
        <f>_xlfn.IFS(DataSheet!$O443="Central","Chris",DataSheet!$O443="East","Erin",DataSheet!$O443="South","Sam",DataSheet!$O443="West","William")</f>
        <v>William</v>
      </c>
    </row>
    <row r="444" spans="1:26" ht="15" x14ac:dyDescent="0.2">
      <c r="A444" s="1">
        <v>2626</v>
      </c>
      <c r="B444" s="1" t="s">
        <v>1046</v>
      </c>
      <c r="C444" s="1" t="s">
        <v>39</v>
      </c>
      <c r="D444" s="14">
        <v>0.1</v>
      </c>
      <c r="E444" s="14">
        <v>41.94</v>
      </c>
      <c r="F444" s="14">
        <v>2.99</v>
      </c>
      <c r="G444" s="1" t="s">
        <v>40</v>
      </c>
      <c r="H444" s="1" t="s">
        <v>41</v>
      </c>
      <c r="I444" s="1" t="s">
        <v>50</v>
      </c>
      <c r="J444" s="1" t="s">
        <v>74</v>
      </c>
      <c r="K444" s="1" t="s">
        <v>75</v>
      </c>
      <c r="L444" s="1" t="s">
        <v>1047</v>
      </c>
      <c r="M444" s="1">
        <v>0.35</v>
      </c>
      <c r="N444" s="1" t="s">
        <v>34</v>
      </c>
      <c r="O444" s="1" t="s">
        <v>61</v>
      </c>
      <c r="P444" s="1" t="s">
        <v>92</v>
      </c>
      <c r="Q444" s="1" t="s">
        <v>773</v>
      </c>
      <c r="R444" s="1">
        <v>94025</v>
      </c>
      <c r="S444" s="2">
        <v>42042</v>
      </c>
      <c r="T444" s="2">
        <v>42043</v>
      </c>
      <c r="U444" s="1">
        <v>164.08199999999999</v>
      </c>
      <c r="V444" s="1">
        <v>6</v>
      </c>
      <c r="W444" s="14">
        <v>237.8</v>
      </c>
      <c r="X444" s="1">
        <v>90927</v>
      </c>
      <c r="Y444" s="14">
        <f>DataSheet!$E444-DataSheet!$D444</f>
        <v>41.839999999999996</v>
      </c>
      <c r="Z444" s="1" t="str">
        <f>_xlfn.IFS(DataSheet!$O444="Central","Chris",DataSheet!$O444="East","Erin",DataSheet!$O444="South","Sam",DataSheet!$O444="West","William")</f>
        <v>William</v>
      </c>
    </row>
    <row r="445" spans="1:26" ht="15" x14ac:dyDescent="0.2">
      <c r="A445" s="1">
        <v>3351</v>
      </c>
      <c r="B445" s="1" t="s">
        <v>958</v>
      </c>
      <c r="C445" s="1" t="s">
        <v>39</v>
      </c>
      <c r="D445" s="14">
        <v>0.06</v>
      </c>
      <c r="E445" s="14">
        <v>6.7</v>
      </c>
      <c r="F445" s="14">
        <v>1.56</v>
      </c>
      <c r="G445" s="1" t="s">
        <v>89</v>
      </c>
      <c r="H445" s="1" t="s">
        <v>29</v>
      </c>
      <c r="I445" s="1" t="s">
        <v>50</v>
      </c>
      <c r="J445" s="1" t="s">
        <v>51</v>
      </c>
      <c r="K445" s="1" t="s">
        <v>52</v>
      </c>
      <c r="L445" s="1" t="s">
        <v>1048</v>
      </c>
      <c r="M445" s="1">
        <v>0.52</v>
      </c>
      <c r="N445" s="1" t="s">
        <v>34</v>
      </c>
      <c r="O445" s="1" t="s">
        <v>61</v>
      </c>
      <c r="P445" s="1" t="s">
        <v>68</v>
      </c>
      <c r="Q445" s="1" t="s">
        <v>959</v>
      </c>
      <c r="R445" s="1">
        <v>99301</v>
      </c>
      <c r="S445" s="2">
        <v>42042</v>
      </c>
      <c r="T445" s="2">
        <v>42044</v>
      </c>
      <c r="U445" s="1">
        <v>40.6556</v>
      </c>
      <c r="V445" s="1">
        <v>12</v>
      </c>
      <c r="W445" s="14">
        <v>79.39</v>
      </c>
      <c r="X445" s="1">
        <v>91298</v>
      </c>
      <c r="Y445" s="14">
        <f>DataSheet!$E445-DataSheet!$D445</f>
        <v>6.6400000000000006</v>
      </c>
      <c r="Z445" s="1" t="str">
        <f>_xlfn.IFS(DataSheet!$O445="Central","Chris",DataSheet!$O445="East","Erin",DataSheet!$O445="South","Sam",DataSheet!$O445="West","William")</f>
        <v>William</v>
      </c>
    </row>
    <row r="446" spans="1:26" ht="15" x14ac:dyDescent="0.2">
      <c r="A446" s="1">
        <v>1121</v>
      </c>
      <c r="B446" s="1" t="s">
        <v>1049</v>
      </c>
      <c r="C446" s="1" t="s">
        <v>49</v>
      </c>
      <c r="D446" s="14">
        <v>0.04</v>
      </c>
      <c r="E446" s="14">
        <v>19.98</v>
      </c>
      <c r="F446" s="14">
        <v>8.68</v>
      </c>
      <c r="G446" s="1" t="s">
        <v>40</v>
      </c>
      <c r="H446" s="1" t="s">
        <v>41</v>
      </c>
      <c r="I446" s="1" t="s">
        <v>50</v>
      </c>
      <c r="J446" s="1" t="s">
        <v>90</v>
      </c>
      <c r="K446" s="1" t="s">
        <v>75</v>
      </c>
      <c r="L446" s="1" t="s">
        <v>698</v>
      </c>
      <c r="M446" s="1">
        <v>0.37</v>
      </c>
      <c r="N446" s="1" t="s">
        <v>34</v>
      </c>
      <c r="O446" s="1" t="s">
        <v>61</v>
      </c>
      <c r="P446" s="1" t="s">
        <v>92</v>
      </c>
      <c r="Q446" s="1" t="s">
        <v>1050</v>
      </c>
      <c r="R446" s="1">
        <v>92592</v>
      </c>
      <c r="S446" s="2">
        <v>42042</v>
      </c>
      <c r="T446" s="2">
        <v>42049</v>
      </c>
      <c r="U446" s="1">
        <v>108</v>
      </c>
      <c r="V446" s="1">
        <v>8</v>
      </c>
      <c r="W446" s="14">
        <v>168.04</v>
      </c>
      <c r="X446" s="1">
        <v>86767</v>
      </c>
      <c r="Y446" s="14">
        <f>DataSheet!$E446-DataSheet!$D446</f>
        <v>19.940000000000001</v>
      </c>
      <c r="Z446" s="1" t="str">
        <f>_xlfn.IFS(DataSheet!$O446="Central","Chris",DataSheet!$O446="East","Erin",DataSheet!$O446="South","Sam",DataSheet!$O446="West","William")</f>
        <v>William</v>
      </c>
    </row>
    <row r="447" spans="1:26" ht="15" x14ac:dyDescent="0.2">
      <c r="A447" s="1">
        <v>1121</v>
      </c>
      <c r="B447" s="1" t="s">
        <v>1049</v>
      </c>
      <c r="C447" s="1" t="s">
        <v>49</v>
      </c>
      <c r="D447" s="14">
        <v>0.08</v>
      </c>
      <c r="E447" s="14">
        <v>125.99</v>
      </c>
      <c r="F447" s="14">
        <v>7.69</v>
      </c>
      <c r="G447" s="1" t="s">
        <v>40</v>
      </c>
      <c r="H447" s="1" t="s">
        <v>41</v>
      </c>
      <c r="I447" s="1" t="s">
        <v>42</v>
      </c>
      <c r="J447" s="1" t="s">
        <v>137</v>
      </c>
      <c r="K447" s="1" t="s">
        <v>75</v>
      </c>
      <c r="L447" s="1" t="s">
        <v>1051</v>
      </c>
      <c r="M447" s="1">
        <v>0.57999999999999996</v>
      </c>
      <c r="N447" s="1" t="s">
        <v>34</v>
      </c>
      <c r="O447" s="1" t="s">
        <v>61</v>
      </c>
      <c r="P447" s="1" t="s">
        <v>92</v>
      </c>
      <c r="Q447" s="1" t="s">
        <v>1050</v>
      </c>
      <c r="R447" s="1">
        <v>92592</v>
      </c>
      <c r="S447" s="2">
        <v>42042</v>
      </c>
      <c r="T447" s="2">
        <v>42044</v>
      </c>
      <c r="U447" s="1">
        <v>377.154</v>
      </c>
      <c r="V447" s="1">
        <v>7</v>
      </c>
      <c r="W447" s="14">
        <v>703.46</v>
      </c>
      <c r="X447" s="1">
        <v>86767</v>
      </c>
      <c r="Y447" s="14">
        <f>DataSheet!$E447-DataSheet!$D447</f>
        <v>125.91</v>
      </c>
      <c r="Z447" s="1" t="str">
        <f>_xlfn.IFS(DataSheet!$O447="Central","Chris",DataSheet!$O447="East","Erin",DataSheet!$O447="South","Sam",DataSheet!$O447="West","William")</f>
        <v>William</v>
      </c>
    </row>
    <row r="448" spans="1:26" ht="15" x14ac:dyDescent="0.2">
      <c r="A448" s="1">
        <v>1723</v>
      </c>
      <c r="B448" s="1" t="s">
        <v>890</v>
      </c>
      <c r="C448" s="1" t="s">
        <v>118</v>
      </c>
      <c r="D448" s="14">
        <v>0.05</v>
      </c>
      <c r="E448" s="14">
        <v>6.68</v>
      </c>
      <c r="F448" s="14">
        <v>5.66</v>
      </c>
      <c r="G448" s="1" t="s">
        <v>40</v>
      </c>
      <c r="H448" s="1" t="s">
        <v>96</v>
      </c>
      <c r="I448" s="1" t="s">
        <v>50</v>
      </c>
      <c r="J448" s="1" t="s">
        <v>90</v>
      </c>
      <c r="K448" s="1" t="s">
        <v>75</v>
      </c>
      <c r="L448" s="1" t="s">
        <v>1052</v>
      </c>
      <c r="M448" s="1">
        <v>0.37</v>
      </c>
      <c r="N448" s="1" t="s">
        <v>34</v>
      </c>
      <c r="O448" s="1" t="s">
        <v>61</v>
      </c>
      <c r="P448" s="1" t="s">
        <v>92</v>
      </c>
      <c r="Q448" s="1" t="s">
        <v>892</v>
      </c>
      <c r="R448" s="1">
        <v>92037</v>
      </c>
      <c r="S448" s="2">
        <v>42042</v>
      </c>
      <c r="T448" s="2">
        <v>42044</v>
      </c>
      <c r="U448" s="1">
        <v>-66.48</v>
      </c>
      <c r="V448" s="1">
        <v>46</v>
      </c>
      <c r="W448" s="14">
        <v>320.93</v>
      </c>
      <c r="X448" s="1">
        <v>44002</v>
      </c>
      <c r="Y448" s="14">
        <f>DataSheet!$E448-DataSheet!$D448</f>
        <v>6.63</v>
      </c>
      <c r="Z448" s="1" t="str">
        <f>_xlfn.IFS(DataSheet!$O448="Central","Chris",DataSheet!$O448="East","Erin",DataSheet!$O448="South","Sam",DataSheet!$O448="West","William")</f>
        <v>William</v>
      </c>
    </row>
    <row r="449" spans="1:26" ht="15" x14ac:dyDescent="0.2">
      <c r="A449" s="1">
        <v>1723</v>
      </c>
      <c r="B449" s="1" t="s">
        <v>890</v>
      </c>
      <c r="C449" s="1" t="s">
        <v>118</v>
      </c>
      <c r="D449" s="14">
        <v>0.03</v>
      </c>
      <c r="E449" s="14">
        <v>17.7</v>
      </c>
      <c r="F449" s="14">
        <v>9.4700000000000006</v>
      </c>
      <c r="G449" s="1" t="s">
        <v>40</v>
      </c>
      <c r="H449" s="1" t="s">
        <v>96</v>
      </c>
      <c r="I449" s="1" t="s">
        <v>50</v>
      </c>
      <c r="J449" s="1" t="s">
        <v>80</v>
      </c>
      <c r="K449" s="1" t="s">
        <v>75</v>
      </c>
      <c r="L449" s="1" t="s">
        <v>1053</v>
      </c>
      <c r="M449" s="1">
        <v>0.59</v>
      </c>
      <c r="N449" s="1" t="s">
        <v>34</v>
      </c>
      <c r="O449" s="1" t="s">
        <v>61</v>
      </c>
      <c r="P449" s="1" t="s">
        <v>92</v>
      </c>
      <c r="Q449" s="1" t="s">
        <v>892</v>
      </c>
      <c r="R449" s="1">
        <v>92037</v>
      </c>
      <c r="S449" s="2">
        <v>42042</v>
      </c>
      <c r="T449" s="2">
        <v>42042</v>
      </c>
      <c r="U449" s="1">
        <v>-52.33</v>
      </c>
      <c r="V449" s="1">
        <v>14</v>
      </c>
      <c r="W449" s="14">
        <v>261.85000000000002</v>
      </c>
      <c r="X449" s="1">
        <v>44002</v>
      </c>
      <c r="Y449" s="14">
        <f>DataSheet!$E449-DataSheet!$D449</f>
        <v>17.669999999999998</v>
      </c>
      <c r="Z449" s="1" t="str">
        <f>_xlfn.IFS(DataSheet!$O449="Central","Chris",DataSheet!$O449="East","Erin",DataSheet!$O449="South","Sam",DataSheet!$O449="West","William")</f>
        <v>William</v>
      </c>
    </row>
    <row r="450" spans="1:26" ht="15" x14ac:dyDescent="0.2">
      <c r="A450" s="1">
        <v>2813</v>
      </c>
      <c r="B450" s="1" t="s">
        <v>1054</v>
      </c>
      <c r="C450" s="1" t="s">
        <v>118</v>
      </c>
      <c r="D450" s="14">
        <v>7.0000000000000007E-2</v>
      </c>
      <c r="E450" s="14">
        <v>30.56</v>
      </c>
      <c r="F450" s="14">
        <v>2.99</v>
      </c>
      <c r="G450" s="1" t="s">
        <v>40</v>
      </c>
      <c r="H450" s="1" t="s">
        <v>96</v>
      </c>
      <c r="I450" s="1" t="s">
        <v>50</v>
      </c>
      <c r="J450" s="1" t="s">
        <v>74</v>
      </c>
      <c r="K450" s="1" t="s">
        <v>75</v>
      </c>
      <c r="L450" s="1" t="s">
        <v>1055</v>
      </c>
      <c r="M450" s="1">
        <v>0.35</v>
      </c>
      <c r="N450" s="1" t="s">
        <v>34</v>
      </c>
      <c r="O450" s="1" t="s">
        <v>35</v>
      </c>
      <c r="P450" s="1" t="s">
        <v>402</v>
      </c>
      <c r="Q450" s="1" t="s">
        <v>1056</v>
      </c>
      <c r="R450" s="1">
        <v>37311</v>
      </c>
      <c r="S450" s="2">
        <v>42042</v>
      </c>
      <c r="T450" s="2">
        <v>42042</v>
      </c>
      <c r="U450" s="1">
        <v>-95.618600000000001</v>
      </c>
      <c r="V450" s="1">
        <v>12</v>
      </c>
      <c r="W450" s="14">
        <v>364.92</v>
      </c>
      <c r="X450" s="1">
        <v>88819</v>
      </c>
      <c r="Y450" s="14">
        <f>DataSheet!$E450-DataSheet!$D450</f>
        <v>30.49</v>
      </c>
      <c r="Z450" s="1" t="str">
        <f>_xlfn.IFS(DataSheet!$O450="Central","Chris",DataSheet!$O450="East","Erin",DataSheet!$O450="South","Sam",DataSheet!$O450="West","William")</f>
        <v>Sam</v>
      </c>
    </row>
    <row r="451" spans="1:26" ht="15" x14ac:dyDescent="0.2">
      <c r="A451" s="1">
        <v>1026</v>
      </c>
      <c r="B451" s="1" t="s">
        <v>1057</v>
      </c>
      <c r="C451" s="1" t="s">
        <v>72</v>
      </c>
      <c r="D451" s="14">
        <v>0.08</v>
      </c>
      <c r="E451" s="14">
        <v>65.989999999999995</v>
      </c>
      <c r="F451" s="14">
        <v>5.92</v>
      </c>
      <c r="G451" s="1" t="s">
        <v>40</v>
      </c>
      <c r="H451" s="1" t="s">
        <v>29</v>
      </c>
      <c r="I451" s="1" t="s">
        <v>42</v>
      </c>
      <c r="J451" s="1" t="s">
        <v>137</v>
      </c>
      <c r="K451" s="1" t="s">
        <v>75</v>
      </c>
      <c r="L451" s="1" t="s">
        <v>1058</v>
      </c>
      <c r="M451" s="1">
        <v>0.57999999999999996</v>
      </c>
      <c r="N451" s="1" t="s">
        <v>34</v>
      </c>
      <c r="O451" s="1" t="s">
        <v>113</v>
      </c>
      <c r="P451" s="1" t="s">
        <v>114</v>
      </c>
      <c r="Q451" s="1" t="s">
        <v>1059</v>
      </c>
      <c r="R451" s="1">
        <v>11722</v>
      </c>
      <c r="S451" s="2">
        <v>42042</v>
      </c>
      <c r="T451" s="2">
        <v>42042</v>
      </c>
      <c r="U451" s="1">
        <v>624.40164000000004</v>
      </c>
      <c r="V451" s="1">
        <v>22</v>
      </c>
      <c r="W451" s="14">
        <v>1137.5999999999999</v>
      </c>
      <c r="X451" s="1">
        <v>89005</v>
      </c>
      <c r="Y451" s="14">
        <f>DataSheet!$E451-DataSheet!$D451</f>
        <v>65.91</v>
      </c>
      <c r="Z451" s="1" t="str">
        <f>_xlfn.IFS(DataSheet!$O451="Central","Chris",DataSheet!$O451="East","Erin",DataSheet!$O451="South","Sam",DataSheet!$O451="West","William")</f>
        <v>Erin</v>
      </c>
    </row>
    <row r="452" spans="1:26" ht="15" x14ac:dyDescent="0.2">
      <c r="A452" s="1">
        <v>3403</v>
      </c>
      <c r="B452" s="1" t="s">
        <v>1060</v>
      </c>
      <c r="C452" s="1" t="s">
        <v>39</v>
      </c>
      <c r="D452" s="14">
        <v>0.1</v>
      </c>
      <c r="E452" s="14">
        <v>105.98</v>
      </c>
      <c r="F452" s="14">
        <v>13.99</v>
      </c>
      <c r="G452" s="1" t="s">
        <v>89</v>
      </c>
      <c r="H452" s="1" t="s">
        <v>41</v>
      </c>
      <c r="I452" s="1" t="s">
        <v>30</v>
      </c>
      <c r="J452" s="1" t="s">
        <v>128</v>
      </c>
      <c r="K452" s="1" t="s">
        <v>146</v>
      </c>
      <c r="L452" s="1" t="s">
        <v>1061</v>
      </c>
      <c r="M452" s="1">
        <v>0.65</v>
      </c>
      <c r="N452" s="1" t="s">
        <v>34</v>
      </c>
      <c r="O452" s="1" t="s">
        <v>61</v>
      </c>
      <c r="P452" s="1" t="s">
        <v>1062</v>
      </c>
      <c r="Q452" s="1" t="s">
        <v>1063</v>
      </c>
      <c r="R452" s="1">
        <v>82001</v>
      </c>
      <c r="S452" s="2">
        <v>42043</v>
      </c>
      <c r="T452" s="2">
        <v>42046</v>
      </c>
      <c r="U452" s="1">
        <v>349.48500000000001</v>
      </c>
      <c r="V452" s="1">
        <v>5</v>
      </c>
      <c r="W452" s="14">
        <v>506.5</v>
      </c>
      <c r="X452" s="1">
        <v>87530</v>
      </c>
      <c r="Y452" s="14">
        <f>DataSheet!$E452-DataSheet!$D452</f>
        <v>105.88000000000001</v>
      </c>
      <c r="Z452" s="1" t="str">
        <f>_xlfn.IFS(DataSheet!$O452="Central","Chris",DataSheet!$O452="East","Erin",DataSheet!$O452="South","Sam",DataSheet!$O452="West","William")</f>
        <v>William</v>
      </c>
    </row>
    <row r="453" spans="1:26" ht="15" x14ac:dyDescent="0.2">
      <c r="A453" s="1">
        <v>471</v>
      </c>
      <c r="B453" s="1" t="s">
        <v>1064</v>
      </c>
      <c r="C453" s="1" t="s">
        <v>72</v>
      </c>
      <c r="D453" s="14">
        <v>7.0000000000000007E-2</v>
      </c>
      <c r="E453" s="14">
        <v>179.99</v>
      </c>
      <c r="F453" s="14">
        <v>19.989999999999998</v>
      </c>
      <c r="G453" s="1" t="s">
        <v>89</v>
      </c>
      <c r="H453" s="1" t="s">
        <v>41</v>
      </c>
      <c r="I453" s="1" t="s">
        <v>42</v>
      </c>
      <c r="J453" s="1" t="s">
        <v>43</v>
      </c>
      <c r="K453" s="1" t="s">
        <v>75</v>
      </c>
      <c r="L453" s="1" t="s">
        <v>717</v>
      </c>
      <c r="M453" s="1">
        <v>0.48</v>
      </c>
      <c r="N453" s="1" t="s">
        <v>34</v>
      </c>
      <c r="O453" s="1" t="s">
        <v>35</v>
      </c>
      <c r="P453" s="1" t="s">
        <v>77</v>
      </c>
      <c r="Q453" s="1" t="s">
        <v>363</v>
      </c>
      <c r="R453" s="1">
        <v>30318</v>
      </c>
      <c r="S453" s="2">
        <v>42043</v>
      </c>
      <c r="T453" s="2">
        <v>42043</v>
      </c>
      <c r="U453" s="1">
        <v>-568.53510000000006</v>
      </c>
      <c r="V453" s="1">
        <v>4</v>
      </c>
      <c r="W453" s="14">
        <v>718.03</v>
      </c>
      <c r="X453" s="1">
        <v>3138</v>
      </c>
      <c r="Y453" s="14">
        <f>DataSheet!$E453-DataSheet!$D453</f>
        <v>179.92000000000002</v>
      </c>
      <c r="Z453" s="1" t="str">
        <f>_xlfn.IFS(DataSheet!$O453="Central","Chris",DataSheet!$O453="East","Erin",DataSheet!$O453="South","Sam",DataSheet!$O453="West","William")</f>
        <v>Sam</v>
      </c>
    </row>
    <row r="454" spans="1:26" ht="15" x14ac:dyDescent="0.2">
      <c r="A454" s="1">
        <v>472</v>
      </c>
      <c r="B454" s="1" t="s">
        <v>1065</v>
      </c>
      <c r="C454" s="1" t="s">
        <v>72</v>
      </c>
      <c r="D454" s="14">
        <v>7.0000000000000007E-2</v>
      </c>
      <c r="E454" s="14">
        <v>179.99</v>
      </c>
      <c r="F454" s="14">
        <v>19.989999999999998</v>
      </c>
      <c r="G454" s="1" t="s">
        <v>89</v>
      </c>
      <c r="H454" s="1" t="s">
        <v>41</v>
      </c>
      <c r="I454" s="1" t="s">
        <v>42</v>
      </c>
      <c r="J454" s="1" t="s">
        <v>43</v>
      </c>
      <c r="K454" s="1" t="s">
        <v>75</v>
      </c>
      <c r="L454" s="1" t="s">
        <v>717</v>
      </c>
      <c r="M454" s="1">
        <v>0.48</v>
      </c>
      <c r="N454" s="1" t="s">
        <v>34</v>
      </c>
      <c r="O454" s="1" t="s">
        <v>113</v>
      </c>
      <c r="P454" s="1" t="s">
        <v>420</v>
      </c>
      <c r="Q454" s="1" t="s">
        <v>1066</v>
      </c>
      <c r="R454" s="1">
        <v>21133</v>
      </c>
      <c r="S454" s="2">
        <v>42043</v>
      </c>
      <c r="T454" s="2">
        <v>42043</v>
      </c>
      <c r="U454" s="1">
        <v>-427.47</v>
      </c>
      <c r="V454" s="1">
        <v>1</v>
      </c>
      <c r="W454" s="14">
        <v>179.51</v>
      </c>
      <c r="X454" s="1">
        <v>88023</v>
      </c>
      <c r="Y454" s="14">
        <f>DataSheet!$E454-DataSheet!$D454</f>
        <v>179.92000000000002</v>
      </c>
      <c r="Z454" s="1" t="str">
        <f>_xlfn.IFS(DataSheet!$O454="Central","Chris",DataSheet!$O454="East","Erin",DataSheet!$O454="South","Sam",DataSheet!$O454="West","William")</f>
        <v>Erin</v>
      </c>
    </row>
    <row r="455" spans="1:26" ht="15" x14ac:dyDescent="0.2">
      <c r="A455" s="1">
        <v>2151</v>
      </c>
      <c r="B455" s="1" t="s">
        <v>236</v>
      </c>
      <c r="C455" s="1" t="s">
        <v>39</v>
      </c>
      <c r="D455" s="14">
        <v>0.08</v>
      </c>
      <c r="E455" s="14">
        <v>5.74</v>
      </c>
      <c r="F455" s="14">
        <v>5.01</v>
      </c>
      <c r="G455" s="1" t="s">
        <v>40</v>
      </c>
      <c r="H455" s="1" t="s">
        <v>96</v>
      </c>
      <c r="I455" s="1" t="s">
        <v>50</v>
      </c>
      <c r="J455" s="1" t="s">
        <v>74</v>
      </c>
      <c r="K455" s="1" t="s">
        <v>75</v>
      </c>
      <c r="L455" s="1" t="s">
        <v>1067</v>
      </c>
      <c r="M455" s="1">
        <v>0.39</v>
      </c>
      <c r="N455" s="1" t="s">
        <v>34</v>
      </c>
      <c r="O455" s="1" t="s">
        <v>54</v>
      </c>
      <c r="P455" s="1" t="s">
        <v>215</v>
      </c>
      <c r="Q455" s="1" t="s">
        <v>238</v>
      </c>
      <c r="R455" s="1">
        <v>52001</v>
      </c>
      <c r="S455" s="2">
        <v>42044</v>
      </c>
      <c r="T455" s="2">
        <v>42046</v>
      </c>
      <c r="U455" s="1">
        <v>-6.9308199999999998</v>
      </c>
      <c r="V455" s="1">
        <v>1</v>
      </c>
      <c r="W455" s="14">
        <v>7.21</v>
      </c>
      <c r="X455" s="1">
        <v>90405</v>
      </c>
      <c r="Y455" s="14">
        <f>DataSheet!$E455-DataSheet!$D455</f>
        <v>5.66</v>
      </c>
      <c r="Z455" s="1" t="str">
        <f>_xlfn.IFS(DataSheet!$O455="Central","Chris",DataSheet!$O455="East","Erin",DataSheet!$O455="South","Sam",DataSheet!$O455="West","William")</f>
        <v>Chris</v>
      </c>
    </row>
    <row r="456" spans="1:26" ht="15" x14ac:dyDescent="0.2">
      <c r="A456" s="1">
        <v>1671</v>
      </c>
      <c r="B456" s="1" t="s">
        <v>1068</v>
      </c>
      <c r="C456" s="1" t="s">
        <v>49</v>
      </c>
      <c r="D456" s="14">
        <v>0.1</v>
      </c>
      <c r="E456" s="14">
        <v>4.13</v>
      </c>
      <c r="F456" s="14">
        <v>0.99</v>
      </c>
      <c r="G456" s="1" t="s">
        <v>40</v>
      </c>
      <c r="H456" s="1" t="s">
        <v>29</v>
      </c>
      <c r="I456" s="1" t="s">
        <v>50</v>
      </c>
      <c r="J456" s="1" t="s">
        <v>154</v>
      </c>
      <c r="K456" s="1" t="s">
        <v>75</v>
      </c>
      <c r="L456" s="1" t="s">
        <v>328</v>
      </c>
      <c r="M456" s="1">
        <v>0.39</v>
      </c>
      <c r="N456" s="1" t="s">
        <v>34</v>
      </c>
      <c r="O456" s="1" t="s">
        <v>35</v>
      </c>
      <c r="P456" s="1" t="s">
        <v>244</v>
      </c>
      <c r="Q456" s="1" t="s">
        <v>1069</v>
      </c>
      <c r="R456" s="1">
        <v>22015</v>
      </c>
      <c r="S456" s="2">
        <v>42044</v>
      </c>
      <c r="T456" s="2">
        <v>42048</v>
      </c>
      <c r="U456" s="1">
        <v>-40.53</v>
      </c>
      <c r="V456" s="1">
        <v>13</v>
      </c>
      <c r="W456" s="14">
        <v>52.16</v>
      </c>
      <c r="X456" s="1">
        <v>86724</v>
      </c>
      <c r="Y456" s="14">
        <f>DataSheet!$E456-DataSheet!$D456</f>
        <v>4.03</v>
      </c>
      <c r="Z456" s="1" t="str">
        <f>_xlfn.IFS(DataSheet!$O456="Central","Chris",DataSheet!$O456="East","Erin",DataSheet!$O456="South","Sam",DataSheet!$O456="West","William")</f>
        <v>Sam</v>
      </c>
    </row>
    <row r="457" spans="1:26" ht="15" x14ac:dyDescent="0.2">
      <c r="A457" s="1">
        <v>1574</v>
      </c>
      <c r="B457" s="1" t="s">
        <v>1070</v>
      </c>
      <c r="C457" s="1" t="s">
        <v>118</v>
      </c>
      <c r="D457" s="14">
        <v>7.0000000000000007E-2</v>
      </c>
      <c r="E457" s="14">
        <v>20.95</v>
      </c>
      <c r="F457" s="14">
        <v>5.99</v>
      </c>
      <c r="G457" s="1" t="s">
        <v>40</v>
      </c>
      <c r="H457" s="1" t="s">
        <v>41</v>
      </c>
      <c r="I457" s="1" t="s">
        <v>42</v>
      </c>
      <c r="J457" s="1" t="s">
        <v>43</v>
      </c>
      <c r="K457" s="1" t="s">
        <v>75</v>
      </c>
      <c r="L457" s="1" t="s">
        <v>255</v>
      </c>
      <c r="M457" s="1">
        <v>0.65</v>
      </c>
      <c r="N457" s="1" t="s">
        <v>34</v>
      </c>
      <c r="O457" s="1" t="s">
        <v>35</v>
      </c>
      <c r="P457" s="1" t="s">
        <v>99</v>
      </c>
      <c r="Q457" s="1" t="s">
        <v>1071</v>
      </c>
      <c r="R457" s="1">
        <v>28314</v>
      </c>
      <c r="S457" s="2">
        <v>42044</v>
      </c>
      <c r="T457" s="2">
        <v>42045</v>
      </c>
      <c r="U457" s="1">
        <v>27.234000000000002</v>
      </c>
      <c r="V457" s="1">
        <v>19</v>
      </c>
      <c r="W457" s="14">
        <v>391.4</v>
      </c>
      <c r="X457" s="1">
        <v>86966</v>
      </c>
      <c r="Y457" s="14">
        <f>DataSheet!$E457-DataSheet!$D457</f>
        <v>20.88</v>
      </c>
      <c r="Z457" s="1" t="str">
        <f>_xlfn.IFS(DataSheet!$O457="Central","Chris",DataSheet!$O457="East","Erin",DataSheet!$O457="South","Sam",DataSheet!$O457="West","William")</f>
        <v>Sam</v>
      </c>
    </row>
    <row r="458" spans="1:26" ht="15" x14ac:dyDescent="0.2">
      <c r="A458" s="1">
        <v>2619</v>
      </c>
      <c r="B458" s="1" t="s">
        <v>1072</v>
      </c>
      <c r="C458" s="1" t="s">
        <v>72</v>
      </c>
      <c r="D458" s="14">
        <v>0.1</v>
      </c>
      <c r="E458" s="14">
        <v>30.98</v>
      </c>
      <c r="F458" s="14">
        <v>8.99</v>
      </c>
      <c r="G458" s="1" t="s">
        <v>40</v>
      </c>
      <c r="H458" s="1" t="s">
        <v>96</v>
      </c>
      <c r="I458" s="1" t="s">
        <v>50</v>
      </c>
      <c r="J458" s="1" t="s">
        <v>51</v>
      </c>
      <c r="K458" s="1" t="s">
        <v>44</v>
      </c>
      <c r="L458" s="1" t="s">
        <v>341</v>
      </c>
      <c r="M458" s="1">
        <v>0.57999999999999996</v>
      </c>
      <c r="N458" s="1" t="s">
        <v>34</v>
      </c>
      <c r="O458" s="1" t="s">
        <v>54</v>
      </c>
      <c r="P458" s="1" t="s">
        <v>1073</v>
      </c>
      <c r="Q458" s="1" t="s">
        <v>1074</v>
      </c>
      <c r="R458" s="1">
        <v>57103</v>
      </c>
      <c r="S458" s="2">
        <v>42044</v>
      </c>
      <c r="T458" s="2">
        <v>42046</v>
      </c>
      <c r="U458" s="1">
        <v>-20.222799999999999</v>
      </c>
      <c r="V458" s="1">
        <v>4</v>
      </c>
      <c r="W458" s="14">
        <v>119.37</v>
      </c>
      <c r="X458" s="1">
        <v>88015</v>
      </c>
      <c r="Y458" s="14">
        <f>DataSheet!$E458-DataSheet!$D458</f>
        <v>30.88</v>
      </c>
      <c r="Z458" s="1" t="str">
        <f>_xlfn.IFS(DataSheet!$O458="Central","Chris",DataSheet!$O458="East","Erin",DataSheet!$O458="South","Sam",DataSheet!$O458="West","William")</f>
        <v>Chris</v>
      </c>
    </row>
    <row r="459" spans="1:26" ht="15" x14ac:dyDescent="0.2">
      <c r="A459" s="1">
        <v>491</v>
      </c>
      <c r="B459" s="1" t="s">
        <v>1075</v>
      </c>
      <c r="C459" s="1" t="s">
        <v>27</v>
      </c>
      <c r="D459" s="14">
        <v>0.01</v>
      </c>
      <c r="E459" s="14">
        <v>4.9800000000000004</v>
      </c>
      <c r="F459" s="14">
        <v>6.07</v>
      </c>
      <c r="G459" s="1" t="s">
        <v>40</v>
      </c>
      <c r="H459" s="1" t="s">
        <v>41</v>
      </c>
      <c r="I459" s="1" t="s">
        <v>50</v>
      </c>
      <c r="J459" s="1" t="s">
        <v>90</v>
      </c>
      <c r="K459" s="1" t="s">
        <v>75</v>
      </c>
      <c r="L459" s="1" t="s">
        <v>789</v>
      </c>
      <c r="M459" s="1">
        <v>0.36</v>
      </c>
      <c r="N459" s="1" t="s">
        <v>34</v>
      </c>
      <c r="O459" s="1" t="s">
        <v>113</v>
      </c>
      <c r="P459" s="1" t="s">
        <v>114</v>
      </c>
      <c r="Q459" s="1" t="s">
        <v>115</v>
      </c>
      <c r="R459" s="1">
        <v>10154</v>
      </c>
      <c r="S459" s="2">
        <v>42045</v>
      </c>
      <c r="T459" s="2">
        <v>42046</v>
      </c>
      <c r="U459" s="1">
        <v>-69.069999999999993</v>
      </c>
      <c r="V459" s="1">
        <v>41</v>
      </c>
      <c r="W459" s="14">
        <v>217</v>
      </c>
      <c r="X459" s="1">
        <v>10464</v>
      </c>
      <c r="Y459" s="14">
        <f>DataSheet!$E459-DataSheet!$D459</f>
        <v>4.9700000000000006</v>
      </c>
      <c r="Z459" s="1" t="str">
        <f>_xlfn.IFS(DataSheet!$O459="Central","Chris",DataSheet!$O459="East","Erin",DataSheet!$O459="South","Sam",DataSheet!$O459="West","William")</f>
        <v>Erin</v>
      </c>
    </row>
    <row r="460" spans="1:26" ht="15" x14ac:dyDescent="0.2">
      <c r="A460" s="1">
        <v>494</v>
      </c>
      <c r="B460" s="1" t="s">
        <v>1076</v>
      </c>
      <c r="C460" s="1" t="s">
        <v>27</v>
      </c>
      <c r="D460" s="14">
        <v>0.01</v>
      </c>
      <c r="E460" s="14">
        <v>4.9800000000000004</v>
      </c>
      <c r="F460" s="14">
        <v>6.07</v>
      </c>
      <c r="G460" s="1" t="s">
        <v>40</v>
      </c>
      <c r="H460" s="1" t="s">
        <v>41</v>
      </c>
      <c r="I460" s="1" t="s">
        <v>50</v>
      </c>
      <c r="J460" s="1" t="s">
        <v>90</v>
      </c>
      <c r="K460" s="1" t="s">
        <v>75</v>
      </c>
      <c r="L460" s="1" t="s">
        <v>789</v>
      </c>
      <c r="M460" s="1">
        <v>0.36</v>
      </c>
      <c r="N460" s="1" t="s">
        <v>34</v>
      </c>
      <c r="O460" s="1" t="s">
        <v>61</v>
      </c>
      <c r="P460" s="1" t="s">
        <v>68</v>
      </c>
      <c r="Q460" s="1" t="s">
        <v>144</v>
      </c>
      <c r="R460" s="1">
        <v>98115</v>
      </c>
      <c r="S460" s="2">
        <v>42045</v>
      </c>
      <c r="T460" s="2">
        <v>42046</v>
      </c>
      <c r="U460" s="1">
        <v>-35.916400000000003</v>
      </c>
      <c r="V460" s="1">
        <v>10</v>
      </c>
      <c r="W460" s="14">
        <v>52.93</v>
      </c>
      <c r="X460" s="1">
        <v>88907</v>
      </c>
      <c r="Y460" s="14">
        <f>DataSheet!$E460-DataSheet!$D460</f>
        <v>4.9700000000000006</v>
      </c>
      <c r="Z460" s="1" t="str">
        <f>_xlfn.IFS(DataSheet!$O460="Central","Chris",DataSheet!$O460="East","Erin",DataSheet!$O460="South","Sam",DataSheet!$O460="West","William")</f>
        <v>William</v>
      </c>
    </row>
    <row r="461" spans="1:26" ht="15" x14ac:dyDescent="0.2">
      <c r="A461" s="1">
        <v>1267</v>
      </c>
      <c r="B461" s="1" t="s">
        <v>1077</v>
      </c>
      <c r="C461" s="1" t="s">
        <v>27</v>
      </c>
      <c r="D461" s="14">
        <v>0.01</v>
      </c>
      <c r="E461" s="14">
        <v>13.99</v>
      </c>
      <c r="F461" s="14">
        <v>7.51</v>
      </c>
      <c r="G461" s="1" t="s">
        <v>40</v>
      </c>
      <c r="H461" s="1" t="s">
        <v>96</v>
      </c>
      <c r="I461" s="1" t="s">
        <v>42</v>
      </c>
      <c r="J461" s="1" t="s">
        <v>58</v>
      </c>
      <c r="K461" s="1" t="s">
        <v>146</v>
      </c>
      <c r="L461" s="1" t="s">
        <v>1078</v>
      </c>
      <c r="M461" s="1">
        <v>0.39</v>
      </c>
      <c r="N461" s="1" t="s">
        <v>34</v>
      </c>
      <c r="O461" s="1" t="s">
        <v>35</v>
      </c>
      <c r="P461" s="1" t="s">
        <v>125</v>
      </c>
      <c r="Q461" s="1" t="s">
        <v>1079</v>
      </c>
      <c r="R461" s="1">
        <v>33433</v>
      </c>
      <c r="S461" s="2">
        <v>42045</v>
      </c>
      <c r="T461" s="2">
        <v>42046</v>
      </c>
      <c r="U461" s="1">
        <v>533.74199999999996</v>
      </c>
      <c r="V461" s="1">
        <v>2</v>
      </c>
      <c r="W461" s="14">
        <v>29.85</v>
      </c>
      <c r="X461" s="1">
        <v>89514</v>
      </c>
      <c r="Y461" s="14">
        <f>DataSheet!$E461-DataSheet!$D461</f>
        <v>13.98</v>
      </c>
      <c r="Z461" s="1" t="str">
        <f>_xlfn.IFS(DataSheet!$O461="Central","Chris",DataSheet!$O461="East","Erin",DataSheet!$O461="South","Sam",DataSheet!$O461="West","William")</f>
        <v>Sam</v>
      </c>
    </row>
    <row r="462" spans="1:26" ht="15" x14ac:dyDescent="0.2">
      <c r="A462" s="1">
        <v>1361</v>
      </c>
      <c r="B462" s="1" t="s">
        <v>781</v>
      </c>
      <c r="C462" s="1" t="s">
        <v>27</v>
      </c>
      <c r="D462" s="14">
        <v>0.01</v>
      </c>
      <c r="E462" s="14">
        <v>6.48</v>
      </c>
      <c r="F462" s="14">
        <v>6.22</v>
      </c>
      <c r="G462" s="1" t="s">
        <v>89</v>
      </c>
      <c r="H462" s="1" t="s">
        <v>41</v>
      </c>
      <c r="I462" s="1" t="s">
        <v>50</v>
      </c>
      <c r="J462" s="1" t="s">
        <v>90</v>
      </c>
      <c r="K462" s="1" t="s">
        <v>75</v>
      </c>
      <c r="L462" s="1" t="s">
        <v>1080</v>
      </c>
      <c r="M462" s="1">
        <v>0.37</v>
      </c>
      <c r="N462" s="1" t="s">
        <v>34</v>
      </c>
      <c r="O462" s="1" t="s">
        <v>54</v>
      </c>
      <c r="P462" s="1" t="s">
        <v>291</v>
      </c>
      <c r="Q462" s="1" t="s">
        <v>782</v>
      </c>
      <c r="R462" s="1">
        <v>48101</v>
      </c>
      <c r="S462" s="2">
        <v>42045</v>
      </c>
      <c r="T462" s="2">
        <v>42046</v>
      </c>
      <c r="U462" s="1">
        <v>-15.6312</v>
      </c>
      <c r="V462" s="1">
        <v>9</v>
      </c>
      <c r="W462" s="14">
        <v>69.459999999999994</v>
      </c>
      <c r="X462" s="1">
        <v>89596</v>
      </c>
      <c r="Y462" s="14">
        <f>DataSheet!$E462-DataSheet!$D462</f>
        <v>6.4700000000000006</v>
      </c>
      <c r="Z462" s="1" t="str">
        <f>_xlfn.IFS(DataSheet!$O462="Central","Chris",DataSheet!$O462="East","Erin",DataSheet!$O462="South","Sam",DataSheet!$O462="West","William")</f>
        <v>Chris</v>
      </c>
    </row>
    <row r="463" spans="1:26" ht="15" x14ac:dyDescent="0.2">
      <c r="A463" s="1">
        <v>1361</v>
      </c>
      <c r="B463" s="1" t="s">
        <v>781</v>
      </c>
      <c r="C463" s="1" t="s">
        <v>27</v>
      </c>
      <c r="D463" s="14">
        <v>0.03</v>
      </c>
      <c r="E463" s="14">
        <v>85.99</v>
      </c>
      <c r="F463" s="14">
        <v>3.3</v>
      </c>
      <c r="G463" s="1" t="s">
        <v>40</v>
      </c>
      <c r="H463" s="1" t="s">
        <v>41</v>
      </c>
      <c r="I463" s="1" t="s">
        <v>42</v>
      </c>
      <c r="J463" s="1" t="s">
        <v>137</v>
      </c>
      <c r="K463" s="1" t="s">
        <v>44</v>
      </c>
      <c r="L463" s="1" t="s">
        <v>516</v>
      </c>
      <c r="M463" s="1">
        <v>0.37</v>
      </c>
      <c r="N463" s="1" t="s">
        <v>34</v>
      </c>
      <c r="O463" s="1" t="s">
        <v>54</v>
      </c>
      <c r="P463" s="1" t="s">
        <v>291</v>
      </c>
      <c r="Q463" s="1" t="s">
        <v>782</v>
      </c>
      <c r="R463" s="1">
        <v>48101</v>
      </c>
      <c r="S463" s="2">
        <v>42045</v>
      </c>
      <c r="T463" s="2">
        <v>42047</v>
      </c>
      <c r="U463" s="1">
        <v>790.54679999999996</v>
      </c>
      <c r="V463" s="1">
        <v>16</v>
      </c>
      <c r="W463" s="14">
        <v>1145.72</v>
      </c>
      <c r="X463" s="1">
        <v>89596</v>
      </c>
      <c r="Y463" s="14">
        <f>DataSheet!$E463-DataSheet!$D463</f>
        <v>85.96</v>
      </c>
      <c r="Z463" s="1" t="str">
        <f>_xlfn.IFS(DataSheet!$O463="Central","Chris",DataSheet!$O463="East","Erin",DataSheet!$O463="South","Sam",DataSheet!$O463="West","William")</f>
        <v>Chris</v>
      </c>
    </row>
    <row r="464" spans="1:26" ht="15" x14ac:dyDescent="0.2">
      <c r="A464" s="1">
        <v>2204</v>
      </c>
      <c r="B464" s="1" t="s">
        <v>964</v>
      </c>
      <c r="C464" s="1" t="s">
        <v>27</v>
      </c>
      <c r="D464" s="14">
        <v>0.04</v>
      </c>
      <c r="E464" s="14">
        <v>296.18</v>
      </c>
      <c r="F464" s="14">
        <v>154.12</v>
      </c>
      <c r="G464" s="1" t="s">
        <v>28</v>
      </c>
      <c r="H464" s="1" t="s">
        <v>41</v>
      </c>
      <c r="I464" s="1" t="s">
        <v>30</v>
      </c>
      <c r="J464" s="1" t="s">
        <v>31</v>
      </c>
      <c r="K464" s="1" t="s">
        <v>32</v>
      </c>
      <c r="L464" s="1" t="s">
        <v>1081</v>
      </c>
      <c r="M464" s="1">
        <v>0.76</v>
      </c>
      <c r="N464" s="1" t="s">
        <v>34</v>
      </c>
      <c r="O464" s="1" t="s">
        <v>54</v>
      </c>
      <c r="P464" s="1" t="s">
        <v>86</v>
      </c>
      <c r="Q464" s="1" t="s">
        <v>965</v>
      </c>
      <c r="R464" s="1">
        <v>55337</v>
      </c>
      <c r="S464" s="2">
        <v>42045</v>
      </c>
      <c r="T464" s="2">
        <v>42046</v>
      </c>
      <c r="U464" s="1">
        <v>-87.998040000000003</v>
      </c>
      <c r="V464" s="1">
        <v>20</v>
      </c>
      <c r="W464" s="14">
        <v>5768.12</v>
      </c>
      <c r="X464" s="1">
        <v>86053</v>
      </c>
      <c r="Y464" s="14">
        <f>DataSheet!$E464-DataSheet!$D464</f>
        <v>296.14</v>
      </c>
      <c r="Z464" s="1" t="str">
        <f>_xlfn.IFS(DataSheet!$O464="Central","Chris",DataSheet!$O464="East","Erin",DataSheet!$O464="South","Sam",DataSheet!$O464="West","William")</f>
        <v>Chris</v>
      </c>
    </row>
    <row r="465" spans="1:26" ht="15" x14ac:dyDescent="0.2">
      <c r="A465" s="1">
        <v>1526</v>
      </c>
      <c r="B465" s="1" t="s">
        <v>1082</v>
      </c>
      <c r="C465" s="1" t="s">
        <v>39</v>
      </c>
      <c r="D465" s="14">
        <v>0.04</v>
      </c>
      <c r="E465" s="14">
        <v>11.34</v>
      </c>
      <c r="F465" s="14">
        <v>5.01</v>
      </c>
      <c r="G465" s="1" t="s">
        <v>40</v>
      </c>
      <c r="H465" s="1" t="s">
        <v>73</v>
      </c>
      <c r="I465" s="1" t="s">
        <v>50</v>
      </c>
      <c r="J465" s="1" t="s">
        <v>90</v>
      </c>
      <c r="K465" s="1" t="s">
        <v>75</v>
      </c>
      <c r="L465" s="1" t="s">
        <v>417</v>
      </c>
      <c r="M465" s="1">
        <v>0.36</v>
      </c>
      <c r="N465" s="1" t="s">
        <v>34</v>
      </c>
      <c r="O465" s="1" t="s">
        <v>35</v>
      </c>
      <c r="P465" s="1" t="s">
        <v>166</v>
      </c>
      <c r="Q465" s="1" t="s">
        <v>1083</v>
      </c>
      <c r="R465" s="1">
        <v>35211</v>
      </c>
      <c r="S465" s="2">
        <v>42045</v>
      </c>
      <c r="T465" s="2">
        <v>42046</v>
      </c>
      <c r="U465" s="1">
        <v>-189.22399999999999</v>
      </c>
      <c r="V465" s="1">
        <v>10</v>
      </c>
      <c r="W465" s="14">
        <v>115.53</v>
      </c>
      <c r="X465" s="1">
        <v>86812</v>
      </c>
      <c r="Y465" s="14">
        <f>DataSheet!$E465-DataSheet!$D465</f>
        <v>11.3</v>
      </c>
      <c r="Z465" s="1" t="str">
        <f>_xlfn.IFS(DataSheet!$O465="Central","Chris",DataSheet!$O465="East","Erin",DataSheet!$O465="South","Sam",DataSheet!$O465="West","William")</f>
        <v>Sam</v>
      </c>
    </row>
    <row r="466" spans="1:26" ht="15" x14ac:dyDescent="0.2">
      <c r="A466" s="1">
        <v>1338</v>
      </c>
      <c r="B466" s="1" t="s">
        <v>1084</v>
      </c>
      <c r="C466" s="1" t="s">
        <v>49</v>
      </c>
      <c r="D466" s="14">
        <v>0.02</v>
      </c>
      <c r="E466" s="14">
        <v>55.99</v>
      </c>
      <c r="F466" s="14">
        <v>3.3</v>
      </c>
      <c r="G466" s="1" t="s">
        <v>40</v>
      </c>
      <c r="H466" s="1" t="s">
        <v>73</v>
      </c>
      <c r="I466" s="1" t="s">
        <v>42</v>
      </c>
      <c r="J466" s="1" t="s">
        <v>137</v>
      </c>
      <c r="K466" s="1" t="s">
        <v>44</v>
      </c>
      <c r="L466" s="1" t="s">
        <v>1085</v>
      </c>
      <c r="M466" s="1">
        <v>0.59</v>
      </c>
      <c r="N466" s="1" t="s">
        <v>34</v>
      </c>
      <c r="O466" s="1" t="s">
        <v>54</v>
      </c>
      <c r="P466" s="1" t="s">
        <v>105</v>
      </c>
      <c r="Q466" s="1" t="s">
        <v>535</v>
      </c>
      <c r="R466" s="1">
        <v>60623</v>
      </c>
      <c r="S466" s="2">
        <v>42045</v>
      </c>
      <c r="T466" s="2">
        <v>42045</v>
      </c>
      <c r="U466" s="1">
        <v>525.20039999999995</v>
      </c>
      <c r="V466" s="1">
        <v>16</v>
      </c>
      <c r="W466" s="14">
        <v>761.16</v>
      </c>
      <c r="X466" s="1">
        <v>91244</v>
      </c>
      <c r="Y466" s="14">
        <f>DataSheet!$E466-DataSheet!$D466</f>
        <v>55.97</v>
      </c>
      <c r="Z466" s="1" t="str">
        <f>_xlfn.IFS(DataSheet!$O466="Central","Chris",DataSheet!$O466="East","Erin",DataSheet!$O466="South","Sam",DataSheet!$O466="West","William")</f>
        <v>Chris</v>
      </c>
    </row>
    <row r="467" spans="1:26" ht="15" x14ac:dyDescent="0.2">
      <c r="A467" s="1">
        <v>1340</v>
      </c>
      <c r="B467" s="1" t="s">
        <v>1086</v>
      </c>
      <c r="C467" s="1" t="s">
        <v>49</v>
      </c>
      <c r="D467" s="14">
        <v>0</v>
      </c>
      <c r="E467" s="14">
        <v>22.38</v>
      </c>
      <c r="F467" s="14">
        <v>15.1</v>
      </c>
      <c r="G467" s="1" t="s">
        <v>89</v>
      </c>
      <c r="H467" s="1" t="s">
        <v>73</v>
      </c>
      <c r="I467" s="1" t="s">
        <v>50</v>
      </c>
      <c r="J467" s="1" t="s">
        <v>74</v>
      </c>
      <c r="K467" s="1" t="s">
        <v>75</v>
      </c>
      <c r="L467" s="1" t="s">
        <v>1087</v>
      </c>
      <c r="M467" s="1">
        <v>0.38</v>
      </c>
      <c r="N467" s="1" t="s">
        <v>34</v>
      </c>
      <c r="O467" s="1" t="s">
        <v>113</v>
      </c>
      <c r="P467" s="1" t="s">
        <v>114</v>
      </c>
      <c r="Q467" s="1" t="s">
        <v>115</v>
      </c>
      <c r="R467" s="1">
        <v>10170</v>
      </c>
      <c r="S467" s="2">
        <v>42045</v>
      </c>
      <c r="T467" s="2">
        <v>42052</v>
      </c>
      <c r="U467" s="1">
        <v>-52.646999999999998</v>
      </c>
      <c r="V467" s="1">
        <v>29</v>
      </c>
      <c r="W467" s="14">
        <v>682.68</v>
      </c>
      <c r="X467" s="1">
        <v>21636</v>
      </c>
      <c r="Y467" s="14">
        <f>DataSheet!$E467-DataSheet!$D467</f>
        <v>22.38</v>
      </c>
      <c r="Z467" s="1" t="str">
        <f>_xlfn.IFS(DataSheet!$O467="Central","Chris",DataSheet!$O467="East","Erin",DataSheet!$O467="South","Sam",DataSheet!$O467="West","William")</f>
        <v>Erin</v>
      </c>
    </row>
    <row r="468" spans="1:26" ht="15" x14ac:dyDescent="0.2">
      <c r="A468" s="1">
        <v>1340</v>
      </c>
      <c r="B468" s="1" t="s">
        <v>1086</v>
      </c>
      <c r="C468" s="1" t="s">
        <v>49</v>
      </c>
      <c r="D468" s="14">
        <v>7.0000000000000007E-2</v>
      </c>
      <c r="E468" s="14">
        <v>5.98</v>
      </c>
      <c r="F468" s="14">
        <v>4.6900000000000004</v>
      </c>
      <c r="G468" s="1" t="s">
        <v>40</v>
      </c>
      <c r="H468" s="1" t="s">
        <v>73</v>
      </c>
      <c r="I468" s="1" t="s">
        <v>50</v>
      </c>
      <c r="J468" s="1" t="s">
        <v>80</v>
      </c>
      <c r="K468" s="1" t="s">
        <v>75</v>
      </c>
      <c r="L468" s="1" t="s">
        <v>231</v>
      </c>
      <c r="M468" s="1">
        <v>0.68</v>
      </c>
      <c r="N468" s="1" t="s">
        <v>34</v>
      </c>
      <c r="O468" s="1" t="s">
        <v>113</v>
      </c>
      <c r="P468" s="1" t="s">
        <v>114</v>
      </c>
      <c r="Q468" s="1" t="s">
        <v>115</v>
      </c>
      <c r="R468" s="1">
        <v>10170</v>
      </c>
      <c r="S468" s="2">
        <v>42045</v>
      </c>
      <c r="T468" s="2">
        <v>42050</v>
      </c>
      <c r="U468" s="1">
        <v>-24.44</v>
      </c>
      <c r="V468" s="1">
        <v>11</v>
      </c>
      <c r="W468" s="14">
        <v>73.44</v>
      </c>
      <c r="X468" s="1">
        <v>21636</v>
      </c>
      <c r="Y468" s="14">
        <f>DataSheet!$E468-DataSheet!$D468</f>
        <v>5.91</v>
      </c>
      <c r="Z468" s="1" t="str">
        <f>_xlfn.IFS(DataSheet!$O468="Central","Chris",DataSheet!$O468="East","Erin",DataSheet!$O468="South","Sam",DataSheet!$O468="West","William")</f>
        <v>Erin</v>
      </c>
    </row>
    <row r="469" spans="1:26" ht="15" x14ac:dyDescent="0.2">
      <c r="A469" s="1">
        <v>1340</v>
      </c>
      <c r="B469" s="1" t="s">
        <v>1086</v>
      </c>
      <c r="C469" s="1" t="s">
        <v>49</v>
      </c>
      <c r="D469" s="14">
        <v>0.02</v>
      </c>
      <c r="E469" s="14">
        <v>55.99</v>
      </c>
      <c r="F469" s="14">
        <v>3.3</v>
      </c>
      <c r="G469" s="1" t="s">
        <v>40</v>
      </c>
      <c r="H469" s="1" t="s">
        <v>73</v>
      </c>
      <c r="I469" s="1" t="s">
        <v>42</v>
      </c>
      <c r="J469" s="1" t="s">
        <v>137</v>
      </c>
      <c r="K469" s="1" t="s">
        <v>44</v>
      </c>
      <c r="L469" s="1" t="s">
        <v>1085</v>
      </c>
      <c r="M469" s="1">
        <v>0.59</v>
      </c>
      <c r="N469" s="1" t="s">
        <v>34</v>
      </c>
      <c r="O469" s="1" t="s">
        <v>113</v>
      </c>
      <c r="P469" s="1" t="s">
        <v>114</v>
      </c>
      <c r="Q469" s="1" t="s">
        <v>115</v>
      </c>
      <c r="R469" s="1">
        <v>10170</v>
      </c>
      <c r="S469" s="2">
        <v>42045</v>
      </c>
      <c r="T469" s="2">
        <v>42045</v>
      </c>
      <c r="U469" s="1">
        <v>366.50700000000001</v>
      </c>
      <c r="V469" s="1">
        <v>63</v>
      </c>
      <c r="W469" s="14">
        <v>2997.07</v>
      </c>
      <c r="X469" s="1">
        <v>21636</v>
      </c>
      <c r="Y469" s="14">
        <f>DataSheet!$E469-DataSheet!$D469</f>
        <v>55.97</v>
      </c>
      <c r="Z469" s="1" t="str">
        <f>_xlfn.IFS(DataSheet!$O469="Central","Chris",DataSheet!$O469="East","Erin",DataSheet!$O469="South","Sam",DataSheet!$O469="West","William")</f>
        <v>Erin</v>
      </c>
    </row>
    <row r="470" spans="1:26" ht="15" x14ac:dyDescent="0.2">
      <c r="A470" s="1">
        <v>1341</v>
      </c>
      <c r="B470" s="1" t="s">
        <v>1088</v>
      </c>
      <c r="C470" s="1" t="s">
        <v>49</v>
      </c>
      <c r="D470" s="14">
        <v>7.0000000000000007E-2</v>
      </c>
      <c r="E470" s="14">
        <v>5.98</v>
      </c>
      <c r="F470" s="14">
        <v>4.6900000000000004</v>
      </c>
      <c r="G470" s="1" t="s">
        <v>40</v>
      </c>
      <c r="H470" s="1" t="s">
        <v>73</v>
      </c>
      <c r="I470" s="1" t="s">
        <v>50</v>
      </c>
      <c r="J470" s="1" t="s">
        <v>80</v>
      </c>
      <c r="K470" s="1" t="s">
        <v>75</v>
      </c>
      <c r="L470" s="1" t="s">
        <v>231</v>
      </c>
      <c r="M470" s="1">
        <v>0.68</v>
      </c>
      <c r="N470" s="1" t="s">
        <v>34</v>
      </c>
      <c r="O470" s="1" t="s">
        <v>113</v>
      </c>
      <c r="P470" s="1" t="s">
        <v>322</v>
      </c>
      <c r="Q470" s="1" t="s">
        <v>1089</v>
      </c>
      <c r="R470" s="1">
        <v>17201</v>
      </c>
      <c r="S470" s="2">
        <v>42045</v>
      </c>
      <c r="T470" s="2">
        <v>42050</v>
      </c>
      <c r="U470" s="1">
        <v>-12.7088</v>
      </c>
      <c r="V470" s="1">
        <v>3</v>
      </c>
      <c r="W470" s="14">
        <v>20.03</v>
      </c>
      <c r="X470" s="1">
        <v>91244</v>
      </c>
      <c r="Y470" s="14">
        <f>DataSheet!$E470-DataSheet!$D470</f>
        <v>5.91</v>
      </c>
      <c r="Z470" s="1" t="str">
        <f>_xlfn.IFS(DataSheet!$O470="Central","Chris",DataSheet!$O470="East","Erin",DataSheet!$O470="South","Sam",DataSheet!$O470="West","William")</f>
        <v>Erin</v>
      </c>
    </row>
    <row r="471" spans="1:26" ht="15" x14ac:dyDescent="0.2">
      <c r="A471" s="1">
        <v>3004</v>
      </c>
      <c r="B471" s="1" t="s">
        <v>1090</v>
      </c>
      <c r="C471" s="1" t="s">
        <v>49</v>
      </c>
      <c r="D471" s="14">
        <v>0.08</v>
      </c>
      <c r="E471" s="14">
        <v>6.48</v>
      </c>
      <c r="F471" s="14">
        <v>6.81</v>
      </c>
      <c r="G471" s="1" t="s">
        <v>40</v>
      </c>
      <c r="H471" s="1" t="s">
        <v>96</v>
      </c>
      <c r="I471" s="1" t="s">
        <v>50</v>
      </c>
      <c r="J471" s="1" t="s">
        <v>90</v>
      </c>
      <c r="K471" s="1" t="s">
        <v>75</v>
      </c>
      <c r="L471" s="1" t="s">
        <v>1091</v>
      </c>
      <c r="M471" s="1">
        <v>0.36</v>
      </c>
      <c r="N471" s="1" t="s">
        <v>34</v>
      </c>
      <c r="O471" s="1" t="s">
        <v>61</v>
      </c>
      <c r="P471" s="1" t="s">
        <v>92</v>
      </c>
      <c r="Q471" s="1" t="s">
        <v>102</v>
      </c>
      <c r="R471" s="1">
        <v>90049</v>
      </c>
      <c r="S471" s="2">
        <v>42045</v>
      </c>
      <c r="T471" s="2">
        <v>42050</v>
      </c>
      <c r="U471" s="1">
        <v>-94.59</v>
      </c>
      <c r="V471" s="1">
        <v>58</v>
      </c>
      <c r="W471" s="14">
        <v>382.33</v>
      </c>
      <c r="X471" s="1">
        <v>54949</v>
      </c>
      <c r="Y471" s="14">
        <f>DataSheet!$E471-DataSheet!$D471</f>
        <v>6.4</v>
      </c>
      <c r="Z471" s="1" t="str">
        <f>_xlfn.IFS(DataSheet!$O471="Central","Chris",DataSheet!$O471="East","Erin",DataSheet!$O471="South","Sam",DataSheet!$O471="West","William")</f>
        <v>William</v>
      </c>
    </row>
    <row r="472" spans="1:26" ht="15" x14ac:dyDescent="0.2">
      <c r="A472" s="1">
        <v>3004</v>
      </c>
      <c r="B472" s="1" t="s">
        <v>1090</v>
      </c>
      <c r="C472" s="1" t="s">
        <v>49</v>
      </c>
      <c r="D472" s="14">
        <v>0.09</v>
      </c>
      <c r="E472" s="14">
        <v>20.98</v>
      </c>
      <c r="F472" s="14">
        <v>53.03</v>
      </c>
      <c r="G472" s="1" t="s">
        <v>28</v>
      </c>
      <c r="H472" s="1" t="s">
        <v>96</v>
      </c>
      <c r="I472" s="1" t="s">
        <v>50</v>
      </c>
      <c r="J472" s="1" t="s">
        <v>80</v>
      </c>
      <c r="K472" s="1" t="s">
        <v>59</v>
      </c>
      <c r="L472" s="1" t="s">
        <v>1092</v>
      </c>
      <c r="M472" s="1">
        <v>0.78</v>
      </c>
      <c r="N472" s="1" t="s">
        <v>34</v>
      </c>
      <c r="O472" s="1" t="s">
        <v>61</v>
      </c>
      <c r="P472" s="1" t="s">
        <v>92</v>
      </c>
      <c r="Q472" s="1" t="s">
        <v>102</v>
      </c>
      <c r="R472" s="1">
        <v>90049</v>
      </c>
      <c r="S472" s="2">
        <v>42045</v>
      </c>
      <c r="T472" s="2">
        <v>42052</v>
      </c>
      <c r="U472" s="1">
        <v>-293.74</v>
      </c>
      <c r="V472" s="1">
        <v>13</v>
      </c>
      <c r="W472" s="14">
        <v>356.61</v>
      </c>
      <c r="X472" s="1">
        <v>54949</v>
      </c>
      <c r="Y472" s="14">
        <f>DataSheet!$E472-DataSheet!$D472</f>
        <v>20.89</v>
      </c>
      <c r="Z472" s="1" t="str">
        <f>_xlfn.IFS(DataSheet!$O472="Central","Chris",DataSheet!$O472="East","Erin",DataSheet!$O472="South","Sam",DataSheet!$O472="West","William")</f>
        <v>William</v>
      </c>
    </row>
    <row r="473" spans="1:26" ht="15" x14ac:dyDescent="0.2">
      <c r="A473" s="1">
        <v>3006</v>
      </c>
      <c r="B473" s="1" t="s">
        <v>1093</v>
      </c>
      <c r="C473" s="1" t="s">
        <v>49</v>
      </c>
      <c r="D473" s="14">
        <v>0.08</v>
      </c>
      <c r="E473" s="14">
        <v>6.48</v>
      </c>
      <c r="F473" s="14">
        <v>6.81</v>
      </c>
      <c r="G473" s="1" t="s">
        <v>40</v>
      </c>
      <c r="H473" s="1" t="s">
        <v>96</v>
      </c>
      <c r="I473" s="1" t="s">
        <v>50</v>
      </c>
      <c r="J473" s="1" t="s">
        <v>90</v>
      </c>
      <c r="K473" s="1" t="s">
        <v>75</v>
      </c>
      <c r="L473" s="1" t="s">
        <v>1091</v>
      </c>
      <c r="M473" s="1">
        <v>0.36</v>
      </c>
      <c r="N473" s="1" t="s">
        <v>34</v>
      </c>
      <c r="O473" s="1" t="s">
        <v>61</v>
      </c>
      <c r="P473" s="1" t="s">
        <v>492</v>
      </c>
      <c r="Q473" s="1" t="s">
        <v>1094</v>
      </c>
      <c r="R473" s="1">
        <v>83402</v>
      </c>
      <c r="S473" s="2">
        <v>42045</v>
      </c>
      <c r="T473" s="2">
        <v>42050</v>
      </c>
      <c r="U473" s="1">
        <v>-49.186799999999998</v>
      </c>
      <c r="V473" s="1">
        <v>14</v>
      </c>
      <c r="W473" s="14">
        <v>92.29</v>
      </c>
      <c r="X473" s="1">
        <v>91388</v>
      </c>
      <c r="Y473" s="14">
        <f>DataSheet!$E473-DataSheet!$D473</f>
        <v>6.4</v>
      </c>
      <c r="Z473" s="1" t="str">
        <f>_xlfn.IFS(DataSheet!$O473="Central","Chris",DataSheet!$O473="East","Erin",DataSheet!$O473="South","Sam",DataSheet!$O473="West","William")</f>
        <v>William</v>
      </c>
    </row>
    <row r="474" spans="1:26" ht="15" x14ac:dyDescent="0.2">
      <c r="A474" s="1">
        <v>3006</v>
      </c>
      <c r="B474" s="1" t="s">
        <v>1093</v>
      </c>
      <c r="C474" s="1" t="s">
        <v>49</v>
      </c>
      <c r="D474" s="14">
        <v>0.09</v>
      </c>
      <c r="E474" s="14">
        <v>20.98</v>
      </c>
      <c r="F474" s="14">
        <v>53.03</v>
      </c>
      <c r="G474" s="1" t="s">
        <v>28</v>
      </c>
      <c r="H474" s="1" t="s">
        <v>96</v>
      </c>
      <c r="I474" s="1" t="s">
        <v>50</v>
      </c>
      <c r="J474" s="1" t="s">
        <v>80</v>
      </c>
      <c r="K474" s="1" t="s">
        <v>59</v>
      </c>
      <c r="L474" s="1" t="s">
        <v>1092</v>
      </c>
      <c r="M474" s="1">
        <v>0.78</v>
      </c>
      <c r="N474" s="1" t="s">
        <v>34</v>
      </c>
      <c r="O474" s="1" t="s">
        <v>61</v>
      </c>
      <c r="P474" s="1" t="s">
        <v>492</v>
      </c>
      <c r="Q474" s="1" t="s">
        <v>1094</v>
      </c>
      <c r="R474" s="1">
        <v>83402</v>
      </c>
      <c r="S474" s="2">
        <v>42045</v>
      </c>
      <c r="T474" s="2">
        <v>42052</v>
      </c>
      <c r="U474" s="1">
        <v>-152.7448</v>
      </c>
      <c r="V474" s="1">
        <v>3</v>
      </c>
      <c r="W474" s="14">
        <v>82.29</v>
      </c>
      <c r="X474" s="1">
        <v>91388</v>
      </c>
      <c r="Y474" s="14">
        <f>DataSheet!$E474-DataSheet!$D474</f>
        <v>20.89</v>
      </c>
      <c r="Z474" s="1" t="str">
        <f>_xlfn.IFS(DataSheet!$O474="Central","Chris",DataSheet!$O474="East","Erin",DataSheet!$O474="South","Sam",DataSheet!$O474="West","William")</f>
        <v>William</v>
      </c>
    </row>
    <row r="475" spans="1:26" ht="15" x14ac:dyDescent="0.2">
      <c r="A475" s="1">
        <v>1132</v>
      </c>
      <c r="B475" s="1" t="s">
        <v>1095</v>
      </c>
      <c r="C475" s="1" t="s">
        <v>118</v>
      </c>
      <c r="D475" s="14">
        <v>0.06</v>
      </c>
      <c r="E475" s="14">
        <v>6.37</v>
      </c>
      <c r="F475" s="14">
        <v>5.19</v>
      </c>
      <c r="G475" s="1" t="s">
        <v>40</v>
      </c>
      <c r="H475" s="1" t="s">
        <v>96</v>
      </c>
      <c r="I475" s="1" t="s">
        <v>50</v>
      </c>
      <c r="J475" s="1" t="s">
        <v>74</v>
      </c>
      <c r="K475" s="1" t="s">
        <v>75</v>
      </c>
      <c r="L475" s="1" t="s">
        <v>909</v>
      </c>
      <c r="M475" s="1">
        <v>0.38</v>
      </c>
      <c r="N475" s="1" t="s">
        <v>34</v>
      </c>
      <c r="O475" s="1" t="s">
        <v>54</v>
      </c>
      <c r="P475" s="1" t="s">
        <v>189</v>
      </c>
      <c r="Q475" s="1" t="s">
        <v>1096</v>
      </c>
      <c r="R475" s="1">
        <v>76039</v>
      </c>
      <c r="S475" s="2">
        <v>42045</v>
      </c>
      <c r="T475" s="2">
        <v>42046</v>
      </c>
      <c r="U475" s="1">
        <v>-48.219499999999996</v>
      </c>
      <c r="V475" s="1">
        <v>6</v>
      </c>
      <c r="W475" s="14">
        <v>37.700000000000003</v>
      </c>
      <c r="X475" s="1">
        <v>88101</v>
      </c>
      <c r="Y475" s="14">
        <f>DataSheet!$E475-DataSheet!$D475</f>
        <v>6.3100000000000005</v>
      </c>
      <c r="Z475" s="1" t="str">
        <f>_xlfn.IFS(DataSheet!$O475="Central","Chris",DataSheet!$O475="East","Erin",DataSheet!$O475="South","Sam",DataSheet!$O475="West","William")</f>
        <v>Chris</v>
      </c>
    </row>
    <row r="476" spans="1:26" ht="15" x14ac:dyDescent="0.2">
      <c r="A476" s="1">
        <v>2145</v>
      </c>
      <c r="B476" s="1" t="s">
        <v>1097</v>
      </c>
      <c r="C476" s="1" t="s">
        <v>118</v>
      </c>
      <c r="D476" s="14">
        <v>0</v>
      </c>
      <c r="E476" s="14">
        <v>20.28</v>
      </c>
      <c r="F476" s="14">
        <v>14.39</v>
      </c>
      <c r="G476" s="1" t="s">
        <v>40</v>
      </c>
      <c r="H476" s="1" t="s">
        <v>96</v>
      </c>
      <c r="I476" s="1" t="s">
        <v>30</v>
      </c>
      <c r="J476" s="1" t="s">
        <v>128</v>
      </c>
      <c r="K476" s="1" t="s">
        <v>75</v>
      </c>
      <c r="L476" s="1" t="s">
        <v>712</v>
      </c>
      <c r="M476" s="1">
        <v>0.47</v>
      </c>
      <c r="N476" s="1" t="s">
        <v>34</v>
      </c>
      <c r="O476" s="1" t="s">
        <v>35</v>
      </c>
      <c r="P476" s="1" t="s">
        <v>125</v>
      </c>
      <c r="Q476" s="1" t="s">
        <v>1098</v>
      </c>
      <c r="R476" s="1">
        <v>33311</v>
      </c>
      <c r="S476" s="2">
        <v>42045</v>
      </c>
      <c r="T476" s="2">
        <v>42047</v>
      </c>
      <c r="U476" s="1">
        <v>15.678000000000001</v>
      </c>
      <c r="V476" s="1">
        <v>11</v>
      </c>
      <c r="W476" s="14">
        <v>237.83</v>
      </c>
      <c r="X476" s="1">
        <v>87072</v>
      </c>
      <c r="Y476" s="14">
        <f>DataSheet!$E476-DataSheet!$D476</f>
        <v>20.28</v>
      </c>
      <c r="Z476" s="1" t="str">
        <f>_xlfn.IFS(DataSheet!$O476="Central","Chris",DataSheet!$O476="East","Erin",DataSheet!$O476="South","Sam",DataSheet!$O476="West","William")</f>
        <v>Sam</v>
      </c>
    </row>
    <row r="477" spans="1:26" ht="15" x14ac:dyDescent="0.2">
      <c r="A477" s="1">
        <v>1633</v>
      </c>
      <c r="B477" s="1" t="s">
        <v>1099</v>
      </c>
      <c r="C477" s="1" t="s">
        <v>72</v>
      </c>
      <c r="D477" s="14">
        <v>0.03</v>
      </c>
      <c r="E477" s="14">
        <v>5.98</v>
      </c>
      <c r="F477" s="14">
        <v>3.85</v>
      </c>
      <c r="G477" s="1" t="s">
        <v>40</v>
      </c>
      <c r="H477" s="1" t="s">
        <v>73</v>
      </c>
      <c r="I477" s="1" t="s">
        <v>42</v>
      </c>
      <c r="J477" s="1" t="s">
        <v>43</v>
      </c>
      <c r="K477" s="1" t="s">
        <v>44</v>
      </c>
      <c r="L477" s="1" t="s">
        <v>1100</v>
      </c>
      <c r="M477" s="1">
        <v>0.68</v>
      </c>
      <c r="N477" s="1" t="s">
        <v>34</v>
      </c>
      <c r="O477" s="1" t="s">
        <v>35</v>
      </c>
      <c r="P477" s="1" t="s">
        <v>36</v>
      </c>
      <c r="Q477" s="1" t="s">
        <v>1101</v>
      </c>
      <c r="R477" s="1">
        <v>38637</v>
      </c>
      <c r="S477" s="2">
        <v>42045</v>
      </c>
      <c r="T477" s="2">
        <v>42047</v>
      </c>
      <c r="U477" s="1">
        <v>-76.106800000000007</v>
      </c>
      <c r="V477" s="1">
        <v>6</v>
      </c>
      <c r="W477" s="14">
        <v>38.54</v>
      </c>
      <c r="X477" s="1">
        <v>90531</v>
      </c>
      <c r="Y477" s="14">
        <f>DataSheet!$E477-DataSheet!$D477</f>
        <v>5.95</v>
      </c>
      <c r="Z477" s="1" t="str">
        <f>_xlfn.IFS(DataSheet!$O477="Central","Chris",DataSheet!$O477="East","Erin",DataSheet!$O477="South","Sam",DataSheet!$O477="West","William")</f>
        <v>Sam</v>
      </c>
    </row>
    <row r="478" spans="1:26" ht="15" x14ac:dyDescent="0.2">
      <c r="A478" s="1">
        <v>2302</v>
      </c>
      <c r="B478" s="1" t="s">
        <v>153</v>
      </c>
      <c r="C478" s="1" t="s">
        <v>27</v>
      </c>
      <c r="D478" s="14">
        <v>7.0000000000000007E-2</v>
      </c>
      <c r="E478" s="14">
        <v>270.98</v>
      </c>
      <c r="F478" s="14">
        <v>50</v>
      </c>
      <c r="G478" s="1" t="s">
        <v>28</v>
      </c>
      <c r="H478" s="1" t="s">
        <v>96</v>
      </c>
      <c r="I478" s="1" t="s">
        <v>30</v>
      </c>
      <c r="J478" s="1" t="s">
        <v>111</v>
      </c>
      <c r="K478" s="1" t="s">
        <v>59</v>
      </c>
      <c r="L478" s="1" t="s">
        <v>1102</v>
      </c>
      <c r="M478" s="1">
        <v>0.77</v>
      </c>
      <c r="N478" s="1" t="s">
        <v>34</v>
      </c>
      <c r="O478" s="1" t="s">
        <v>35</v>
      </c>
      <c r="P478" s="1" t="s">
        <v>125</v>
      </c>
      <c r="Q478" s="1" t="s">
        <v>156</v>
      </c>
      <c r="R478" s="1">
        <v>32404</v>
      </c>
      <c r="S478" s="2">
        <v>42046</v>
      </c>
      <c r="T478" s="2">
        <v>42048</v>
      </c>
      <c r="U478" s="1">
        <v>27.725999999999999</v>
      </c>
      <c r="V478" s="1">
        <v>9</v>
      </c>
      <c r="W478" s="14">
        <v>2439.37</v>
      </c>
      <c r="X478" s="1">
        <v>87695</v>
      </c>
      <c r="Y478" s="14">
        <f>DataSheet!$E478-DataSheet!$D478</f>
        <v>270.91000000000003</v>
      </c>
      <c r="Z478" s="1" t="str">
        <f>_xlfn.IFS(DataSheet!$O478="Central","Chris",DataSheet!$O478="East","Erin",DataSheet!$O478="South","Sam",DataSheet!$O478="West","William")</f>
        <v>Sam</v>
      </c>
    </row>
    <row r="479" spans="1:26" ht="15" x14ac:dyDescent="0.2">
      <c r="A479" s="1">
        <v>2303</v>
      </c>
      <c r="B479" s="1" t="s">
        <v>158</v>
      </c>
      <c r="C479" s="1" t="s">
        <v>27</v>
      </c>
      <c r="D479" s="14">
        <v>7.0000000000000007E-2</v>
      </c>
      <c r="E479" s="14">
        <v>270.98</v>
      </c>
      <c r="F479" s="14">
        <v>50</v>
      </c>
      <c r="G479" s="1" t="s">
        <v>28</v>
      </c>
      <c r="H479" s="1" t="s">
        <v>96</v>
      </c>
      <c r="I479" s="1" t="s">
        <v>30</v>
      </c>
      <c r="J479" s="1" t="s">
        <v>111</v>
      </c>
      <c r="K479" s="1" t="s">
        <v>59</v>
      </c>
      <c r="L479" s="1" t="s">
        <v>1102</v>
      </c>
      <c r="M479" s="1">
        <v>0.77</v>
      </c>
      <c r="N479" s="1" t="s">
        <v>34</v>
      </c>
      <c r="O479" s="1" t="s">
        <v>113</v>
      </c>
      <c r="P479" s="1" t="s">
        <v>114</v>
      </c>
      <c r="Q479" s="1" t="s">
        <v>115</v>
      </c>
      <c r="R479" s="1">
        <v>10011</v>
      </c>
      <c r="S479" s="2">
        <v>42046</v>
      </c>
      <c r="T479" s="2">
        <v>42048</v>
      </c>
      <c r="U479" s="1">
        <v>-96.05</v>
      </c>
      <c r="V479" s="1">
        <v>36</v>
      </c>
      <c r="W479" s="14">
        <v>9757.48</v>
      </c>
      <c r="X479" s="1">
        <v>47493</v>
      </c>
      <c r="Y479" s="14">
        <f>DataSheet!$E479-DataSheet!$D479</f>
        <v>270.91000000000003</v>
      </c>
      <c r="Z479" s="1" t="str">
        <f>_xlfn.IFS(DataSheet!$O479="Central","Chris",DataSheet!$O479="East","Erin",DataSheet!$O479="South","Sam",DataSheet!$O479="West","William")</f>
        <v>Erin</v>
      </c>
    </row>
    <row r="480" spans="1:26" ht="15" x14ac:dyDescent="0.2">
      <c r="A480" s="1">
        <v>1354</v>
      </c>
      <c r="B480" s="1" t="s">
        <v>1103</v>
      </c>
      <c r="C480" s="1" t="s">
        <v>39</v>
      </c>
      <c r="D480" s="14">
        <v>0.1</v>
      </c>
      <c r="E480" s="14">
        <v>4.13</v>
      </c>
      <c r="F480" s="14">
        <v>0.99</v>
      </c>
      <c r="G480" s="1" t="s">
        <v>40</v>
      </c>
      <c r="H480" s="1" t="s">
        <v>41</v>
      </c>
      <c r="I480" s="1" t="s">
        <v>50</v>
      </c>
      <c r="J480" s="1" t="s">
        <v>154</v>
      </c>
      <c r="K480" s="1" t="s">
        <v>75</v>
      </c>
      <c r="L480" s="1" t="s">
        <v>328</v>
      </c>
      <c r="M480" s="1">
        <v>0.39</v>
      </c>
      <c r="N480" s="1" t="s">
        <v>34</v>
      </c>
      <c r="O480" s="1" t="s">
        <v>54</v>
      </c>
      <c r="P480" s="1" t="s">
        <v>189</v>
      </c>
      <c r="Q480" s="1" t="s">
        <v>1104</v>
      </c>
      <c r="R480" s="1">
        <v>76086</v>
      </c>
      <c r="S480" s="2">
        <v>42046</v>
      </c>
      <c r="T480" s="2">
        <v>42046</v>
      </c>
      <c r="U480" s="1">
        <v>-1.0711999999999999</v>
      </c>
      <c r="V480" s="1">
        <v>2</v>
      </c>
      <c r="W480" s="14">
        <v>8.3000000000000007</v>
      </c>
      <c r="X480" s="1">
        <v>91209</v>
      </c>
      <c r="Y480" s="14">
        <f>DataSheet!$E480-DataSheet!$D480</f>
        <v>4.03</v>
      </c>
      <c r="Z480" s="1" t="str">
        <f>_xlfn.IFS(DataSheet!$O480="Central","Chris",DataSheet!$O480="East","Erin",DataSheet!$O480="South","Sam",DataSheet!$O480="West","William")</f>
        <v>Chris</v>
      </c>
    </row>
    <row r="481" spans="1:26" ht="15" x14ac:dyDescent="0.2">
      <c r="A481" s="1">
        <v>1354</v>
      </c>
      <c r="B481" s="1" t="s">
        <v>1103</v>
      </c>
      <c r="C481" s="1" t="s">
        <v>39</v>
      </c>
      <c r="D481" s="14">
        <v>0.04</v>
      </c>
      <c r="E481" s="14">
        <v>4.9800000000000004</v>
      </c>
      <c r="F481" s="14">
        <v>0.49</v>
      </c>
      <c r="G481" s="1" t="s">
        <v>40</v>
      </c>
      <c r="H481" s="1" t="s">
        <v>41</v>
      </c>
      <c r="I481" s="1" t="s">
        <v>50</v>
      </c>
      <c r="J481" s="1" t="s">
        <v>154</v>
      </c>
      <c r="K481" s="1" t="s">
        <v>75</v>
      </c>
      <c r="L481" s="1" t="s">
        <v>1105</v>
      </c>
      <c r="M481" s="1">
        <v>0.39</v>
      </c>
      <c r="N481" s="1" t="s">
        <v>34</v>
      </c>
      <c r="O481" s="1" t="s">
        <v>54</v>
      </c>
      <c r="P481" s="1" t="s">
        <v>189</v>
      </c>
      <c r="Q481" s="1" t="s">
        <v>1104</v>
      </c>
      <c r="R481" s="1">
        <v>76086</v>
      </c>
      <c r="S481" s="2">
        <v>42046</v>
      </c>
      <c r="T481" s="2">
        <v>42048</v>
      </c>
      <c r="U481" s="1">
        <v>4.4104000000000001</v>
      </c>
      <c r="V481" s="1">
        <v>2</v>
      </c>
      <c r="W481" s="14">
        <v>10.039999999999999</v>
      </c>
      <c r="X481" s="1">
        <v>91209</v>
      </c>
      <c r="Y481" s="14">
        <f>DataSheet!$E481-DataSheet!$D481</f>
        <v>4.9400000000000004</v>
      </c>
      <c r="Z481" s="1" t="str">
        <f>_xlfn.IFS(DataSheet!$O481="Central","Chris",DataSheet!$O481="East","Erin",DataSheet!$O481="South","Sam",DataSheet!$O481="West","William")</f>
        <v>Chris</v>
      </c>
    </row>
    <row r="482" spans="1:26" ht="15" x14ac:dyDescent="0.2">
      <c r="A482" s="1">
        <v>2072</v>
      </c>
      <c r="B482" s="1" t="s">
        <v>922</v>
      </c>
      <c r="C482" s="1" t="s">
        <v>39</v>
      </c>
      <c r="D482" s="14">
        <v>0.09</v>
      </c>
      <c r="E482" s="14">
        <v>260.98</v>
      </c>
      <c r="F482" s="14">
        <v>41.91</v>
      </c>
      <c r="G482" s="1" t="s">
        <v>28</v>
      </c>
      <c r="H482" s="1" t="s">
        <v>96</v>
      </c>
      <c r="I482" s="1" t="s">
        <v>30</v>
      </c>
      <c r="J482" s="1" t="s">
        <v>119</v>
      </c>
      <c r="K482" s="1" t="s">
        <v>32</v>
      </c>
      <c r="L482" s="1" t="s">
        <v>437</v>
      </c>
      <c r="M482" s="1">
        <v>0.59</v>
      </c>
      <c r="N482" s="1" t="s">
        <v>34</v>
      </c>
      <c r="O482" s="1" t="s">
        <v>54</v>
      </c>
      <c r="P482" s="1" t="s">
        <v>291</v>
      </c>
      <c r="Q482" s="1" t="s">
        <v>924</v>
      </c>
      <c r="R482" s="1">
        <v>48505</v>
      </c>
      <c r="S482" s="2">
        <v>42046</v>
      </c>
      <c r="T482" s="2">
        <v>42048</v>
      </c>
      <c r="U482" s="1">
        <v>1307.2692</v>
      </c>
      <c r="V482" s="1">
        <v>14</v>
      </c>
      <c r="W482" s="14">
        <v>3377.06</v>
      </c>
      <c r="X482" s="1">
        <v>88556</v>
      </c>
      <c r="Y482" s="14">
        <f>DataSheet!$E482-DataSheet!$D482</f>
        <v>260.89000000000004</v>
      </c>
      <c r="Z482" s="1" t="str">
        <f>_xlfn.IFS(DataSheet!$O482="Central","Chris",DataSheet!$O482="East","Erin",DataSheet!$O482="South","Sam",DataSheet!$O482="West","William")</f>
        <v>Chris</v>
      </c>
    </row>
    <row r="483" spans="1:26" ht="15" x14ac:dyDescent="0.2">
      <c r="A483" s="1">
        <v>2072</v>
      </c>
      <c r="B483" s="1" t="s">
        <v>922</v>
      </c>
      <c r="C483" s="1" t="s">
        <v>39</v>
      </c>
      <c r="D483" s="14">
        <v>0.01</v>
      </c>
      <c r="E483" s="14">
        <v>10.52</v>
      </c>
      <c r="F483" s="14">
        <v>7.94</v>
      </c>
      <c r="G483" s="1" t="s">
        <v>40</v>
      </c>
      <c r="H483" s="1" t="s">
        <v>96</v>
      </c>
      <c r="I483" s="1" t="s">
        <v>30</v>
      </c>
      <c r="J483" s="1" t="s">
        <v>128</v>
      </c>
      <c r="K483" s="1" t="s">
        <v>44</v>
      </c>
      <c r="L483" s="1" t="s">
        <v>1106</v>
      </c>
      <c r="M483" s="1">
        <v>0.52</v>
      </c>
      <c r="N483" s="1" t="s">
        <v>34</v>
      </c>
      <c r="O483" s="1" t="s">
        <v>54</v>
      </c>
      <c r="P483" s="1" t="s">
        <v>291</v>
      </c>
      <c r="Q483" s="1" t="s">
        <v>924</v>
      </c>
      <c r="R483" s="1">
        <v>48505</v>
      </c>
      <c r="S483" s="2">
        <v>42046</v>
      </c>
      <c r="T483" s="2">
        <v>42048</v>
      </c>
      <c r="U483" s="1">
        <v>-15.8184</v>
      </c>
      <c r="V483" s="1">
        <v>11</v>
      </c>
      <c r="W483" s="14">
        <v>123.93</v>
      </c>
      <c r="X483" s="1">
        <v>88556</v>
      </c>
      <c r="Y483" s="14">
        <f>DataSheet!$E483-DataSheet!$D483</f>
        <v>10.51</v>
      </c>
      <c r="Z483" s="1" t="str">
        <f>_xlfn.IFS(DataSheet!$O483="Central","Chris",DataSheet!$O483="East","Erin",DataSheet!$O483="South","Sam",DataSheet!$O483="West","William")</f>
        <v>Chris</v>
      </c>
    </row>
    <row r="484" spans="1:26" ht="15" x14ac:dyDescent="0.2">
      <c r="A484" s="1">
        <v>2072</v>
      </c>
      <c r="B484" s="1" t="s">
        <v>922</v>
      </c>
      <c r="C484" s="1" t="s">
        <v>39</v>
      </c>
      <c r="D484" s="14">
        <v>0.02</v>
      </c>
      <c r="E484" s="14">
        <v>5.98</v>
      </c>
      <c r="F484" s="14">
        <v>7.5</v>
      </c>
      <c r="G484" s="1" t="s">
        <v>89</v>
      </c>
      <c r="H484" s="1" t="s">
        <v>96</v>
      </c>
      <c r="I484" s="1" t="s">
        <v>50</v>
      </c>
      <c r="J484" s="1" t="s">
        <v>90</v>
      </c>
      <c r="K484" s="1" t="s">
        <v>75</v>
      </c>
      <c r="L484" s="1" t="s">
        <v>1107</v>
      </c>
      <c r="M484" s="1">
        <v>0.4</v>
      </c>
      <c r="N484" s="1" t="s">
        <v>34</v>
      </c>
      <c r="O484" s="1" t="s">
        <v>54</v>
      </c>
      <c r="P484" s="1" t="s">
        <v>291</v>
      </c>
      <c r="Q484" s="1" t="s">
        <v>924</v>
      </c>
      <c r="R484" s="1">
        <v>48505</v>
      </c>
      <c r="S484" s="2">
        <v>42046</v>
      </c>
      <c r="T484" s="2">
        <v>42048</v>
      </c>
      <c r="U484" s="1">
        <v>-55.8324</v>
      </c>
      <c r="V484" s="1">
        <v>14</v>
      </c>
      <c r="W484" s="14">
        <v>93.96</v>
      </c>
      <c r="X484" s="1">
        <v>88556</v>
      </c>
      <c r="Y484" s="14">
        <f>DataSheet!$E484-DataSheet!$D484</f>
        <v>5.9600000000000009</v>
      </c>
      <c r="Z484" s="1" t="str">
        <f>_xlfn.IFS(DataSheet!$O484="Central","Chris",DataSheet!$O484="East","Erin",DataSheet!$O484="South","Sam",DataSheet!$O484="West","William")</f>
        <v>Chris</v>
      </c>
    </row>
    <row r="485" spans="1:26" ht="15" x14ac:dyDescent="0.2">
      <c r="A485" s="1">
        <v>2489</v>
      </c>
      <c r="B485" s="1" t="s">
        <v>453</v>
      </c>
      <c r="C485" s="1" t="s">
        <v>39</v>
      </c>
      <c r="D485" s="14">
        <v>0.01</v>
      </c>
      <c r="E485" s="14">
        <v>2036.48</v>
      </c>
      <c r="F485" s="14">
        <v>14.7</v>
      </c>
      <c r="G485" s="1" t="s">
        <v>28</v>
      </c>
      <c r="H485" s="1" t="s">
        <v>41</v>
      </c>
      <c r="I485" s="1" t="s">
        <v>42</v>
      </c>
      <c r="J485" s="1" t="s">
        <v>58</v>
      </c>
      <c r="K485" s="1" t="s">
        <v>59</v>
      </c>
      <c r="L485" s="1" t="s">
        <v>60</v>
      </c>
      <c r="M485" s="1">
        <v>0.55000000000000004</v>
      </c>
      <c r="N485" s="1" t="s">
        <v>34</v>
      </c>
      <c r="O485" s="1" t="s">
        <v>61</v>
      </c>
      <c r="P485" s="1" t="s">
        <v>92</v>
      </c>
      <c r="Q485" s="1" t="s">
        <v>455</v>
      </c>
      <c r="R485" s="1">
        <v>94521</v>
      </c>
      <c r="S485" s="2">
        <v>42046</v>
      </c>
      <c r="T485" s="2">
        <v>42048</v>
      </c>
      <c r="U485" s="1">
        <v>-1596.7457999999999</v>
      </c>
      <c r="V485" s="1">
        <v>2</v>
      </c>
      <c r="W485" s="14">
        <v>3786.84</v>
      </c>
      <c r="X485" s="1">
        <v>86883</v>
      </c>
      <c r="Y485" s="14">
        <f>DataSheet!$E485-DataSheet!$D485</f>
        <v>2036.47</v>
      </c>
      <c r="Z485" s="1" t="str">
        <f>_xlfn.IFS(DataSheet!$O485="Central","Chris",DataSheet!$O485="East","Erin",DataSheet!$O485="South","Sam",DataSheet!$O485="West","William")</f>
        <v>William</v>
      </c>
    </row>
    <row r="486" spans="1:26" ht="15" x14ac:dyDescent="0.2">
      <c r="A486" s="1">
        <v>2778</v>
      </c>
      <c r="B486" s="1" t="s">
        <v>1108</v>
      </c>
      <c r="C486" s="1" t="s">
        <v>39</v>
      </c>
      <c r="D486" s="14">
        <v>0.05</v>
      </c>
      <c r="E486" s="14">
        <v>205.99</v>
      </c>
      <c r="F486" s="14">
        <v>8.99</v>
      </c>
      <c r="G486" s="1" t="s">
        <v>89</v>
      </c>
      <c r="H486" s="1" t="s">
        <v>41</v>
      </c>
      <c r="I486" s="1" t="s">
        <v>42</v>
      </c>
      <c r="J486" s="1" t="s">
        <v>137</v>
      </c>
      <c r="K486" s="1" t="s">
        <v>75</v>
      </c>
      <c r="L486" s="1" t="s">
        <v>1109</v>
      </c>
      <c r="M486" s="1">
        <v>0.57999999999999996</v>
      </c>
      <c r="N486" s="1" t="s">
        <v>34</v>
      </c>
      <c r="O486" s="1" t="s">
        <v>35</v>
      </c>
      <c r="P486" s="1" t="s">
        <v>99</v>
      </c>
      <c r="Q486" s="1" t="s">
        <v>1110</v>
      </c>
      <c r="R486" s="1">
        <v>28403</v>
      </c>
      <c r="S486" s="2">
        <v>42046</v>
      </c>
      <c r="T486" s="2">
        <v>42047</v>
      </c>
      <c r="U486" s="1">
        <v>111.05249999999999</v>
      </c>
      <c r="V486" s="1">
        <v>12</v>
      </c>
      <c r="W486" s="14">
        <v>2118.9899999999998</v>
      </c>
      <c r="X486" s="1">
        <v>87160</v>
      </c>
      <c r="Y486" s="14">
        <f>DataSheet!$E486-DataSheet!$D486</f>
        <v>205.94</v>
      </c>
      <c r="Z486" s="1" t="str">
        <f>_xlfn.IFS(DataSheet!$O486="Central","Chris",DataSheet!$O486="East","Erin",DataSheet!$O486="South","Sam",DataSheet!$O486="West","William")</f>
        <v>Sam</v>
      </c>
    </row>
    <row r="487" spans="1:26" ht="15" x14ac:dyDescent="0.2">
      <c r="A487" s="1">
        <v>2778</v>
      </c>
      <c r="B487" s="1" t="s">
        <v>1108</v>
      </c>
      <c r="C487" s="1" t="s">
        <v>39</v>
      </c>
      <c r="D487" s="14">
        <v>0.08</v>
      </c>
      <c r="E487" s="14">
        <v>205.99</v>
      </c>
      <c r="F487" s="14">
        <v>8.99</v>
      </c>
      <c r="G487" s="1" t="s">
        <v>40</v>
      </c>
      <c r="H487" s="1" t="s">
        <v>41</v>
      </c>
      <c r="I487" s="1" t="s">
        <v>42</v>
      </c>
      <c r="J487" s="1" t="s">
        <v>137</v>
      </c>
      <c r="K487" s="1" t="s">
        <v>75</v>
      </c>
      <c r="L487" s="1" t="s">
        <v>665</v>
      </c>
      <c r="M487" s="1">
        <v>0.56000000000000005</v>
      </c>
      <c r="N487" s="1" t="s">
        <v>34</v>
      </c>
      <c r="O487" s="1" t="s">
        <v>35</v>
      </c>
      <c r="P487" s="1" t="s">
        <v>99</v>
      </c>
      <c r="Q487" s="1" t="s">
        <v>1110</v>
      </c>
      <c r="R487" s="1">
        <v>28403</v>
      </c>
      <c r="S487" s="2">
        <v>42046</v>
      </c>
      <c r="T487" s="2">
        <v>42047</v>
      </c>
      <c r="U487" s="1">
        <v>-1963.752</v>
      </c>
      <c r="V487" s="1">
        <v>5</v>
      </c>
      <c r="W487" s="14">
        <v>837.64</v>
      </c>
      <c r="X487" s="1">
        <v>87160</v>
      </c>
      <c r="Y487" s="14">
        <f>DataSheet!$E487-DataSheet!$D487</f>
        <v>205.91</v>
      </c>
      <c r="Z487" s="1" t="str">
        <f>_xlfn.IFS(DataSheet!$O487="Central","Chris",DataSheet!$O487="East","Erin",DataSheet!$O487="South","Sam",DataSheet!$O487="West","William")</f>
        <v>Sam</v>
      </c>
    </row>
    <row r="488" spans="1:26" ht="15" x14ac:dyDescent="0.2">
      <c r="A488" s="1">
        <v>1815</v>
      </c>
      <c r="B488" s="1" t="s">
        <v>1111</v>
      </c>
      <c r="C488" s="1" t="s">
        <v>118</v>
      </c>
      <c r="D488" s="14">
        <v>0.06</v>
      </c>
      <c r="E488" s="14">
        <v>90.97</v>
      </c>
      <c r="F488" s="14">
        <v>14</v>
      </c>
      <c r="G488" s="1" t="s">
        <v>28</v>
      </c>
      <c r="H488" s="1" t="s">
        <v>73</v>
      </c>
      <c r="I488" s="1" t="s">
        <v>42</v>
      </c>
      <c r="J488" s="1" t="s">
        <v>58</v>
      </c>
      <c r="K488" s="1" t="s">
        <v>59</v>
      </c>
      <c r="L488" s="1" t="s">
        <v>1112</v>
      </c>
      <c r="M488" s="1">
        <v>0.36</v>
      </c>
      <c r="N488" s="1" t="s">
        <v>34</v>
      </c>
      <c r="O488" s="1" t="s">
        <v>35</v>
      </c>
      <c r="P488" s="1" t="s">
        <v>36</v>
      </c>
      <c r="Q488" s="1" t="s">
        <v>1113</v>
      </c>
      <c r="R488" s="1">
        <v>39208</v>
      </c>
      <c r="S488" s="2">
        <v>42046</v>
      </c>
      <c r="T488" s="2">
        <v>42047</v>
      </c>
      <c r="U488" s="1">
        <v>47.334000000000003</v>
      </c>
      <c r="V488" s="1">
        <v>14</v>
      </c>
      <c r="W488" s="14">
        <v>1263.3499999999999</v>
      </c>
      <c r="X488" s="1">
        <v>90525</v>
      </c>
      <c r="Y488" s="14">
        <f>DataSheet!$E488-DataSheet!$D488</f>
        <v>90.91</v>
      </c>
      <c r="Z488" s="1" t="str">
        <f>_xlfn.IFS(DataSheet!$O488="Central","Chris",DataSheet!$O488="East","Erin",DataSheet!$O488="South","Sam",DataSheet!$O488="West","William")</f>
        <v>Sam</v>
      </c>
    </row>
    <row r="489" spans="1:26" ht="15" x14ac:dyDescent="0.2">
      <c r="A489" s="1">
        <v>757</v>
      </c>
      <c r="B489" s="1" t="s">
        <v>1114</v>
      </c>
      <c r="C489" s="1" t="s">
        <v>72</v>
      </c>
      <c r="D489" s="14">
        <v>0.03</v>
      </c>
      <c r="E489" s="14">
        <v>37.94</v>
      </c>
      <c r="F489" s="14">
        <v>5.08</v>
      </c>
      <c r="G489" s="1" t="s">
        <v>40</v>
      </c>
      <c r="H489" s="1" t="s">
        <v>73</v>
      </c>
      <c r="I489" s="1" t="s">
        <v>50</v>
      </c>
      <c r="J489" s="1" t="s">
        <v>90</v>
      </c>
      <c r="K489" s="1" t="s">
        <v>52</v>
      </c>
      <c r="L489" s="1" t="s">
        <v>1115</v>
      </c>
      <c r="M489" s="1">
        <v>0.38</v>
      </c>
      <c r="N489" s="1" t="s">
        <v>34</v>
      </c>
      <c r="O489" s="1" t="s">
        <v>61</v>
      </c>
      <c r="P489" s="1" t="s">
        <v>141</v>
      </c>
      <c r="Q489" s="1" t="s">
        <v>1116</v>
      </c>
      <c r="R489" s="1">
        <v>97062</v>
      </c>
      <c r="S489" s="2">
        <v>42046</v>
      </c>
      <c r="T489" s="2">
        <v>42048</v>
      </c>
      <c r="U489" s="1">
        <v>-7.5244</v>
      </c>
      <c r="V489" s="1">
        <v>1</v>
      </c>
      <c r="W489" s="14">
        <v>39.97</v>
      </c>
      <c r="X489" s="1">
        <v>90258</v>
      </c>
      <c r="Y489" s="14">
        <f>DataSheet!$E489-DataSheet!$D489</f>
        <v>37.909999999999997</v>
      </c>
      <c r="Z489" s="1" t="str">
        <f>_xlfn.IFS(DataSheet!$O489="Central","Chris",DataSheet!$O489="East","Erin",DataSheet!$O489="South","Sam",DataSheet!$O489="West","William")</f>
        <v>William</v>
      </c>
    </row>
    <row r="490" spans="1:26" ht="15" x14ac:dyDescent="0.2">
      <c r="A490" s="1">
        <v>16</v>
      </c>
      <c r="B490" s="1" t="s">
        <v>1117</v>
      </c>
      <c r="C490" s="1" t="s">
        <v>39</v>
      </c>
      <c r="D490" s="14">
        <v>0.04</v>
      </c>
      <c r="E490" s="14">
        <v>2.98</v>
      </c>
      <c r="F490" s="14">
        <v>1.58</v>
      </c>
      <c r="G490" s="1" t="s">
        <v>40</v>
      </c>
      <c r="H490" s="1" t="s">
        <v>29</v>
      </c>
      <c r="I490" s="1" t="s">
        <v>50</v>
      </c>
      <c r="J490" s="1" t="s">
        <v>178</v>
      </c>
      <c r="K490" s="1" t="s">
        <v>52</v>
      </c>
      <c r="L490" s="1" t="s">
        <v>1118</v>
      </c>
      <c r="M490" s="1">
        <v>0.39</v>
      </c>
      <c r="N490" s="1" t="s">
        <v>34</v>
      </c>
      <c r="O490" s="1" t="s">
        <v>113</v>
      </c>
      <c r="P490" s="1" t="s">
        <v>114</v>
      </c>
      <c r="Q490" s="1" t="s">
        <v>1119</v>
      </c>
      <c r="R490" s="1">
        <v>13210</v>
      </c>
      <c r="S490" s="2">
        <v>42047</v>
      </c>
      <c r="T490" s="2">
        <v>42050</v>
      </c>
      <c r="U490" s="1">
        <v>2.63</v>
      </c>
      <c r="V490" s="1">
        <v>6</v>
      </c>
      <c r="W490" s="14">
        <v>18.8</v>
      </c>
      <c r="X490" s="1">
        <v>86836</v>
      </c>
      <c r="Y490" s="14">
        <f>DataSheet!$E490-DataSheet!$D490</f>
        <v>2.94</v>
      </c>
      <c r="Z490" s="1" t="str">
        <f>_xlfn.IFS(DataSheet!$O490="Central","Chris",DataSheet!$O490="East","Erin",DataSheet!$O490="South","Sam",DataSheet!$O490="West","William")</f>
        <v>Erin</v>
      </c>
    </row>
    <row r="491" spans="1:26" ht="15" x14ac:dyDescent="0.2">
      <c r="A491" s="1">
        <v>16</v>
      </c>
      <c r="B491" s="1" t="s">
        <v>1117</v>
      </c>
      <c r="C491" s="1" t="s">
        <v>39</v>
      </c>
      <c r="D491" s="14">
        <v>0.05</v>
      </c>
      <c r="E491" s="14">
        <v>115.99</v>
      </c>
      <c r="F491" s="14">
        <v>2.5</v>
      </c>
      <c r="G491" s="1" t="s">
        <v>40</v>
      </c>
      <c r="H491" s="1" t="s">
        <v>29</v>
      </c>
      <c r="I491" s="1" t="s">
        <v>42</v>
      </c>
      <c r="J491" s="1" t="s">
        <v>137</v>
      </c>
      <c r="K491" s="1" t="s">
        <v>75</v>
      </c>
      <c r="L491" s="1" t="s">
        <v>1120</v>
      </c>
      <c r="M491" s="1">
        <v>0.55000000000000004</v>
      </c>
      <c r="N491" s="1" t="s">
        <v>34</v>
      </c>
      <c r="O491" s="1" t="s">
        <v>113</v>
      </c>
      <c r="P491" s="1" t="s">
        <v>114</v>
      </c>
      <c r="Q491" s="1" t="s">
        <v>1119</v>
      </c>
      <c r="R491" s="1">
        <v>13210</v>
      </c>
      <c r="S491" s="2">
        <v>42047</v>
      </c>
      <c r="T491" s="2">
        <v>42049</v>
      </c>
      <c r="U491" s="1">
        <v>652.73310000000004</v>
      </c>
      <c r="V491" s="1">
        <v>10</v>
      </c>
      <c r="W491" s="14">
        <v>945.99</v>
      </c>
      <c r="X491" s="1">
        <v>86836</v>
      </c>
      <c r="Y491" s="14">
        <f>DataSheet!$E491-DataSheet!$D491</f>
        <v>115.94</v>
      </c>
      <c r="Z491" s="1" t="str">
        <f>_xlfn.IFS(DataSheet!$O491="Central","Chris",DataSheet!$O491="East","Erin",DataSheet!$O491="South","Sam",DataSheet!$O491="West","William")</f>
        <v>Erin</v>
      </c>
    </row>
    <row r="492" spans="1:26" ht="15" x14ac:dyDescent="0.2">
      <c r="A492" s="1">
        <v>190</v>
      </c>
      <c r="B492" s="1" t="s">
        <v>1121</v>
      </c>
      <c r="C492" s="1" t="s">
        <v>39</v>
      </c>
      <c r="D492" s="14">
        <v>0.1</v>
      </c>
      <c r="E492" s="14">
        <v>58.1</v>
      </c>
      <c r="F492" s="14">
        <v>1.49</v>
      </c>
      <c r="G492" s="1" t="s">
        <v>40</v>
      </c>
      <c r="H492" s="1" t="s">
        <v>96</v>
      </c>
      <c r="I492" s="1" t="s">
        <v>50</v>
      </c>
      <c r="J492" s="1" t="s">
        <v>74</v>
      </c>
      <c r="K492" s="1" t="s">
        <v>75</v>
      </c>
      <c r="L492" s="1" t="s">
        <v>624</v>
      </c>
      <c r="M492" s="1">
        <v>0.38</v>
      </c>
      <c r="N492" s="1" t="s">
        <v>34</v>
      </c>
      <c r="O492" s="1" t="s">
        <v>54</v>
      </c>
      <c r="P492" s="1" t="s">
        <v>105</v>
      </c>
      <c r="Q492" s="1" t="s">
        <v>1122</v>
      </c>
      <c r="R492" s="1">
        <v>60004</v>
      </c>
      <c r="S492" s="2">
        <v>42047</v>
      </c>
      <c r="T492" s="2">
        <v>42048</v>
      </c>
      <c r="U492" s="1">
        <v>113.6499</v>
      </c>
      <c r="V492" s="1">
        <v>3</v>
      </c>
      <c r="W492" s="14">
        <v>164.71</v>
      </c>
      <c r="X492" s="1">
        <v>89092</v>
      </c>
      <c r="Y492" s="14">
        <f>DataSheet!$E492-DataSheet!$D492</f>
        <v>58</v>
      </c>
      <c r="Z492" s="1" t="str">
        <f>_xlfn.IFS(DataSheet!$O492="Central","Chris",DataSheet!$O492="East","Erin",DataSheet!$O492="South","Sam",DataSheet!$O492="West","William")</f>
        <v>Chris</v>
      </c>
    </row>
    <row r="493" spans="1:26" ht="15" x14ac:dyDescent="0.2">
      <c r="A493" s="1">
        <v>191</v>
      </c>
      <c r="B493" s="1" t="s">
        <v>1123</v>
      </c>
      <c r="C493" s="1" t="s">
        <v>39</v>
      </c>
      <c r="D493" s="14">
        <v>0.01</v>
      </c>
      <c r="E493" s="14">
        <v>80.48</v>
      </c>
      <c r="F493" s="14">
        <v>4.5</v>
      </c>
      <c r="G493" s="1" t="s">
        <v>40</v>
      </c>
      <c r="H493" s="1" t="s">
        <v>96</v>
      </c>
      <c r="I493" s="1" t="s">
        <v>50</v>
      </c>
      <c r="J493" s="1" t="s">
        <v>97</v>
      </c>
      <c r="K493" s="1" t="s">
        <v>75</v>
      </c>
      <c r="L493" s="1" t="s">
        <v>1124</v>
      </c>
      <c r="M493" s="1">
        <v>0.55000000000000004</v>
      </c>
      <c r="N493" s="1" t="s">
        <v>34</v>
      </c>
      <c r="O493" s="1" t="s">
        <v>54</v>
      </c>
      <c r="P493" s="1" t="s">
        <v>105</v>
      </c>
      <c r="Q493" s="1" t="s">
        <v>1125</v>
      </c>
      <c r="R493" s="1">
        <v>60505</v>
      </c>
      <c r="S493" s="2">
        <v>42047</v>
      </c>
      <c r="T493" s="2">
        <v>42050</v>
      </c>
      <c r="U493" s="1">
        <v>-35.474400000000003</v>
      </c>
      <c r="V493" s="1">
        <v>1</v>
      </c>
      <c r="W493" s="14">
        <v>79.680000000000007</v>
      </c>
      <c r="X493" s="1">
        <v>89092</v>
      </c>
      <c r="Y493" s="14">
        <f>DataSheet!$E493-DataSheet!$D493</f>
        <v>80.47</v>
      </c>
      <c r="Z493" s="1" t="str">
        <f>_xlfn.IFS(DataSheet!$O493="Central","Chris",DataSheet!$O493="East","Erin",DataSheet!$O493="South","Sam",DataSheet!$O493="West","William")</f>
        <v>Chris</v>
      </c>
    </row>
    <row r="494" spans="1:26" ht="15" x14ac:dyDescent="0.2">
      <c r="A494" s="1">
        <v>3046</v>
      </c>
      <c r="B494" s="1" t="s">
        <v>1126</v>
      </c>
      <c r="C494" s="1" t="s">
        <v>39</v>
      </c>
      <c r="D494" s="14">
        <v>0.05</v>
      </c>
      <c r="E494" s="14">
        <v>120.98</v>
      </c>
      <c r="F494" s="14">
        <v>30</v>
      </c>
      <c r="G494" s="1" t="s">
        <v>28</v>
      </c>
      <c r="H494" s="1" t="s">
        <v>29</v>
      </c>
      <c r="I494" s="1" t="s">
        <v>30</v>
      </c>
      <c r="J494" s="1" t="s">
        <v>111</v>
      </c>
      <c r="K494" s="1" t="s">
        <v>59</v>
      </c>
      <c r="L494" s="1" t="s">
        <v>1127</v>
      </c>
      <c r="M494" s="1">
        <v>0.64</v>
      </c>
      <c r="N494" s="1" t="s">
        <v>34</v>
      </c>
      <c r="O494" s="1" t="s">
        <v>54</v>
      </c>
      <c r="P494" s="1" t="s">
        <v>539</v>
      </c>
      <c r="Q494" s="1" t="s">
        <v>760</v>
      </c>
      <c r="R494" s="1">
        <v>66209</v>
      </c>
      <c r="S494" s="2">
        <v>42047</v>
      </c>
      <c r="T494" s="2">
        <v>42049</v>
      </c>
      <c r="U494" s="1">
        <v>-78.759200000000007</v>
      </c>
      <c r="V494" s="1">
        <v>2</v>
      </c>
      <c r="W494" s="14">
        <v>251.06</v>
      </c>
      <c r="X494" s="1">
        <v>86103</v>
      </c>
      <c r="Y494" s="14">
        <f>DataSheet!$E494-DataSheet!$D494</f>
        <v>120.93</v>
      </c>
      <c r="Z494" s="1" t="str">
        <f>_xlfn.IFS(DataSheet!$O494="Central","Chris",DataSheet!$O494="East","Erin",DataSheet!$O494="South","Sam",DataSheet!$O494="West","William")</f>
        <v>Chris</v>
      </c>
    </row>
    <row r="495" spans="1:26" ht="15" x14ac:dyDescent="0.2">
      <c r="A495" s="1">
        <v>954</v>
      </c>
      <c r="B495" s="1" t="s">
        <v>1128</v>
      </c>
      <c r="C495" s="1" t="s">
        <v>49</v>
      </c>
      <c r="D495" s="14">
        <v>0.1</v>
      </c>
      <c r="E495" s="14">
        <v>7.31</v>
      </c>
      <c r="F495" s="14">
        <v>0.49</v>
      </c>
      <c r="G495" s="1" t="s">
        <v>40</v>
      </c>
      <c r="H495" s="1" t="s">
        <v>29</v>
      </c>
      <c r="I495" s="1" t="s">
        <v>50</v>
      </c>
      <c r="J495" s="1" t="s">
        <v>154</v>
      </c>
      <c r="K495" s="1" t="s">
        <v>75</v>
      </c>
      <c r="L495" s="1" t="s">
        <v>1129</v>
      </c>
      <c r="M495" s="1">
        <v>0.38</v>
      </c>
      <c r="N495" s="1" t="s">
        <v>34</v>
      </c>
      <c r="O495" s="1" t="s">
        <v>54</v>
      </c>
      <c r="P495" s="1" t="s">
        <v>189</v>
      </c>
      <c r="Q495" s="1" t="s">
        <v>1130</v>
      </c>
      <c r="R495" s="1">
        <v>75067</v>
      </c>
      <c r="S495" s="2">
        <v>42047</v>
      </c>
      <c r="T495" s="2">
        <v>42056</v>
      </c>
      <c r="U495" s="1">
        <v>19.064699999999998</v>
      </c>
      <c r="V495" s="1">
        <v>4</v>
      </c>
      <c r="W495" s="14">
        <v>27.63</v>
      </c>
      <c r="X495" s="1">
        <v>90771</v>
      </c>
      <c r="Y495" s="14">
        <f>DataSheet!$E495-DataSheet!$D495</f>
        <v>7.21</v>
      </c>
      <c r="Z495" s="1" t="str">
        <f>_xlfn.IFS(DataSheet!$O495="Central","Chris",DataSheet!$O495="East","Erin",DataSheet!$O495="South","Sam",DataSheet!$O495="West","William")</f>
        <v>Chris</v>
      </c>
    </row>
    <row r="496" spans="1:26" ht="15" x14ac:dyDescent="0.2">
      <c r="A496" s="1">
        <v>954</v>
      </c>
      <c r="B496" s="1" t="s">
        <v>1128</v>
      </c>
      <c r="C496" s="1" t="s">
        <v>49</v>
      </c>
      <c r="D496" s="14">
        <v>0.08</v>
      </c>
      <c r="E496" s="14">
        <v>6.7</v>
      </c>
      <c r="F496" s="14">
        <v>1.56</v>
      </c>
      <c r="G496" s="1" t="s">
        <v>40</v>
      </c>
      <c r="H496" s="1" t="s">
        <v>29</v>
      </c>
      <c r="I496" s="1" t="s">
        <v>50</v>
      </c>
      <c r="J496" s="1" t="s">
        <v>51</v>
      </c>
      <c r="K496" s="1" t="s">
        <v>52</v>
      </c>
      <c r="L496" s="1" t="s">
        <v>1048</v>
      </c>
      <c r="M496" s="1">
        <v>0.52</v>
      </c>
      <c r="N496" s="1" t="s">
        <v>34</v>
      </c>
      <c r="O496" s="1" t="s">
        <v>54</v>
      </c>
      <c r="P496" s="1" t="s">
        <v>189</v>
      </c>
      <c r="Q496" s="1" t="s">
        <v>1130</v>
      </c>
      <c r="R496" s="1">
        <v>75067</v>
      </c>
      <c r="S496" s="2">
        <v>42047</v>
      </c>
      <c r="T496" s="2">
        <v>42047</v>
      </c>
      <c r="U496" s="1">
        <v>10.56</v>
      </c>
      <c r="V496" s="1">
        <v>5</v>
      </c>
      <c r="W496" s="14">
        <v>31.21</v>
      </c>
      <c r="X496" s="1">
        <v>90771</v>
      </c>
      <c r="Y496" s="14">
        <f>DataSheet!$E496-DataSheet!$D496</f>
        <v>6.62</v>
      </c>
      <c r="Z496" s="1" t="str">
        <f>_xlfn.IFS(DataSheet!$O496="Central","Chris",DataSheet!$O496="East","Erin",DataSheet!$O496="South","Sam",DataSheet!$O496="West","William")</f>
        <v>Chris</v>
      </c>
    </row>
    <row r="497" spans="1:26" ht="15" x14ac:dyDescent="0.2">
      <c r="A497" s="1">
        <v>1743</v>
      </c>
      <c r="B497" s="1" t="s">
        <v>1131</v>
      </c>
      <c r="C497" s="1" t="s">
        <v>118</v>
      </c>
      <c r="D497" s="14">
        <v>0</v>
      </c>
      <c r="E497" s="14">
        <v>55.99</v>
      </c>
      <c r="F497" s="14">
        <v>2.5</v>
      </c>
      <c r="G497" s="1" t="s">
        <v>40</v>
      </c>
      <c r="H497" s="1" t="s">
        <v>41</v>
      </c>
      <c r="I497" s="1" t="s">
        <v>42</v>
      </c>
      <c r="J497" s="1" t="s">
        <v>137</v>
      </c>
      <c r="K497" s="1" t="s">
        <v>44</v>
      </c>
      <c r="L497" s="1" t="s">
        <v>1132</v>
      </c>
      <c r="M497" s="1">
        <v>0.83</v>
      </c>
      <c r="N497" s="1" t="s">
        <v>34</v>
      </c>
      <c r="O497" s="1" t="s">
        <v>54</v>
      </c>
      <c r="P497" s="1" t="s">
        <v>189</v>
      </c>
      <c r="Q497" s="1" t="s">
        <v>1133</v>
      </c>
      <c r="R497" s="1">
        <v>77546</v>
      </c>
      <c r="S497" s="2">
        <v>42047</v>
      </c>
      <c r="T497" s="2">
        <v>42049</v>
      </c>
      <c r="U497" s="1">
        <v>-121.05808</v>
      </c>
      <c r="V497" s="1">
        <v>1</v>
      </c>
      <c r="W497" s="14">
        <v>52.1</v>
      </c>
      <c r="X497" s="1">
        <v>91025</v>
      </c>
      <c r="Y497" s="14">
        <f>DataSheet!$E497-DataSheet!$D497</f>
        <v>55.99</v>
      </c>
      <c r="Z497" s="1" t="str">
        <f>_xlfn.IFS(DataSheet!$O497="Central","Chris",DataSheet!$O497="East","Erin",DataSheet!$O497="South","Sam",DataSheet!$O497="West","William")</f>
        <v>Chris</v>
      </c>
    </row>
    <row r="498" spans="1:26" ht="15" x14ac:dyDescent="0.2">
      <c r="A498" s="1">
        <v>2553</v>
      </c>
      <c r="B498" s="1" t="s">
        <v>1134</v>
      </c>
      <c r="C498" s="1" t="s">
        <v>118</v>
      </c>
      <c r="D498" s="14">
        <v>0.03</v>
      </c>
      <c r="E498" s="14">
        <v>12.53</v>
      </c>
      <c r="F498" s="14">
        <v>7.17</v>
      </c>
      <c r="G498" s="1" t="s">
        <v>40</v>
      </c>
      <c r="H498" s="1" t="s">
        <v>73</v>
      </c>
      <c r="I498" s="1" t="s">
        <v>50</v>
      </c>
      <c r="J498" s="1" t="s">
        <v>74</v>
      </c>
      <c r="K498" s="1" t="s">
        <v>75</v>
      </c>
      <c r="L498" s="1" t="s">
        <v>1135</v>
      </c>
      <c r="M498" s="1">
        <v>0.38</v>
      </c>
      <c r="N498" s="1" t="s">
        <v>34</v>
      </c>
      <c r="O498" s="1" t="s">
        <v>54</v>
      </c>
      <c r="P498" s="1" t="s">
        <v>359</v>
      </c>
      <c r="Q498" s="1" t="s">
        <v>1136</v>
      </c>
      <c r="R498" s="1">
        <v>53142</v>
      </c>
      <c r="S498" s="2">
        <v>42047</v>
      </c>
      <c r="T498" s="2">
        <v>42048</v>
      </c>
      <c r="U498" s="1">
        <v>-20.320499999999999</v>
      </c>
      <c r="V498" s="1">
        <v>1</v>
      </c>
      <c r="W498" s="14">
        <v>19.32</v>
      </c>
      <c r="X498" s="1">
        <v>86528</v>
      </c>
      <c r="Y498" s="14">
        <f>DataSheet!$E498-DataSheet!$D498</f>
        <v>12.5</v>
      </c>
      <c r="Z498" s="1" t="str">
        <f>_xlfn.IFS(DataSheet!$O498="Central","Chris",DataSheet!$O498="East","Erin",DataSheet!$O498="South","Sam",DataSheet!$O498="West","William")</f>
        <v>Chris</v>
      </c>
    </row>
    <row r="499" spans="1:26" ht="15" x14ac:dyDescent="0.2">
      <c r="A499" s="1">
        <v>3324</v>
      </c>
      <c r="B499" s="1" t="s">
        <v>1137</v>
      </c>
      <c r="C499" s="1" t="s">
        <v>118</v>
      </c>
      <c r="D499" s="14">
        <v>0.05</v>
      </c>
      <c r="E499" s="14">
        <v>6.48</v>
      </c>
      <c r="F499" s="14">
        <v>8.19</v>
      </c>
      <c r="G499" s="1" t="s">
        <v>40</v>
      </c>
      <c r="H499" s="1" t="s">
        <v>41</v>
      </c>
      <c r="I499" s="1" t="s">
        <v>50</v>
      </c>
      <c r="J499" s="1" t="s">
        <v>90</v>
      </c>
      <c r="K499" s="1" t="s">
        <v>75</v>
      </c>
      <c r="L499" s="1" t="s">
        <v>901</v>
      </c>
      <c r="M499" s="1">
        <v>0.37</v>
      </c>
      <c r="N499" s="1" t="s">
        <v>34</v>
      </c>
      <c r="O499" s="1" t="s">
        <v>61</v>
      </c>
      <c r="P499" s="1" t="s">
        <v>590</v>
      </c>
      <c r="Q499" s="1" t="s">
        <v>1138</v>
      </c>
      <c r="R499" s="1">
        <v>85335</v>
      </c>
      <c r="S499" s="2">
        <v>42047</v>
      </c>
      <c r="T499" s="2">
        <v>42050</v>
      </c>
      <c r="U499" s="1">
        <v>-164.18</v>
      </c>
      <c r="V499" s="1">
        <v>9</v>
      </c>
      <c r="W499" s="14">
        <v>58.5</v>
      </c>
      <c r="X499" s="1">
        <v>90985</v>
      </c>
      <c r="Y499" s="14">
        <f>DataSheet!$E499-DataSheet!$D499</f>
        <v>6.4300000000000006</v>
      </c>
      <c r="Z499" s="1" t="str">
        <f>_xlfn.IFS(DataSheet!$O499="Central","Chris",DataSheet!$O499="East","Erin",DataSheet!$O499="South","Sam",DataSheet!$O499="West","William")</f>
        <v>William</v>
      </c>
    </row>
    <row r="500" spans="1:26" ht="15" x14ac:dyDescent="0.2">
      <c r="A500" s="1">
        <v>3369</v>
      </c>
      <c r="B500" s="1" t="s">
        <v>1139</v>
      </c>
      <c r="C500" s="1" t="s">
        <v>118</v>
      </c>
      <c r="D500" s="14">
        <v>0.06</v>
      </c>
      <c r="E500" s="14">
        <v>7.1</v>
      </c>
      <c r="F500" s="14">
        <v>6.05</v>
      </c>
      <c r="G500" s="1" t="s">
        <v>40</v>
      </c>
      <c r="H500" s="1" t="s">
        <v>73</v>
      </c>
      <c r="I500" s="1" t="s">
        <v>50</v>
      </c>
      <c r="J500" s="1" t="s">
        <v>74</v>
      </c>
      <c r="K500" s="1" t="s">
        <v>75</v>
      </c>
      <c r="L500" s="1" t="s">
        <v>253</v>
      </c>
      <c r="M500" s="1">
        <v>0.39</v>
      </c>
      <c r="N500" s="1" t="s">
        <v>34</v>
      </c>
      <c r="O500" s="1" t="s">
        <v>113</v>
      </c>
      <c r="P500" s="1" t="s">
        <v>319</v>
      </c>
      <c r="Q500" s="1" t="s">
        <v>1140</v>
      </c>
      <c r="R500" s="1">
        <v>43081</v>
      </c>
      <c r="S500" s="2">
        <v>42047</v>
      </c>
      <c r="T500" s="2">
        <v>42048</v>
      </c>
      <c r="U500" s="1">
        <v>-42.170499999999997</v>
      </c>
      <c r="V500" s="1">
        <v>4</v>
      </c>
      <c r="W500" s="14">
        <v>29.99</v>
      </c>
      <c r="X500" s="1">
        <v>90500</v>
      </c>
      <c r="Y500" s="14">
        <f>DataSheet!$E500-DataSheet!$D500</f>
        <v>7.04</v>
      </c>
      <c r="Z500" s="1" t="str">
        <f>_xlfn.IFS(DataSheet!$O500="Central","Chris",DataSheet!$O500="East","Erin",DataSheet!$O500="South","Sam",DataSheet!$O500="West","William")</f>
        <v>Erin</v>
      </c>
    </row>
    <row r="501" spans="1:26" ht="15" x14ac:dyDescent="0.2">
      <c r="A501" s="1">
        <v>1298</v>
      </c>
      <c r="B501" s="1" t="s">
        <v>1141</v>
      </c>
      <c r="C501" s="1" t="s">
        <v>72</v>
      </c>
      <c r="D501" s="14">
        <v>0.04</v>
      </c>
      <c r="E501" s="14">
        <v>150.97999999999999</v>
      </c>
      <c r="F501" s="14">
        <v>13.99</v>
      </c>
      <c r="G501" s="1" t="s">
        <v>40</v>
      </c>
      <c r="H501" s="1" t="s">
        <v>73</v>
      </c>
      <c r="I501" s="1" t="s">
        <v>42</v>
      </c>
      <c r="J501" s="1" t="s">
        <v>58</v>
      </c>
      <c r="K501" s="1" t="s">
        <v>146</v>
      </c>
      <c r="L501" s="1" t="s">
        <v>784</v>
      </c>
      <c r="M501" s="1">
        <v>0.38</v>
      </c>
      <c r="N501" s="1" t="s">
        <v>34</v>
      </c>
      <c r="O501" s="1" t="s">
        <v>54</v>
      </c>
      <c r="P501" s="1" t="s">
        <v>189</v>
      </c>
      <c r="Q501" s="1" t="s">
        <v>1142</v>
      </c>
      <c r="R501" s="1">
        <v>75482</v>
      </c>
      <c r="S501" s="2">
        <v>42047</v>
      </c>
      <c r="T501" s="2">
        <v>42050</v>
      </c>
      <c r="U501" s="1">
        <v>606.05460000000005</v>
      </c>
      <c r="V501" s="1">
        <v>6</v>
      </c>
      <c r="W501" s="14">
        <v>878.34</v>
      </c>
      <c r="X501" s="1">
        <v>90662</v>
      </c>
      <c r="Y501" s="14">
        <f>DataSheet!$E501-DataSheet!$D501</f>
        <v>150.94</v>
      </c>
      <c r="Z501" s="1" t="str">
        <f>_xlfn.IFS(DataSheet!$O501="Central","Chris",DataSheet!$O501="East","Erin",DataSheet!$O501="South","Sam",DataSheet!$O501="West","William")</f>
        <v>Chris</v>
      </c>
    </row>
    <row r="502" spans="1:26" ht="15" x14ac:dyDescent="0.2">
      <c r="A502" s="1">
        <v>1298</v>
      </c>
      <c r="B502" s="1" t="s">
        <v>1141</v>
      </c>
      <c r="C502" s="1" t="s">
        <v>72</v>
      </c>
      <c r="D502" s="14">
        <v>0.04</v>
      </c>
      <c r="E502" s="14">
        <v>176.19</v>
      </c>
      <c r="F502" s="14">
        <v>11.87</v>
      </c>
      <c r="G502" s="1" t="s">
        <v>40</v>
      </c>
      <c r="H502" s="1" t="s">
        <v>73</v>
      </c>
      <c r="I502" s="1" t="s">
        <v>50</v>
      </c>
      <c r="J502" s="1" t="s">
        <v>80</v>
      </c>
      <c r="K502" s="1" t="s">
        <v>75</v>
      </c>
      <c r="L502" s="1" t="s">
        <v>1143</v>
      </c>
      <c r="M502" s="1">
        <v>0.62</v>
      </c>
      <c r="N502" s="1" t="s">
        <v>34</v>
      </c>
      <c r="O502" s="1" t="s">
        <v>54</v>
      </c>
      <c r="P502" s="1" t="s">
        <v>189</v>
      </c>
      <c r="Q502" s="1" t="s">
        <v>1142</v>
      </c>
      <c r="R502" s="1">
        <v>75482</v>
      </c>
      <c r="S502" s="2">
        <v>42047</v>
      </c>
      <c r="T502" s="2">
        <v>42049</v>
      </c>
      <c r="U502" s="1">
        <v>320.10000000000002</v>
      </c>
      <c r="V502" s="1">
        <v>4</v>
      </c>
      <c r="W502" s="14">
        <v>676.57</v>
      </c>
      <c r="X502" s="1">
        <v>90662</v>
      </c>
      <c r="Y502" s="14">
        <f>DataSheet!$E502-DataSheet!$D502</f>
        <v>176.15</v>
      </c>
      <c r="Z502" s="1" t="str">
        <f>_xlfn.IFS(DataSheet!$O502="Central","Chris",DataSheet!$O502="East","Erin",DataSheet!$O502="South","Sam",DataSheet!$O502="West","William")</f>
        <v>Chris</v>
      </c>
    </row>
    <row r="503" spans="1:26" ht="15" x14ac:dyDescent="0.2">
      <c r="A503" s="1">
        <v>2020</v>
      </c>
      <c r="B503" s="1" t="s">
        <v>1144</v>
      </c>
      <c r="C503" s="1" t="s">
        <v>27</v>
      </c>
      <c r="D503" s="14">
        <v>0.02</v>
      </c>
      <c r="E503" s="14">
        <v>120.98</v>
      </c>
      <c r="F503" s="14">
        <v>58.64</v>
      </c>
      <c r="G503" s="1" t="s">
        <v>28</v>
      </c>
      <c r="H503" s="1" t="s">
        <v>73</v>
      </c>
      <c r="I503" s="1" t="s">
        <v>30</v>
      </c>
      <c r="J503" s="1" t="s">
        <v>119</v>
      </c>
      <c r="K503" s="1" t="s">
        <v>32</v>
      </c>
      <c r="L503" s="1" t="s">
        <v>1145</v>
      </c>
      <c r="M503" s="1">
        <v>0.75</v>
      </c>
      <c r="N503" s="1" t="s">
        <v>34</v>
      </c>
      <c r="O503" s="1" t="s">
        <v>113</v>
      </c>
      <c r="P503" s="1" t="s">
        <v>322</v>
      </c>
      <c r="Q503" s="1" t="s">
        <v>1146</v>
      </c>
      <c r="R503" s="1">
        <v>15239</v>
      </c>
      <c r="S503" s="2">
        <v>42048</v>
      </c>
      <c r="T503" s="2">
        <v>42050</v>
      </c>
      <c r="U503" s="1">
        <v>-1330.5</v>
      </c>
      <c r="V503" s="1">
        <v>11</v>
      </c>
      <c r="W503" s="14">
        <v>1370.99</v>
      </c>
      <c r="X503" s="1">
        <v>86933</v>
      </c>
      <c r="Y503" s="14">
        <f>DataSheet!$E503-DataSheet!$D503</f>
        <v>120.96000000000001</v>
      </c>
      <c r="Z503" s="1" t="str">
        <f>_xlfn.IFS(DataSheet!$O503="Central","Chris",DataSheet!$O503="East","Erin",DataSheet!$O503="South","Sam",DataSheet!$O503="West","William")</f>
        <v>Erin</v>
      </c>
    </row>
    <row r="504" spans="1:26" ht="15" x14ac:dyDescent="0.2">
      <c r="A504" s="1">
        <v>3342</v>
      </c>
      <c r="B504" s="1" t="s">
        <v>1147</v>
      </c>
      <c r="C504" s="1" t="s">
        <v>27</v>
      </c>
      <c r="D504" s="14">
        <v>0.03</v>
      </c>
      <c r="E504" s="14">
        <v>194.3</v>
      </c>
      <c r="F504" s="14">
        <v>11.54</v>
      </c>
      <c r="G504" s="1" t="s">
        <v>40</v>
      </c>
      <c r="H504" s="1" t="s">
        <v>73</v>
      </c>
      <c r="I504" s="1" t="s">
        <v>30</v>
      </c>
      <c r="J504" s="1" t="s">
        <v>128</v>
      </c>
      <c r="K504" s="1" t="s">
        <v>66</v>
      </c>
      <c r="L504" s="1" t="s">
        <v>208</v>
      </c>
      <c r="M504" s="1">
        <v>0.59</v>
      </c>
      <c r="N504" s="1" t="s">
        <v>34</v>
      </c>
      <c r="O504" s="1" t="s">
        <v>113</v>
      </c>
      <c r="P504" s="1" t="s">
        <v>376</v>
      </c>
      <c r="Q504" s="1" t="s">
        <v>68</v>
      </c>
      <c r="R504" s="1">
        <v>20006</v>
      </c>
      <c r="S504" s="2">
        <v>42048</v>
      </c>
      <c r="T504" s="2">
        <v>42050</v>
      </c>
      <c r="U504" s="1">
        <v>2861.01</v>
      </c>
      <c r="V504" s="1">
        <v>42</v>
      </c>
      <c r="W504" s="14">
        <v>8549.0400000000009</v>
      </c>
      <c r="X504" s="1">
        <v>21572</v>
      </c>
      <c r="Y504" s="14">
        <f>DataSheet!$E504-DataSheet!$D504</f>
        <v>194.27</v>
      </c>
      <c r="Z504" s="1" t="str">
        <f>_xlfn.IFS(DataSheet!$O504="Central","Chris",DataSheet!$O504="East","Erin",DataSheet!$O504="South","Sam",DataSheet!$O504="West","William")</f>
        <v>Erin</v>
      </c>
    </row>
    <row r="505" spans="1:26" ht="15" x14ac:dyDescent="0.2">
      <c r="A505" s="1">
        <v>3344</v>
      </c>
      <c r="B505" s="1" t="s">
        <v>1148</v>
      </c>
      <c r="C505" s="1" t="s">
        <v>27</v>
      </c>
      <c r="D505" s="14">
        <v>0.03</v>
      </c>
      <c r="E505" s="14">
        <v>194.3</v>
      </c>
      <c r="F505" s="14">
        <v>11.54</v>
      </c>
      <c r="G505" s="1" t="s">
        <v>40</v>
      </c>
      <c r="H505" s="1" t="s">
        <v>73</v>
      </c>
      <c r="I505" s="1" t="s">
        <v>30</v>
      </c>
      <c r="J505" s="1" t="s">
        <v>128</v>
      </c>
      <c r="K505" s="1" t="s">
        <v>66</v>
      </c>
      <c r="L505" s="1" t="s">
        <v>208</v>
      </c>
      <c r="M505" s="1">
        <v>0.59</v>
      </c>
      <c r="N505" s="1" t="s">
        <v>34</v>
      </c>
      <c r="O505" s="1" t="s">
        <v>54</v>
      </c>
      <c r="P505" s="1" t="s">
        <v>291</v>
      </c>
      <c r="Q505" s="1" t="s">
        <v>1149</v>
      </c>
      <c r="R505" s="1">
        <v>48307</v>
      </c>
      <c r="S505" s="2">
        <v>42048</v>
      </c>
      <c r="T505" s="2">
        <v>42050</v>
      </c>
      <c r="U505" s="1">
        <v>1544.9306999999999</v>
      </c>
      <c r="V505" s="1">
        <v>11</v>
      </c>
      <c r="W505" s="14">
        <v>2239.0300000000002</v>
      </c>
      <c r="X505" s="1">
        <v>89928</v>
      </c>
      <c r="Y505" s="14">
        <f>DataSheet!$E505-DataSheet!$D505</f>
        <v>194.27</v>
      </c>
      <c r="Z505" s="1" t="str">
        <f>_xlfn.IFS(DataSheet!$O505="Central","Chris",DataSheet!$O505="East","Erin",DataSheet!$O505="South","Sam",DataSheet!$O505="West","William")</f>
        <v>Chris</v>
      </c>
    </row>
    <row r="506" spans="1:26" ht="15" x14ac:dyDescent="0.2">
      <c r="A506" s="1">
        <v>1554</v>
      </c>
      <c r="B506" s="1" t="s">
        <v>1150</v>
      </c>
      <c r="C506" s="1" t="s">
        <v>39</v>
      </c>
      <c r="D506" s="14">
        <v>0.03</v>
      </c>
      <c r="E506" s="14">
        <v>124.49</v>
      </c>
      <c r="F506" s="14">
        <v>51.94</v>
      </c>
      <c r="G506" s="1" t="s">
        <v>28</v>
      </c>
      <c r="H506" s="1" t="s">
        <v>41</v>
      </c>
      <c r="I506" s="1" t="s">
        <v>30</v>
      </c>
      <c r="J506" s="1" t="s">
        <v>31</v>
      </c>
      <c r="K506" s="1" t="s">
        <v>32</v>
      </c>
      <c r="L506" s="1" t="s">
        <v>1151</v>
      </c>
      <c r="M506" s="1">
        <v>0.63</v>
      </c>
      <c r="N506" s="1" t="s">
        <v>34</v>
      </c>
      <c r="O506" s="1" t="s">
        <v>35</v>
      </c>
      <c r="P506" s="1" t="s">
        <v>36</v>
      </c>
      <c r="Q506" s="1" t="s">
        <v>1152</v>
      </c>
      <c r="R506" s="1">
        <v>39503</v>
      </c>
      <c r="S506" s="2">
        <v>42048</v>
      </c>
      <c r="T506" s="2">
        <v>42049</v>
      </c>
      <c r="U506" s="1">
        <v>-4.0179999999999998</v>
      </c>
      <c r="V506" s="1">
        <v>7</v>
      </c>
      <c r="W506" s="14">
        <v>894.88</v>
      </c>
      <c r="X506" s="1">
        <v>87487</v>
      </c>
      <c r="Y506" s="14">
        <f>DataSheet!$E506-DataSheet!$D506</f>
        <v>124.46</v>
      </c>
      <c r="Z506" s="1" t="str">
        <f>_xlfn.IFS(DataSheet!$O506="Central","Chris",DataSheet!$O506="East","Erin",DataSheet!$O506="South","Sam",DataSheet!$O506="West","William")</f>
        <v>Sam</v>
      </c>
    </row>
    <row r="507" spans="1:26" ht="15" x14ac:dyDescent="0.2">
      <c r="A507" s="1">
        <v>2897</v>
      </c>
      <c r="B507" s="1" t="s">
        <v>1153</v>
      </c>
      <c r="C507" s="1" t="s">
        <v>39</v>
      </c>
      <c r="D507" s="14">
        <v>0.05</v>
      </c>
      <c r="E507" s="14">
        <v>80.97</v>
      </c>
      <c r="F507" s="14">
        <v>30.06</v>
      </c>
      <c r="G507" s="1" t="s">
        <v>28</v>
      </c>
      <c r="H507" s="1" t="s">
        <v>73</v>
      </c>
      <c r="I507" s="1" t="s">
        <v>42</v>
      </c>
      <c r="J507" s="1" t="s">
        <v>58</v>
      </c>
      <c r="K507" s="1" t="s">
        <v>32</v>
      </c>
      <c r="L507" s="1" t="s">
        <v>1154</v>
      </c>
      <c r="M507" s="1">
        <v>0.4</v>
      </c>
      <c r="N507" s="1" t="s">
        <v>34</v>
      </c>
      <c r="O507" s="1" t="s">
        <v>54</v>
      </c>
      <c r="P507" s="1" t="s">
        <v>86</v>
      </c>
      <c r="Q507" s="1" t="s">
        <v>1155</v>
      </c>
      <c r="R507" s="1">
        <v>55369</v>
      </c>
      <c r="S507" s="2">
        <v>42048</v>
      </c>
      <c r="T507" s="2">
        <v>42049</v>
      </c>
      <c r="U507" s="1">
        <v>565.17999999999995</v>
      </c>
      <c r="V507" s="1">
        <v>11</v>
      </c>
      <c r="W507" s="14">
        <v>904.25</v>
      </c>
      <c r="X507" s="1">
        <v>86926</v>
      </c>
      <c r="Y507" s="14">
        <f>DataSheet!$E507-DataSheet!$D507</f>
        <v>80.92</v>
      </c>
      <c r="Z507" s="1" t="str">
        <f>_xlfn.IFS(DataSheet!$O507="Central","Chris",DataSheet!$O507="East","Erin",DataSheet!$O507="South","Sam",DataSheet!$O507="West","William")</f>
        <v>Chris</v>
      </c>
    </row>
    <row r="508" spans="1:26" ht="15" x14ac:dyDescent="0.2">
      <c r="A508" s="1">
        <v>2897</v>
      </c>
      <c r="B508" s="1" t="s">
        <v>1153</v>
      </c>
      <c r="C508" s="1" t="s">
        <v>39</v>
      </c>
      <c r="D508" s="14">
        <v>0</v>
      </c>
      <c r="E508" s="14">
        <v>6.48</v>
      </c>
      <c r="F508" s="14">
        <v>10.050000000000001</v>
      </c>
      <c r="G508" s="1" t="s">
        <v>40</v>
      </c>
      <c r="H508" s="1" t="s">
        <v>73</v>
      </c>
      <c r="I508" s="1" t="s">
        <v>50</v>
      </c>
      <c r="J508" s="1" t="s">
        <v>90</v>
      </c>
      <c r="K508" s="1" t="s">
        <v>75</v>
      </c>
      <c r="L508" s="1" t="s">
        <v>1156</v>
      </c>
      <c r="M508" s="1">
        <v>0.37</v>
      </c>
      <c r="N508" s="1" t="s">
        <v>34</v>
      </c>
      <c r="O508" s="1" t="s">
        <v>54</v>
      </c>
      <c r="P508" s="1" t="s">
        <v>86</v>
      </c>
      <c r="Q508" s="1" t="s">
        <v>1155</v>
      </c>
      <c r="R508" s="1">
        <v>55369</v>
      </c>
      <c r="S508" s="2">
        <v>42048</v>
      </c>
      <c r="T508" s="2">
        <v>42050</v>
      </c>
      <c r="U508" s="1">
        <v>-38.72</v>
      </c>
      <c r="V508" s="1">
        <v>2</v>
      </c>
      <c r="W508" s="14">
        <v>16.309999999999999</v>
      </c>
      <c r="X508" s="1">
        <v>86926</v>
      </c>
      <c r="Y508" s="14">
        <f>DataSheet!$E508-DataSheet!$D508</f>
        <v>6.48</v>
      </c>
      <c r="Z508" s="1" t="str">
        <f>_xlfn.IFS(DataSheet!$O508="Central","Chris",DataSheet!$O508="East","Erin",DataSheet!$O508="South","Sam",DataSheet!$O508="West","William")</f>
        <v>Chris</v>
      </c>
    </row>
    <row r="509" spans="1:26" ht="15" x14ac:dyDescent="0.2">
      <c r="A509" s="1">
        <v>2058</v>
      </c>
      <c r="B509" s="1" t="s">
        <v>1157</v>
      </c>
      <c r="C509" s="1" t="s">
        <v>118</v>
      </c>
      <c r="D509" s="14">
        <v>7.0000000000000007E-2</v>
      </c>
      <c r="E509" s="14">
        <v>5.98</v>
      </c>
      <c r="F509" s="14">
        <v>5.46</v>
      </c>
      <c r="G509" s="1" t="s">
        <v>40</v>
      </c>
      <c r="H509" s="1" t="s">
        <v>96</v>
      </c>
      <c r="I509" s="1" t="s">
        <v>50</v>
      </c>
      <c r="J509" s="1" t="s">
        <v>90</v>
      </c>
      <c r="K509" s="1" t="s">
        <v>75</v>
      </c>
      <c r="L509" s="1" t="s">
        <v>1158</v>
      </c>
      <c r="M509" s="1">
        <v>0.36</v>
      </c>
      <c r="N509" s="1" t="s">
        <v>34</v>
      </c>
      <c r="O509" s="1" t="s">
        <v>35</v>
      </c>
      <c r="P509" s="1" t="s">
        <v>99</v>
      </c>
      <c r="Q509" s="1" t="s">
        <v>1159</v>
      </c>
      <c r="R509" s="1">
        <v>28601</v>
      </c>
      <c r="S509" s="2">
        <v>42048</v>
      </c>
      <c r="T509" s="2">
        <v>42050</v>
      </c>
      <c r="U509" s="1">
        <v>46.65</v>
      </c>
      <c r="V509" s="1">
        <v>5</v>
      </c>
      <c r="W509" s="14">
        <v>32.76</v>
      </c>
      <c r="X509" s="1">
        <v>88040</v>
      </c>
      <c r="Y509" s="14">
        <f>DataSheet!$E509-DataSheet!$D509</f>
        <v>5.91</v>
      </c>
      <c r="Z509" s="1" t="str">
        <f>_xlfn.IFS(DataSheet!$O509="Central","Chris",DataSheet!$O509="East","Erin",DataSheet!$O509="South","Sam",DataSheet!$O509="West","William")</f>
        <v>Sam</v>
      </c>
    </row>
    <row r="510" spans="1:26" ht="15" x14ac:dyDescent="0.2">
      <c r="A510" s="1">
        <v>3170</v>
      </c>
      <c r="B510" s="1" t="s">
        <v>1160</v>
      </c>
      <c r="C510" s="1" t="s">
        <v>118</v>
      </c>
      <c r="D510" s="14">
        <v>0.1</v>
      </c>
      <c r="E510" s="14">
        <v>7.28</v>
      </c>
      <c r="F510" s="14">
        <v>5.47</v>
      </c>
      <c r="G510" s="1" t="s">
        <v>40</v>
      </c>
      <c r="H510" s="1" t="s">
        <v>96</v>
      </c>
      <c r="I510" s="1" t="s">
        <v>50</v>
      </c>
      <c r="J510" s="1" t="s">
        <v>90</v>
      </c>
      <c r="K510" s="1" t="s">
        <v>75</v>
      </c>
      <c r="L510" s="1" t="s">
        <v>1161</v>
      </c>
      <c r="M510" s="1">
        <v>0.35</v>
      </c>
      <c r="N510" s="1" t="s">
        <v>34</v>
      </c>
      <c r="O510" s="1" t="s">
        <v>35</v>
      </c>
      <c r="P510" s="1" t="s">
        <v>125</v>
      </c>
      <c r="Q510" s="1" t="s">
        <v>1162</v>
      </c>
      <c r="R510" s="1">
        <v>34952</v>
      </c>
      <c r="S510" s="2">
        <v>42048</v>
      </c>
      <c r="T510" s="2">
        <v>42048</v>
      </c>
      <c r="U510" s="1">
        <v>167.334</v>
      </c>
      <c r="V510" s="1">
        <v>12</v>
      </c>
      <c r="W510" s="14">
        <v>83.14</v>
      </c>
      <c r="X510" s="1">
        <v>86489</v>
      </c>
      <c r="Y510" s="14">
        <f>DataSheet!$E510-DataSheet!$D510</f>
        <v>7.1800000000000006</v>
      </c>
      <c r="Z510" s="1" t="str">
        <f>_xlfn.IFS(DataSheet!$O510="Central","Chris",DataSheet!$O510="East","Erin",DataSheet!$O510="South","Sam",DataSheet!$O510="West","William")</f>
        <v>Sam</v>
      </c>
    </row>
    <row r="511" spans="1:26" ht="15" x14ac:dyDescent="0.2">
      <c r="A511" s="1">
        <v>2190</v>
      </c>
      <c r="B511" s="1" t="s">
        <v>1163</v>
      </c>
      <c r="C511" s="1" t="s">
        <v>27</v>
      </c>
      <c r="D511" s="14">
        <v>0.05</v>
      </c>
      <c r="E511" s="14">
        <v>16.98</v>
      </c>
      <c r="F511" s="14">
        <v>7.78</v>
      </c>
      <c r="G511" s="1" t="s">
        <v>40</v>
      </c>
      <c r="H511" s="1" t="s">
        <v>73</v>
      </c>
      <c r="I511" s="1" t="s">
        <v>50</v>
      </c>
      <c r="J511" s="1" t="s">
        <v>51</v>
      </c>
      <c r="K511" s="1" t="s">
        <v>44</v>
      </c>
      <c r="L511" s="1" t="s">
        <v>1164</v>
      </c>
      <c r="M511" s="1">
        <v>0.56999999999999995</v>
      </c>
      <c r="N511" s="1" t="s">
        <v>34</v>
      </c>
      <c r="O511" s="1" t="s">
        <v>54</v>
      </c>
      <c r="P511" s="1" t="s">
        <v>291</v>
      </c>
      <c r="Q511" s="1" t="s">
        <v>1165</v>
      </c>
      <c r="R511" s="1">
        <v>48227</v>
      </c>
      <c r="S511" s="2">
        <v>42049</v>
      </c>
      <c r="T511" s="2">
        <v>42051</v>
      </c>
      <c r="U511" s="1">
        <v>-47.28</v>
      </c>
      <c r="V511" s="1">
        <v>45</v>
      </c>
      <c r="W511" s="14">
        <v>761.67</v>
      </c>
      <c r="X511" s="1">
        <v>41636</v>
      </c>
      <c r="Y511" s="14">
        <f>DataSheet!$E511-DataSheet!$D511</f>
        <v>16.93</v>
      </c>
      <c r="Z511" s="1" t="str">
        <f>_xlfn.IFS(DataSheet!$O511="Central","Chris",DataSheet!$O511="East","Erin",DataSheet!$O511="South","Sam",DataSheet!$O511="West","William")</f>
        <v>Chris</v>
      </c>
    </row>
    <row r="512" spans="1:26" ht="15" x14ac:dyDescent="0.2">
      <c r="A512" s="1">
        <v>2190</v>
      </c>
      <c r="B512" s="1" t="s">
        <v>1163</v>
      </c>
      <c r="C512" s="1" t="s">
        <v>27</v>
      </c>
      <c r="D512" s="14">
        <v>0.03</v>
      </c>
      <c r="E512" s="14">
        <v>115.99</v>
      </c>
      <c r="F512" s="14">
        <v>4.2300000000000004</v>
      </c>
      <c r="G512" s="1" t="s">
        <v>40</v>
      </c>
      <c r="H512" s="1" t="s">
        <v>73</v>
      </c>
      <c r="I512" s="1" t="s">
        <v>42</v>
      </c>
      <c r="J512" s="1" t="s">
        <v>137</v>
      </c>
      <c r="K512" s="1" t="s">
        <v>75</v>
      </c>
      <c r="L512" s="1" t="s">
        <v>1166</v>
      </c>
      <c r="M512" s="1">
        <v>0.56000000000000005</v>
      </c>
      <c r="N512" s="1" t="s">
        <v>34</v>
      </c>
      <c r="O512" s="1" t="s">
        <v>54</v>
      </c>
      <c r="P512" s="1" t="s">
        <v>291</v>
      </c>
      <c r="Q512" s="1" t="s">
        <v>1165</v>
      </c>
      <c r="R512" s="1">
        <v>48227</v>
      </c>
      <c r="S512" s="2">
        <v>42049</v>
      </c>
      <c r="T512" s="2">
        <v>42051</v>
      </c>
      <c r="U512" s="1">
        <v>722.24099999999999</v>
      </c>
      <c r="V512" s="1">
        <v>49</v>
      </c>
      <c r="W512" s="14">
        <v>5014.07</v>
      </c>
      <c r="X512" s="1">
        <v>41636</v>
      </c>
      <c r="Y512" s="14">
        <f>DataSheet!$E512-DataSheet!$D512</f>
        <v>115.96</v>
      </c>
      <c r="Z512" s="1" t="str">
        <f>_xlfn.IFS(DataSheet!$O512="Central","Chris",DataSheet!$O512="East","Erin",DataSheet!$O512="South","Sam",DataSheet!$O512="West","William")</f>
        <v>Chris</v>
      </c>
    </row>
    <row r="513" spans="1:26" ht="15" x14ac:dyDescent="0.2">
      <c r="A513" s="1">
        <v>2193</v>
      </c>
      <c r="B513" s="1" t="s">
        <v>1167</v>
      </c>
      <c r="C513" s="1" t="s">
        <v>27</v>
      </c>
      <c r="D513" s="14">
        <v>0.05</v>
      </c>
      <c r="E513" s="14">
        <v>16.98</v>
      </c>
      <c r="F513" s="14">
        <v>7.78</v>
      </c>
      <c r="G513" s="1" t="s">
        <v>40</v>
      </c>
      <c r="H513" s="1" t="s">
        <v>73</v>
      </c>
      <c r="I513" s="1" t="s">
        <v>50</v>
      </c>
      <c r="J513" s="1" t="s">
        <v>51</v>
      </c>
      <c r="K513" s="1" t="s">
        <v>44</v>
      </c>
      <c r="L513" s="1" t="s">
        <v>1164</v>
      </c>
      <c r="M513" s="1">
        <v>0.56999999999999995</v>
      </c>
      <c r="N513" s="1" t="s">
        <v>34</v>
      </c>
      <c r="O513" s="1" t="s">
        <v>35</v>
      </c>
      <c r="P513" s="1" t="s">
        <v>99</v>
      </c>
      <c r="Q513" s="1" t="s">
        <v>100</v>
      </c>
      <c r="R513" s="1">
        <v>28560</v>
      </c>
      <c r="S513" s="2">
        <v>42049</v>
      </c>
      <c r="T513" s="2">
        <v>42051</v>
      </c>
      <c r="U513" s="1">
        <v>-161</v>
      </c>
      <c r="V513" s="1">
        <v>11</v>
      </c>
      <c r="W513" s="14">
        <v>186.19</v>
      </c>
      <c r="X513" s="1">
        <v>90685</v>
      </c>
      <c r="Y513" s="14">
        <f>DataSheet!$E513-DataSheet!$D513</f>
        <v>16.93</v>
      </c>
      <c r="Z513" s="1" t="str">
        <f>_xlfn.IFS(DataSheet!$O513="Central","Chris",DataSheet!$O513="East","Erin",DataSheet!$O513="South","Sam",DataSheet!$O513="West","William")</f>
        <v>Sam</v>
      </c>
    </row>
    <row r="514" spans="1:26" ht="15" x14ac:dyDescent="0.2">
      <c r="A514" s="1">
        <v>2193</v>
      </c>
      <c r="B514" s="1" t="s">
        <v>1167</v>
      </c>
      <c r="C514" s="1" t="s">
        <v>27</v>
      </c>
      <c r="D514" s="14">
        <v>0.03</v>
      </c>
      <c r="E514" s="14">
        <v>115.99</v>
      </c>
      <c r="F514" s="14">
        <v>4.2300000000000004</v>
      </c>
      <c r="G514" s="1" t="s">
        <v>40</v>
      </c>
      <c r="H514" s="1" t="s">
        <v>73</v>
      </c>
      <c r="I514" s="1" t="s">
        <v>42</v>
      </c>
      <c r="J514" s="1" t="s">
        <v>137</v>
      </c>
      <c r="K514" s="1" t="s">
        <v>75</v>
      </c>
      <c r="L514" s="1" t="s">
        <v>1166</v>
      </c>
      <c r="M514" s="1">
        <v>0.56000000000000005</v>
      </c>
      <c r="N514" s="1" t="s">
        <v>34</v>
      </c>
      <c r="O514" s="1" t="s">
        <v>35</v>
      </c>
      <c r="P514" s="1" t="s">
        <v>99</v>
      </c>
      <c r="Q514" s="1" t="s">
        <v>100</v>
      </c>
      <c r="R514" s="1">
        <v>28560</v>
      </c>
      <c r="S514" s="2">
        <v>42049</v>
      </c>
      <c r="T514" s="2">
        <v>42051</v>
      </c>
      <c r="U514" s="1">
        <v>848.3646</v>
      </c>
      <c r="V514" s="1">
        <v>12</v>
      </c>
      <c r="W514" s="14">
        <v>1227.94</v>
      </c>
      <c r="X514" s="1">
        <v>90685</v>
      </c>
      <c r="Y514" s="14">
        <f>DataSheet!$E514-DataSheet!$D514</f>
        <v>115.96</v>
      </c>
      <c r="Z514" s="1" t="str">
        <f>_xlfn.IFS(DataSheet!$O514="Central","Chris",DataSheet!$O514="East","Erin",DataSheet!$O514="South","Sam",DataSheet!$O514="West","William")</f>
        <v>Sam</v>
      </c>
    </row>
    <row r="515" spans="1:26" ht="15" x14ac:dyDescent="0.2">
      <c r="A515" s="1">
        <v>2358</v>
      </c>
      <c r="B515" s="1" t="s">
        <v>1168</v>
      </c>
      <c r="C515" s="1" t="s">
        <v>27</v>
      </c>
      <c r="D515" s="14">
        <v>0.05</v>
      </c>
      <c r="E515" s="14">
        <v>2.08</v>
      </c>
      <c r="F515" s="14">
        <v>2.56</v>
      </c>
      <c r="G515" s="1" t="s">
        <v>40</v>
      </c>
      <c r="H515" s="1" t="s">
        <v>73</v>
      </c>
      <c r="I515" s="1" t="s">
        <v>50</v>
      </c>
      <c r="J515" s="1" t="s">
        <v>570</v>
      </c>
      <c r="K515" s="1" t="s">
        <v>44</v>
      </c>
      <c r="L515" s="1" t="s">
        <v>1169</v>
      </c>
      <c r="M515" s="1">
        <v>0.55000000000000004</v>
      </c>
      <c r="N515" s="1" t="s">
        <v>34</v>
      </c>
      <c r="O515" s="1" t="s">
        <v>35</v>
      </c>
      <c r="P515" s="1" t="s">
        <v>125</v>
      </c>
      <c r="Q515" s="1" t="s">
        <v>1098</v>
      </c>
      <c r="R515" s="1">
        <v>33311</v>
      </c>
      <c r="S515" s="2">
        <v>42049</v>
      </c>
      <c r="T515" s="2">
        <v>42051</v>
      </c>
      <c r="U515" s="1">
        <v>-1045.0160000000001</v>
      </c>
      <c r="V515" s="1">
        <v>19</v>
      </c>
      <c r="W515" s="14">
        <v>40.93</v>
      </c>
      <c r="X515" s="1">
        <v>88268</v>
      </c>
      <c r="Y515" s="14">
        <f>DataSheet!$E515-DataSheet!$D515</f>
        <v>2.0300000000000002</v>
      </c>
      <c r="Z515" s="1" t="str">
        <f>_xlfn.IFS(DataSheet!$O515="Central","Chris",DataSheet!$O515="East","Erin",DataSheet!$O515="South","Sam",DataSheet!$O515="West","William")</f>
        <v>Sam</v>
      </c>
    </row>
    <row r="516" spans="1:26" ht="15" x14ac:dyDescent="0.2">
      <c r="A516" s="1">
        <v>2490</v>
      </c>
      <c r="B516" s="1" t="s">
        <v>456</v>
      </c>
      <c r="C516" s="1" t="s">
        <v>27</v>
      </c>
      <c r="D516" s="14">
        <v>0.09</v>
      </c>
      <c r="E516" s="14">
        <v>348.21</v>
      </c>
      <c r="F516" s="14">
        <v>40.19</v>
      </c>
      <c r="G516" s="1" t="s">
        <v>28</v>
      </c>
      <c r="H516" s="1" t="s">
        <v>73</v>
      </c>
      <c r="I516" s="1" t="s">
        <v>30</v>
      </c>
      <c r="J516" s="1" t="s">
        <v>31</v>
      </c>
      <c r="K516" s="1" t="s">
        <v>32</v>
      </c>
      <c r="L516" s="1" t="s">
        <v>33</v>
      </c>
      <c r="M516" s="1">
        <v>0.62</v>
      </c>
      <c r="N516" s="1" t="s">
        <v>34</v>
      </c>
      <c r="O516" s="1" t="s">
        <v>61</v>
      </c>
      <c r="P516" s="1" t="s">
        <v>92</v>
      </c>
      <c r="Q516" s="1" t="s">
        <v>458</v>
      </c>
      <c r="R516" s="1">
        <v>92627</v>
      </c>
      <c r="S516" s="2">
        <v>42049</v>
      </c>
      <c r="T516" s="2">
        <v>42051</v>
      </c>
      <c r="U516" s="1">
        <v>-93.85</v>
      </c>
      <c r="V516" s="1">
        <v>2</v>
      </c>
      <c r="W516" s="14">
        <v>662.8</v>
      </c>
      <c r="X516" s="1">
        <v>86884</v>
      </c>
      <c r="Y516" s="14">
        <f>DataSheet!$E516-DataSheet!$D516</f>
        <v>348.12</v>
      </c>
      <c r="Z516" s="1" t="str">
        <f>_xlfn.IFS(DataSheet!$O516="Central","Chris",DataSheet!$O516="East","Erin",DataSheet!$O516="South","Sam",DataSheet!$O516="West","William")</f>
        <v>William</v>
      </c>
    </row>
    <row r="517" spans="1:26" ht="15" x14ac:dyDescent="0.2">
      <c r="A517" s="1">
        <v>2491</v>
      </c>
      <c r="B517" s="1" t="s">
        <v>459</v>
      </c>
      <c r="C517" s="1" t="s">
        <v>27</v>
      </c>
      <c r="D517" s="14">
        <v>0.09</v>
      </c>
      <c r="E517" s="14">
        <v>348.21</v>
      </c>
      <c r="F517" s="14">
        <v>40.19</v>
      </c>
      <c r="G517" s="1" t="s">
        <v>28</v>
      </c>
      <c r="H517" s="1" t="s">
        <v>73</v>
      </c>
      <c r="I517" s="1" t="s">
        <v>30</v>
      </c>
      <c r="J517" s="1" t="s">
        <v>31</v>
      </c>
      <c r="K517" s="1" t="s">
        <v>32</v>
      </c>
      <c r="L517" s="1" t="s">
        <v>33</v>
      </c>
      <c r="M517" s="1">
        <v>0.62</v>
      </c>
      <c r="N517" s="1" t="s">
        <v>34</v>
      </c>
      <c r="O517" s="1" t="s">
        <v>61</v>
      </c>
      <c r="P517" s="1" t="s">
        <v>92</v>
      </c>
      <c r="Q517" s="1" t="s">
        <v>102</v>
      </c>
      <c r="R517" s="1">
        <v>90045</v>
      </c>
      <c r="S517" s="2">
        <v>42049</v>
      </c>
      <c r="T517" s="2">
        <v>42051</v>
      </c>
      <c r="U517" s="1">
        <v>-93.85</v>
      </c>
      <c r="V517" s="1">
        <v>8</v>
      </c>
      <c r="W517" s="14">
        <v>2651.21</v>
      </c>
      <c r="X517" s="1">
        <v>48836</v>
      </c>
      <c r="Y517" s="14">
        <f>DataSheet!$E517-DataSheet!$D517</f>
        <v>348.12</v>
      </c>
      <c r="Z517" s="1" t="str">
        <f>_xlfn.IFS(DataSheet!$O517="Central","Chris",DataSheet!$O517="East","Erin",DataSheet!$O517="South","Sam",DataSheet!$O517="West","William")</f>
        <v>William</v>
      </c>
    </row>
    <row r="518" spans="1:26" ht="15" x14ac:dyDescent="0.2">
      <c r="A518" s="1">
        <v>3069</v>
      </c>
      <c r="B518" s="1" t="s">
        <v>1170</v>
      </c>
      <c r="C518" s="1" t="s">
        <v>27</v>
      </c>
      <c r="D518" s="14">
        <v>0.09</v>
      </c>
      <c r="E518" s="14">
        <v>1.82</v>
      </c>
      <c r="F518" s="14">
        <v>0.83</v>
      </c>
      <c r="G518" s="1" t="s">
        <v>40</v>
      </c>
      <c r="H518" s="1" t="s">
        <v>41</v>
      </c>
      <c r="I518" s="1" t="s">
        <v>50</v>
      </c>
      <c r="J518" s="1" t="s">
        <v>51</v>
      </c>
      <c r="K518" s="1" t="s">
        <v>52</v>
      </c>
      <c r="L518" s="1" t="s">
        <v>1171</v>
      </c>
      <c r="M518" s="1">
        <v>0.56999999999999995</v>
      </c>
      <c r="N518" s="1" t="s">
        <v>34</v>
      </c>
      <c r="O518" s="1" t="s">
        <v>54</v>
      </c>
      <c r="P518" s="1" t="s">
        <v>86</v>
      </c>
      <c r="Q518" s="1" t="s">
        <v>1172</v>
      </c>
      <c r="R518" s="1">
        <v>55128</v>
      </c>
      <c r="S518" s="2">
        <v>42049</v>
      </c>
      <c r="T518" s="2">
        <v>42050</v>
      </c>
      <c r="U518" s="1">
        <v>-6.734</v>
      </c>
      <c r="V518" s="1">
        <v>22</v>
      </c>
      <c r="W518" s="14">
        <v>36.82</v>
      </c>
      <c r="X518" s="1">
        <v>88192</v>
      </c>
      <c r="Y518" s="14">
        <f>DataSheet!$E518-DataSheet!$D518</f>
        <v>1.73</v>
      </c>
      <c r="Z518" s="1" t="str">
        <f>_xlfn.IFS(DataSheet!$O518="Central","Chris",DataSheet!$O518="East","Erin",DataSheet!$O518="South","Sam",DataSheet!$O518="West","William")</f>
        <v>Chris</v>
      </c>
    </row>
    <row r="519" spans="1:26" ht="15" x14ac:dyDescent="0.2">
      <c r="A519" s="1">
        <v>3393</v>
      </c>
      <c r="B519" s="1" t="s">
        <v>1173</v>
      </c>
      <c r="C519" s="1" t="s">
        <v>27</v>
      </c>
      <c r="D519" s="14">
        <v>0.08</v>
      </c>
      <c r="E519" s="14">
        <v>4.4800000000000004</v>
      </c>
      <c r="F519" s="14">
        <v>2.5</v>
      </c>
      <c r="G519" s="1" t="s">
        <v>40</v>
      </c>
      <c r="H519" s="1" t="s">
        <v>41</v>
      </c>
      <c r="I519" s="1" t="s">
        <v>50</v>
      </c>
      <c r="J519" s="1" t="s">
        <v>347</v>
      </c>
      <c r="K519" s="1" t="s">
        <v>75</v>
      </c>
      <c r="L519" s="1" t="s">
        <v>1023</v>
      </c>
      <c r="M519" s="1">
        <v>0.37</v>
      </c>
      <c r="N519" s="1" t="s">
        <v>34</v>
      </c>
      <c r="O519" s="1" t="s">
        <v>61</v>
      </c>
      <c r="P519" s="1" t="s">
        <v>68</v>
      </c>
      <c r="Q519" s="1" t="s">
        <v>1174</v>
      </c>
      <c r="R519" s="1">
        <v>99163</v>
      </c>
      <c r="S519" s="2">
        <v>42049</v>
      </c>
      <c r="T519" s="2">
        <v>42050</v>
      </c>
      <c r="U519" s="1">
        <v>-3.2448000000000001</v>
      </c>
      <c r="V519" s="1">
        <v>19</v>
      </c>
      <c r="W519" s="14">
        <v>80.2</v>
      </c>
      <c r="X519" s="1">
        <v>87909</v>
      </c>
      <c r="Y519" s="14">
        <f>DataSheet!$E519-DataSheet!$D519</f>
        <v>4.4000000000000004</v>
      </c>
      <c r="Z519" s="1" t="str">
        <f>_xlfn.IFS(DataSheet!$O519="Central","Chris",DataSheet!$O519="East","Erin",DataSheet!$O519="South","Sam",DataSheet!$O519="West","William")</f>
        <v>William</v>
      </c>
    </row>
    <row r="520" spans="1:26" ht="15" x14ac:dyDescent="0.2">
      <c r="A520" s="1">
        <v>306</v>
      </c>
      <c r="B520" s="1" t="s">
        <v>1175</v>
      </c>
      <c r="C520" s="1" t="s">
        <v>39</v>
      </c>
      <c r="D520" s="14">
        <v>0.01</v>
      </c>
      <c r="E520" s="14">
        <v>8.33</v>
      </c>
      <c r="F520" s="14">
        <v>1.99</v>
      </c>
      <c r="G520" s="1" t="s">
        <v>40</v>
      </c>
      <c r="H520" s="1" t="s">
        <v>29</v>
      </c>
      <c r="I520" s="1" t="s">
        <v>42</v>
      </c>
      <c r="J520" s="1" t="s">
        <v>43</v>
      </c>
      <c r="K520" s="1" t="s">
        <v>44</v>
      </c>
      <c r="L520" s="1" t="s">
        <v>1176</v>
      </c>
      <c r="M520" s="1">
        <v>0.52</v>
      </c>
      <c r="N520" s="1" t="s">
        <v>34</v>
      </c>
      <c r="O520" s="1" t="s">
        <v>113</v>
      </c>
      <c r="P520" s="1" t="s">
        <v>420</v>
      </c>
      <c r="Q520" s="1" t="s">
        <v>1177</v>
      </c>
      <c r="R520" s="1">
        <v>21208</v>
      </c>
      <c r="S520" s="2">
        <v>42049</v>
      </c>
      <c r="T520" s="2">
        <v>42050</v>
      </c>
      <c r="U520" s="1">
        <v>15.895200000000001</v>
      </c>
      <c r="V520" s="1">
        <v>8</v>
      </c>
      <c r="W520" s="14">
        <v>70.16</v>
      </c>
      <c r="X520" s="1">
        <v>87057</v>
      </c>
      <c r="Y520" s="14">
        <f>DataSheet!$E520-DataSheet!$D520</f>
        <v>8.32</v>
      </c>
      <c r="Z520" s="1" t="str">
        <f>_xlfn.IFS(DataSheet!$O520="Central","Chris",DataSheet!$O520="East","Erin",DataSheet!$O520="South","Sam",DataSheet!$O520="West","William")</f>
        <v>Erin</v>
      </c>
    </row>
    <row r="521" spans="1:26" ht="15" x14ac:dyDescent="0.2">
      <c r="A521" s="1">
        <v>306</v>
      </c>
      <c r="B521" s="1" t="s">
        <v>1175</v>
      </c>
      <c r="C521" s="1" t="s">
        <v>39</v>
      </c>
      <c r="D521" s="14">
        <v>0.04</v>
      </c>
      <c r="E521" s="14">
        <v>85.99</v>
      </c>
      <c r="F521" s="14">
        <v>0.99</v>
      </c>
      <c r="G521" s="1" t="s">
        <v>40</v>
      </c>
      <c r="H521" s="1" t="s">
        <v>29</v>
      </c>
      <c r="I521" s="1" t="s">
        <v>42</v>
      </c>
      <c r="J521" s="1" t="s">
        <v>137</v>
      </c>
      <c r="K521" s="1" t="s">
        <v>52</v>
      </c>
      <c r="L521" s="1" t="s">
        <v>1178</v>
      </c>
      <c r="M521" s="1">
        <v>0.55000000000000004</v>
      </c>
      <c r="N521" s="1" t="s">
        <v>34</v>
      </c>
      <c r="O521" s="1" t="s">
        <v>113</v>
      </c>
      <c r="P521" s="1" t="s">
        <v>420</v>
      </c>
      <c r="Q521" s="1" t="s">
        <v>1177</v>
      </c>
      <c r="R521" s="1">
        <v>21208</v>
      </c>
      <c r="S521" s="2">
        <v>42049</v>
      </c>
      <c r="T521" s="2">
        <v>42051</v>
      </c>
      <c r="U521" s="1">
        <v>855.99329999999998</v>
      </c>
      <c r="V521" s="1">
        <v>17</v>
      </c>
      <c r="W521" s="14">
        <v>1240.57</v>
      </c>
      <c r="X521" s="1">
        <v>87057</v>
      </c>
      <c r="Y521" s="14">
        <f>DataSheet!$E521-DataSheet!$D521</f>
        <v>85.949999999999989</v>
      </c>
      <c r="Z521" s="1" t="str">
        <f>_xlfn.IFS(DataSheet!$O521="Central","Chris",DataSheet!$O521="East","Erin",DataSheet!$O521="South","Sam",DataSheet!$O521="West","William")</f>
        <v>Erin</v>
      </c>
    </row>
    <row r="522" spans="1:26" ht="15" x14ac:dyDescent="0.2">
      <c r="A522" s="1">
        <v>308</v>
      </c>
      <c r="B522" s="1" t="s">
        <v>1179</v>
      </c>
      <c r="C522" s="1" t="s">
        <v>39</v>
      </c>
      <c r="D522" s="14">
        <v>0.01</v>
      </c>
      <c r="E522" s="14">
        <v>8.33</v>
      </c>
      <c r="F522" s="14">
        <v>1.99</v>
      </c>
      <c r="G522" s="1" t="s">
        <v>40</v>
      </c>
      <c r="H522" s="1" t="s">
        <v>29</v>
      </c>
      <c r="I522" s="1" t="s">
        <v>42</v>
      </c>
      <c r="J522" s="1" t="s">
        <v>43</v>
      </c>
      <c r="K522" s="1" t="s">
        <v>44</v>
      </c>
      <c r="L522" s="1" t="s">
        <v>1176</v>
      </c>
      <c r="M522" s="1">
        <v>0.52</v>
      </c>
      <c r="N522" s="1" t="s">
        <v>34</v>
      </c>
      <c r="O522" s="1" t="s">
        <v>61</v>
      </c>
      <c r="P522" s="1" t="s">
        <v>68</v>
      </c>
      <c r="Q522" s="1" t="s">
        <v>144</v>
      </c>
      <c r="R522" s="1">
        <v>98115</v>
      </c>
      <c r="S522" s="2">
        <v>42049</v>
      </c>
      <c r="T522" s="2">
        <v>42050</v>
      </c>
      <c r="U522" s="1">
        <v>10.74</v>
      </c>
      <c r="V522" s="1">
        <v>32</v>
      </c>
      <c r="W522" s="14">
        <v>280.62</v>
      </c>
      <c r="X522" s="1">
        <v>37760</v>
      </c>
      <c r="Y522" s="14">
        <f>DataSheet!$E522-DataSheet!$D522</f>
        <v>8.32</v>
      </c>
      <c r="Z522" s="1" t="str">
        <f>_xlfn.IFS(DataSheet!$O522="Central","Chris",DataSheet!$O522="East","Erin",DataSheet!$O522="South","Sam",DataSheet!$O522="West","William")</f>
        <v>William</v>
      </c>
    </row>
    <row r="523" spans="1:26" ht="15" x14ac:dyDescent="0.2">
      <c r="A523" s="1">
        <v>1156</v>
      </c>
      <c r="B523" s="1" t="s">
        <v>1180</v>
      </c>
      <c r="C523" s="1" t="s">
        <v>39</v>
      </c>
      <c r="D523" s="14">
        <v>0.06</v>
      </c>
      <c r="E523" s="14">
        <v>175.99</v>
      </c>
      <c r="F523" s="14">
        <v>8.99</v>
      </c>
      <c r="G523" s="1" t="s">
        <v>40</v>
      </c>
      <c r="H523" s="1" t="s">
        <v>41</v>
      </c>
      <c r="I523" s="1" t="s">
        <v>42</v>
      </c>
      <c r="J523" s="1" t="s">
        <v>137</v>
      </c>
      <c r="K523" s="1" t="s">
        <v>75</v>
      </c>
      <c r="L523" s="1" t="s">
        <v>1181</v>
      </c>
      <c r="M523" s="1">
        <v>0.56999999999999995</v>
      </c>
      <c r="N523" s="1" t="s">
        <v>34</v>
      </c>
      <c r="O523" s="1" t="s">
        <v>113</v>
      </c>
      <c r="P523" s="1" t="s">
        <v>405</v>
      </c>
      <c r="Q523" s="1" t="s">
        <v>1182</v>
      </c>
      <c r="R523" s="1">
        <v>1876</v>
      </c>
      <c r="S523" s="2">
        <v>42049</v>
      </c>
      <c r="T523" s="2">
        <v>42050</v>
      </c>
      <c r="U523" s="1">
        <v>48.47148</v>
      </c>
      <c r="V523" s="1">
        <v>7</v>
      </c>
      <c r="W523" s="14">
        <v>1013.84</v>
      </c>
      <c r="X523" s="1">
        <v>90855</v>
      </c>
      <c r="Y523" s="14">
        <f>DataSheet!$E523-DataSheet!$D523</f>
        <v>175.93</v>
      </c>
      <c r="Z523" s="1" t="str">
        <f>_xlfn.IFS(DataSheet!$O523="Central","Chris",DataSheet!$O523="East","Erin",DataSheet!$O523="South","Sam",DataSheet!$O523="West","William")</f>
        <v>Erin</v>
      </c>
    </row>
    <row r="524" spans="1:26" ht="15" x14ac:dyDescent="0.2">
      <c r="A524" s="1">
        <v>1745</v>
      </c>
      <c r="B524" s="1" t="s">
        <v>361</v>
      </c>
      <c r="C524" s="1" t="s">
        <v>49</v>
      </c>
      <c r="D524" s="14">
        <v>0.04</v>
      </c>
      <c r="E524" s="14">
        <v>60.65</v>
      </c>
      <c r="F524" s="14">
        <v>12.23</v>
      </c>
      <c r="G524" s="1" t="s">
        <v>40</v>
      </c>
      <c r="H524" s="1" t="s">
        <v>73</v>
      </c>
      <c r="I524" s="1" t="s">
        <v>30</v>
      </c>
      <c r="J524" s="1" t="s">
        <v>128</v>
      </c>
      <c r="K524" s="1" t="s">
        <v>146</v>
      </c>
      <c r="L524" s="1" t="s">
        <v>1183</v>
      </c>
      <c r="M524" s="1">
        <v>0.64</v>
      </c>
      <c r="N524" s="1" t="s">
        <v>34</v>
      </c>
      <c r="O524" s="1" t="s">
        <v>35</v>
      </c>
      <c r="P524" s="1" t="s">
        <v>77</v>
      </c>
      <c r="Q524" s="1" t="s">
        <v>363</v>
      </c>
      <c r="R524" s="1">
        <v>30305</v>
      </c>
      <c r="S524" s="2">
        <v>42049</v>
      </c>
      <c r="T524" s="2">
        <v>42051</v>
      </c>
      <c r="U524" s="1">
        <v>116.5063</v>
      </c>
      <c r="V524" s="1">
        <v>4</v>
      </c>
      <c r="W524" s="14">
        <v>256.77</v>
      </c>
      <c r="X524" s="1">
        <v>13408</v>
      </c>
      <c r="Y524" s="14">
        <f>DataSheet!$E524-DataSheet!$D524</f>
        <v>60.61</v>
      </c>
      <c r="Z524" s="1" t="str">
        <f>_xlfn.IFS(DataSheet!$O524="Central","Chris",DataSheet!$O524="East","Erin",DataSheet!$O524="South","Sam",DataSheet!$O524="West","William")</f>
        <v>Sam</v>
      </c>
    </row>
    <row r="525" spans="1:26" ht="15" x14ac:dyDescent="0.2">
      <c r="A525" s="1">
        <v>1749</v>
      </c>
      <c r="B525" s="1" t="s">
        <v>364</v>
      </c>
      <c r="C525" s="1" t="s">
        <v>49</v>
      </c>
      <c r="D525" s="14">
        <v>0.04</v>
      </c>
      <c r="E525" s="14">
        <v>60.65</v>
      </c>
      <c r="F525" s="14">
        <v>12.23</v>
      </c>
      <c r="G525" s="1" t="s">
        <v>40</v>
      </c>
      <c r="H525" s="1" t="s">
        <v>73</v>
      </c>
      <c r="I525" s="1" t="s">
        <v>30</v>
      </c>
      <c r="J525" s="1" t="s">
        <v>128</v>
      </c>
      <c r="K525" s="1" t="s">
        <v>146</v>
      </c>
      <c r="L525" s="1" t="s">
        <v>1183</v>
      </c>
      <c r="M525" s="1">
        <v>0.64</v>
      </c>
      <c r="N525" s="1" t="s">
        <v>34</v>
      </c>
      <c r="O525" s="1" t="s">
        <v>54</v>
      </c>
      <c r="P525" s="1" t="s">
        <v>209</v>
      </c>
      <c r="Q525" s="1" t="s">
        <v>365</v>
      </c>
      <c r="R525" s="1">
        <v>73505</v>
      </c>
      <c r="S525" s="2">
        <v>42049</v>
      </c>
      <c r="T525" s="2">
        <v>42051</v>
      </c>
      <c r="U525" s="1">
        <v>44.2911</v>
      </c>
      <c r="V525" s="1">
        <v>1</v>
      </c>
      <c r="W525" s="14">
        <v>64.19</v>
      </c>
      <c r="X525" s="1">
        <v>87244</v>
      </c>
      <c r="Y525" s="14">
        <f>DataSheet!$E525-DataSheet!$D525</f>
        <v>60.61</v>
      </c>
      <c r="Z525" s="1" t="str">
        <f>_xlfn.IFS(DataSheet!$O525="Central","Chris",DataSheet!$O525="East","Erin",DataSheet!$O525="South","Sam",DataSheet!$O525="West","William")</f>
        <v>Chris</v>
      </c>
    </row>
    <row r="526" spans="1:26" ht="15" x14ac:dyDescent="0.2">
      <c r="A526" s="1">
        <v>639</v>
      </c>
      <c r="B526" s="1" t="s">
        <v>1184</v>
      </c>
      <c r="C526" s="1" t="s">
        <v>72</v>
      </c>
      <c r="D526" s="14">
        <v>0</v>
      </c>
      <c r="E526" s="14">
        <v>236.97</v>
      </c>
      <c r="F526" s="14">
        <v>59.24</v>
      </c>
      <c r="G526" s="1" t="s">
        <v>28</v>
      </c>
      <c r="H526" s="1" t="s">
        <v>41</v>
      </c>
      <c r="I526" s="1" t="s">
        <v>30</v>
      </c>
      <c r="J526" s="1" t="s">
        <v>31</v>
      </c>
      <c r="K526" s="1" t="s">
        <v>32</v>
      </c>
      <c r="L526" s="1" t="s">
        <v>1185</v>
      </c>
      <c r="M526" s="1">
        <v>0.61</v>
      </c>
      <c r="N526" s="1" t="s">
        <v>34</v>
      </c>
      <c r="O526" s="1" t="s">
        <v>61</v>
      </c>
      <c r="P526" s="1" t="s">
        <v>92</v>
      </c>
      <c r="Q526" s="1" t="s">
        <v>1186</v>
      </c>
      <c r="R526" s="1">
        <v>93454</v>
      </c>
      <c r="S526" s="2">
        <v>42049</v>
      </c>
      <c r="T526" s="2">
        <v>42050</v>
      </c>
      <c r="U526" s="1">
        <v>1192.04</v>
      </c>
      <c r="V526" s="1">
        <v>9</v>
      </c>
      <c r="W526" s="14">
        <v>1769.91</v>
      </c>
      <c r="X526" s="1">
        <v>87952</v>
      </c>
      <c r="Y526" s="14">
        <f>DataSheet!$E526-DataSheet!$D526</f>
        <v>236.97</v>
      </c>
      <c r="Z526" s="1" t="str">
        <f>_xlfn.IFS(DataSheet!$O526="Central","Chris",DataSheet!$O526="East","Erin",DataSheet!$O526="South","Sam",DataSheet!$O526="West","William")</f>
        <v>William</v>
      </c>
    </row>
    <row r="527" spans="1:26" ht="15" x14ac:dyDescent="0.2">
      <c r="A527" s="1">
        <v>640</v>
      </c>
      <c r="B527" s="1" t="s">
        <v>1187</v>
      </c>
      <c r="C527" s="1" t="s">
        <v>72</v>
      </c>
      <c r="D527" s="14">
        <v>0</v>
      </c>
      <c r="E527" s="14">
        <v>236.97</v>
      </c>
      <c r="F527" s="14">
        <v>59.24</v>
      </c>
      <c r="G527" s="1" t="s">
        <v>28</v>
      </c>
      <c r="H527" s="1" t="s">
        <v>41</v>
      </c>
      <c r="I527" s="1" t="s">
        <v>30</v>
      </c>
      <c r="J527" s="1" t="s">
        <v>31</v>
      </c>
      <c r="K527" s="1" t="s">
        <v>32</v>
      </c>
      <c r="L527" s="1" t="s">
        <v>1185</v>
      </c>
      <c r="M527" s="1">
        <v>0.61</v>
      </c>
      <c r="N527" s="1" t="s">
        <v>34</v>
      </c>
      <c r="O527" s="1" t="s">
        <v>61</v>
      </c>
      <c r="P527" s="1" t="s">
        <v>68</v>
      </c>
      <c r="Q527" s="1" t="s">
        <v>144</v>
      </c>
      <c r="R527" s="1">
        <v>98119</v>
      </c>
      <c r="S527" s="2">
        <v>42049</v>
      </c>
      <c r="T527" s="2">
        <v>42050</v>
      </c>
      <c r="U527" s="1">
        <v>1192.04</v>
      </c>
      <c r="V527" s="1">
        <v>34</v>
      </c>
      <c r="W527" s="14">
        <v>6686.34</v>
      </c>
      <c r="X527" s="1">
        <v>56452</v>
      </c>
      <c r="Y527" s="14">
        <f>DataSheet!$E527-DataSheet!$D527</f>
        <v>236.97</v>
      </c>
      <c r="Z527" s="1" t="str">
        <f>_xlfn.IFS(DataSheet!$O527="Central","Chris",DataSheet!$O527="East","Erin",DataSheet!$O527="South","Sam",DataSheet!$O527="West","William")</f>
        <v>William</v>
      </c>
    </row>
    <row r="528" spans="1:26" ht="15" x14ac:dyDescent="0.2">
      <c r="A528" s="1">
        <v>1682</v>
      </c>
      <c r="B528" s="1" t="s">
        <v>1188</v>
      </c>
      <c r="C528" s="1" t="s">
        <v>72</v>
      </c>
      <c r="D528" s="14">
        <v>0.04</v>
      </c>
      <c r="E528" s="14">
        <v>6.28</v>
      </c>
      <c r="F528" s="14">
        <v>5.41</v>
      </c>
      <c r="G528" s="1" t="s">
        <v>40</v>
      </c>
      <c r="H528" s="1" t="s">
        <v>41</v>
      </c>
      <c r="I528" s="1" t="s">
        <v>30</v>
      </c>
      <c r="J528" s="1" t="s">
        <v>128</v>
      </c>
      <c r="K528" s="1" t="s">
        <v>75</v>
      </c>
      <c r="L528" s="1" t="s">
        <v>932</v>
      </c>
      <c r="M528" s="1">
        <v>0.53</v>
      </c>
      <c r="N528" s="1" t="s">
        <v>34</v>
      </c>
      <c r="O528" s="1" t="s">
        <v>54</v>
      </c>
      <c r="P528" s="1" t="s">
        <v>105</v>
      </c>
      <c r="Q528" s="1" t="s">
        <v>535</v>
      </c>
      <c r="R528" s="1">
        <v>60611</v>
      </c>
      <c r="S528" s="2">
        <v>42049</v>
      </c>
      <c r="T528" s="2">
        <v>42051</v>
      </c>
      <c r="U528" s="1">
        <v>-38.380000000000003</v>
      </c>
      <c r="V528" s="1">
        <v>43</v>
      </c>
      <c r="W528" s="14">
        <v>284.48</v>
      </c>
      <c r="X528" s="1">
        <v>14115</v>
      </c>
      <c r="Y528" s="14">
        <f>DataSheet!$E528-DataSheet!$D528</f>
        <v>6.24</v>
      </c>
      <c r="Z528" s="1" t="str">
        <f>_xlfn.IFS(DataSheet!$O528="Central","Chris",DataSheet!$O528="East","Erin",DataSheet!$O528="South","Sam",DataSheet!$O528="West","William")</f>
        <v>Chris</v>
      </c>
    </row>
    <row r="529" spans="1:26" ht="15" x14ac:dyDescent="0.2">
      <c r="A529" s="1">
        <v>1683</v>
      </c>
      <c r="B529" s="1" t="s">
        <v>1189</v>
      </c>
      <c r="C529" s="1" t="s">
        <v>72</v>
      </c>
      <c r="D529" s="14">
        <v>0.04</v>
      </c>
      <c r="E529" s="14">
        <v>6.28</v>
      </c>
      <c r="F529" s="14">
        <v>5.41</v>
      </c>
      <c r="G529" s="1" t="s">
        <v>40</v>
      </c>
      <c r="H529" s="1" t="s">
        <v>41</v>
      </c>
      <c r="I529" s="1" t="s">
        <v>30</v>
      </c>
      <c r="J529" s="1" t="s">
        <v>128</v>
      </c>
      <c r="K529" s="1" t="s">
        <v>75</v>
      </c>
      <c r="L529" s="1" t="s">
        <v>932</v>
      </c>
      <c r="M529" s="1">
        <v>0.53</v>
      </c>
      <c r="N529" s="1" t="s">
        <v>34</v>
      </c>
      <c r="O529" s="1" t="s">
        <v>54</v>
      </c>
      <c r="P529" s="1" t="s">
        <v>189</v>
      </c>
      <c r="Q529" s="1" t="s">
        <v>1190</v>
      </c>
      <c r="R529" s="1">
        <v>77301</v>
      </c>
      <c r="S529" s="2">
        <v>42049</v>
      </c>
      <c r="T529" s="2">
        <v>42051</v>
      </c>
      <c r="U529" s="1">
        <v>-19.957599999999999</v>
      </c>
      <c r="V529" s="1">
        <v>11</v>
      </c>
      <c r="W529" s="14">
        <v>72.77</v>
      </c>
      <c r="X529" s="1">
        <v>90612</v>
      </c>
      <c r="Y529" s="14">
        <f>DataSheet!$E529-DataSheet!$D529</f>
        <v>6.24</v>
      </c>
      <c r="Z529" s="1" t="str">
        <f>_xlfn.IFS(DataSheet!$O529="Central","Chris",DataSheet!$O529="East","Erin",DataSheet!$O529="South","Sam",DataSheet!$O529="West","William")</f>
        <v>Chris</v>
      </c>
    </row>
    <row r="530" spans="1:26" ht="15" x14ac:dyDescent="0.2">
      <c r="A530" s="1">
        <v>11</v>
      </c>
      <c r="B530" s="1" t="s">
        <v>1191</v>
      </c>
      <c r="C530" s="1" t="s">
        <v>27</v>
      </c>
      <c r="D530" s="14">
        <v>0.06</v>
      </c>
      <c r="E530" s="14">
        <v>9.48</v>
      </c>
      <c r="F530" s="14">
        <v>7.29</v>
      </c>
      <c r="G530" s="1" t="s">
        <v>40</v>
      </c>
      <c r="H530" s="1" t="s">
        <v>73</v>
      </c>
      <c r="I530" s="1" t="s">
        <v>30</v>
      </c>
      <c r="J530" s="1" t="s">
        <v>128</v>
      </c>
      <c r="K530" s="1" t="s">
        <v>44</v>
      </c>
      <c r="L530" s="1" t="s">
        <v>506</v>
      </c>
      <c r="M530" s="1">
        <v>0.45</v>
      </c>
      <c r="N530" s="1" t="s">
        <v>34</v>
      </c>
      <c r="O530" s="1" t="s">
        <v>113</v>
      </c>
      <c r="P530" s="1" t="s">
        <v>399</v>
      </c>
      <c r="Q530" s="1" t="s">
        <v>1192</v>
      </c>
      <c r="R530" s="1">
        <v>7203</v>
      </c>
      <c r="S530" s="2">
        <v>42050</v>
      </c>
      <c r="T530" s="2">
        <v>42052</v>
      </c>
      <c r="U530" s="1">
        <v>-53.809600000000003</v>
      </c>
      <c r="V530" s="1">
        <v>22</v>
      </c>
      <c r="W530" s="14">
        <v>211.15</v>
      </c>
      <c r="X530" s="1">
        <v>90192</v>
      </c>
      <c r="Y530" s="14">
        <f>DataSheet!$E530-DataSheet!$D530</f>
        <v>9.42</v>
      </c>
      <c r="Z530" s="1" t="str">
        <f>_xlfn.IFS(DataSheet!$O530="Central","Chris",DataSheet!$O530="East","Erin",DataSheet!$O530="South","Sam",DataSheet!$O530="West","William")</f>
        <v>Erin</v>
      </c>
    </row>
    <row r="531" spans="1:26" ht="15" x14ac:dyDescent="0.2">
      <c r="A531" s="1">
        <v>596</v>
      </c>
      <c r="B531" s="1" t="s">
        <v>1193</v>
      </c>
      <c r="C531" s="1" t="s">
        <v>27</v>
      </c>
      <c r="D531" s="14">
        <v>0.03</v>
      </c>
      <c r="E531" s="14">
        <v>3.8</v>
      </c>
      <c r="F531" s="14">
        <v>1.49</v>
      </c>
      <c r="G531" s="1" t="s">
        <v>40</v>
      </c>
      <c r="H531" s="1" t="s">
        <v>41</v>
      </c>
      <c r="I531" s="1" t="s">
        <v>50</v>
      </c>
      <c r="J531" s="1" t="s">
        <v>74</v>
      </c>
      <c r="K531" s="1" t="s">
        <v>75</v>
      </c>
      <c r="L531" s="1" t="s">
        <v>1194</v>
      </c>
      <c r="M531" s="1">
        <v>0.38</v>
      </c>
      <c r="N531" s="1" t="s">
        <v>34</v>
      </c>
      <c r="O531" s="1" t="s">
        <v>54</v>
      </c>
      <c r="P531" s="1" t="s">
        <v>55</v>
      </c>
      <c r="Q531" s="1" t="s">
        <v>1195</v>
      </c>
      <c r="R531" s="1">
        <v>46032</v>
      </c>
      <c r="S531" s="2">
        <v>42050</v>
      </c>
      <c r="T531" s="2">
        <v>42052</v>
      </c>
      <c r="U531" s="1">
        <v>15.2745</v>
      </c>
      <c r="V531" s="1">
        <v>6</v>
      </c>
      <c r="W531" s="14">
        <v>24.27</v>
      </c>
      <c r="X531" s="1">
        <v>86308</v>
      </c>
      <c r="Y531" s="14">
        <f>DataSheet!$E531-DataSheet!$D531</f>
        <v>3.77</v>
      </c>
      <c r="Z531" s="1" t="str">
        <f>_xlfn.IFS(DataSheet!$O531="Central","Chris",DataSheet!$O531="East","Erin",DataSheet!$O531="South","Sam",DataSheet!$O531="West","William")</f>
        <v>Chris</v>
      </c>
    </row>
    <row r="532" spans="1:26" ht="15" x14ac:dyDescent="0.2">
      <c r="A532" s="1">
        <v>596</v>
      </c>
      <c r="B532" s="1" t="s">
        <v>1193</v>
      </c>
      <c r="C532" s="1" t="s">
        <v>27</v>
      </c>
      <c r="D532" s="14">
        <v>7.0000000000000007E-2</v>
      </c>
      <c r="E532" s="14">
        <v>7.98</v>
      </c>
      <c r="F532" s="14">
        <v>1.25</v>
      </c>
      <c r="G532" s="1" t="s">
        <v>40</v>
      </c>
      <c r="H532" s="1" t="s">
        <v>41</v>
      </c>
      <c r="I532" s="1" t="s">
        <v>50</v>
      </c>
      <c r="J532" s="1" t="s">
        <v>90</v>
      </c>
      <c r="K532" s="1" t="s">
        <v>52</v>
      </c>
      <c r="L532" s="1" t="s">
        <v>1196</v>
      </c>
      <c r="M532" s="1">
        <v>0.35</v>
      </c>
      <c r="N532" s="1" t="s">
        <v>34</v>
      </c>
      <c r="O532" s="1" t="s">
        <v>54</v>
      </c>
      <c r="P532" s="1" t="s">
        <v>55</v>
      </c>
      <c r="Q532" s="1" t="s">
        <v>1195</v>
      </c>
      <c r="R532" s="1">
        <v>46032</v>
      </c>
      <c r="S532" s="2">
        <v>42050</v>
      </c>
      <c r="T532" s="2">
        <v>42052</v>
      </c>
      <c r="U532" s="1">
        <v>26.585699999999999</v>
      </c>
      <c r="V532" s="1">
        <v>5</v>
      </c>
      <c r="W532" s="14">
        <v>38.53</v>
      </c>
      <c r="X532" s="1">
        <v>86308</v>
      </c>
      <c r="Y532" s="14">
        <f>DataSheet!$E532-DataSheet!$D532</f>
        <v>7.91</v>
      </c>
      <c r="Z532" s="1" t="str">
        <f>_xlfn.IFS(DataSheet!$O532="Central","Chris",DataSheet!$O532="East","Erin",DataSheet!$O532="South","Sam",DataSheet!$O532="West","William")</f>
        <v>Chris</v>
      </c>
    </row>
    <row r="533" spans="1:26" ht="15" x14ac:dyDescent="0.2">
      <c r="A533" s="1">
        <v>596</v>
      </c>
      <c r="B533" s="1" t="s">
        <v>1193</v>
      </c>
      <c r="C533" s="1" t="s">
        <v>27</v>
      </c>
      <c r="D533" s="14">
        <v>7.0000000000000007E-2</v>
      </c>
      <c r="E533" s="14">
        <v>417.4</v>
      </c>
      <c r="F533" s="14">
        <v>75.23</v>
      </c>
      <c r="G533" s="1" t="s">
        <v>28</v>
      </c>
      <c r="H533" s="1" t="s">
        <v>41</v>
      </c>
      <c r="I533" s="1" t="s">
        <v>30</v>
      </c>
      <c r="J533" s="1" t="s">
        <v>31</v>
      </c>
      <c r="K533" s="1" t="s">
        <v>32</v>
      </c>
      <c r="L533" s="1" t="s">
        <v>1197</v>
      </c>
      <c r="M533" s="1">
        <v>0.79</v>
      </c>
      <c r="N533" s="1" t="s">
        <v>34</v>
      </c>
      <c r="O533" s="1" t="s">
        <v>54</v>
      </c>
      <c r="P533" s="1" t="s">
        <v>55</v>
      </c>
      <c r="Q533" s="1" t="s">
        <v>1195</v>
      </c>
      <c r="R533" s="1">
        <v>46032</v>
      </c>
      <c r="S533" s="2">
        <v>42050</v>
      </c>
      <c r="T533" s="2">
        <v>42051</v>
      </c>
      <c r="U533" s="1">
        <v>-575.35199999999998</v>
      </c>
      <c r="V533" s="1">
        <v>12</v>
      </c>
      <c r="W533" s="14">
        <v>4910.72</v>
      </c>
      <c r="X533" s="1">
        <v>86308</v>
      </c>
      <c r="Y533" s="14">
        <f>DataSheet!$E533-DataSheet!$D533</f>
        <v>417.33</v>
      </c>
      <c r="Z533" s="1" t="str">
        <f>_xlfn.IFS(DataSheet!$O533="Central","Chris",DataSheet!$O533="East","Erin",DataSheet!$O533="South","Sam",DataSheet!$O533="West","William")</f>
        <v>Chris</v>
      </c>
    </row>
    <row r="534" spans="1:26" ht="15" x14ac:dyDescent="0.2">
      <c r="A534" s="1">
        <v>2260</v>
      </c>
      <c r="B534" s="1" t="s">
        <v>1198</v>
      </c>
      <c r="C534" s="1" t="s">
        <v>27</v>
      </c>
      <c r="D534" s="14">
        <v>0.02</v>
      </c>
      <c r="E534" s="14">
        <v>4.9800000000000004</v>
      </c>
      <c r="F534" s="14">
        <v>0.49</v>
      </c>
      <c r="G534" s="1" t="s">
        <v>40</v>
      </c>
      <c r="H534" s="1" t="s">
        <v>96</v>
      </c>
      <c r="I534" s="1" t="s">
        <v>50</v>
      </c>
      <c r="J534" s="1" t="s">
        <v>154</v>
      </c>
      <c r="K534" s="1" t="s">
        <v>75</v>
      </c>
      <c r="L534" s="1" t="s">
        <v>1105</v>
      </c>
      <c r="M534" s="1">
        <v>0.39</v>
      </c>
      <c r="N534" s="1" t="s">
        <v>34</v>
      </c>
      <c r="O534" s="1" t="s">
        <v>35</v>
      </c>
      <c r="P534" s="1" t="s">
        <v>77</v>
      </c>
      <c r="Q534" s="1" t="s">
        <v>1199</v>
      </c>
      <c r="R534" s="1">
        <v>30161</v>
      </c>
      <c r="S534" s="2">
        <v>42050</v>
      </c>
      <c r="T534" s="2">
        <v>42051</v>
      </c>
      <c r="U534" s="1">
        <v>-52.863999999999997</v>
      </c>
      <c r="V534" s="1">
        <v>17</v>
      </c>
      <c r="W534" s="14">
        <v>87.11</v>
      </c>
      <c r="X534" s="1">
        <v>89601</v>
      </c>
      <c r="Y534" s="14">
        <f>DataSheet!$E534-DataSheet!$D534</f>
        <v>4.9600000000000009</v>
      </c>
      <c r="Z534" s="1" t="str">
        <f>_xlfn.IFS(DataSheet!$O534="Central","Chris",DataSheet!$O534="East","Erin",DataSheet!$O534="South","Sam",DataSheet!$O534="West","William")</f>
        <v>Sam</v>
      </c>
    </row>
    <row r="535" spans="1:26" ht="15" x14ac:dyDescent="0.2">
      <c r="A535" s="1">
        <v>2260</v>
      </c>
      <c r="B535" s="1" t="s">
        <v>1198</v>
      </c>
      <c r="C535" s="1" t="s">
        <v>27</v>
      </c>
      <c r="D535" s="14">
        <v>0.01</v>
      </c>
      <c r="E535" s="14">
        <v>20.99</v>
      </c>
      <c r="F535" s="14">
        <v>0.99</v>
      </c>
      <c r="G535" s="1" t="s">
        <v>40</v>
      </c>
      <c r="H535" s="1" t="s">
        <v>96</v>
      </c>
      <c r="I535" s="1" t="s">
        <v>42</v>
      </c>
      <c r="J535" s="1" t="s">
        <v>137</v>
      </c>
      <c r="K535" s="1" t="s">
        <v>44</v>
      </c>
      <c r="L535" s="1" t="s">
        <v>1200</v>
      </c>
      <c r="M535" s="1">
        <v>0.83</v>
      </c>
      <c r="N535" s="1" t="s">
        <v>34</v>
      </c>
      <c r="O535" s="1" t="s">
        <v>35</v>
      </c>
      <c r="P535" s="1" t="s">
        <v>77</v>
      </c>
      <c r="Q535" s="1" t="s">
        <v>1199</v>
      </c>
      <c r="R535" s="1">
        <v>30161</v>
      </c>
      <c r="S535" s="2">
        <v>42050</v>
      </c>
      <c r="T535" s="2">
        <v>42051</v>
      </c>
      <c r="U535" s="1">
        <v>45.378</v>
      </c>
      <c r="V535" s="1">
        <v>9</v>
      </c>
      <c r="W535" s="14">
        <v>170.46</v>
      </c>
      <c r="X535" s="1">
        <v>89601</v>
      </c>
      <c r="Y535" s="14">
        <f>DataSheet!$E535-DataSheet!$D535</f>
        <v>20.979999999999997</v>
      </c>
      <c r="Z535" s="1" t="str">
        <f>_xlfn.IFS(DataSheet!$O535="Central","Chris",DataSheet!$O535="East","Erin",DataSheet!$O535="South","Sam",DataSheet!$O535="West","William")</f>
        <v>Sam</v>
      </c>
    </row>
    <row r="536" spans="1:26" ht="15" x14ac:dyDescent="0.2">
      <c r="A536" s="1">
        <v>3211</v>
      </c>
      <c r="B536" s="1" t="s">
        <v>1201</v>
      </c>
      <c r="C536" s="1" t="s">
        <v>39</v>
      </c>
      <c r="D536" s="14">
        <v>0.1</v>
      </c>
      <c r="E536" s="14">
        <v>7.31</v>
      </c>
      <c r="F536" s="14">
        <v>0.49</v>
      </c>
      <c r="G536" s="1" t="s">
        <v>40</v>
      </c>
      <c r="H536" s="1" t="s">
        <v>96</v>
      </c>
      <c r="I536" s="1" t="s">
        <v>50</v>
      </c>
      <c r="J536" s="1" t="s">
        <v>154</v>
      </c>
      <c r="K536" s="1" t="s">
        <v>75</v>
      </c>
      <c r="L536" s="1" t="s">
        <v>1129</v>
      </c>
      <c r="M536" s="1">
        <v>0.38</v>
      </c>
      <c r="N536" s="1" t="s">
        <v>34</v>
      </c>
      <c r="O536" s="1" t="s">
        <v>54</v>
      </c>
      <c r="P536" s="1" t="s">
        <v>105</v>
      </c>
      <c r="Q536" s="1" t="s">
        <v>1202</v>
      </c>
      <c r="R536" s="1">
        <v>60101</v>
      </c>
      <c r="S536" s="2">
        <v>42050</v>
      </c>
      <c r="T536" s="2">
        <v>42051</v>
      </c>
      <c r="U536" s="1">
        <v>55.020600000000002</v>
      </c>
      <c r="V536" s="1">
        <v>12</v>
      </c>
      <c r="W536" s="14">
        <v>79.739999999999995</v>
      </c>
      <c r="X536" s="1">
        <v>91522</v>
      </c>
      <c r="Y536" s="14">
        <f>DataSheet!$E536-DataSheet!$D536</f>
        <v>7.21</v>
      </c>
      <c r="Z536" s="1" t="str">
        <f>_xlfn.IFS(DataSheet!$O536="Central","Chris",DataSheet!$O536="East","Erin",DataSheet!$O536="South","Sam",DataSheet!$O536="West","William")</f>
        <v>Chris</v>
      </c>
    </row>
    <row r="537" spans="1:26" ht="15" x14ac:dyDescent="0.2">
      <c r="A537" s="1">
        <v>3211</v>
      </c>
      <c r="B537" s="1" t="s">
        <v>1201</v>
      </c>
      <c r="C537" s="1" t="s">
        <v>39</v>
      </c>
      <c r="D537" s="14">
        <v>0.1</v>
      </c>
      <c r="E537" s="14">
        <v>20.99</v>
      </c>
      <c r="F537" s="14">
        <v>2.5</v>
      </c>
      <c r="G537" s="1" t="s">
        <v>40</v>
      </c>
      <c r="H537" s="1" t="s">
        <v>96</v>
      </c>
      <c r="I537" s="1" t="s">
        <v>42</v>
      </c>
      <c r="J537" s="1" t="s">
        <v>137</v>
      </c>
      <c r="K537" s="1" t="s">
        <v>52</v>
      </c>
      <c r="L537" s="1" t="s">
        <v>1203</v>
      </c>
      <c r="M537" s="1">
        <v>0.81</v>
      </c>
      <c r="N537" s="1" t="s">
        <v>34</v>
      </c>
      <c r="O537" s="1" t="s">
        <v>54</v>
      </c>
      <c r="P537" s="1" t="s">
        <v>105</v>
      </c>
      <c r="Q537" s="1" t="s">
        <v>1202</v>
      </c>
      <c r="R537" s="1">
        <v>60101</v>
      </c>
      <c r="S537" s="2">
        <v>42050</v>
      </c>
      <c r="T537" s="2">
        <v>42051</v>
      </c>
      <c r="U537" s="1">
        <v>-43.65504</v>
      </c>
      <c r="V537" s="1">
        <v>23</v>
      </c>
      <c r="W537" s="14">
        <v>392.45</v>
      </c>
      <c r="X537" s="1">
        <v>91522</v>
      </c>
      <c r="Y537" s="14">
        <f>DataSheet!$E537-DataSheet!$D537</f>
        <v>20.889999999999997</v>
      </c>
      <c r="Z537" s="1" t="str">
        <f>_xlfn.IFS(DataSheet!$O537="Central","Chris",DataSheet!$O537="East","Erin",DataSheet!$O537="South","Sam",DataSheet!$O537="West","William")</f>
        <v>Chris</v>
      </c>
    </row>
    <row r="538" spans="1:26" ht="15" x14ac:dyDescent="0.2">
      <c r="A538" s="1">
        <v>393</v>
      </c>
      <c r="B538" s="1" t="s">
        <v>1204</v>
      </c>
      <c r="C538" s="1" t="s">
        <v>49</v>
      </c>
      <c r="D538" s="14">
        <v>7.0000000000000007E-2</v>
      </c>
      <c r="E538" s="14">
        <v>9.7100000000000009</v>
      </c>
      <c r="F538" s="14">
        <v>9.4499999999999993</v>
      </c>
      <c r="G538" s="1" t="s">
        <v>40</v>
      </c>
      <c r="H538" s="1" t="s">
        <v>96</v>
      </c>
      <c r="I538" s="1" t="s">
        <v>50</v>
      </c>
      <c r="J538" s="1" t="s">
        <v>80</v>
      </c>
      <c r="K538" s="1" t="s">
        <v>75</v>
      </c>
      <c r="L538" s="1" t="s">
        <v>1205</v>
      </c>
      <c r="M538" s="1">
        <v>0.6</v>
      </c>
      <c r="N538" s="1" t="s">
        <v>34</v>
      </c>
      <c r="O538" s="1" t="s">
        <v>113</v>
      </c>
      <c r="P538" s="1" t="s">
        <v>114</v>
      </c>
      <c r="Q538" s="1" t="s">
        <v>1206</v>
      </c>
      <c r="R538" s="1">
        <v>13021</v>
      </c>
      <c r="S538" s="2">
        <v>42050</v>
      </c>
      <c r="T538" s="2">
        <v>42057</v>
      </c>
      <c r="U538" s="1">
        <v>-81.77</v>
      </c>
      <c r="V538" s="1">
        <v>3</v>
      </c>
      <c r="W538" s="14">
        <v>31.44</v>
      </c>
      <c r="X538" s="1">
        <v>86382</v>
      </c>
      <c r="Y538" s="14">
        <f>DataSheet!$E538-DataSheet!$D538</f>
        <v>9.64</v>
      </c>
      <c r="Z538" s="1" t="str">
        <f>_xlfn.IFS(DataSheet!$O538="Central","Chris",DataSheet!$O538="East","Erin",DataSheet!$O538="South","Sam",DataSheet!$O538="West","William")</f>
        <v>Erin</v>
      </c>
    </row>
    <row r="539" spans="1:26" ht="15" x14ac:dyDescent="0.2">
      <c r="A539" s="1">
        <v>651</v>
      </c>
      <c r="B539" s="1" t="s">
        <v>296</v>
      </c>
      <c r="C539" s="1" t="s">
        <v>49</v>
      </c>
      <c r="D539" s="14">
        <v>0.04</v>
      </c>
      <c r="E539" s="14">
        <v>880.98</v>
      </c>
      <c r="F539" s="14">
        <v>44.55</v>
      </c>
      <c r="G539" s="1" t="s">
        <v>28</v>
      </c>
      <c r="H539" s="1" t="s">
        <v>41</v>
      </c>
      <c r="I539" s="1" t="s">
        <v>30</v>
      </c>
      <c r="J539" s="1" t="s">
        <v>119</v>
      </c>
      <c r="K539" s="1" t="s">
        <v>32</v>
      </c>
      <c r="L539" s="1" t="s">
        <v>240</v>
      </c>
      <c r="M539" s="1">
        <v>0.62</v>
      </c>
      <c r="N539" s="1" t="s">
        <v>34</v>
      </c>
      <c r="O539" s="1" t="s">
        <v>61</v>
      </c>
      <c r="P539" s="1" t="s">
        <v>298</v>
      </c>
      <c r="Q539" s="1" t="s">
        <v>299</v>
      </c>
      <c r="R539" s="1">
        <v>89115</v>
      </c>
      <c r="S539" s="2">
        <v>42050</v>
      </c>
      <c r="T539" s="2">
        <v>42054</v>
      </c>
      <c r="U539" s="1">
        <v>4233.2587999999996</v>
      </c>
      <c r="V539" s="1">
        <v>8</v>
      </c>
      <c r="W539" s="14">
        <v>6901.25</v>
      </c>
      <c r="X539" s="1">
        <v>91576</v>
      </c>
      <c r="Y539" s="14">
        <f>DataSheet!$E539-DataSheet!$D539</f>
        <v>880.94</v>
      </c>
      <c r="Z539" s="1" t="str">
        <f>_xlfn.IFS(DataSheet!$O539="Central","Chris",DataSheet!$O539="East","Erin",DataSheet!$O539="South","Sam",DataSheet!$O539="West","William")</f>
        <v>William</v>
      </c>
    </row>
    <row r="540" spans="1:26" ht="15" x14ac:dyDescent="0.2">
      <c r="A540" s="1">
        <v>651</v>
      </c>
      <c r="B540" s="1" t="s">
        <v>296</v>
      </c>
      <c r="C540" s="1" t="s">
        <v>49</v>
      </c>
      <c r="D540" s="14">
        <v>7.0000000000000007E-2</v>
      </c>
      <c r="E540" s="14">
        <v>13.4</v>
      </c>
      <c r="F540" s="14">
        <v>4.95</v>
      </c>
      <c r="G540" s="1" t="s">
        <v>40</v>
      </c>
      <c r="H540" s="1" t="s">
        <v>41</v>
      </c>
      <c r="I540" s="1" t="s">
        <v>30</v>
      </c>
      <c r="J540" s="1" t="s">
        <v>128</v>
      </c>
      <c r="K540" s="1" t="s">
        <v>44</v>
      </c>
      <c r="L540" s="1" t="s">
        <v>1207</v>
      </c>
      <c r="M540" s="1">
        <v>0.37</v>
      </c>
      <c r="N540" s="1" t="s">
        <v>34</v>
      </c>
      <c r="O540" s="1" t="s">
        <v>61</v>
      </c>
      <c r="P540" s="1" t="s">
        <v>298</v>
      </c>
      <c r="Q540" s="1" t="s">
        <v>299</v>
      </c>
      <c r="R540" s="1">
        <v>89115</v>
      </c>
      <c r="S540" s="2">
        <v>42050</v>
      </c>
      <c r="T540" s="2">
        <v>42055</v>
      </c>
      <c r="U540" s="1">
        <v>102.76860000000001</v>
      </c>
      <c r="V540" s="1">
        <v>11</v>
      </c>
      <c r="W540" s="14">
        <v>148.94</v>
      </c>
      <c r="X540" s="1">
        <v>91576</v>
      </c>
      <c r="Y540" s="14">
        <f>DataSheet!$E540-DataSheet!$D540</f>
        <v>13.33</v>
      </c>
      <c r="Z540" s="1" t="str">
        <f>_xlfn.IFS(DataSheet!$O540="Central","Chris",DataSheet!$O540="East","Erin",DataSheet!$O540="South","Sam",DataSheet!$O540="West","William")</f>
        <v>William</v>
      </c>
    </row>
    <row r="541" spans="1:26" ht="15" x14ac:dyDescent="0.2">
      <c r="A541" s="1">
        <v>651</v>
      </c>
      <c r="B541" s="1" t="s">
        <v>296</v>
      </c>
      <c r="C541" s="1" t="s">
        <v>49</v>
      </c>
      <c r="D541" s="14">
        <v>0.01</v>
      </c>
      <c r="E541" s="14">
        <v>15.99</v>
      </c>
      <c r="F541" s="14">
        <v>11.28</v>
      </c>
      <c r="G541" s="1" t="s">
        <v>40</v>
      </c>
      <c r="H541" s="1" t="s">
        <v>41</v>
      </c>
      <c r="I541" s="1" t="s">
        <v>42</v>
      </c>
      <c r="J541" s="1" t="s">
        <v>58</v>
      </c>
      <c r="K541" s="1" t="s">
        <v>146</v>
      </c>
      <c r="L541" s="1" t="s">
        <v>1208</v>
      </c>
      <c r="M541" s="1">
        <v>0.38</v>
      </c>
      <c r="N541" s="1" t="s">
        <v>34</v>
      </c>
      <c r="O541" s="1" t="s">
        <v>61</v>
      </c>
      <c r="P541" s="1" t="s">
        <v>298</v>
      </c>
      <c r="Q541" s="1" t="s">
        <v>299</v>
      </c>
      <c r="R541" s="1">
        <v>89115</v>
      </c>
      <c r="S541" s="2">
        <v>42050</v>
      </c>
      <c r="T541" s="2">
        <v>42057</v>
      </c>
      <c r="U541" s="1">
        <v>-36.671543999999997</v>
      </c>
      <c r="V541" s="1">
        <v>12</v>
      </c>
      <c r="W541" s="14">
        <v>200.68</v>
      </c>
      <c r="X541" s="1">
        <v>91576</v>
      </c>
      <c r="Y541" s="14">
        <f>DataSheet!$E541-DataSheet!$D541</f>
        <v>15.98</v>
      </c>
      <c r="Z541" s="1" t="str">
        <f>_xlfn.IFS(DataSheet!$O541="Central","Chris",DataSheet!$O541="East","Erin",DataSheet!$O541="South","Sam",DataSheet!$O541="West","William")</f>
        <v>William</v>
      </c>
    </row>
    <row r="542" spans="1:26" ht="15" x14ac:dyDescent="0.2">
      <c r="A542" s="1">
        <v>2684</v>
      </c>
      <c r="B542" s="1" t="s">
        <v>1209</v>
      </c>
      <c r="C542" s="1" t="s">
        <v>49</v>
      </c>
      <c r="D542" s="14">
        <v>0.09</v>
      </c>
      <c r="E542" s="14">
        <v>8.74</v>
      </c>
      <c r="F542" s="14">
        <v>1.39</v>
      </c>
      <c r="G542" s="1" t="s">
        <v>89</v>
      </c>
      <c r="H542" s="1" t="s">
        <v>29</v>
      </c>
      <c r="I542" s="1" t="s">
        <v>50</v>
      </c>
      <c r="J542" s="1" t="s">
        <v>347</v>
      </c>
      <c r="K542" s="1" t="s">
        <v>75</v>
      </c>
      <c r="L542" s="1" t="s">
        <v>442</v>
      </c>
      <c r="M542" s="1">
        <v>0.38</v>
      </c>
      <c r="N542" s="1" t="s">
        <v>34</v>
      </c>
      <c r="O542" s="1" t="s">
        <v>35</v>
      </c>
      <c r="P542" s="1" t="s">
        <v>125</v>
      </c>
      <c r="Q542" s="1" t="s">
        <v>1210</v>
      </c>
      <c r="R542" s="1">
        <v>33952</v>
      </c>
      <c r="S542" s="2">
        <v>42050</v>
      </c>
      <c r="T542" s="2">
        <v>42055</v>
      </c>
      <c r="U542" s="1">
        <v>23.616</v>
      </c>
      <c r="V542" s="1">
        <v>1</v>
      </c>
      <c r="W542" s="14">
        <v>11.78</v>
      </c>
      <c r="X542" s="1">
        <v>89146</v>
      </c>
      <c r="Y542" s="14">
        <f>DataSheet!$E542-DataSheet!$D542</f>
        <v>8.65</v>
      </c>
      <c r="Z542" s="1" t="str">
        <f>_xlfn.IFS(DataSheet!$O542="Central","Chris",DataSheet!$O542="East","Erin",DataSheet!$O542="South","Sam",DataSheet!$O542="West","William")</f>
        <v>Sam</v>
      </c>
    </row>
    <row r="543" spans="1:26" ht="15" x14ac:dyDescent="0.2">
      <c r="A543" s="1">
        <v>2684</v>
      </c>
      <c r="B543" s="1" t="s">
        <v>1209</v>
      </c>
      <c r="C543" s="1" t="s">
        <v>49</v>
      </c>
      <c r="D543" s="14">
        <v>0.09</v>
      </c>
      <c r="E543" s="14">
        <v>18.97</v>
      </c>
      <c r="F543" s="14">
        <v>9.0299999999999994</v>
      </c>
      <c r="G543" s="1" t="s">
        <v>40</v>
      </c>
      <c r="H543" s="1" t="s">
        <v>29</v>
      </c>
      <c r="I543" s="1" t="s">
        <v>50</v>
      </c>
      <c r="J543" s="1" t="s">
        <v>90</v>
      </c>
      <c r="K543" s="1" t="s">
        <v>75</v>
      </c>
      <c r="L543" s="1" t="s">
        <v>632</v>
      </c>
      <c r="M543" s="1">
        <v>0.37</v>
      </c>
      <c r="N543" s="1" t="s">
        <v>34</v>
      </c>
      <c r="O543" s="1" t="s">
        <v>35</v>
      </c>
      <c r="P543" s="1" t="s">
        <v>125</v>
      </c>
      <c r="Q543" s="1" t="s">
        <v>1210</v>
      </c>
      <c r="R543" s="1">
        <v>33952</v>
      </c>
      <c r="S543" s="2">
        <v>42050</v>
      </c>
      <c r="T543" s="2">
        <v>42055</v>
      </c>
      <c r="U543" s="1">
        <v>-1748.0119999999999</v>
      </c>
      <c r="V543" s="1">
        <v>1</v>
      </c>
      <c r="W543" s="14">
        <v>20.96</v>
      </c>
      <c r="X543" s="1">
        <v>89146</v>
      </c>
      <c r="Y543" s="14">
        <f>DataSheet!$E543-DataSheet!$D543</f>
        <v>18.88</v>
      </c>
      <c r="Z543" s="1" t="str">
        <f>_xlfn.IFS(DataSheet!$O543="Central","Chris",DataSheet!$O543="East","Erin",DataSheet!$O543="South","Sam",DataSheet!$O543="West","William")</f>
        <v>Sam</v>
      </c>
    </row>
    <row r="544" spans="1:26" ht="15" x14ac:dyDescent="0.2">
      <c r="A544" s="1">
        <v>2951</v>
      </c>
      <c r="B544" s="1" t="s">
        <v>1211</v>
      </c>
      <c r="C544" s="1" t="s">
        <v>118</v>
      </c>
      <c r="D544" s="14">
        <v>7.0000000000000007E-2</v>
      </c>
      <c r="E544" s="14">
        <v>42.98</v>
      </c>
      <c r="F544" s="14">
        <v>4.62</v>
      </c>
      <c r="G544" s="1" t="s">
        <v>89</v>
      </c>
      <c r="H544" s="1" t="s">
        <v>96</v>
      </c>
      <c r="I544" s="1" t="s">
        <v>50</v>
      </c>
      <c r="J544" s="1" t="s">
        <v>97</v>
      </c>
      <c r="K544" s="1" t="s">
        <v>75</v>
      </c>
      <c r="L544" s="1" t="s">
        <v>282</v>
      </c>
      <c r="M544" s="1">
        <v>0.56000000000000005</v>
      </c>
      <c r="N544" s="1" t="s">
        <v>34</v>
      </c>
      <c r="O544" s="1" t="s">
        <v>54</v>
      </c>
      <c r="P544" s="1" t="s">
        <v>539</v>
      </c>
      <c r="Q544" s="1" t="s">
        <v>1212</v>
      </c>
      <c r="R544" s="1">
        <v>67601</v>
      </c>
      <c r="S544" s="2">
        <v>42050</v>
      </c>
      <c r="T544" s="2">
        <v>42052</v>
      </c>
      <c r="U544" s="1">
        <v>565.38599999999997</v>
      </c>
      <c r="V544" s="1">
        <v>19</v>
      </c>
      <c r="W544" s="14">
        <v>819.4</v>
      </c>
      <c r="X544" s="1">
        <v>91397</v>
      </c>
      <c r="Y544" s="14">
        <f>DataSheet!$E544-DataSheet!$D544</f>
        <v>42.91</v>
      </c>
      <c r="Z544" s="1" t="str">
        <f>_xlfn.IFS(DataSheet!$O544="Central","Chris",DataSheet!$O544="East","Erin",DataSheet!$O544="South","Sam",DataSheet!$O544="West","William")</f>
        <v>Chris</v>
      </c>
    </row>
    <row r="545" spans="1:26" ht="15" x14ac:dyDescent="0.2">
      <c r="A545" s="1">
        <v>2951</v>
      </c>
      <c r="B545" s="1" t="s">
        <v>1211</v>
      </c>
      <c r="C545" s="1" t="s">
        <v>118</v>
      </c>
      <c r="D545" s="14">
        <v>0.03</v>
      </c>
      <c r="E545" s="14">
        <v>89.99</v>
      </c>
      <c r="F545" s="14">
        <v>42</v>
      </c>
      <c r="G545" s="1" t="s">
        <v>28</v>
      </c>
      <c r="H545" s="1" t="s">
        <v>96</v>
      </c>
      <c r="I545" s="1" t="s">
        <v>30</v>
      </c>
      <c r="J545" s="1" t="s">
        <v>111</v>
      </c>
      <c r="K545" s="1" t="s">
        <v>59</v>
      </c>
      <c r="L545" s="1" t="s">
        <v>1213</v>
      </c>
      <c r="M545" s="1">
        <v>0.66</v>
      </c>
      <c r="N545" s="1" t="s">
        <v>34</v>
      </c>
      <c r="O545" s="1" t="s">
        <v>54</v>
      </c>
      <c r="P545" s="1" t="s">
        <v>539</v>
      </c>
      <c r="Q545" s="1" t="s">
        <v>1212</v>
      </c>
      <c r="R545" s="1">
        <v>67601</v>
      </c>
      <c r="S545" s="2">
        <v>42050</v>
      </c>
      <c r="T545" s="2">
        <v>42053</v>
      </c>
      <c r="U545" s="1">
        <v>-230.9528</v>
      </c>
      <c r="V545" s="1">
        <v>19</v>
      </c>
      <c r="W545" s="14">
        <v>1809.75</v>
      </c>
      <c r="X545" s="1">
        <v>91397</v>
      </c>
      <c r="Y545" s="14">
        <f>DataSheet!$E545-DataSheet!$D545</f>
        <v>89.96</v>
      </c>
      <c r="Z545" s="1" t="str">
        <f>_xlfn.IFS(DataSheet!$O545="Central","Chris",DataSheet!$O545="East","Erin",DataSheet!$O545="South","Sam",DataSheet!$O545="West","William")</f>
        <v>Chris</v>
      </c>
    </row>
    <row r="546" spans="1:26" ht="15" x14ac:dyDescent="0.2">
      <c r="A546" s="1">
        <v>2355</v>
      </c>
      <c r="B546" s="1" t="s">
        <v>1214</v>
      </c>
      <c r="C546" s="1" t="s">
        <v>72</v>
      </c>
      <c r="D546" s="14">
        <v>0.1</v>
      </c>
      <c r="E546" s="14">
        <v>78.69</v>
      </c>
      <c r="F546" s="14">
        <v>19.989999999999998</v>
      </c>
      <c r="G546" s="1" t="s">
        <v>40</v>
      </c>
      <c r="H546" s="1" t="s">
        <v>41</v>
      </c>
      <c r="I546" s="1" t="s">
        <v>30</v>
      </c>
      <c r="J546" s="1" t="s">
        <v>128</v>
      </c>
      <c r="K546" s="1" t="s">
        <v>75</v>
      </c>
      <c r="L546" s="1" t="s">
        <v>1215</v>
      </c>
      <c r="M546" s="1">
        <v>0.43</v>
      </c>
      <c r="N546" s="1" t="s">
        <v>34</v>
      </c>
      <c r="O546" s="1" t="s">
        <v>61</v>
      </c>
      <c r="P546" s="1" t="s">
        <v>92</v>
      </c>
      <c r="Q546" s="1" t="s">
        <v>1216</v>
      </c>
      <c r="R546" s="1">
        <v>92236</v>
      </c>
      <c r="S546" s="2">
        <v>42050</v>
      </c>
      <c r="T546" s="2">
        <v>42051</v>
      </c>
      <c r="U546" s="1">
        <v>465.43950000000001</v>
      </c>
      <c r="V546" s="1">
        <v>9</v>
      </c>
      <c r="W546" s="14">
        <v>674.55</v>
      </c>
      <c r="X546" s="1">
        <v>91304</v>
      </c>
      <c r="Y546" s="14">
        <f>DataSheet!$E546-DataSheet!$D546</f>
        <v>78.59</v>
      </c>
      <c r="Z546" s="1" t="str">
        <f>_xlfn.IFS(DataSheet!$O546="Central","Chris",DataSheet!$O546="East","Erin",DataSheet!$O546="South","Sam",DataSheet!$O546="West","William")</f>
        <v>William</v>
      </c>
    </row>
    <row r="547" spans="1:26" ht="15" x14ac:dyDescent="0.2">
      <c r="A547" s="1">
        <v>1129</v>
      </c>
      <c r="B547" s="1" t="s">
        <v>788</v>
      </c>
      <c r="C547" s="1" t="s">
        <v>49</v>
      </c>
      <c r="D547" s="14">
        <v>0.04</v>
      </c>
      <c r="E547" s="14">
        <v>8.6</v>
      </c>
      <c r="F547" s="14">
        <v>6.19</v>
      </c>
      <c r="G547" s="1" t="s">
        <v>40</v>
      </c>
      <c r="H547" s="1" t="s">
        <v>73</v>
      </c>
      <c r="I547" s="1" t="s">
        <v>50</v>
      </c>
      <c r="J547" s="1" t="s">
        <v>74</v>
      </c>
      <c r="K547" s="1" t="s">
        <v>75</v>
      </c>
      <c r="L547" s="1" t="s">
        <v>534</v>
      </c>
      <c r="M547" s="1">
        <v>0.38</v>
      </c>
      <c r="N547" s="1" t="s">
        <v>34</v>
      </c>
      <c r="O547" s="1" t="s">
        <v>113</v>
      </c>
      <c r="P547" s="1" t="s">
        <v>405</v>
      </c>
      <c r="Q547" s="1" t="s">
        <v>790</v>
      </c>
      <c r="R547" s="1">
        <v>2118</v>
      </c>
      <c r="S547" s="2">
        <v>42051</v>
      </c>
      <c r="T547" s="2">
        <v>42058</v>
      </c>
      <c r="U547" s="1">
        <v>-63.813499999999998</v>
      </c>
      <c r="V547" s="1">
        <v>37</v>
      </c>
      <c r="W547" s="14">
        <v>311.66000000000003</v>
      </c>
      <c r="X547" s="1">
        <v>32037</v>
      </c>
      <c r="Y547" s="14">
        <f>DataSheet!$E547-DataSheet!$D547</f>
        <v>8.56</v>
      </c>
      <c r="Z547" s="1" t="str">
        <f>_xlfn.IFS(DataSheet!$O547="Central","Chris",DataSheet!$O547="East","Erin",DataSheet!$O547="South","Sam",DataSheet!$O547="West","William")</f>
        <v>Erin</v>
      </c>
    </row>
    <row r="548" spans="1:26" ht="15" x14ac:dyDescent="0.2">
      <c r="A548" s="1">
        <v>1129</v>
      </c>
      <c r="B548" s="1" t="s">
        <v>788</v>
      </c>
      <c r="C548" s="1" t="s">
        <v>49</v>
      </c>
      <c r="D548" s="14">
        <v>7.0000000000000007E-2</v>
      </c>
      <c r="E548" s="14">
        <v>699.99</v>
      </c>
      <c r="F548" s="14">
        <v>24.49</v>
      </c>
      <c r="G548" s="1" t="s">
        <v>40</v>
      </c>
      <c r="H548" s="1" t="s">
        <v>73</v>
      </c>
      <c r="I548" s="1" t="s">
        <v>42</v>
      </c>
      <c r="J548" s="1" t="s">
        <v>65</v>
      </c>
      <c r="K548" s="1" t="s">
        <v>66</v>
      </c>
      <c r="L548" s="1" t="s">
        <v>1217</v>
      </c>
      <c r="M548" s="1">
        <v>0.54</v>
      </c>
      <c r="N548" s="1" t="s">
        <v>34</v>
      </c>
      <c r="O548" s="1" t="s">
        <v>113</v>
      </c>
      <c r="P548" s="1" t="s">
        <v>405</v>
      </c>
      <c r="Q548" s="1" t="s">
        <v>790</v>
      </c>
      <c r="R548" s="1">
        <v>2118</v>
      </c>
      <c r="S548" s="2">
        <v>42051</v>
      </c>
      <c r="T548" s="2">
        <v>42055</v>
      </c>
      <c r="U548" s="1">
        <v>325.29000000000002</v>
      </c>
      <c r="V548" s="1">
        <v>15</v>
      </c>
      <c r="W548" s="14">
        <v>9862.51</v>
      </c>
      <c r="X548" s="1">
        <v>32037</v>
      </c>
      <c r="Y548" s="14">
        <f>DataSheet!$E548-DataSheet!$D548</f>
        <v>699.92</v>
      </c>
      <c r="Z548" s="1" t="str">
        <f>_xlfn.IFS(DataSheet!$O548="Central","Chris",DataSheet!$O548="East","Erin",DataSheet!$O548="South","Sam",DataSheet!$O548="West","William")</f>
        <v>Erin</v>
      </c>
    </row>
    <row r="549" spans="1:26" ht="15" x14ac:dyDescent="0.2">
      <c r="A549" s="1">
        <v>1132</v>
      </c>
      <c r="B549" s="1" t="s">
        <v>1095</v>
      </c>
      <c r="C549" s="1" t="s">
        <v>49</v>
      </c>
      <c r="D549" s="14">
        <v>0.04</v>
      </c>
      <c r="E549" s="14">
        <v>8.6</v>
      </c>
      <c r="F549" s="14">
        <v>6.19</v>
      </c>
      <c r="G549" s="1" t="s">
        <v>40</v>
      </c>
      <c r="H549" s="1" t="s">
        <v>73</v>
      </c>
      <c r="I549" s="1" t="s">
        <v>50</v>
      </c>
      <c r="J549" s="1" t="s">
        <v>74</v>
      </c>
      <c r="K549" s="1" t="s">
        <v>75</v>
      </c>
      <c r="L549" s="1" t="s">
        <v>534</v>
      </c>
      <c r="M549" s="1">
        <v>0.38</v>
      </c>
      <c r="N549" s="1" t="s">
        <v>34</v>
      </c>
      <c r="O549" s="1" t="s">
        <v>54</v>
      </c>
      <c r="P549" s="1" t="s">
        <v>189</v>
      </c>
      <c r="Q549" s="1" t="s">
        <v>1096</v>
      </c>
      <c r="R549" s="1">
        <v>76039</v>
      </c>
      <c r="S549" s="2">
        <v>42051</v>
      </c>
      <c r="T549" s="2">
        <v>42058</v>
      </c>
      <c r="U549" s="1">
        <v>-63.813499999999998</v>
      </c>
      <c r="V549" s="1">
        <v>9</v>
      </c>
      <c r="W549" s="14">
        <v>75.81</v>
      </c>
      <c r="X549" s="1">
        <v>88102</v>
      </c>
      <c r="Y549" s="14">
        <f>DataSheet!$E549-DataSheet!$D549</f>
        <v>8.56</v>
      </c>
      <c r="Z549" s="1" t="str">
        <f>_xlfn.IFS(DataSheet!$O549="Central","Chris",DataSheet!$O549="East","Erin",DataSheet!$O549="South","Sam",DataSheet!$O549="West","William")</f>
        <v>Chris</v>
      </c>
    </row>
    <row r="550" spans="1:26" ht="15" x14ac:dyDescent="0.2">
      <c r="A550" s="1">
        <v>1132</v>
      </c>
      <c r="B550" s="1" t="s">
        <v>1095</v>
      </c>
      <c r="C550" s="1" t="s">
        <v>49</v>
      </c>
      <c r="D550" s="14">
        <v>7.0000000000000007E-2</v>
      </c>
      <c r="E550" s="14">
        <v>699.99</v>
      </c>
      <c r="F550" s="14">
        <v>24.49</v>
      </c>
      <c r="G550" s="1" t="s">
        <v>40</v>
      </c>
      <c r="H550" s="1" t="s">
        <v>73</v>
      </c>
      <c r="I550" s="1" t="s">
        <v>42</v>
      </c>
      <c r="J550" s="1" t="s">
        <v>65</v>
      </c>
      <c r="K550" s="1" t="s">
        <v>66</v>
      </c>
      <c r="L550" s="1" t="s">
        <v>1217</v>
      </c>
      <c r="M550" s="1">
        <v>0.54</v>
      </c>
      <c r="N550" s="1" t="s">
        <v>34</v>
      </c>
      <c r="O550" s="1" t="s">
        <v>54</v>
      </c>
      <c r="P550" s="1" t="s">
        <v>189</v>
      </c>
      <c r="Q550" s="1" t="s">
        <v>1096</v>
      </c>
      <c r="R550" s="1">
        <v>76039</v>
      </c>
      <c r="S550" s="2">
        <v>42051</v>
      </c>
      <c r="T550" s="2">
        <v>42055</v>
      </c>
      <c r="U550" s="1">
        <v>325.29000000000002</v>
      </c>
      <c r="V550" s="1">
        <v>4</v>
      </c>
      <c r="W550" s="14">
        <v>2630</v>
      </c>
      <c r="X550" s="1">
        <v>88102</v>
      </c>
      <c r="Y550" s="14">
        <f>DataSheet!$E550-DataSheet!$D550</f>
        <v>699.92</v>
      </c>
      <c r="Z550" s="1" t="str">
        <f>_xlfn.IFS(DataSheet!$O550="Central","Chris",DataSheet!$O550="East","Erin",DataSheet!$O550="South","Sam",DataSheet!$O550="West","William")</f>
        <v>Chris</v>
      </c>
    </row>
    <row r="551" spans="1:26" ht="15" x14ac:dyDescent="0.2">
      <c r="A551" s="1">
        <v>1580</v>
      </c>
      <c r="B551" s="1" t="s">
        <v>1218</v>
      </c>
      <c r="C551" s="1" t="s">
        <v>49</v>
      </c>
      <c r="D551" s="14">
        <v>0.1</v>
      </c>
      <c r="E551" s="14">
        <v>11.58</v>
      </c>
      <c r="F551" s="14">
        <v>6.97</v>
      </c>
      <c r="G551" s="1" t="s">
        <v>40</v>
      </c>
      <c r="H551" s="1" t="s">
        <v>96</v>
      </c>
      <c r="I551" s="1" t="s">
        <v>50</v>
      </c>
      <c r="J551" s="1" t="s">
        <v>347</v>
      </c>
      <c r="K551" s="1" t="s">
        <v>75</v>
      </c>
      <c r="L551" s="1" t="s">
        <v>626</v>
      </c>
      <c r="M551" s="1">
        <v>0.35</v>
      </c>
      <c r="N551" s="1" t="s">
        <v>34</v>
      </c>
      <c r="O551" s="1" t="s">
        <v>113</v>
      </c>
      <c r="P551" s="1" t="s">
        <v>333</v>
      </c>
      <c r="Q551" s="1" t="s">
        <v>1219</v>
      </c>
      <c r="R551" s="1">
        <v>4901</v>
      </c>
      <c r="S551" s="2">
        <v>42051</v>
      </c>
      <c r="T551" s="2">
        <v>42055</v>
      </c>
      <c r="U551" s="1">
        <v>-8.3979999999999997</v>
      </c>
      <c r="V551" s="1">
        <v>1</v>
      </c>
      <c r="W551" s="14">
        <v>14.53</v>
      </c>
      <c r="X551" s="1">
        <v>90934</v>
      </c>
      <c r="Y551" s="14">
        <f>DataSheet!$E551-DataSheet!$D551</f>
        <v>11.48</v>
      </c>
      <c r="Z551" s="1" t="str">
        <f>_xlfn.IFS(DataSheet!$O551="Central","Chris",DataSheet!$O551="East","Erin",DataSheet!$O551="South","Sam",DataSheet!$O551="West","William")</f>
        <v>Erin</v>
      </c>
    </row>
    <row r="552" spans="1:26" ht="15" x14ac:dyDescent="0.2">
      <c r="A552" s="1">
        <v>1138</v>
      </c>
      <c r="B552" s="1" t="s">
        <v>1220</v>
      </c>
      <c r="C552" s="1" t="s">
        <v>118</v>
      </c>
      <c r="D552" s="14">
        <v>0.02</v>
      </c>
      <c r="E552" s="14">
        <v>160.97999999999999</v>
      </c>
      <c r="F552" s="14">
        <v>30</v>
      </c>
      <c r="G552" s="1" t="s">
        <v>28</v>
      </c>
      <c r="H552" s="1" t="s">
        <v>73</v>
      </c>
      <c r="I552" s="1" t="s">
        <v>30</v>
      </c>
      <c r="J552" s="1" t="s">
        <v>111</v>
      </c>
      <c r="K552" s="1" t="s">
        <v>59</v>
      </c>
      <c r="L552" s="1" t="s">
        <v>894</v>
      </c>
      <c r="M552" s="1">
        <v>0.62</v>
      </c>
      <c r="N552" s="1" t="s">
        <v>34</v>
      </c>
      <c r="O552" s="1" t="s">
        <v>54</v>
      </c>
      <c r="P552" s="1" t="s">
        <v>189</v>
      </c>
      <c r="Q552" s="1" t="s">
        <v>1221</v>
      </c>
      <c r="R552" s="1">
        <v>75056</v>
      </c>
      <c r="S552" s="2">
        <v>42051</v>
      </c>
      <c r="T552" s="2">
        <v>42054</v>
      </c>
      <c r="U552" s="1">
        <v>-51.116</v>
      </c>
      <c r="V552" s="1">
        <v>1</v>
      </c>
      <c r="W552" s="14">
        <v>192.49</v>
      </c>
      <c r="X552" s="1">
        <v>86574</v>
      </c>
      <c r="Y552" s="14">
        <f>DataSheet!$E552-DataSheet!$D552</f>
        <v>160.95999999999998</v>
      </c>
      <c r="Z552" s="1" t="str">
        <f>_xlfn.IFS(DataSheet!$O552="Central","Chris",DataSheet!$O552="East","Erin",DataSheet!$O552="South","Sam",DataSheet!$O552="West","William")</f>
        <v>Chris</v>
      </c>
    </row>
    <row r="553" spans="1:26" ht="15" x14ac:dyDescent="0.2">
      <c r="A553" s="1">
        <v>1228</v>
      </c>
      <c r="B553" s="1" t="s">
        <v>1222</v>
      </c>
      <c r="C553" s="1" t="s">
        <v>118</v>
      </c>
      <c r="D553" s="14">
        <v>0</v>
      </c>
      <c r="E553" s="14">
        <v>7.1</v>
      </c>
      <c r="F553" s="14">
        <v>6.05</v>
      </c>
      <c r="G553" s="1" t="s">
        <v>40</v>
      </c>
      <c r="H553" s="1" t="s">
        <v>29</v>
      </c>
      <c r="I553" s="1" t="s">
        <v>50</v>
      </c>
      <c r="J553" s="1" t="s">
        <v>74</v>
      </c>
      <c r="K553" s="1" t="s">
        <v>75</v>
      </c>
      <c r="L553" s="1" t="s">
        <v>253</v>
      </c>
      <c r="M553" s="1">
        <v>0.39</v>
      </c>
      <c r="N553" s="1" t="s">
        <v>34</v>
      </c>
      <c r="O553" s="1" t="s">
        <v>113</v>
      </c>
      <c r="P553" s="1" t="s">
        <v>322</v>
      </c>
      <c r="Q553" s="1" t="s">
        <v>323</v>
      </c>
      <c r="R553" s="1">
        <v>19140</v>
      </c>
      <c r="S553" s="2">
        <v>42051</v>
      </c>
      <c r="T553" s="2">
        <v>42052</v>
      </c>
      <c r="U553" s="1">
        <v>-60.145000000000003</v>
      </c>
      <c r="V553" s="1">
        <v>28</v>
      </c>
      <c r="W553" s="14">
        <v>208.83</v>
      </c>
      <c r="X553" s="1">
        <v>55874</v>
      </c>
      <c r="Y553" s="14">
        <f>DataSheet!$E553-DataSheet!$D553</f>
        <v>7.1</v>
      </c>
      <c r="Z553" s="1" t="str">
        <f>_xlfn.IFS(DataSheet!$O553="Central","Chris",DataSheet!$O553="East","Erin",DataSheet!$O553="South","Sam",DataSheet!$O553="West","William")</f>
        <v>Erin</v>
      </c>
    </row>
    <row r="554" spans="1:26" ht="15" x14ac:dyDescent="0.2">
      <c r="A554" s="1">
        <v>1228</v>
      </c>
      <c r="B554" s="1" t="s">
        <v>1222</v>
      </c>
      <c r="C554" s="1" t="s">
        <v>118</v>
      </c>
      <c r="D554" s="14">
        <v>0.01</v>
      </c>
      <c r="E554" s="14">
        <v>4.9800000000000004</v>
      </c>
      <c r="F554" s="14">
        <v>4.62</v>
      </c>
      <c r="G554" s="1" t="s">
        <v>89</v>
      </c>
      <c r="H554" s="1" t="s">
        <v>29</v>
      </c>
      <c r="I554" s="1" t="s">
        <v>42</v>
      </c>
      <c r="J554" s="1" t="s">
        <v>43</v>
      </c>
      <c r="K554" s="1" t="s">
        <v>44</v>
      </c>
      <c r="L554" s="1" t="s">
        <v>1223</v>
      </c>
      <c r="M554" s="1">
        <v>0.64</v>
      </c>
      <c r="N554" s="1" t="s">
        <v>34</v>
      </c>
      <c r="O554" s="1" t="s">
        <v>113</v>
      </c>
      <c r="P554" s="1" t="s">
        <v>322</v>
      </c>
      <c r="Q554" s="1" t="s">
        <v>323</v>
      </c>
      <c r="R554" s="1">
        <v>19140</v>
      </c>
      <c r="S554" s="2">
        <v>42051</v>
      </c>
      <c r="T554" s="2">
        <v>42053</v>
      </c>
      <c r="U554" s="1">
        <v>-111.72</v>
      </c>
      <c r="V554" s="1">
        <v>41</v>
      </c>
      <c r="W554" s="14">
        <v>228.3</v>
      </c>
      <c r="X554" s="1">
        <v>55874</v>
      </c>
      <c r="Y554" s="14">
        <f>DataSheet!$E554-DataSheet!$D554</f>
        <v>4.9700000000000006</v>
      </c>
      <c r="Z554" s="1" t="str">
        <f>_xlfn.IFS(DataSheet!$O554="Central","Chris",DataSheet!$O554="East","Erin",DataSheet!$O554="South","Sam",DataSheet!$O554="West","William")</f>
        <v>Erin</v>
      </c>
    </row>
    <row r="555" spans="1:26" ht="15" x14ac:dyDescent="0.2">
      <c r="A555" s="1">
        <v>1228</v>
      </c>
      <c r="B555" s="1" t="s">
        <v>1222</v>
      </c>
      <c r="C555" s="1" t="s">
        <v>118</v>
      </c>
      <c r="D555" s="14">
        <v>0.06</v>
      </c>
      <c r="E555" s="14">
        <v>5.68</v>
      </c>
      <c r="F555" s="14">
        <v>1.39</v>
      </c>
      <c r="G555" s="1" t="s">
        <v>40</v>
      </c>
      <c r="H555" s="1" t="s">
        <v>29</v>
      </c>
      <c r="I555" s="1" t="s">
        <v>50</v>
      </c>
      <c r="J555" s="1" t="s">
        <v>347</v>
      </c>
      <c r="K555" s="1" t="s">
        <v>75</v>
      </c>
      <c r="L555" s="1" t="s">
        <v>600</v>
      </c>
      <c r="M555" s="1">
        <v>0.38</v>
      </c>
      <c r="N555" s="1" t="s">
        <v>34</v>
      </c>
      <c r="O555" s="1" t="s">
        <v>113</v>
      </c>
      <c r="P555" s="1" t="s">
        <v>322</v>
      </c>
      <c r="Q555" s="1" t="s">
        <v>323</v>
      </c>
      <c r="R555" s="1">
        <v>19140</v>
      </c>
      <c r="S555" s="2">
        <v>42051</v>
      </c>
      <c r="T555" s="2">
        <v>42051</v>
      </c>
      <c r="U555" s="1">
        <v>33.01</v>
      </c>
      <c r="V555" s="1">
        <v>24</v>
      </c>
      <c r="W555" s="14">
        <v>129.53</v>
      </c>
      <c r="X555" s="1">
        <v>55874</v>
      </c>
      <c r="Y555" s="14">
        <f>DataSheet!$E555-DataSheet!$D555</f>
        <v>5.62</v>
      </c>
      <c r="Z555" s="1" t="str">
        <f>_xlfn.IFS(DataSheet!$O555="Central","Chris",DataSheet!$O555="East","Erin",DataSheet!$O555="South","Sam",DataSheet!$O555="West","William")</f>
        <v>Erin</v>
      </c>
    </row>
    <row r="556" spans="1:26" ht="15" x14ac:dyDescent="0.2">
      <c r="A556" s="1">
        <v>1229</v>
      </c>
      <c r="B556" s="1" t="s">
        <v>1224</v>
      </c>
      <c r="C556" s="1" t="s">
        <v>118</v>
      </c>
      <c r="D556" s="14">
        <v>0.01</v>
      </c>
      <c r="E556" s="14">
        <v>4.9800000000000004</v>
      </c>
      <c r="F556" s="14">
        <v>4.62</v>
      </c>
      <c r="G556" s="1" t="s">
        <v>89</v>
      </c>
      <c r="H556" s="1" t="s">
        <v>29</v>
      </c>
      <c r="I556" s="1" t="s">
        <v>42</v>
      </c>
      <c r="J556" s="1" t="s">
        <v>43</v>
      </c>
      <c r="K556" s="1" t="s">
        <v>44</v>
      </c>
      <c r="L556" s="1" t="s">
        <v>1223</v>
      </c>
      <c r="M556" s="1">
        <v>0.64</v>
      </c>
      <c r="N556" s="1" t="s">
        <v>34</v>
      </c>
      <c r="O556" s="1" t="s">
        <v>54</v>
      </c>
      <c r="P556" s="1" t="s">
        <v>189</v>
      </c>
      <c r="Q556" s="1" t="s">
        <v>1142</v>
      </c>
      <c r="R556" s="1">
        <v>75482</v>
      </c>
      <c r="S556" s="2">
        <v>42051</v>
      </c>
      <c r="T556" s="2">
        <v>42053</v>
      </c>
      <c r="U556" s="1">
        <v>-111.72</v>
      </c>
      <c r="V556" s="1">
        <v>10</v>
      </c>
      <c r="W556" s="14">
        <v>55.68</v>
      </c>
      <c r="X556" s="1">
        <v>90378</v>
      </c>
      <c r="Y556" s="14">
        <f>DataSheet!$E556-DataSheet!$D556</f>
        <v>4.9700000000000006</v>
      </c>
      <c r="Z556" s="1" t="str">
        <f>_xlfn.IFS(DataSheet!$O556="Central","Chris",DataSheet!$O556="East","Erin",DataSheet!$O556="South","Sam",DataSheet!$O556="West","William")</f>
        <v>Chris</v>
      </c>
    </row>
    <row r="557" spans="1:26" ht="15" x14ac:dyDescent="0.2">
      <c r="A557" s="1">
        <v>1625</v>
      </c>
      <c r="B557" s="1" t="s">
        <v>1225</v>
      </c>
      <c r="C557" s="1" t="s">
        <v>118</v>
      </c>
      <c r="D557" s="14">
        <v>0</v>
      </c>
      <c r="E557" s="14">
        <v>209.37</v>
      </c>
      <c r="F557" s="14">
        <v>69</v>
      </c>
      <c r="G557" s="1" t="s">
        <v>40</v>
      </c>
      <c r="H557" s="1" t="s">
        <v>73</v>
      </c>
      <c r="I557" s="1" t="s">
        <v>30</v>
      </c>
      <c r="J557" s="1" t="s">
        <v>31</v>
      </c>
      <c r="K557" s="1" t="s">
        <v>66</v>
      </c>
      <c r="L557" s="1" t="s">
        <v>1226</v>
      </c>
      <c r="M557" s="1">
        <v>0.79</v>
      </c>
      <c r="N557" s="1" t="s">
        <v>34</v>
      </c>
      <c r="O557" s="1" t="s">
        <v>113</v>
      </c>
      <c r="P557" s="1" t="s">
        <v>114</v>
      </c>
      <c r="Q557" s="1" t="s">
        <v>1227</v>
      </c>
      <c r="R557" s="1">
        <v>11542</v>
      </c>
      <c r="S557" s="2">
        <v>42051</v>
      </c>
      <c r="T557" s="2">
        <v>42053</v>
      </c>
      <c r="U557" s="1">
        <v>-263.11192907999998</v>
      </c>
      <c r="V557" s="1">
        <v>11</v>
      </c>
      <c r="W557" s="14">
        <v>1959.88</v>
      </c>
      <c r="X557" s="1">
        <v>90601</v>
      </c>
      <c r="Y557" s="14">
        <f>DataSheet!$E557-DataSheet!$D557</f>
        <v>209.37</v>
      </c>
      <c r="Z557" s="1" t="str">
        <f>_xlfn.IFS(DataSheet!$O557="Central","Chris",DataSheet!$O557="East","Erin",DataSheet!$O557="South","Sam",DataSheet!$O557="West","William")</f>
        <v>Erin</v>
      </c>
    </row>
    <row r="558" spans="1:26" ht="15" x14ac:dyDescent="0.2">
      <c r="A558" s="1">
        <v>3151</v>
      </c>
      <c r="B558" s="1" t="s">
        <v>955</v>
      </c>
      <c r="C558" s="1" t="s">
        <v>72</v>
      </c>
      <c r="D558" s="14">
        <v>0.05</v>
      </c>
      <c r="E558" s="14">
        <v>25.99</v>
      </c>
      <c r="F558" s="14">
        <v>5.37</v>
      </c>
      <c r="G558" s="1" t="s">
        <v>89</v>
      </c>
      <c r="H558" s="1" t="s">
        <v>96</v>
      </c>
      <c r="I558" s="1" t="s">
        <v>50</v>
      </c>
      <c r="J558" s="1" t="s">
        <v>51</v>
      </c>
      <c r="K558" s="1" t="s">
        <v>75</v>
      </c>
      <c r="L558" s="1" t="s">
        <v>1228</v>
      </c>
      <c r="M558" s="1">
        <v>0.56000000000000005</v>
      </c>
      <c r="N558" s="1" t="s">
        <v>34</v>
      </c>
      <c r="O558" s="1" t="s">
        <v>61</v>
      </c>
      <c r="P558" s="1" t="s">
        <v>92</v>
      </c>
      <c r="Q558" s="1" t="s">
        <v>956</v>
      </c>
      <c r="R558" s="1">
        <v>92277</v>
      </c>
      <c r="S558" s="2">
        <v>42051</v>
      </c>
      <c r="T558" s="2">
        <v>42053</v>
      </c>
      <c r="U558" s="1">
        <v>220.35720000000001</v>
      </c>
      <c r="V558" s="1">
        <v>18</v>
      </c>
      <c r="W558" s="14">
        <v>451.35</v>
      </c>
      <c r="X558" s="1">
        <v>88545</v>
      </c>
      <c r="Y558" s="14">
        <f>DataSheet!$E558-DataSheet!$D558</f>
        <v>25.939999999999998</v>
      </c>
      <c r="Z558" s="1" t="str">
        <f>_xlfn.IFS(DataSheet!$O558="Central","Chris",DataSheet!$O558="East","Erin",DataSheet!$O558="South","Sam",DataSheet!$O558="West","William")</f>
        <v>William</v>
      </c>
    </row>
    <row r="559" spans="1:26" ht="15" x14ac:dyDescent="0.2">
      <c r="A559" s="1">
        <v>936</v>
      </c>
      <c r="B559" s="1" t="s">
        <v>1229</v>
      </c>
      <c r="C559" s="1" t="s">
        <v>27</v>
      </c>
      <c r="D559" s="14">
        <v>0.05</v>
      </c>
      <c r="E559" s="14">
        <v>6.04</v>
      </c>
      <c r="F559" s="14">
        <v>2.14</v>
      </c>
      <c r="G559" s="1" t="s">
        <v>89</v>
      </c>
      <c r="H559" s="1" t="s">
        <v>96</v>
      </c>
      <c r="I559" s="1" t="s">
        <v>50</v>
      </c>
      <c r="J559" s="1" t="s">
        <v>90</v>
      </c>
      <c r="K559" s="1" t="s">
        <v>52</v>
      </c>
      <c r="L559" s="1" t="s">
        <v>1230</v>
      </c>
      <c r="M559" s="1">
        <v>0.38</v>
      </c>
      <c r="N559" s="1" t="s">
        <v>34</v>
      </c>
      <c r="O559" s="1" t="s">
        <v>61</v>
      </c>
      <c r="P559" s="1" t="s">
        <v>92</v>
      </c>
      <c r="Q559" s="1" t="s">
        <v>1231</v>
      </c>
      <c r="R559" s="1">
        <v>92374</v>
      </c>
      <c r="S559" s="2">
        <v>42052</v>
      </c>
      <c r="T559" s="2">
        <v>42054</v>
      </c>
      <c r="U559" s="1">
        <v>-4.1399999999999997</v>
      </c>
      <c r="V559" s="1">
        <v>1</v>
      </c>
      <c r="W559" s="14">
        <v>8.41</v>
      </c>
      <c r="X559" s="1">
        <v>90588</v>
      </c>
      <c r="Y559" s="14">
        <f>DataSheet!$E559-DataSheet!$D559</f>
        <v>5.99</v>
      </c>
      <c r="Z559" s="1" t="str">
        <f>_xlfn.IFS(DataSheet!$O559="Central","Chris",DataSheet!$O559="East","Erin",DataSheet!$O559="South","Sam",DataSheet!$O559="West","William")</f>
        <v>William</v>
      </c>
    </row>
    <row r="560" spans="1:26" ht="15" x14ac:dyDescent="0.2">
      <c r="A560" s="1">
        <v>1305</v>
      </c>
      <c r="B560" s="1" t="s">
        <v>1232</v>
      </c>
      <c r="C560" s="1" t="s">
        <v>39</v>
      </c>
      <c r="D560" s="14">
        <v>0.04</v>
      </c>
      <c r="E560" s="14">
        <v>62.18</v>
      </c>
      <c r="F560" s="14">
        <v>10.84</v>
      </c>
      <c r="G560" s="1" t="s">
        <v>40</v>
      </c>
      <c r="H560" s="1" t="s">
        <v>41</v>
      </c>
      <c r="I560" s="1" t="s">
        <v>30</v>
      </c>
      <c r="J560" s="1" t="s">
        <v>128</v>
      </c>
      <c r="K560" s="1" t="s">
        <v>146</v>
      </c>
      <c r="L560" s="1" t="s">
        <v>1233</v>
      </c>
      <c r="M560" s="1">
        <v>0.63</v>
      </c>
      <c r="N560" s="1" t="s">
        <v>34</v>
      </c>
      <c r="O560" s="1" t="s">
        <v>61</v>
      </c>
      <c r="P560" s="1" t="s">
        <v>148</v>
      </c>
      <c r="Q560" s="1" t="s">
        <v>1234</v>
      </c>
      <c r="R560" s="1">
        <v>84120</v>
      </c>
      <c r="S560" s="2">
        <v>42052</v>
      </c>
      <c r="T560" s="2">
        <v>42054</v>
      </c>
      <c r="U560" s="1">
        <v>125.8077</v>
      </c>
      <c r="V560" s="1">
        <v>3</v>
      </c>
      <c r="W560" s="14">
        <v>182.33</v>
      </c>
      <c r="X560" s="1">
        <v>87002</v>
      </c>
      <c r="Y560" s="14">
        <f>DataSheet!$E560-DataSheet!$D560</f>
        <v>62.14</v>
      </c>
      <c r="Z560" s="1" t="str">
        <f>_xlfn.IFS(DataSheet!$O560="Central","Chris",DataSheet!$O560="East","Erin",DataSheet!$O560="South","Sam",DataSheet!$O560="West","William")</f>
        <v>William</v>
      </c>
    </row>
    <row r="561" spans="1:26" ht="15" x14ac:dyDescent="0.2">
      <c r="A561" s="1">
        <v>2427</v>
      </c>
      <c r="B561" s="1" t="s">
        <v>1235</v>
      </c>
      <c r="C561" s="1" t="s">
        <v>39</v>
      </c>
      <c r="D561" s="14">
        <v>0.03</v>
      </c>
      <c r="E561" s="14">
        <v>40.99</v>
      </c>
      <c r="F561" s="14">
        <v>19.989999999999998</v>
      </c>
      <c r="G561" s="1" t="s">
        <v>40</v>
      </c>
      <c r="H561" s="1" t="s">
        <v>96</v>
      </c>
      <c r="I561" s="1" t="s">
        <v>50</v>
      </c>
      <c r="J561" s="1" t="s">
        <v>90</v>
      </c>
      <c r="K561" s="1" t="s">
        <v>75</v>
      </c>
      <c r="L561" s="1" t="s">
        <v>1236</v>
      </c>
      <c r="M561" s="1">
        <v>0.36</v>
      </c>
      <c r="N561" s="1" t="s">
        <v>34</v>
      </c>
      <c r="O561" s="1" t="s">
        <v>54</v>
      </c>
      <c r="P561" s="1" t="s">
        <v>189</v>
      </c>
      <c r="Q561" s="1" t="s">
        <v>1237</v>
      </c>
      <c r="R561" s="1">
        <v>76248</v>
      </c>
      <c r="S561" s="2">
        <v>42052</v>
      </c>
      <c r="T561" s="2">
        <v>42053</v>
      </c>
      <c r="U561" s="1">
        <v>395.30799999999999</v>
      </c>
      <c r="V561" s="1">
        <v>21</v>
      </c>
      <c r="W561" s="14">
        <v>885.65</v>
      </c>
      <c r="X561" s="1">
        <v>90860</v>
      </c>
      <c r="Y561" s="14">
        <f>DataSheet!$E561-DataSheet!$D561</f>
        <v>40.96</v>
      </c>
      <c r="Z561" s="1" t="str">
        <f>_xlfn.IFS(DataSheet!$O561="Central","Chris",DataSheet!$O561="East","Erin",DataSheet!$O561="South","Sam",DataSheet!$O561="West","William")</f>
        <v>Chris</v>
      </c>
    </row>
    <row r="562" spans="1:26" ht="15" x14ac:dyDescent="0.2">
      <c r="A562" s="1">
        <v>1065</v>
      </c>
      <c r="B562" s="1" t="s">
        <v>1238</v>
      </c>
      <c r="C562" s="1" t="s">
        <v>27</v>
      </c>
      <c r="D562" s="14">
        <v>0.01</v>
      </c>
      <c r="E562" s="14">
        <v>15.99</v>
      </c>
      <c r="F562" s="14">
        <v>13.18</v>
      </c>
      <c r="G562" s="1" t="s">
        <v>40</v>
      </c>
      <c r="H562" s="1" t="s">
        <v>96</v>
      </c>
      <c r="I562" s="1" t="s">
        <v>50</v>
      </c>
      <c r="J562" s="1" t="s">
        <v>74</v>
      </c>
      <c r="K562" s="1" t="s">
        <v>75</v>
      </c>
      <c r="L562" s="1" t="s">
        <v>297</v>
      </c>
      <c r="M562" s="1">
        <v>0.37</v>
      </c>
      <c r="N562" s="1" t="s">
        <v>34</v>
      </c>
      <c r="O562" s="1" t="s">
        <v>54</v>
      </c>
      <c r="P562" s="1" t="s">
        <v>105</v>
      </c>
      <c r="Q562" s="1" t="s">
        <v>1239</v>
      </c>
      <c r="R562" s="1">
        <v>60459</v>
      </c>
      <c r="S562" s="2">
        <v>42053</v>
      </c>
      <c r="T562" s="2">
        <v>42055</v>
      </c>
      <c r="U562" s="1">
        <v>-99.43544</v>
      </c>
      <c r="V562" s="1">
        <v>23</v>
      </c>
      <c r="W562" s="14">
        <v>377.44</v>
      </c>
      <c r="X562" s="1">
        <v>88899</v>
      </c>
      <c r="Y562" s="14">
        <f>DataSheet!$E562-DataSheet!$D562</f>
        <v>15.98</v>
      </c>
      <c r="Z562" s="1" t="str">
        <f>_xlfn.IFS(DataSheet!$O562="Central","Chris",DataSheet!$O562="East","Erin",DataSheet!$O562="South","Sam",DataSheet!$O562="West","William")</f>
        <v>Chris</v>
      </c>
    </row>
    <row r="563" spans="1:26" ht="15" x14ac:dyDescent="0.2">
      <c r="A563" s="1">
        <v>3255</v>
      </c>
      <c r="B563" s="1" t="s">
        <v>1240</v>
      </c>
      <c r="C563" s="1" t="s">
        <v>27</v>
      </c>
      <c r="D563" s="14">
        <v>0.06</v>
      </c>
      <c r="E563" s="14">
        <v>47.98</v>
      </c>
      <c r="F563" s="14">
        <v>3.61</v>
      </c>
      <c r="G563" s="1" t="s">
        <v>40</v>
      </c>
      <c r="H563" s="1" t="s">
        <v>73</v>
      </c>
      <c r="I563" s="1" t="s">
        <v>42</v>
      </c>
      <c r="J563" s="1" t="s">
        <v>43</v>
      </c>
      <c r="K563" s="1" t="s">
        <v>44</v>
      </c>
      <c r="L563" s="1" t="s">
        <v>1241</v>
      </c>
      <c r="M563" s="1">
        <v>0.71</v>
      </c>
      <c r="N563" s="1" t="s">
        <v>34</v>
      </c>
      <c r="O563" s="1" t="s">
        <v>35</v>
      </c>
      <c r="P563" s="1" t="s">
        <v>125</v>
      </c>
      <c r="Q563" s="1" t="s">
        <v>1242</v>
      </c>
      <c r="R563" s="1">
        <v>33319</v>
      </c>
      <c r="S563" s="2">
        <v>42053</v>
      </c>
      <c r="T563" s="2">
        <v>42055</v>
      </c>
      <c r="U563" s="1">
        <v>596.80799999999999</v>
      </c>
      <c r="V563" s="1">
        <v>2</v>
      </c>
      <c r="W563" s="14">
        <v>97.96</v>
      </c>
      <c r="X563" s="1">
        <v>90488</v>
      </c>
      <c r="Y563" s="14">
        <f>DataSheet!$E563-DataSheet!$D563</f>
        <v>47.919999999999995</v>
      </c>
      <c r="Z563" s="1" t="str">
        <f>_xlfn.IFS(DataSheet!$O563="Central","Chris",DataSheet!$O563="East","Erin",DataSheet!$O563="South","Sam",DataSheet!$O563="West","William")</f>
        <v>Sam</v>
      </c>
    </row>
    <row r="564" spans="1:26" ht="15" x14ac:dyDescent="0.2">
      <c r="A564" s="1">
        <v>2141</v>
      </c>
      <c r="B564" s="1" t="s">
        <v>1243</v>
      </c>
      <c r="C564" s="1" t="s">
        <v>39</v>
      </c>
      <c r="D564" s="14">
        <v>0.01</v>
      </c>
      <c r="E564" s="14">
        <v>5.44</v>
      </c>
      <c r="F564" s="14">
        <v>7.46</v>
      </c>
      <c r="G564" s="1" t="s">
        <v>40</v>
      </c>
      <c r="H564" s="1" t="s">
        <v>73</v>
      </c>
      <c r="I564" s="1" t="s">
        <v>50</v>
      </c>
      <c r="J564" s="1" t="s">
        <v>74</v>
      </c>
      <c r="K564" s="1" t="s">
        <v>75</v>
      </c>
      <c r="L564" s="1" t="s">
        <v>1244</v>
      </c>
      <c r="M564" s="1">
        <v>0.36</v>
      </c>
      <c r="N564" s="1" t="s">
        <v>34</v>
      </c>
      <c r="O564" s="1" t="s">
        <v>61</v>
      </c>
      <c r="P564" s="1" t="s">
        <v>62</v>
      </c>
      <c r="Q564" s="1" t="s">
        <v>1245</v>
      </c>
      <c r="R564" s="1">
        <v>81301</v>
      </c>
      <c r="S564" s="2">
        <v>42053</v>
      </c>
      <c r="T564" s="2">
        <v>42054</v>
      </c>
      <c r="U564" s="1">
        <v>-18.478200000000001</v>
      </c>
      <c r="V564" s="1">
        <v>3</v>
      </c>
      <c r="W564" s="14">
        <v>19.68</v>
      </c>
      <c r="X564" s="1">
        <v>87570</v>
      </c>
      <c r="Y564" s="14">
        <f>DataSheet!$E564-DataSheet!$D564</f>
        <v>5.4300000000000006</v>
      </c>
      <c r="Z564" s="1" t="str">
        <f>_xlfn.IFS(DataSheet!$O564="Central","Chris",DataSheet!$O564="East","Erin",DataSheet!$O564="South","Sam",DataSheet!$O564="West","William")</f>
        <v>William</v>
      </c>
    </row>
    <row r="565" spans="1:26" ht="15" x14ac:dyDescent="0.2">
      <c r="A565" s="1">
        <v>2141</v>
      </c>
      <c r="B565" s="1" t="s">
        <v>1243</v>
      </c>
      <c r="C565" s="1" t="s">
        <v>39</v>
      </c>
      <c r="D565" s="14">
        <v>0.02</v>
      </c>
      <c r="E565" s="14">
        <v>549.99</v>
      </c>
      <c r="F565" s="14">
        <v>49</v>
      </c>
      <c r="G565" s="1" t="s">
        <v>28</v>
      </c>
      <c r="H565" s="1" t="s">
        <v>73</v>
      </c>
      <c r="I565" s="1" t="s">
        <v>42</v>
      </c>
      <c r="J565" s="1" t="s">
        <v>65</v>
      </c>
      <c r="K565" s="1" t="s">
        <v>59</v>
      </c>
      <c r="L565" s="1" t="s">
        <v>1246</v>
      </c>
      <c r="M565" s="1">
        <v>0.35</v>
      </c>
      <c r="N565" s="1" t="s">
        <v>34</v>
      </c>
      <c r="O565" s="1" t="s">
        <v>61</v>
      </c>
      <c r="P565" s="1" t="s">
        <v>62</v>
      </c>
      <c r="Q565" s="1" t="s">
        <v>1245</v>
      </c>
      <c r="R565" s="1">
        <v>81301</v>
      </c>
      <c r="S565" s="2">
        <v>42053</v>
      </c>
      <c r="T565" s="2">
        <v>42055</v>
      </c>
      <c r="U565" s="1">
        <v>-381.84120000000001</v>
      </c>
      <c r="V565" s="1">
        <v>18</v>
      </c>
      <c r="W565" s="14">
        <v>9798.84</v>
      </c>
      <c r="X565" s="1">
        <v>87570</v>
      </c>
      <c r="Y565" s="14">
        <f>DataSheet!$E565-DataSheet!$D565</f>
        <v>549.97</v>
      </c>
      <c r="Z565" s="1" t="str">
        <f>_xlfn.IFS(DataSheet!$O565="Central","Chris",DataSheet!$O565="East","Erin",DataSheet!$O565="South","Sam",DataSheet!$O565="West","William")</f>
        <v>William</v>
      </c>
    </row>
    <row r="566" spans="1:26" ht="15" x14ac:dyDescent="0.2">
      <c r="A566" s="1">
        <v>2141</v>
      </c>
      <c r="B566" s="1" t="s">
        <v>1243</v>
      </c>
      <c r="C566" s="1" t="s">
        <v>39</v>
      </c>
      <c r="D566" s="14">
        <v>0.03</v>
      </c>
      <c r="E566" s="14">
        <v>22.01</v>
      </c>
      <c r="F566" s="14">
        <v>5.53</v>
      </c>
      <c r="G566" s="1" t="s">
        <v>89</v>
      </c>
      <c r="H566" s="1" t="s">
        <v>73</v>
      </c>
      <c r="I566" s="1" t="s">
        <v>50</v>
      </c>
      <c r="J566" s="1" t="s">
        <v>51</v>
      </c>
      <c r="K566" s="1" t="s">
        <v>44</v>
      </c>
      <c r="L566" s="1" t="s">
        <v>498</v>
      </c>
      <c r="M566" s="1">
        <v>0.59</v>
      </c>
      <c r="N566" s="1" t="s">
        <v>34</v>
      </c>
      <c r="O566" s="1" t="s">
        <v>61</v>
      </c>
      <c r="P566" s="1" t="s">
        <v>62</v>
      </c>
      <c r="Q566" s="1" t="s">
        <v>1245</v>
      </c>
      <c r="R566" s="1">
        <v>81301</v>
      </c>
      <c r="S566" s="2">
        <v>42053</v>
      </c>
      <c r="T566" s="2">
        <v>42054</v>
      </c>
      <c r="U566" s="1">
        <v>12.5504</v>
      </c>
      <c r="V566" s="1">
        <v>7</v>
      </c>
      <c r="W566" s="14">
        <v>154.11000000000001</v>
      </c>
      <c r="X566" s="1">
        <v>87570</v>
      </c>
      <c r="Y566" s="14">
        <f>DataSheet!$E566-DataSheet!$D566</f>
        <v>21.98</v>
      </c>
      <c r="Z566" s="1" t="str">
        <f>_xlfn.IFS(DataSheet!$O566="Central","Chris",DataSheet!$O566="East","Erin",DataSheet!$O566="South","Sam",DataSheet!$O566="West","William")</f>
        <v>William</v>
      </c>
    </row>
    <row r="567" spans="1:26" ht="15" x14ac:dyDescent="0.2">
      <c r="A567" s="1">
        <v>2141</v>
      </c>
      <c r="B567" s="1" t="s">
        <v>1243</v>
      </c>
      <c r="C567" s="1" t="s">
        <v>39</v>
      </c>
      <c r="D567" s="14">
        <v>0.09</v>
      </c>
      <c r="E567" s="14">
        <v>34.76</v>
      </c>
      <c r="F567" s="14">
        <v>8.2200000000000006</v>
      </c>
      <c r="G567" s="1" t="s">
        <v>40</v>
      </c>
      <c r="H567" s="1" t="s">
        <v>73</v>
      </c>
      <c r="I567" s="1" t="s">
        <v>50</v>
      </c>
      <c r="J567" s="1" t="s">
        <v>80</v>
      </c>
      <c r="K567" s="1" t="s">
        <v>75</v>
      </c>
      <c r="L567" s="1" t="s">
        <v>1247</v>
      </c>
      <c r="M567" s="1">
        <v>0.56999999999999995</v>
      </c>
      <c r="N567" s="1" t="s">
        <v>34</v>
      </c>
      <c r="O567" s="1" t="s">
        <v>61</v>
      </c>
      <c r="P567" s="1" t="s">
        <v>62</v>
      </c>
      <c r="Q567" s="1" t="s">
        <v>1245</v>
      </c>
      <c r="R567" s="1">
        <v>81301</v>
      </c>
      <c r="S567" s="2">
        <v>42053</v>
      </c>
      <c r="T567" s="2">
        <v>42055</v>
      </c>
      <c r="U567" s="1">
        <v>45.3324</v>
      </c>
      <c r="V567" s="1">
        <v>7</v>
      </c>
      <c r="W567" s="14">
        <v>242.97</v>
      </c>
      <c r="X567" s="1">
        <v>87570</v>
      </c>
      <c r="Y567" s="14">
        <f>DataSheet!$E567-DataSheet!$D567</f>
        <v>34.669999999999995</v>
      </c>
      <c r="Z567" s="1" t="str">
        <f>_xlfn.IFS(DataSheet!$O567="Central","Chris",DataSheet!$O567="East","Erin",DataSheet!$O567="South","Sam",DataSheet!$O567="West","William")</f>
        <v>William</v>
      </c>
    </row>
    <row r="568" spans="1:26" ht="15" x14ac:dyDescent="0.2">
      <c r="A568" s="1">
        <v>91</v>
      </c>
      <c r="B568" s="1" t="s">
        <v>1248</v>
      </c>
      <c r="C568" s="1" t="s">
        <v>118</v>
      </c>
      <c r="D568" s="14">
        <v>0.05</v>
      </c>
      <c r="E568" s="14">
        <v>5.18</v>
      </c>
      <c r="F568" s="14">
        <v>2.04</v>
      </c>
      <c r="G568" s="1" t="s">
        <v>40</v>
      </c>
      <c r="H568" s="1" t="s">
        <v>73</v>
      </c>
      <c r="I568" s="1" t="s">
        <v>50</v>
      </c>
      <c r="J568" s="1" t="s">
        <v>90</v>
      </c>
      <c r="K568" s="1" t="s">
        <v>52</v>
      </c>
      <c r="L568" s="1" t="s">
        <v>835</v>
      </c>
      <c r="M568" s="1">
        <v>0.36</v>
      </c>
      <c r="N568" s="1" t="s">
        <v>34</v>
      </c>
      <c r="O568" s="1" t="s">
        <v>61</v>
      </c>
      <c r="P568" s="1" t="s">
        <v>92</v>
      </c>
      <c r="Q568" s="1" t="s">
        <v>1249</v>
      </c>
      <c r="R568" s="1">
        <v>94591</v>
      </c>
      <c r="S568" s="2">
        <v>42053</v>
      </c>
      <c r="T568" s="2">
        <v>42055</v>
      </c>
      <c r="U568" s="1">
        <v>34.010399999999997</v>
      </c>
      <c r="V568" s="1">
        <v>10</v>
      </c>
      <c r="W568" s="14">
        <v>53.54</v>
      </c>
      <c r="X568" s="1">
        <v>87176</v>
      </c>
      <c r="Y568" s="14">
        <f>DataSheet!$E568-DataSheet!$D568</f>
        <v>5.13</v>
      </c>
      <c r="Z568" s="1" t="str">
        <f>_xlfn.IFS(DataSheet!$O568="Central","Chris",DataSheet!$O568="East","Erin",DataSheet!$O568="South","Sam",DataSheet!$O568="West","William")</f>
        <v>William</v>
      </c>
    </row>
    <row r="569" spans="1:26" ht="15" x14ac:dyDescent="0.2">
      <c r="A569" s="1">
        <v>2521</v>
      </c>
      <c r="B569" s="1" t="s">
        <v>1250</v>
      </c>
      <c r="C569" s="1" t="s">
        <v>118</v>
      </c>
      <c r="D569" s="14">
        <v>0</v>
      </c>
      <c r="E569" s="14">
        <v>175.99</v>
      </c>
      <c r="F569" s="14">
        <v>4.99</v>
      </c>
      <c r="G569" s="1" t="s">
        <v>40</v>
      </c>
      <c r="H569" s="1" t="s">
        <v>73</v>
      </c>
      <c r="I569" s="1" t="s">
        <v>42</v>
      </c>
      <c r="J569" s="1" t="s">
        <v>137</v>
      </c>
      <c r="K569" s="1" t="s">
        <v>75</v>
      </c>
      <c r="L569" s="1" t="s">
        <v>1251</v>
      </c>
      <c r="M569" s="1">
        <v>0.59</v>
      </c>
      <c r="N569" s="1" t="s">
        <v>34</v>
      </c>
      <c r="O569" s="1" t="s">
        <v>54</v>
      </c>
      <c r="P569" s="1" t="s">
        <v>189</v>
      </c>
      <c r="Q569" s="1" t="s">
        <v>1252</v>
      </c>
      <c r="R569" s="1">
        <v>75109</v>
      </c>
      <c r="S569" s="2">
        <v>42053</v>
      </c>
      <c r="T569" s="2">
        <v>42056</v>
      </c>
      <c r="U569" s="1">
        <v>1656.6555000000001</v>
      </c>
      <c r="V569" s="1">
        <v>15</v>
      </c>
      <c r="W569" s="14">
        <v>2400.9499999999998</v>
      </c>
      <c r="X569" s="1">
        <v>87032</v>
      </c>
      <c r="Y569" s="14">
        <f>DataSheet!$E569-DataSheet!$D569</f>
        <v>175.99</v>
      </c>
      <c r="Z569" s="1" t="str">
        <f>_xlfn.IFS(DataSheet!$O569="Central","Chris",DataSheet!$O569="East","Erin",DataSheet!$O569="South","Sam",DataSheet!$O569="West","William")</f>
        <v>Chris</v>
      </c>
    </row>
    <row r="570" spans="1:26" ht="15" x14ac:dyDescent="0.2">
      <c r="A570" s="1">
        <v>2498</v>
      </c>
      <c r="B570" s="1" t="s">
        <v>931</v>
      </c>
      <c r="C570" s="1" t="s">
        <v>72</v>
      </c>
      <c r="D570" s="14">
        <v>0.09</v>
      </c>
      <c r="E570" s="14">
        <v>355.98</v>
      </c>
      <c r="F570" s="14">
        <v>58.92</v>
      </c>
      <c r="G570" s="1" t="s">
        <v>28</v>
      </c>
      <c r="H570" s="1" t="s">
        <v>96</v>
      </c>
      <c r="I570" s="1" t="s">
        <v>30</v>
      </c>
      <c r="J570" s="1" t="s">
        <v>111</v>
      </c>
      <c r="K570" s="1" t="s">
        <v>59</v>
      </c>
      <c r="L570" s="1" t="s">
        <v>696</v>
      </c>
      <c r="M570" s="1">
        <v>0.64</v>
      </c>
      <c r="N570" s="1" t="s">
        <v>34</v>
      </c>
      <c r="O570" s="1" t="s">
        <v>61</v>
      </c>
      <c r="P570" s="1" t="s">
        <v>92</v>
      </c>
      <c r="Q570" s="1" t="s">
        <v>892</v>
      </c>
      <c r="R570" s="1">
        <v>92024</v>
      </c>
      <c r="S570" s="2">
        <v>42053</v>
      </c>
      <c r="T570" s="2">
        <v>42055</v>
      </c>
      <c r="U570" s="1">
        <v>1240.25</v>
      </c>
      <c r="V570" s="1">
        <v>30</v>
      </c>
      <c r="W570" s="14">
        <v>10554.63</v>
      </c>
      <c r="X570" s="1">
        <v>16547</v>
      </c>
      <c r="Y570" s="14">
        <f>DataSheet!$E570-DataSheet!$D570</f>
        <v>355.89000000000004</v>
      </c>
      <c r="Z570" s="1" t="str">
        <f>_xlfn.IFS(DataSheet!$O570="Central","Chris",DataSheet!$O570="East","Erin",DataSheet!$O570="South","Sam",DataSheet!$O570="West","William")</f>
        <v>William</v>
      </c>
    </row>
    <row r="571" spans="1:26" ht="15" x14ac:dyDescent="0.2">
      <c r="A571" s="1">
        <v>2498</v>
      </c>
      <c r="B571" s="1" t="s">
        <v>931</v>
      </c>
      <c r="C571" s="1" t="s">
        <v>72</v>
      </c>
      <c r="D571" s="14">
        <v>0.04</v>
      </c>
      <c r="E571" s="14">
        <v>218.75</v>
      </c>
      <c r="F571" s="14">
        <v>69.64</v>
      </c>
      <c r="G571" s="1" t="s">
        <v>28</v>
      </c>
      <c r="H571" s="1" t="s">
        <v>96</v>
      </c>
      <c r="I571" s="1" t="s">
        <v>30</v>
      </c>
      <c r="J571" s="1" t="s">
        <v>31</v>
      </c>
      <c r="K571" s="1" t="s">
        <v>32</v>
      </c>
      <c r="L571" s="1" t="s">
        <v>876</v>
      </c>
      <c r="M571" s="1">
        <v>0.77</v>
      </c>
      <c r="N571" s="1" t="s">
        <v>34</v>
      </c>
      <c r="O571" s="1" t="s">
        <v>61</v>
      </c>
      <c r="P571" s="1" t="s">
        <v>92</v>
      </c>
      <c r="Q571" s="1" t="s">
        <v>892</v>
      </c>
      <c r="R571" s="1">
        <v>92024</v>
      </c>
      <c r="S571" s="2">
        <v>42053</v>
      </c>
      <c r="T571" s="2">
        <v>42053</v>
      </c>
      <c r="U571" s="1">
        <v>-533.23199999999997</v>
      </c>
      <c r="V571" s="1">
        <v>8</v>
      </c>
      <c r="W571" s="14">
        <v>1749.64</v>
      </c>
      <c r="X571" s="1">
        <v>16547</v>
      </c>
      <c r="Y571" s="14">
        <f>DataSheet!$E571-DataSheet!$D571</f>
        <v>218.71</v>
      </c>
      <c r="Z571" s="1" t="str">
        <f>_xlfn.IFS(DataSheet!$O571="Central","Chris",DataSheet!$O571="East","Erin",DataSheet!$O571="South","Sam",DataSheet!$O571="West","William")</f>
        <v>William</v>
      </c>
    </row>
    <row r="572" spans="1:26" ht="15" x14ac:dyDescent="0.2">
      <c r="A572" s="1">
        <v>2499</v>
      </c>
      <c r="B572" s="1" t="s">
        <v>1253</v>
      </c>
      <c r="C572" s="1" t="s">
        <v>72</v>
      </c>
      <c r="D572" s="14">
        <v>0.09</v>
      </c>
      <c r="E572" s="14">
        <v>355.98</v>
      </c>
      <c r="F572" s="14">
        <v>58.92</v>
      </c>
      <c r="G572" s="1" t="s">
        <v>28</v>
      </c>
      <c r="H572" s="1" t="s">
        <v>96</v>
      </c>
      <c r="I572" s="1" t="s">
        <v>30</v>
      </c>
      <c r="J572" s="1" t="s">
        <v>111</v>
      </c>
      <c r="K572" s="1" t="s">
        <v>59</v>
      </c>
      <c r="L572" s="1" t="s">
        <v>696</v>
      </c>
      <c r="M572" s="1">
        <v>0.64</v>
      </c>
      <c r="N572" s="1" t="s">
        <v>34</v>
      </c>
      <c r="O572" s="1" t="s">
        <v>54</v>
      </c>
      <c r="P572" s="1" t="s">
        <v>105</v>
      </c>
      <c r="Q572" s="1" t="s">
        <v>1254</v>
      </c>
      <c r="R572" s="1">
        <v>60901</v>
      </c>
      <c r="S572" s="2">
        <v>42053</v>
      </c>
      <c r="T572" s="2">
        <v>42055</v>
      </c>
      <c r="U572" s="1">
        <v>1240.25</v>
      </c>
      <c r="V572" s="1">
        <v>8</v>
      </c>
      <c r="W572" s="14">
        <v>2814.57</v>
      </c>
      <c r="X572" s="1">
        <v>88319</v>
      </c>
      <c r="Y572" s="14">
        <f>DataSheet!$E572-DataSheet!$D572</f>
        <v>355.89000000000004</v>
      </c>
      <c r="Z572" s="1" t="str">
        <f>_xlfn.IFS(DataSheet!$O572="Central","Chris",DataSheet!$O572="East","Erin",DataSheet!$O572="South","Sam",DataSheet!$O572="West","William")</f>
        <v>Chris</v>
      </c>
    </row>
    <row r="573" spans="1:26" ht="15" x14ac:dyDescent="0.2">
      <c r="A573" s="1">
        <v>993</v>
      </c>
      <c r="B573" s="1" t="s">
        <v>1255</v>
      </c>
      <c r="C573" s="1" t="s">
        <v>39</v>
      </c>
      <c r="D573" s="14">
        <v>0.05</v>
      </c>
      <c r="E573" s="14">
        <v>4.28</v>
      </c>
      <c r="F573" s="14">
        <v>5.17</v>
      </c>
      <c r="G573" s="1" t="s">
        <v>40</v>
      </c>
      <c r="H573" s="1" t="s">
        <v>29</v>
      </c>
      <c r="I573" s="1" t="s">
        <v>50</v>
      </c>
      <c r="J573" s="1" t="s">
        <v>90</v>
      </c>
      <c r="K573" s="1" t="s">
        <v>75</v>
      </c>
      <c r="L573" s="1" t="s">
        <v>1256</v>
      </c>
      <c r="M573" s="1">
        <v>0.4</v>
      </c>
      <c r="N573" s="1" t="s">
        <v>34</v>
      </c>
      <c r="O573" s="1" t="s">
        <v>61</v>
      </c>
      <c r="P573" s="1" t="s">
        <v>92</v>
      </c>
      <c r="Q573" s="1" t="s">
        <v>1257</v>
      </c>
      <c r="R573" s="1">
        <v>93030</v>
      </c>
      <c r="S573" s="2">
        <v>42054</v>
      </c>
      <c r="T573" s="2">
        <v>42054</v>
      </c>
      <c r="U573" s="1">
        <v>-104.57</v>
      </c>
      <c r="V573" s="1">
        <v>9</v>
      </c>
      <c r="W573" s="14">
        <v>38.58</v>
      </c>
      <c r="X573" s="1">
        <v>89432</v>
      </c>
      <c r="Y573" s="14">
        <f>DataSheet!$E573-DataSheet!$D573</f>
        <v>4.2300000000000004</v>
      </c>
      <c r="Z573" s="1" t="str">
        <f>_xlfn.IFS(DataSheet!$O573="Central","Chris",DataSheet!$O573="East","Erin",DataSheet!$O573="South","Sam",DataSheet!$O573="West","William")</f>
        <v>William</v>
      </c>
    </row>
    <row r="574" spans="1:26" ht="15" x14ac:dyDescent="0.2">
      <c r="A574" s="1">
        <v>1303</v>
      </c>
      <c r="B574" s="1" t="s">
        <v>1258</v>
      </c>
      <c r="C574" s="1" t="s">
        <v>39</v>
      </c>
      <c r="D574" s="14">
        <v>0.03</v>
      </c>
      <c r="E574" s="14">
        <v>39.479999999999997</v>
      </c>
      <c r="F574" s="14">
        <v>1.99</v>
      </c>
      <c r="G574" s="1" t="s">
        <v>40</v>
      </c>
      <c r="H574" s="1" t="s">
        <v>41</v>
      </c>
      <c r="I574" s="1" t="s">
        <v>42</v>
      </c>
      <c r="J574" s="1" t="s">
        <v>43</v>
      </c>
      <c r="K574" s="1" t="s">
        <v>44</v>
      </c>
      <c r="L574" s="1" t="s">
        <v>1259</v>
      </c>
      <c r="M574" s="1">
        <v>0.54</v>
      </c>
      <c r="N574" s="1" t="s">
        <v>34</v>
      </c>
      <c r="O574" s="1" t="s">
        <v>61</v>
      </c>
      <c r="P574" s="1" t="s">
        <v>148</v>
      </c>
      <c r="Q574" s="1" t="s">
        <v>1260</v>
      </c>
      <c r="R574" s="1">
        <v>84074</v>
      </c>
      <c r="S574" s="2">
        <v>42054</v>
      </c>
      <c r="T574" s="2">
        <v>42056</v>
      </c>
      <c r="U574" s="1">
        <v>317.08949999999999</v>
      </c>
      <c r="V574" s="1">
        <v>12</v>
      </c>
      <c r="W574" s="14">
        <v>459.55</v>
      </c>
      <c r="X574" s="1">
        <v>87003</v>
      </c>
      <c r="Y574" s="14">
        <f>DataSheet!$E574-DataSheet!$D574</f>
        <v>39.449999999999996</v>
      </c>
      <c r="Z574" s="1" t="str">
        <f>_xlfn.IFS(DataSheet!$O574="Central","Chris",DataSheet!$O574="East","Erin",DataSheet!$O574="South","Sam",DataSheet!$O574="West","William")</f>
        <v>William</v>
      </c>
    </row>
    <row r="575" spans="1:26" ht="15" x14ac:dyDescent="0.2">
      <c r="A575" s="1">
        <v>2828</v>
      </c>
      <c r="B575" s="1" t="s">
        <v>1261</v>
      </c>
      <c r="C575" s="1" t="s">
        <v>39</v>
      </c>
      <c r="D575" s="14">
        <v>0.05</v>
      </c>
      <c r="E575" s="14">
        <v>11.29</v>
      </c>
      <c r="F575" s="14">
        <v>5.03</v>
      </c>
      <c r="G575" s="1" t="s">
        <v>40</v>
      </c>
      <c r="H575" s="1" t="s">
        <v>96</v>
      </c>
      <c r="I575" s="1" t="s">
        <v>50</v>
      </c>
      <c r="J575" s="1" t="s">
        <v>80</v>
      </c>
      <c r="K575" s="1" t="s">
        <v>75</v>
      </c>
      <c r="L575" s="1" t="s">
        <v>1262</v>
      </c>
      <c r="M575" s="1">
        <v>0.59</v>
      </c>
      <c r="N575" s="1" t="s">
        <v>34</v>
      </c>
      <c r="O575" s="1" t="s">
        <v>61</v>
      </c>
      <c r="P575" s="1" t="s">
        <v>92</v>
      </c>
      <c r="Q575" s="1" t="s">
        <v>1263</v>
      </c>
      <c r="R575" s="1">
        <v>92243</v>
      </c>
      <c r="S575" s="2">
        <v>42054</v>
      </c>
      <c r="T575" s="2">
        <v>42056</v>
      </c>
      <c r="U575" s="1">
        <v>-35.26</v>
      </c>
      <c r="V575" s="1">
        <v>8</v>
      </c>
      <c r="W575" s="14">
        <v>90.46</v>
      </c>
      <c r="X575" s="1">
        <v>87720</v>
      </c>
      <c r="Y575" s="14">
        <f>DataSheet!$E575-DataSheet!$D575</f>
        <v>11.239999999999998</v>
      </c>
      <c r="Z575" s="1" t="str">
        <f>_xlfn.IFS(DataSheet!$O575="Central","Chris",DataSheet!$O575="East","Erin",DataSheet!$O575="South","Sam",DataSheet!$O575="West","William")</f>
        <v>William</v>
      </c>
    </row>
    <row r="576" spans="1:26" ht="15" x14ac:dyDescent="0.2">
      <c r="A576" s="1">
        <v>1303</v>
      </c>
      <c r="B576" s="1" t="s">
        <v>1258</v>
      </c>
      <c r="C576" s="1" t="s">
        <v>49</v>
      </c>
      <c r="D576" s="14">
        <v>0.01</v>
      </c>
      <c r="E576" s="14">
        <v>65.989999999999995</v>
      </c>
      <c r="F576" s="14">
        <v>5.31</v>
      </c>
      <c r="G576" s="1" t="s">
        <v>40</v>
      </c>
      <c r="H576" s="1" t="s">
        <v>41</v>
      </c>
      <c r="I576" s="1" t="s">
        <v>42</v>
      </c>
      <c r="J576" s="1" t="s">
        <v>137</v>
      </c>
      <c r="K576" s="1" t="s">
        <v>75</v>
      </c>
      <c r="L576" s="1" t="s">
        <v>1264</v>
      </c>
      <c r="M576" s="1">
        <v>0.56999999999999995</v>
      </c>
      <c r="N576" s="1" t="s">
        <v>34</v>
      </c>
      <c r="O576" s="1" t="s">
        <v>61</v>
      </c>
      <c r="P576" s="1" t="s">
        <v>148</v>
      </c>
      <c r="Q576" s="1" t="s">
        <v>1260</v>
      </c>
      <c r="R576" s="1">
        <v>84074</v>
      </c>
      <c r="S576" s="2">
        <v>42054</v>
      </c>
      <c r="T576" s="2">
        <v>42061</v>
      </c>
      <c r="U576" s="1">
        <v>250.36272</v>
      </c>
      <c r="V576" s="1">
        <v>9</v>
      </c>
      <c r="W576" s="14">
        <v>536.9</v>
      </c>
      <c r="X576" s="1">
        <v>87005</v>
      </c>
      <c r="Y576" s="14">
        <f>DataSheet!$E576-DataSheet!$D576</f>
        <v>65.97999999999999</v>
      </c>
      <c r="Z576" s="1" t="str">
        <f>_xlfn.IFS(DataSheet!$O576="Central","Chris",DataSheet!$O576="East","Erin",DataSheet!$O576="South","Sam",DataSheet!$O576="West","William")</f>
        <v>William</v>
      </c>
    </row>
    <row r="577" spans="1:26" ht="15" x14ac:dyDescent="0.2">
      <c r="A577" s="1">
        <v>2287</v>
      </c>
      <c r="B577" s="1" t="s">
        <v>1265</v>
      </c>
      <c r="C577" s="1" t="s">
        <v>49</v>
      </c>
      <c r="D577" s="14">
        <v>0.1</v>
      </c>
      <c r="E577" s="14">
        <v>54.1</v>
      </c>
      <c r="F577" s="14">
        <v>19.989999999999998</v>
      </c>
      <c r="G577" s="1" t="s">
        <v>40</v>
      </c>
      <c r="H577" s="1" t="s">
        <v>96</v>
      </c>
      <c r="I577" s="1" t="s">
        <v>50</v>
      </c>
      <c r="J577" s="1" t="s">
        <v>80</v>
      </c>
      <c r="K577" s="1" t="s">
        <v>75</v>
      </c>
      <c r="L577" s="1" t="s">
        <v>1266</v>
      </c>
      <c r="M577" s="1">
        <v>0.59</v>
      </c>
      <c r="N577" s="1" t="s">
        <v>34</v>
      </c>
      <c r="O577" s="1" t="s">
        <v>35</v>
      </c>
      <c r="P577" s="1" t="s">
        <v>273</v>
      </c>
      <c r="Q577" s="1" t="s">
        <v>1267</v>
      </c>
      <c r="R577" s="1">
        <v>29483</v>
      </c>
      <c r="S577" s="2">
        <v>42054</v>
      </c>
      <c r="T577" s="2">
        <v>42059</v>
      </c>
      <c r="U577" s="1">
        <v>34.067999999999998</v>
      </c>
      <c r="V577" s="1">
        <v>9</v>
      </c>
      <c r="W577" s="14">
        <v>469.59</v>
      </c>
      <c r="X577" s="1">
        <v>90147</v>
      </c>
      <c r="Y577" s="14">
        <f>DataSheet!$E577-DataSheet!$D577</f>
        <v>54</v>
      </c>
      <c r="Z577" s="1" t="str">
        <f>_xlfn.IFS(DataSheet!$O577="Central","Chris",DataSheet!$O577="East","Erin",DataSheet!$O577="South","Sam",DataSheet!$O577="West","William")</f>
        <v>Sam</v>
      </c>
    </row>
    <row r="578" spans="1:26" ht="15" x14ac:dyDescent="0.2">
      <c r="A578" s="1">
        <v>1827</v>
      </c>
      <c r="B578" s="1" t="s">
        <v>1268</v>
      </c>
      <c r="C578" s="1" t="s">
        <v>72</v>
      </c>
      <c r="D578" s="14">
        <v>0</v>
      </c>
      <c r="E578" s="14">
        <v>5.98</v>
      </c>
      <c r="F578" s="14">
        <v>0.96</v>
      </c>
      <c r="G578" s="1" t="s">
        <v>40</v>
      </c>
      <c r="H578" s="1" t="s">
        <v>96</v>
      </c>
      <c r="I578" s="1" t="s">
        <v>50</v>
      </c>
      <c r="J578" s="1" t="s">
        <v>51</v>
      </c>
      <c r="K578" s="1" t="s">
        <v>52</v>
      </c>
      <c r="L578" s="1" t="s">
        <v>1269</v>
      </c>
      <c r="M578" s="1">
        <v>0.6</v>
      </c>
      <c r="N578" s="1" t="s">
        <v>34</v>
      </c>
      <c r="O578" s="1" t="s">
        <v>54</v>
      </c>
      <c r="P578" s="1" t="s">
        <v>215</v>
      </c>
      <c r="Q578" s="1" t="s">
        <v>930</v>
      </c>
      <c r="R578" s="1">
        <v>52601</v>
      </c>
      <c r="S578" s="2">
        <v>42054</v>
      </c>
      <c r="T578" s="2">
        <v>42055</v>
      </c>
      <c r="U578" s="1">
        <v>38.039700000000003</v>
      </c>
      <c r="V578" s="1">
        <v>9</v>
      </c>
      <c r="W578" s="14">
        <v>55.13</v>
      </c>
      <c r="X578" s="1">
        <v>86956</v>
      </c>
      <c r="Y578" s="14">
        <f>DataSheet!$E578-DataSheet!$D578</f>
        <v>5.98</v>
      </c>
      <c r="Z578" s="1" t="str">
        <f>_xlfn.IFS(DataSheet!$O578="Central","Chris",DataSheet!$O578="East","Erin",DataSheet!$O578="South","Sam",DataSheet!$O578="West","William")</f>
        <v>Chris</v>
      </c>
    </row>
    <row r="579" spans="1:26" ht="15" x14ac:dyDescent="0.2">
      <c r="A579" s="1">
        <v>1828</v>
      </c>
      <c r="B579" s="1" t="s">
        <v>252</v>
      </c>
      <c r="C579" s="1" t="s">
        <v>72</v>
      </c>
      <c r="D579" s="14">
        <v>0.02</v>
      </c>
      <c r="E579" s="14">
        <v>5.98</v>
      </c>
      <c r="F579" s="14">
        <v>5.46</v>
      </c>
      <c r="G579" s="1" t="s">
        <v>40</v>
      </c>
      <c r="H579" s="1" t="s">
        <v>96</v>
      </c>
      <c r="I579" s="1" t="s">
        <v>50</v>
      </c>
      <c r="J579" s="1" t="s">
        <v>90</v>
      </c>
      <c r="K579" s="1" t="s">
        <v>75</v>
      </c>
      <c r="L579" s="1" t="s">
        <v>1158</v>
      </c>
      <c r="M579" s="1">
        <v>0.36</v>
      </c>
      <c r="N579" s="1" t="s">
        <v>34</v>
      </c>
      <c r="O579" s="1" t="s">
        <v>54</v>
      </c>
      <c r="P579" s="1" t="s">
        <v>215</v>
      </c>
      <c r="Q579" s="1" t="s">
        <v>254</v>
      </c>
      <c r="R579" s="1">
        <v>50613</v>
      </c>
      <c r="S579" s="2">
        <v>42054</v>
      </c>
      <c r="T579" s="2">
        <v>42055</v>
      </c>
      <c r="U579" s="1">
        <v>-47.12</v>
      </c>
      <c r="V579" s="1">
        <v>7</v>
      </c>
      <c r="W579" s="14">
        <v>44.8</v>
      </c>
      <c r="X579" s="1">
        <v>86956</v>
      </c>
      <c r="Y579" s="14">
        <f>DataSheet!$E579-DataSheet!$D579</f>
        <v>5.9600000000000009</v>
      </c>
      <c r="Z579" s="1" t="str">
        <f>_xlfn.IFS(DataSheet!$O579="Central","Chris",DataSheet!$O579="East","Erin",DataSheet!$O579="South","Sam",DataSheet!$O579="West","William")</f>
        <v>Chris</v>
      </c>
    </row>
    <row r="580" spans="1:26" ht="15" x14ac:dyDescent="0.2">
      <c r="A580" s="1">
        <v>2052</v>
      </c>
      <c r="B580" s="1" t="s">
        <v>1270</v>
      </c>
      <c r="C580" s="1" t="s">
        <v>72</v>
      </c>
      <c r="D580" s="14">
        <v>7.0000000000000007E-2</v>
      </c>
      <c r="E580" s="14">
        <v>31.78</v>
      </c>
      <c r="F580" s="14">
        <v>1.99</v>
      </c>
      <c r="G580" s="1" t="s">
        <v>40</v>
      </c>
      <c r="H580" s="1" t="s">
        <v>73</v>
      </c>
      <c r="I580" s="1" t="s">
        <v>42</v>
      </c>
      <c r="J580" s="1" t="s">
        <v>43</v>
      </c>
      <c r="K580" s="1" t="s">
        <v>44</v>
      </c>
      <c r="L580" s="1" t="s">
        <v>872</v>
      </c>
      <c r="M580" s="1">
        <v>0.42</v>
      </c>
      <c r="N580" s="1" t="s">
        <v>34</v>
      </c>
      <c r="O580" s="1" t="s">
        <v>61</v>
      </c>
      <c r="P580" s="1" t="s">
        <v>642</v>
      </c>
      <c r="Q580" s="1" t="s">
        <v>1271</v>
      </c>
      <c r="R580" s="1">
        <v>87105</v>
      </c>
      <c r="S580" s="2">
        <v>42054</v>
      </c>
      <c r="T580" s="2">
        <v>42056</v>
      </c>
      <c r="U580" s="1">
        <v>265.11180000000002</v>
      </c>
      <c r="V580" s="1">
        <v>13</v>
      </c>
      <c r="W580" s="14">
        <v>384.22</v>
      </c>
      <c r="X580" s="1">
        <v>87234</v>
      </c>
      <c r="Y580" s="14">
        <f>DataSheet!$E580-DataSheet!$D580</f>
        <v>31.71</v>
      </c>
      <c r="Z580" s="1" t="str">
        <f>_xlfn.IFS(DataSheet!$O580="Central","Chris",DataSheet!$O580="East","Erin",DataSheet!$O580="South","Sam",DataSheet!$O580="West","William")</f>
        <v>William</v>
      </c>
    </row>
    <row r="581" spans="1:26" ht="15" x14ac:dyDescent="0.2">
      <c r="A581" s="1">
        <v>2052</v>
      </c>
      <c r="B581" s="1" t="s">
        <v>1270</v>
      </c>
      <c r="C581" s="1" t="s">
        <v>72</v>
      </c>
      <c r="D581" s="14">
        <v>0</v>
      </c>
      <c r="E581" s="14">
        <v>5.98</v>
      </c>
      <c r="F581" s="14">
        <v>2.5</v>
      </c>
      <c r="G581" s="1" t="s">
        <v>40</v>
      </c>
      <c r="H581" s="1" t="s">
        <v>73</v>
      </c>
      <c r="I581" s="1" t="s">
        <v>50</v>
      </c>
      <c r="J581" s="1" t="s">
        <v>347</v>
      </c>
      <c r="K581" s="1" t="s">
        <v>75</v>
      </c>
      <c r="L581" s="1" t="s">
        <v>1272</v>
      </c>
      <c r="M581" s="1">
        <v>0.36</v>
      </c>
      <c r="N581" s="1" t="s">
        <v>34</v>
      </c>
      <c r="O581" s="1" t="s">
        <v>61</v>
      </c>
      <c r="P581" s="1" t="s">
        <v>642</v>
      </c>
      <c r="Q581" s="1" t="s">
        <v>1271</v>
      </c>
      <c r="R581" s="1">
        <v>87105</v>
      </c>
      <c r="S581" s="2">
        <v>42054</v>
      </c>
      <c r="T581" s="2">
        <v>42055</v>
      </c>
      <c r="U581" s="1">
        <v>9.5608000000000004</v>
      </c>
      <c r="V581" s="1">
        <v>5</v>
      </c>
      <c r="W581" s="14">
        <v>31.64</v>
      </c>
      <c r="X581" s="1">
        <v>87234</v>
      </c>
      <c r="Y581" s="14">
        <f>DataSheet!$E581-DataSheet!$D581</f>
        <v>5.98</v>
      </c>
      <c r="Z581" s="1" t="str">
        <f>_xlfn.IFS(DataSheet!$O581="Central","Chris",DataSheet!$O581="East","Erin",DataSheet!$O581="South","Sam",DataSheet!$O581="West","William")</f>
        <v>William</v>
      </c>
    </row>
    <row r="582" spans="1:26" ht="15" x14ac:dyDescent="0.2">
      <c r="A582" s="1">
        <v>2052</v>
      </c>
      <c r="B582" s="1" t="s">
        <v>1270</v>
      </c>
      <c r="C582" s="1" t="s">
        <v>72</v>
      </c>
      <c r="D582" s="14">
        <v>0.1</v>
      </c>
      <c r="E582" s="14">
        <v>35.99</v>
      </c>
      <c r="F582" s="14">
        <v>1.1000000000000001</v>
      </c>
      <c r="G582" s="1" t="s">
        <v>89</v>
      </c>
      <c r="H582" s="1" t="s">
        <v>73</v>
      </c>
      <c r="I582" s="1" t="s">
        <v>42</v>
      </c>
      <c r="J582" s="1" t="s">
        <v>137</v>
      </c>
      <c r="K582" s="1" t="s">
        <v>75</v>
      </c>
      <c r="L582" s="1" t="s">
        <v>276</v>
      </c>
      <c r="M582" s="1">
        <v>0.55000000000000004</v>
      </c>
      <c r="N582" s="1" t="s">
        <v>34</v>
      </c>
      <c r="O582" s="1" t="s">
        <v>61</v>
      </c>
      <c r="P582" s="1" t="s">
        <v>642</v>
      </c>
      <c r="Q582" s="1" t="s">
        <v>1271</v>
      </c>
      <c r="R582" s="1">
        <v>87105</v>
      </c>
      <c r="S582" s="2">
        <v>42054</v>
      </c>
      <c r="T582" s="2">
        <v>42055</v>
      </c>
      <c r="U582" s="1">
        <v>390.09840000000003</v>
      </c>
      <c r="V582" s="1">
        <v>19</v>
      </c>
      <c r="W582" s="14">
        <v>565.36</v>
      </c>
      <c r="X582" s="1">
        <v>87234</v>
      </c>
      <c r="Y582" s="14">
        <f>DataSheet!$E582-DataSheet!$D582</f>
        <v>35.89</v>
      </c>
      <c r="Z582" s="1" t="str">
        <f>_xlfn.IFS(DataSheet!$O582="Central","Chris",DataSheet!$O582="East","Erin",DataSheet!$O582="South","Sam",DataSheet!$O582="West","William")</f>
        <v>William</v>
      </c>
    </row>
    <row r="583" spans="1:26" ht="15" x14ac:dyDescent="0.2">
      <c r="A583" s="1">
        <v>2882</v>
      </c>
      <c r="B583" s="1" t="s">
        <v>673</v>
      </c>
      <c r="C583" s="1" t="s">
        <v>39</v>
      </c>
      <c r="D583" s="14">
        <v>0.03</v>
      </c>
      <c r="E583" s="14">
        <v>4.0599999999999996</v>
      </c>
      <c r="F583" s="14">
        <v>6.89</v>
      </c>
      <c r="G583" s="1" t="s">
        <v>40</v>
      </c>
      <c r="H583" s="1" t="s">
        <v>41</v>
      </c>
      <c r="I583" s="1" t="s">
        <v>50</v>
      </c>
      <c r="J583" s="1" t="s">
        <v>97</v>
      </c>
      <c r="K583" s="1" t="s">
        <v>75</v>
      </c>
      <c r="L583" s="1" t="s">
        <v>1273</v>
      </c>
      <c r="M583" s="1">
        <v>0.6</v>
      </c>
      <c r="N583" s="1" t="s">
        <v>34</v>
      </c>
      <c r="O583" s="1" t="s">
        <v>35</v>
      </c>
      <c r="P583" s="1" t="s">
        <v>99</v>
      </c>
      <c r="Q583" s="1" t="s">
        <v>675</v>
      </c>
      <c r="R583" s="1">
        <v>28206</v>
      </c>
      <c r="S583" s="2">
        <v>42055</v>
      </c>
      <c r="T583" s="2">
        <v>42057</v>
      </c>
      <c r="U583" s="1">
        <v>-246.27610000000001</v>
      </c>
      <c r="V583" s="1">
        <v>37</v>
      </c>
      <c r="W583" s="14">
        <v>159.88999999999999</v>
      </c>
      <c r="X583" s="1">
        <v>55300</v>
      </c>
      <c r="Y583" s="14">
        <f>DataSheet!$E583-DataSheet!$D583</f>
        <v>4.0299999999999994</v>
      </c>
      <c r="Z583" s="1" t="str">
        <f>_xlfn.IFS(DataSheet!$O583="Central","Chris",DataSheet!$O583="East","Erin",DataSheet!$O583="South","Sam",DataSheet!$O583="West","William")</f>
        <v>Sam</v>
      </c>
    </row>
    <row r="584" spans="1:26" ht="15" x14ac:dyDescent="0.2">
      <c r="A584" s="1">
        <v>2882</v>
      </c>
      <c r="B584" s="1" t="s">
        <v>673</v>
      </c>
      <c r="C584" s="1" t="s">
        <v>39</v>
      </c>
      <c r="D584" s="14">
        <v>0.01</v>
      </c>
      <c r="E584" s="14">
        <v>3.75</v>
      </c>
      <c r="F584" s="14">
        <v>0.5</v>
      </c>
      <c r="G584" s="1" t="s">
        <v>40</v>
      </c>
      <c r="H584" s="1" t="s">
        <v>41</v>
      </c>
      <c r="I584" s="1" t="s">
        <v>50</v>
      </c>
      <c r="J584" s="1" t="s">
        <v>154</v>
      </c>
      <c r="K584" s="1" t="s">
        <v>75</v>
      </c>
      <c r="L584" s="1" t="s">
        <v>1274</v>
      </c>
      <c r="M584" s="1">
        <v>0.37</v>
      </c>
      <c r="N584" s="1" t="s">
        <v>34</v>
      </c>
      <c r="O584" s="1" t="s">
        <v>35</v>
      </c>
      <c r="P584" s="1" t="s">
        <v>99</v>
      </c>
      <c r="Q584" s="1" t="s">
        <v>675</v>
      </c>
      <c r="R584" s="1">
        <v>28206</v>
      </c>
      <c r="S584" s="2">
        <v>42055</v>
      </c>
      <c r="T584" s="2">
        <v>42056</v>
      </c>
      <c r="U584" s="1">
        <v>55.194600000000001</v>
      </c>
      <c r="V584" s="1">
        <v>48</v>
      </c>
      <c r="W584" s="14">
        <v>180.48</v>
      </c>
      <c r="X584" s="1">
        <v>55300</v>
      </c>
      <c r="Y584" s="14">
        <f>DataSheet!$E584-DataSheet!$D584</f>
        <v>3.74</v>
      </c>
      <c r="Z584" s="1" t="str">
        <f>_xlfn.IFS(DataSheet!$O584="Central","Chris",DataSheet!$O584="East","Erin",DataSheet!$O584="South","Sam",DataSheet!$O584="West","William")</f>
        <v>Sam</v>
      </c>
    </row>
    <row r="585" spans="1:26" ht="15" x14ac:dyDescent="0.2">
      <c r="A585" s="1">
        <v>2882</v>
      </c>
      <c r="B585" s="1" t="s">
        <v>673</v>
      </c>
      <c r="C585" s="1" t="s">
        <v>39</v>
      </c>
      <c r="D585" s="14">
        <v>0.02</v>
      </c>
      <c r="E585" s="14">
        <v>10.68</v>
      </c>
      <c r="F585" s="14">
        <v>13.04</v>
      </c>
      <c r="G585" s="1" t="s">
        <v>40</v>
      </c>
      <c r="H585" s="1" t="s">
        <v>41</v>
      </c>
      <c r="I585" s="1" t="s">
        <v>30</v>
      </c>
      <c r="J585" s="1" t="s">
        <v>128</v>
      </c>
      <c r="K585" s="1" t="s">
        <v>66</v>
      </c>
      <c r="L585" s="1" t="s">
        <v>1275</v>
      </c>
      <c r="M585" s="1">
        <v>0.6</v>
      </c>
      <c r="N585" s="1" t="s">
        <v>34</v>
      </c>
      <c r="O585" s="1" t="s">
        <v>35</v>
      </c>
      <c r="P585" s="1" t="s">
        <v>99</v>
      </c>
      <c r="Q585" s="1" t="s">
        <v>675</v>
      </c>
      <c r="R585" s="1">
        <v>28206</v>
      </c>
      <c r="S585" s="2">
        <v>42055</v>
      </c>
      <c r="T585" s="2">
        <v>42057</v>
      </c>
      <c r="U585" s="1">
        <v>-307.29649999999998</v>
      </c>
      <c r="V585" s="1">
        <v>31</v>
      </c>
      <c r="W585" s="14">
        <v>350.48</v>
      </c>
      <c r="X585" s="1">
        <v>55300</v>
      </c>
      <c r="Y585" s="14">
        <f>DataSheet!$E585-DataSheet!$D585</f>
        <v>10.66</v>
      </c>
      <c r="Z585" s="1" t="str">
        <f>_xlfn.IFS(DataSheet!$O585="Central","Chris",DataSheet!$O585="East","Erin",DataSheet!$O585="South","Sam",DataSheet!$O585="West","William")</f>
        <v>Sam</v>
      </c>
    </row>
    <row r="586" spans="1:26" ht="15" x14ac:dyDescent="0.2">
      <c r="A586" s="1">
        <v>2886</v>
      </c>
      <c r="B586" s="1" t="s">
        <v>1276</v>
      </c>
      <c r="C586" s="1" t="s">
        <v>39</v>
      </c>
      <c r="D586" s="14">
        <v>0.03</v>
      </c>
      <c r="E586" s="14">
        <v>4.0599999999999996</v>
      </c>
      <c r="F586" s="14">
        <v>6.89</v>
      </c>
      <c r="G586" s="1" t="s">
        <v>40</v>
      </c>
      <c r="H586" s="1" t="s">
        <v>41</v>
      </c>
      <c r="I586" s="1" t="s">
        <v>50</v>
      </c>
      <c r="J586" s="1" t="s">
        <v>97</v>
      </c>
      <c r="K586" s="1" t="s">
        <v>75</v>
      </c>
      <c r="L586" s="1" t="s">
        <v>1273</v>
      </c>
      <c r="M586" s="1">
        <v>0.6</v>
      </c>
      <c r="N586" s="1" t="s">
        <v>34</v>
      </c>
      <c r="O586" s="1" t="s">
        <v>113</v>
      </c>
      <c r="P586" s="1" t="s">
        <v>319</v>
      </c>
      <c r="Q586" s="1" t="s">
        <v>1277</v>
      </c>
      <c r="R586" s="1">
        <v>44134</v>
      </c>
      <c r="S586" s="2">
        <v>42055</v>
      </c>
      <c r="T586" s="2">
        <v>42057</v>
      </c>
      <c r="U586" s="1">
        <v>-185.17</v>
      </c>
      <c r="V586" s="1">
        <v>9</v>
      </c>
      <c r="W586" s="14">
        <v>38.89</v>
      </c>
      <c r="X586" s="1">
        <v>87630</v>
      </c>
      <c r="Y586" s="14">
        <f>DataSheet!$E586-DataSheet!$D586</f>
        <v>4.0299999999999994</v>
      </c>
      <c r="Z586" s="1" t="str">
        <f>_xlfn.IFS(DataSheet!$O586="Central","Chris",DataSheet!$O586="East","Erin",DataSheet!$O586="South","Sam",DataSheet!$O586="West","William")</f>
        <v>Erin</v>
      </c>
    </row>
    <row r="587" spans="1:26" ht="15" x14ac:dyDescent="0.2">
      <c r="A587" s="1">
        <v>2886</v>
      </c>
      <c r="B587" s="1" t="s">
        <v>1276</v>
      </c>
      <c r="C587" s="1" t="s">
        <v>39</v>
      </c>
      <c r="D587" s="14">
        <v>0.01</v>
      </c>
      <c r="E587" s="14">
        <v>3.75</v>
      </c>
      <c r="F587" s="14">
        <v>0.5</v>
      </c>
      <c r="G587" s="1" t="s">
        <v>40</v>
      </c>
      <c r="H587" s="1" t="s">
        <v>41</v>
      </c>
      <c r="I587" s="1" t="s">
        <v>50</v>
      </c>
      <c r="J587" s="1" t="s">
        <v>154</v>
      </c>
      <c r="K587" s="1" t="s">
        <v>75</v>
      </c>
      <c r="L587" s="1" t="s">
        <v>1274</v>
      </c>
      <c r="M587" s="1">
        <v>0.37</v>
      </c>
      <c r="N587" s="1" t="s">
        <v>34</v>
      </c>
      <c r="O587" s="1" t="s">
        <v>113</v>
      </c>
      <c r="P587" s="1" t="s">
        <v>319</v>
      </c>
      <c r="Q587" s="1" t="s">
        <v>1277</v>
      </c>
      <c r="R587" s="1">
        <v>44134</v>
      </c>
      <c r="S587" s="2">
        <v>42055</v>
      </c>
      <c r="T587" s="2">
        <v>42056</v>
      </c>
      <c r="U587" s="1">
        <v>31.1328</v>
      </c>
      <c r="V587" s="1">
        <v>12</v>
      </c>
      <c r="W587" s="14">
        <v>45.12</v>
      </c>
      <c r="X587" s="1">
        <v>87630</v>
      </c>
      <c r="Y587" s="14">
        <f>DataSheet!$E587-DataSheet!$D587</f>
        <v>3.74</v>
      </c>
      <c r="Z587" s="1" t="str">
        <f>_xlfn.IFS(DataSheet!$O587="Central","Chris",DataSheet!$O587="East","Erin",DataSheet!$O587="South","Sam",DataSheet!$O587="West","William")</f>
        <v>Erin</v>
      </c>
    </row>
    <row r="588" spans="1:26" ht="15" x14ac:dyDescent="0.2">
      <c r="A588" s="1">
        <v>2886</v>
      </c>
      <c r="B588" s="1" t="s">
        <v>1276</v>
      </c>
      <c r="C588" s="1" t="s">
        <v>39</v>
      </c>
      <c r="D588" s="14">
        <v>0.02</v>
      </c>
      <c r="E588" s="14">
        <v>10.68</v>
      </c>
      <c r="F588" s="14">
        <v>13.04</v>
      </c>
      <c r="G588" s="1" t="s">
        <v>40</v>
      </c>
      <c r="H588" s="1" t="s">
        <v>41</v>
      </c>
      <c r="I588" s="1" t="s">
        <v>30</v>
      </c>
      <c r="J588" s="1" t="s">
        <v>128</v>
      </c>
      <c r="K588" s="1" t="s">
        <v>66</v>
      </c>
      <c r="L588" s="1" t="s">
        <v>1275</v>
      </c>
      <c r="M588" s="1">
        <v>0.6</v>
      </c>
      <c r="N588" s="1" t="s">
        <v>34</v>
      </c>
      <c r="O588" s="1" t="s">
        <v>113</v>
      </c>
      <c r="P588" s="1" t="s">
        <v>319</v>
      </c>
      <c r="Q588" s="1" t="s">
        <v>1277</v>
      </c>
      <c r="R588" s="1">
        <v>44134</v>
      </c>
      <c r="S588" s="2">
        <v>42055</v>
      </c>
      <c r="T588" s="2">
        <v>42057</v>
      </c>
      <c r="U588" s="1">
        <v>-231.05</v>
      </c>
      <c r="V588" s="1">
        <v>8</v>
      </c>
      <c r="W588" s="14">
        <v>90.45</v>
      </c>
      <c r="X588" s="1">
        <v>87630</v>
      </c>
      <c r="Y588" s="14">
        <f>DataSheet!$E588-DataSheet!$D588</f>
        <v>10.66</v>
      </c>
      <c r="Z588" s="1" t="str">
        <f>_xlfn.IFS(DataSheet!$O588="Central","Chris",DataSheet!$O588="East","Erin",DataSheet!$O588="South","Sam",DataSheet!$O588="West","William")</f>
        <v>Erin</v>
      </c>
    </row>
    <row r="589" spans="1:26" ht="15" x14ac:dyDescent="0.2">
      <c r="A589" s="1">
        <v>3284</v>
      </c>
      <c r="B589" s="1" t="s">
        <v>1278</v>
      </c>
      <c r="C589" s="1" t="s">
        <v>39</v>
      </c>
      <c r="D589" s="14">
        <v>0.05</v>
      </c>
      <c r="E589" s="14">
        <v>19.23</v>
      </c>
      <c r="F589" s="14">
        <v>6.15</v>
      </c>
      <c r="G589" s="1" t="s">
        <v>89</v>
      </c>
      <c r="H589" s="1" t="s">
        <v>96</v>
      </c>
      <c r="I589" s="1" t="s">
        <v>30</v>
      </c>
      <c r="J589" s="1" t="s">
        <v>128</v>
      </c>
      <c r="K589" s="1" t="s">
        <v>44</v>
      </c>
      <c r="L589" s="1" t="s">
        <v>1279</v>
      </c>
      <c r="M589" s="1">
        <v>0.44</v>
      </c>
      <c r="N589" s="1" t="s">
        <v>34</v>
      </c>
      <c r="O589" s="1" t="s">
        <v>35</v>
      </c>
      <c r="P589" s="1" t="s">
        <v>125</v>
      </c>
      <c r="Q589" s="1" t="s">
        <v>1280</v>
      </c>
      <c r="R589" s="1">
        <v>34741</v>
      </c>
      <c r="S589" s="2">
        <v>42055</v>
      </c>
      <c r="T589" s="2">
        <v>42057</v>
      </c>
      <c r="U589" s="1">
        <v>-2133.2779999999998</v>
      </c>
      <c r="V589" s="1">
        <v>6</v>
      </c>
      <c r="W589" s="14">
        <v>119.78</v>
      </c>
      <c r="X589" s="1">
        <v>90751</v>
      </c>
      <c r="Y589" s="14">
        <f>DataSheet!$E589-DataSheet!$D589</f>
        <v>19.18</v>
      </c>
      <c r="Z589" s="1" t="str">
        <f>_xlfn.IFS(DataSheet!$O589="Central","Chris",DataSheet!$O589="East","Erin",DataSheet!$O589="South","Sam",DataSheet!$O589="West","William")</f>
        <v>Sam</v>
      </c>
    </row>
    <row r="590" spans="1:26" ht="15" x14ac:dyDescent="0.2">
      <c r="A590" s="1">
        <v>233</v>
      </c>
      <c r="B590" s="1" t="s">
        <v>1281</v>
      </c>
      <c r="C590" s="1" t="s">
        <v>118</v>
      </c>
      <c r="D590" s="14">
        <v>7.0000000000000007E-2</v>
      </c>
      <c r="E590" s="14">
        <v>5.81</v>
      </c>
      <c r="F590" s="14">
        <v>8.49</v>
      </c>
      <c r="G590" s="1" t="s">
        <v>40</v>
      </c>
      <c r="H590" s="1" t="s">
        <v>29</v>
      </c>
      <c r="I590" s="1" t="s">
        <v>50</v>
      </c>
      <c r="J590" s="1" t="s">
        <v>74</v>
      </c>
      <c r="K590" s="1" t="s">
        <v>75</v>
      </c>
      <c r="L590" s="1" t="s">
        <v>332</v>
      </c>
      <c r="M590" s="1">
        <v>0.39</v>
      </c>
      <c r="N590" s="1" t="s">
        <v>34</v>
      </c>
      <c r="O590" s="1" t="s">
        <v>54</v>
      </c>
      <c r="P590" s="1" t="s">
        <v>105</v>
      </c>
      <c r="Q590" s="1" t="s">
        <v>1282</v>
      </c>
      <c r="R590" s="1">
        <v>60462</v>
      </c>
      <c r="S590" s="2">
        <v>42055</v>
      </c>
      <c r="T590" s="2">
        <v>42057</v>
      </c>
      <c r="U590" s="1">
        <v>-243.23650000000001</v>
      </c>
      <c r="V590" s="1">
        <v>10</v>
      </c>
      <c r="W590" s="14">
        <v>58.8</v>
      </c>
      <c r="X590" s="1">
        <v>90237</v>
      </c>
      <c r="Y590" s="14">
        <f>DataSheet!$E590-DataSheet!$D590</f>
        <v>5.7399999999999993</v>
      </c>
      <c r="Z590" s="1" t="str">
        <f>_xlfn.IFS(DataSheet!$O590="Central","Chris",DataSheet!$O590="East","Erin",DataSheet!$O590="South","Sam",DataSheet!$O590="West","William")</f>
        <v>Chris</v>
      </c>
    </row>
    <row r="591" spans="1:26" ht="15" x14ac:dyDescent="0.2">
      <c r="A591" s="1">
        <v>233</v>
      </c>
      <c r="B591" s="1" t="s">
        <v>1281</v>
      </c>
      <c r="C591" s="1" t="s">
        <v>118</v>
      </c>
      <c r="D591" s="14">
        <v>0.04</v>
      </c>
      <c r="E591" s="14">
        <v>9.65</v>
      </c>
      <c r="F591" s="14">
        <v>6.22</v>
      </c>
      <c r="G591" s="1" t="s">
        <v>40</v>
      </c>
      <c r="H591" s="1" t="s">
        <v>29</v>
      </c>
      <c r="I591" s="1" t="s">
        <v>30</v>
      </c>
      <c r="J591" s="1" t="s">
        <v>128</v>
      </c>
      <c r="K591" s="1" t="s">
        <v>75</v>
      </c>
      <c r="L591" s="1" t="s">
        <v>1283</v>
      </c>
      <c r="M591" s="1">
        <v>0.55000000000000004</v>
      </c>
      <c r="N591" s="1" t="s">
        <v>34</v>
      </c>
      <c r="O591" s="1" t="s">
        <v>54</v>
      </c>
      <c r="P591" s="1" t="s">
        <v>105</v>
      </c>
      <c r="Q591" s="1" t="s">
        <v>1282</v>
      </c>
      <c r="R591" s="1">
        <v>60462</v>
      </c>
      <c r="S591" s="2">
        <v>42055</v>
      </c>
      <c r="T591" s="2">
        <v>42056</v>
      </c>
      <c r="U591" s="1">
        <v>-53.62</v>
      </c>
      <c r="V591" s="1">
        <v>12</v>
      </c>
      <c r="W591" s="14">
        <v>120.47</v>
      </c>
      <c r="X591" s="1">
        <v>90237</v>
      </c>
      <c r="Y591" s="14">
        <f>DataSheet!$E591-DataSheet!$D591</f>
        <v>9.6100000000000012</v>
      </c>
      <c r="Z591" s="1" t="str">
        <f>_xlfn.IFS(DataSheet!$O591="Central","Chris",DataSheet!$O591="East","Erin",DataSheet!$O591="South","Sam",DataSheet!$O591="West","William")</f>
        <v>Chris</v>
      </c>
    </row>
    <row r="592" spans="1:26" ht="15" x14ac:dyDescent="0.2">
      <c r="A592" s="1">
        <v>1485</v>
      </c>
      <c r="B592" s="1" t="s">
        <v>1284</v>
      </c>
      <c r="C592" s="1" t="s">
        <v>72</v>
      </c>
      <c r="D592" s="14">
        <v>0.04</v>
      </c>
      <c r="E592" s="14">
        <v>11.5</v>
      </c>
      <c r="F592" s="14">
        <v>7.19</v>
      </c>
      <c r="G592" s="1" t="s">
        <v>40</v>
      </c>
      <c r="H592" s="1" t="s">
        <v>73</v>
      </c>
      <c r="I592" s="1" t="s">
        <v>50</v>
      </c>
      <c r="J592" s="1" t="s">
        <v>74</v>
      </c>
      <c r="K592" s="1" t="s">
        <v>75</v>
      </c>
      <c r="L592" s="1" t="s">
        <v>1285</v>
      </c>
      <c r="M592" s="1">
        <v>0.4</v>
      </c>
      <c r="N592" s="1" t="s">
        <v>34</v>
      </c>
      <c r="O592" s="1" t="s">
        <v>54</v>
      </c>
      <c r="P592" s="1" t="s">
        <v>105</v>
      </c>
      <c r="Q592" s="1" t="s">
        <v>1286</v>
      </c>
      <c r="R592" s="1">
        <v>60516</v>
      </c>
      <c r="S592" s="2">
        <v>42055</v>
      </c>
      <c r="T592" s="2">
        <v>42058</v>
      </c>
      <c r="U592" s="1">
        <v>-23.357880000000002</v>
      </c>
      <c r="V592" s="1">
        <v>14</v>
      </c>
      <c r="W592" s="14">
        <v>157.81</v>
      </c>
      <c r="X592" s="1">
        <v>91236</v>
      </c>
      <c r="Y592" s="14">
        <f>DataSheet!$E592-DataSheet!$D592</f>
        <v>11.46</v>
      </c>
      <c r="Z592" s="1" t="str">
        <f>_xlfn.IFS(DataSheet!$O592="Central","Chris",DataSheet!$O592="East","Erin",DataSheet!$O592="South","Sam",DataSheet!$O592="West","William")</f>
        <v>Chris</v>
      </c>
    </row>
    <row r="593" spans="1:26" ht="15" x14ac:dyDescent="0.2">
      <c r="A593" s="1">
        <v>1485</v>
      </c>
      <c r="B593" s="1" t="s">
        <v>1284</v>
      </c>
      <c r="C593" s="1" t="s">
        <v>72</v>
      </c>
      <c r="D593" s="14">
        <v>0.02</v>
      </c>
      <c r="E593" s="14">
        <v>15.7</v>
      </c>
      <c r="F593" s="14">
        <v>11.25</v>
      </c>
      <c r="G593" s="1" t="s">
        <v>40</v>
      </c>
      <c r="H593" s="1" t="s">
        <v>73</v>
      </c>
      <c r="I593" s="1" t="s">
        <v>50</v>
      </c>
      <c r="J593" s="1" t="s">
        <v>80</v>
      </c>
      <c r="K593" s="1" t="s">
        <v>75</v>
      </c>
      <c r="L593" s="1" t="s">
        <v>1287</v>
      </c>
      <c r="M593" s="1">
        <v>0.6</v>
      </c>
      <c r="N593" s="1" t="s">
        <v>34</v>
      </c>
      <c r="O593" s="1" t="s">
        <v>54</v>
      </c>
      <c r="P593" s="1" t="s">
        <v>105</v>
      </c>
      <c r="Q593" s="1" t="s">
        <v>1286</v>
      </c>
      <c r="R593" s="1">
        <v>60516</v>
      </c>
      <c r="S593" s="2">
        <v>42055</v>
      </c>
      <c r="T593" s="2">
        <v>42056</v>
      </c>
      <c r="U593" s="1">
        <v>-18.241599999999998</v>
      </c>
      <c r="V593" s="1">
        <v>1</v>
      </c>
      <c r="W593" s="14">
        <v>19.440000000000001</v>
      </c>
      <c r="X593" s="1">
        <v>91236</v>
      </c>
      <c r="Y593" s="14">
        <f>DataSheet!$E593-DataSheet!$D593</f>
        <v>15.68</v>
      </c>
      <c r="Z593" s="1" t="str">
        <f>_xlfn.IFS(DataSheet!$O593="Central","Chris",DataSheet!$O593="East","Erin",DataSheet!$O593="South","Sam",DataSheet!$O593="West","William")</f>
        <v>Chris</v>
      </c>
    </row>
    <row r="594" spans="1:26" ht="15" x14ac:dyDescent="0.2">
      <c r="A594" s="1">
        <v>1485</v>
      </c>
      <c r="B594" s="1" t="s">
        <v>1284</v>
      </c>
      <c r="C594" s="1" t="s">
        <v>72</v>
      </c>
      <c r="D594" s="14">
        <v>0.05</v>
      </c>
      <c r="E594" s="14">
        <v>225.02</v>
      </c>
      <c r="F594" s="14">
        <v>28.66</v>
      </c>
      <c r="G594" s="1" t="s">
        <v>28</v>
      </c>
      <c r="H594" s="1" t="s">
        <v>73</v>
      </c>
      <c r="I594" s="1" t="s">
        <v>50</v>
      </c>
      <c r="J594" s="1" t="s">
        <v>80</v>
      </c>
      <c r="K594" s="1" t="s">
        <v>59</v>
      </c>
      <c r="L594" s="1" t="s">
        <v>1288</v>
      </c>
      <c r="M594" s="1">
        <v>0.72</v>
      </c>
      <c r="N594" s="1" t="s">
        <v>34</v>
      </c>
      <c r="O594" s="1" t="s">
        <v>54</v>
      </c>
      <c r="P594" s="1" t="s">
        <v>105</v>
      </c>
      <c r="Q594" s="1" t="s">
        <v>1286</v>
      </c>
      <c r="R594" s="1">
        <v>60516</v>
      </c>
      <c r="S594" s="2">
        <v>42055</v>
      </c>
      <c r="T594" s="2">
        <v>42057</v>
      </c>
      <c r="U594" s="1">
        <v>1428.9104</v>
      </c>
      <c r="V594" s="1">
        <v>21</v>
      </c>
      <c r="W594" s="14">
        <v>4636.63</v>
      </c>
      <c r="X594" s="1">
        <v>91236</v>
      </c>
      <c r="Y594" s="14">
        <f>DataSheet!$E594-DataSheet!$D594</f>
        <v>224.97</v>
      </c>
      <c r="Z594" s="1" t="str">
        <f>_xlfn.IFS(DataSheet!$O594="Central","Chris",DataSheet!$O594="East","Erin",DataSheet!$O594="South","Sam",DataSheet!$O594="West","William")</f>
        <v>Chris</v>
      </c>
    </row>
    <row r="595" spans="1:26" ht="15" x14ac:dyDescent="0.2">
      <c r="A595" s="1">
        <v>181</v>
      </c>
      <c r="B595" s="1" t="s">
        <v>1289</v>
      </c>
      <c r="C595" s="1" t="s">
        <v>27</v>
      </c>
      <c r="D595" s="14">
        <v>0.02</v>
      </c>
      <c r="E595" s="14">
        <v>49.99</v>
      </c>
      <c r="F595" s="14">
        <v>19.989999999999998</v>
      </c>
      <c r="G595" s="1" t="s">
        <v>40</v>
      </c>
      <c r="H595" s="1" t="s">
        <v>29</v>
      </c>
      <c r="I595" s="1" t="s">
        <v>42</v>
      </c>
      <c r="J595" s="1" t="s">
        <v>43</v>
      </c>
      <c r="K595" s="1" t="s">
        <v>75</v>
      </c>
      <c r="L595" s="1" t="s">
        <v>1290</v>
      </c>
      <c r="M595" s="1">
        <v>0.41</v>
      </c>
      <c r="N595" s="1" t="s">
        <v>34</v>
      </c>
      <c r="O595" s="1" t="s">
        <v>61</v>
      </c>
      <c r="P595" s="1" t="s">
        <v>92</v>
      </c>
      <c r="Q595" s="1" t="s">
        <v>943</v>
      </c>
      <c r="R595" s="1">
        <v>94122</v>
      </c>
      <c r="S595" s="2">
        <v>42056</v>
      </c>
      <c r="T595" s="2">
        <v>42056</v>
      </c>
      <c r="U595" s="1">
        <v>-76.89</v>
      </c>
      <c r="V595" s="1">
        <v>18</v>
      </c>
      <c r="W595" s="14">
        <v>901.81</v>
      </c>
      <c r="X595" s="1">
        <v>38087</v>
      </c>
      <c r="Y595" s="14">
        <f>DataSheet!$E595-DataSheet!$D595</f>
        <v>49.97</v>
      </c>
      <c r="Z595" s="1" t="str">
        <f>_xlfn.IFS(DataSheet!$O595="Central","Chris",DataSheet!$O595="East","Erin",DataSheet!$O595="South","Sam",DataSheet!$O595="West","William")</f>
        <v>William</v>
      </c>
    </row>
    <row r="596" spans="1:26" ht="15" x14ac:dyDescent="0.2">
      <c r="A596" s="1">
        <v>184</v>
      </c>
      <c r="B596" s="1" t="s">
        <v>1291</v>
      </c>
      <c r="C596" s="1" t="s">
        <v>27</v>
      </c>
      <c r="D596" s="14">
        <v>0.02</v>
      </c>
      <c r="E596" s="14">
        <v>49.99</v>
      </c>
      <c r="F596" s="14">
        <v>19.989999999999998</v>
      </c>
      <c r="G596" s="1" t="s">
        <v>40</v>
      </c>
      <c r="H596" s="1" t="s">
        <v>29</v>
      </c>
      <c r="I596" s="1" t="s">
        <v>42</v>
      </c>
      <c r="J596" s="1" t="s">
        <v>43</v>
      </c>
      <c r="K596" s="1" t="s">
        <v>75</v>
      </c>
      <c r="L596" s="1" t="s">
        <v>1290</v>
      </c>
      <c r="M596" s="1">
        <v>0.41</v>
      </c>
      <c r="N596" s="1" t="s">
        <v>34</v>
      </c>
      <c r="O596" s="1" t="s">
        <v>113</v>
      </c>
      <c r="P596" s="1" t="s">
        <v>405</v>
      </c>
      <c r="Q596" s="1" t="s">
        <v>1292</v>
      </c>
      <c r="R596" s="1">
        <v>2474</v>
      </c>
      <c r="S596" s="2">
        <v>42056</v>
      </c>
      <c r="T596" s="2">
        <v>42056</v>
      </c>
      <c r="U596" s="1">
        <v>-76.89</v>
      </c>
      <c r="V596" s="1">
        <v>5</v>
      </c>
      <c r="W596" s="14">
        <v>250.5</v>
      </c>
      <c r="X596" s="1">
        <v>88360</v>
      </c>
      <c r="Y596" s="14">
        <f>DataSheet!$E596-DataSheet!$D596</f>
        <v>49.97</v>
      </c>
      <c r="Z596" s="1" t="str">
        <f>_xlfn.IFS(DataSheet!$O596="Central","Chris",DataSheet!$O596="East","Erin",DataSheet!$O596="South","Sam",DataSheet!$O596="West","William")</f>
        <v>Erin</v>
      </c>
    </row>
    <row r="597" spans="1:26" ht="15" x14ac:dyDescent="0.2">
      <c r="A597" s="1">
        <v>2225</v>
      </c>
      <c r="B597" s="1" t="s">
        <v>1293</v>
      </c>
      <c r="C597" s="1" t="s">
        <v>27</v>
      </c>
      <c r="D597" s="14">
        <v>0</v>
      </c>
      <c r="E597" s="14">
        <v>100.89</v>
      </c>
      <c r="F597" s="14">
        <v>42</v>
      </c>
      <c r="G597" s="1" t="s">
        <v>28</v>
      </c>
      <c r="H597" s="1" t="s">
        <v>29</v>
      </c>
      <c r="I597" s="1" t="s">
        <v>30</v>
      </c>
      <c r="J597" s="1" t="s">
        <v>111</v>
      </c>
      <c r="K597" s="1" t="s">
        <v>59</v>
      </c>
      <c r="L597" s="1" t="s">
        <v>1294</v>
      </c>
      <c r="M597" s="1">
        <v>0.61</v>
      </c>
      <c r="N597" s="1" t="s">
        <v>34</v>
      </c>
      <c r="O597" s="1" t="s">
        <v>61</v>
      </c>
      <c r="P597" s="1" t="s">
        <v>642</v>
      </c>
      <c r="Q597" s="1" t="s">
        <v>1295</v>
      </c>
      <c r="R597" s="1">
        <v>88240</v>
      </c>
      <c r="S597" s="2">
        <v>42056</v>
      </c>
      <c r="T597" s="2">
        <v>42057</v>
      </c>
      <c r="U597" s="1">
        <v>1500.12</v>
      </c>
      <c r="V597" s="1">
        <v>15</v>
      </c>
      <c r="W597" s="14">
        <v>1608.11</v>
      </c>
      <c r="X597" s="1">
        <v>89970</v>
      </c>
      <c r="Y597" s="14">
        <f>DataSheet!$E597-DataSheet!$D597</f>
        <v>100.89</v>
      </c>
      <c r="Z597" s="1" t="str">
        <f>_xlfn.IFS(DataSheet!$O597="Central","Chris",DataSheet!$O597="East","Erin",DataSheet!$O597="South","Sam",DataSheet!$O597="West","William")</f>
        <v>William</v>
      </c>
    </row>
    <row r="598" spans="1:26" ht="15" x14ac:dyDescent="0.2">
      <c r="A598" s="1">
        <v>875</v>
      </c>
      <c r="B598" s="1" t="s">
        <v>1296</v>
      </c>
      <c r="C598" s="1" t="s">
        <v>39</v>
      </c>
      <c r="D598" s="14">
        <v>0.04</v>
      </c>
      <c r="E598" s="14">
        <v>4.37</v>
      </c>
      <c r="F598" s="14">
        <v>5.15</v>
      </c>
      <c r="G598" s="1" t="s">
        <v>40</v>
      </c>
      <c r="H598" s="1" t="s">
        <v>29</v>
      </c>
      <c r="I598" s="1" t="s">
        <v>50</v>
      </c>
      <c r="J598" s="1" t="s">
        <v>97</v>
      </c>
      <c r="K598" s="1" t="s">
        <v>75</v>
      </c>
      <c r="L598" s="1" t="s">
        <v>1297</v>
      </c>
      <c r="M598" s="1">
        <v>0.59</v>
      </c>
      <c r="N598" s="1" t="s">
        <v>34</v>
      </c>
      <c r="O598" s="1" t="s">
        <v>61</v>
      </c>
      <c r="P598" s="1" t="s">
        <v>148</v>
      </c>
      <c r="Q598" s="1" t="s">
        <v>1298</v>
      </c>
      <c r="R598" s="1">
        <v>84106</v>
      </c>
      <c r="S598" s="2">
        <v>42056</v>
      </c>
      <c r="T598" s="2">
        <v>42057</v>
      </c>
      <c r="U598" s="1">
        <v>-74.479600000000005</v>
      </c>
      <c r="V598" s="1">
        <v>18</v>
      </c>
      <c r="W598" s="14">
        <v>78.59</v>
      </c>
      <c r="X598" s="1">
        <v>89059</v>
      </c>
      <c r="Y598" s="14">
        <f>DataSheet!$E598-DataSheet!$D598</f>
        <v>4.33</v>
      </c>
      <c r="Z598" s="1" t="str">
        <f>_xlfn.IFS(DataSheet!$O598="Central","Chris",DataSheet!$O598="East","Erin",DataSheet!$O598="South","Sam",DataSheet!$O598="West","William")</f>
        <v>William</v>
      </c>
    </row>
    <row r="599" spans="1:26" ht="15" x14ac:dyDescent="0.2">
      <c r="A599" s="1">
        <v>875</v>
      </c>
      <c r="B599" s="1" t="s">
        <v>1296</v>
      </c>
      <c r="C599" s="1" t="s">
        <v>39</v>
      </c>
      <c r="D599" s="14">
        <v>0.09</v>
      </c>
      <c r="E599" s="14">
        <v>155.99</v>
      </c>
      <c r="F599" s="14">
        <v>8.99</v>
      </c>
      <c r="G599" s="1" t="s">
        <v>40</v>
      </c>
      <c r="H599" s="1" t="s">
        <v>29</v>
      </c>
      <c r="I599" s="1" t="s">
        <v>42</v>
      </c>
      <c r="J599" s="1" t="s">
        <v>137</v>
      </c>
      <c r="K599" s="1" t="s">
        <v>75</v>
      </c>
      <c r="L599" s="1" t="s">
        <v>1299</v>
      </c>
      <c r="M599" s="1">
        <v>0.57999999999999996</v>
      </c>
      <c r="N599" s="1" t="s">
        <v>34</v>
      </c>
      <c r="O599" s="1" t="s">
        <v>61</v>
      </c>
      <c r="P599" s="1" t="s">
        <v>148</v>
      </c>
      <c r="Q599" s="1" t="s">
        <v>1298</v>
      </c>
      <c r="R599" s="1">
        <v>84106</v>
      </c>
      <c r="S599" s="2">
        <v>42056</v>
      </c>
      <c r="T599" s="2">
        <v>42058</v>
      </c>
      <c r="U599" s="1">
        <v>-232.22056000000001</v>
      </c>
      <c r="V599" s="1">
        <v>4</v>
      </c>
      <c r="W599" s="14">
        <v>497.11</v>
      </c>
      <c r="X599" s="1">
        <v>89059</v>
      </c>
      <c r="Y599" s="14">
        <f>DataSheet!$E599-DataSheet!$D599</f>
        <v>155.9</v>
      </c>
      <c r="Z599" s="1" t="str">
        <f>_xlfn.IFS(DataSheet!$O599="Central","Chris",DataSheet!$O599="East","Erin",DataSheet!$O599="South","Sam",DataSheet!$O599="West","William")</f>
        <v>William</v>
      </c>
    </row>
    <row r="600" spans="1:26" ht="15" x14ac:dyDescent="0.2">
      <c r="A600" s="1">
        <v>2472</v>
      </c>
      <c r="B600" s="1" t="s">
        <v>1300</v>
      </c>
      <c r="C600" s="1" t="s">
        <v>49</v>
      </c>
      <c r="D600" s="14">
        <v>0.1</v>
      </c>
      <c r="E600" s="14">
        <v>4.91</v>
      </c>
      <c r="F600" s="14">
        <v>0.5</v>
      </c>
      <c r="G600" s="1" t="s">
        <v>89</v>
      </c>
      <c r="H600" s="1" t="s">
        <v>73</v>
      </c>
      <c r="I600" s="1" t="s">
        <v>50</v>
      </c>
      <c r="J600" s="1" t="s">
        <v>154</v>
      </c>
      <c r="K600" s="1" t="s">
        <v>75</v>
      </c>
      <c r="L600" s="1" t="s">
        <v>975</v>
      </c>
      <c r="M600" s="1">
        <v>0.36</v>
      </c>
      <c r="N600" s="1" t="s">
        <v>34</v>
      </c>
      <c r="O600" s="1" t="s">
        <v>54</v>
      </c>
      <c r="P600" s="1" t="s">
        <v>105</v>
      </c>
      <c r="Q600" s="1" t="s">
        <v>1301</v>
      </c>
      <c r="R600" s="1">
        <v>60432</v>
      </c>
      <c r="S600" s="2">
        <v>42056</v>
      </c>
      <c r="T600" s="2">
        <v>42056</v>
      </c>
      <c r="U600" s="1">
        <v>35.279699999999998</v>
      </c>
      <c r="V600" s="1">
        <v>10</v>
      </c>
      <c r="W600" s="14">
        <v>51.13</v>
      </c>
      <c r="X600" s="1">
        <v>86514</v>
      </c>
      <c r="Y600" s="14">
        <f>DataSheet!$E600-DataSheet!$D600</f>
        <v>4.8100000000000005</v>
      </c>
      <c r="Z600" s="1" t="str">
        <f>_xlfn.IFS(DataSheet!$O600="Central","Chris",DataSheet!$O600="East","Erin",DataSheet!$O600="South","Sam",DataSheet!$O600="West","William")</f>
        <v>Chris</v>
      </c>
    </row>
    <row r="601" spans="1:26" ht="15" x14ac:dyDescent="0.2">
      <c r="A601" s="1">
        <v>553</v>
      </c>
      <c r="B601" s="1" t="s">
        <v>853</v>
      </c>
      <c r="C601" s="1" t="s">
        <v>72</v>
      </c>
      <c r="D601" s="14">
        <v>7.0000000000000007E-2</v>
      </c>
      <c r="E601" s="14">
        <v>2036.48</v>
      </c>
      <c r="F601" s="14">
        <v>14.7</v>
      </c>
      <c r="G601" s="1" t="s">
        <v>28</v>
      </c>
      <c r="H601" s="1" t="s">
        <v>96</v>
      </c>
      <c r="I601" s="1" t="s">
        <v>42</v>
      </c>
      <c r="J601" s="1" t="s">
        <v>58</v>
      </c>
      <c r="K601" s="1" t="s">
        <v>59</v>
      </c>
      <c r="L601" s="1" t="s">
        <v>60</v>
      </c>
      <c r="M601" s="1">
        <v>0.55000000000000004</v>
      </c>
      <c r="N601" s="1" t="s">
        <v>34</v>
      </c>
      <c r="O601" s="1" t="s">
        <v>61</v>
      </c>
      <c r="P601" s="1" t="s">
        <v>92</v>
      </c>
      <c r="Q601" s="1" t="s">
        <v>102</v>
      </c>
      <c r="R601" s="1">
        <v>90008</v>
      </c>
      <c r="S601" s="2">
        <v>42056</v>
      </c>
      <c r="T601" s="2">
        <v>42056</v>
      </c>
      <c r="U601" s="1">
        <v>4073.25</v>
      </c>
      <c r="V601" s="1">
        <v>25</v>
      </c>
      <c r="W601" s="14">
        <v>43046.2</v>
      </c>
      <c r="X601" s="1">
        <v>2433</v>
      </c>
      <c r="Y601" s="14">
        <f>DataSheet!$E601-DataSheet!$D601</f>
        <v>2036.41</v>
      </c>
      <c r="Z601" s="1" t="str">
        <f>_xlfn.IFS(DataSheet!$O601="Central","Chris",DataSheet!$O601="East","Erin",DataSheet!$O601="South","Sam",DataSheet!$O601="West","William")</f>
        <v>William</v>
      </c>
    </row>
    <row r="602" spans="1:26" ht="15" x14ac:dyDescent="0.2">
      <c r="A602" s="1">
        <v>555</v>
      </c>
      <c r="B602" s="1" t="s">
        <v>1302</v>
      </c>
      <c r="C602" s="1" t="s">
        <v>72</v>
      </c>
      <c r="D602" s="14">
        <v>7.0000000000000007E-2</v>
      </c>
      <c r="E602" s="14">
        <v>2036.48</v>
      </c>
      <c r="F602" s="14">
        <v>14.7</v>
      </c>
      <c r="G602" s="1" t="s">
        <v>28</v>
      </c>
      <c r="H602" s="1" t="s">
        <v>96</v>
      </c>
      <c r="I602" s="1" t="s">
        <v>42</v>
      </c>
      <c r="J602" s="1" t="s">
        <v>58</v>
      </c>
      <c r="K602" s="1" t="s">
        <v>59</v>
      </c>
      <c r="L602" s="1" t="s">
        <v>60</v>
      </c>
      <c r="M602" s="1">
        <v>0.55000000000000004</v>
      </c>
      <c r="N602" s="1" t="s">
        <v>34</v>
      </c>
      <c r="O602" s="1" t="s">
        <v>61</v>
      </c>
      <c r="P602" s="1" t="s">
        <v>148</v>
      </c>
      <c r="Q602" s="1" t="s">
        <v>1303</v>
      </c>
      <c r="R602" s="1">
        <v>84062</v>
      </c>
      <c r="S602" s="2">
        <v>42056</v>
      </c>
      <c r="T602" s="2">
        <v>42056</v>
      </c>
      <c r="U602" s="1">
        <v>6028.41</v>
      </c>
      <c r="V602" s="1">
        <v>6</v>
      </c>
      <c r="W602" s="14">
        <v>10331.09</v>
      </c>
      <c r="X602" s="1">
        <v>86190</v>
      </c>
      <c r="Y602" s="14">
        <f>DataSheet!$E602-DataSheet!$D602</f>
        <v>2036.41</v>
      </c>
      <c r="Z602" s="1" t="str">
        <f>_xlfn.IFS(DataSheet!$O602="Central","Chris",DataSheet!$O602="East","Erin",DataSheet!$O602="South","Sam",DataSheet!$O602="West","William")</f>
        <v>William</v>
      </c>
    </row>
    <row r="603" spans="1:26" ht="15" x14ac:dyDescent="0.2">
      <c r="A603" s="1">
        <v>3136</v>
      </c>
      <c r="B603" s="1" t="s">
        <v>1304</v>
      </c>
      <c r="C603" s="1" t="s">
        <v>27</v>
      </c>
      <c r="D603" s="14">
        <v>0.03</v>
      </c>
      <c r="E603" s="14">
        <v>150.88999999999999</v>
      </c>
      <c r="F603" s="14">
        <v>60.2</v>
      </c>
      <c r="G603" s="1" t="s">
        <v>28</v>
      </c>
      <c r="H603" s="1" t="s">
        <v>41</v>
      </c>
      <c r="I603" s="1" t="s">
        <v>30</v>
      </c>
      <c r="J603" s="1" t="s">
        <v>111</v>
      </c>
      <c r="K603" s="1" t="s">
        <v>59</v>
      </c>
      <c r="L603" s="1" t="s">
        <v>1305</v>
      </c>
      <c r="M603" s="1">
        <v>0.77</v>
      </c>
      <c r="N603" s="1" t="s">
        <v>34</v>
      </c>
      <c r="O603" s="1" t="s">
        <v>113</v>
      </c>
      <c r="P603" s="1" t="s">
        <v>333</v>
      </c>
      <c r="Q603" s="1" t="s">
        <v>334</v>
      </c>
      <c r="R603" s="1">
        <v>4073</v>
      </c>
      <c r="S603" s="2">
        <v>42057</v>
      </c>
      <c r="T603" s="2">
        <v>42057</v>
      </c>
      <c r="U603" s="1">
        <v>-677.87199999999996</v>
      </c>
      <c r="V603" s="1">
        <v>23</v>
      </c>
      <c r="W603" s="14">
        <v>3596.03</v>
      </c>
      <c r="X603" s="1">
        <v>86791</v>
      </c>
      <c r="Y603" s="14">
        <f>DataSheet!$E603-DataSheet!$D603</f>
        <v>150.85999999999999</v>
      </c>
      <c r="Z603" s="1" t="str">
        <f>_xlfn.IFS(DataSheet!$O603="Central","Chris",DataSheet!$O603="East","Erin",DataSheet!$O603="South","Sam",DataSheet!$O603="West","William")</f>
        <v>Erin</v>
      </c>
    </row>
    <row r="604" spans="1:26" ht="15" x14ac:dyDescent="0.2">
      <c r="A604" s="1">
        <v>32</v>
      </c>
      <c r="B604" s="1" t="s">
        <v>646</v>
      </c>
      <c r="C604" s="1" t="s">
        <v>39</v>
      </c>
      <c r="D604" s="14">
        <v>0.08</v>
      </c>
      <c r="E604" s="14">
        <v>34.99</v>
      </c>
      <c r="F604" s="14">
        <v>7.73</v>
      </c>
      <c r="G604" s="1" t="s">
        <v>40</v>
      </c>
      <c r="H604" s="1" t="s">
        <v>96</v>
      </c>
      <c r="I604" s="1" t="s">
        <v>50</v>
      </c>
      <c r="J604" s="1" t="s">
        <v>51</v>
      </c>
      <c r="K604" s="1" t="s">
        <v>75</v>
      </c>
      <c r="L604" s="1" t="s">
        <v>1306</v>
      </c>
      <c r="M604" s="1">
        <v>0.59</v>
      </c>
      <c r="N604" s="1" t="s">
        <v>34</v>
      </c>
      <c r="O604" s="1" t="s">
        <v>61</v>
      </c>
      <c r="P604" s="1" t="s">
        <v>141</v>
      </c>
      <c r="Q604" s="1" t="s">
        <v>648</v>
      </c>
      <c r="R604" s="1">
        <v>97526</v>
      </c>
      <c r="S604" s="2">
        <v>42057</v>
      </c>
      <c r="T604" s="2">
        <v>42058</v>
      </c>
      <c r="U604" s="1">
        <v>144.69</v>
      </c>
      <c r="V604" s="1">
        <v>13</v>
      </c>
      <c r="W604" s="14">
        <v>424.68</v>
      </c>
      <c r="X604" s="1">
        <v>89199</v>
      </c>
      <c r="Y604" s="14">
        <f>DataSheet!$E604-DataSheet!$D604</f>
        <v>34.910000000000004</v>
      </c>
      <c r="Z604" s="1" t="str">
        <f>_xlfn.IFS(DataSheet!$O604="Central","Chris",DataSheet!$O604="East","Erin",DataSheet!$O604="South","Sam",DataSheet!$O604="West","William")</f>
        <v>William</v>
      </c>
    </row>
    <row r="605" spans="1:26" ht="15" x14ac:dyDescent="0.2">
      <c r="A605" s="1">
        <v>1728</v>
      </c>
      <c r="B605" s="1" t="s">
        <v>1307</v>
      </c>
      <c r="C605" s="1" t="s">
        <v>39</v>
      </c>
      <c r="D605" s="14">
        <v>0.04</v>
      </c>
      <c r="E605" s="14">
        <v>55.48</v>
      </c>
      <c r="F605" s="14">
        <v>6.79</v>
      </c>
      <c r="G605" s="1" t="s">
        <v>40</v>
      </c>
      <c r="H605" s="1" t="s">
        <v>96</v>
      </c>
      <c r="I605" s="1" t="s">
        <v>50</v>
      </c>
      <c r="J605" s="1" t="s">
        <v>90</v>
      </c>
      <c r="K605" s="1" t="s">
        <v>75</v>
      </c>
      <c r="L605" s="1" t="s">
        <v>1308</v>
      </c>
      <c r="M605" s="1">
        <v>0.37</v>
      </c>
      <c r="N605" s="1" t="s">
        <v>34</v>
      </c>
      <c r="O605" s="1" t="s">
        <v>113</v>
      </c>
      <c r="P605" s="1" t="s">
        <v>319</v>
      </c>
      <c r="Q605" s="1" t="s">
        <v>1309</v>
      </c>
      <c r="R605" s="1">
        <v>45429</v>
      </c>
      <c r="S605" s="2">
        <v>42057</v>
      </c>
      <c r="T605" s="2">
        <v>42059</v>
      </c>
      <c r="U605" s="1">
        <v>376.88490000000002</v>
      </c>
      <c r="V605" s="1">
        <v>10</v>
      </c>
      <c r="W605" s="14">
        <v>546.21</v>
      </c>
      <c r="X605" s="1">
        <v>87195</v>
      </c>
      <c r="Y605" s="14">
        <f>DataSheet!$E605-DataSheet!$D605</f>
        <v>55.44</v>
      </c>
      <c r="Z605" s="1" t="str">
        <f>_xlfn.IFS(DataSheet!$O605="Central","Chris",DataSheet!$O605="East","Erin",DataSheet!$O605="South","Sam",DataSheet!$O605="West","William")</f>
        <v>Erin</v>
      </c>
    </row>
    <row r="606" spans="1:26" ht="15" x14ac:dyDescent="0.2">
      <c r="A606" s="1">
        <v>1991</v>
      </c>
      <c r="B606" s="1" t="s">
        <v>1310</v>
      </c>
      <c r="C606" s="1" t="s">
        <v>118</v>
      </c>
      <c r="D606" s="14">
        <v>0</v>
      </c>
      <c r="E606" s="14">
        <v>47.9</v>
      </c>
      <c r="F606" s="14">
        <v>5.86</v>
      </c>
      <c r="G606" s="1" t="s">
        <v>40</v>
      </c>
      <c r="H606" s="1" t="s">
        <v>73</v>
      </c>
      <c r="I606" s="1" t="s">
        <v>50</v>
      </c>
      <c r="J606" s="1" t="s">
        <v>90</v>
      </c>
      <c r="K606" s="1" t="s">
        <v>75</v>
      </c>
      <c r="L606" s="1" t="s">
        <v>1311</v>
      </c>
      <c r="M606" s="1">
        <v>0.37</v>
      </c>
      <c r="N606" s="1" t="s">
        <v>34</v>
      </c>
      <c r="O606" s="1" t="s">
        <v>61</v>
      </c>
      <c r="P606" s="1" t="s">
        <v>148</v>
      </c>
      <c r="Q606" s="1" t="s">
        <v>1312</v>
      </c>
      <c r="R606" s="1">
        <v>84118</v>
      </c>
      <c r="S606" s="2">
        <v>42057</v>
      </c>
      <c r="T606" s="2">
        <v>42059</v>
      </c>
      <c r="U606" s="1">
        <v>638.38109999999995</v>
      </c>
      <c r="V606" s="1">
        <v>18</v>
      </c>
      <c r="W606" s="14">
        <v>925.19</v>
      </c>
      <c r="X606" s="1">
        <v>90002</v>
      </c>
      <c r="Y606" s="14">
        <f>DataSheet!$E606-DataSheet!$D606</f>
        <v>47.9</v>
      </c>
      <c r="Z606" s="1" t="str">
        <f>_xlfn.IFS(DataSheet!$O606="Central","Chris",DataSheet!$O606="East","Erin",DataSheet!$O606="South","Sam",DataSheet!$O606="West","William")</f>
        <v>William</v>
      </c>
    </row>
    <row r="607" spans="1:26" ht="15" x14ac:dyDescent="0.2">
      <c r="A607" s="1">
        <v>236</v>
      </c>
      <c r="B607" s="1" t="s">
        <v>1313</v>
      </c>
      <c r="C607" s="1" t="s">
        <v>72</v>
      </c>
      <c r="D607" s="14">
        <v>0</v>
      </c>
      <c r="E607" s="14">
        <v>442.14</v>
      </c>
      <c r="F607" s="14">
        <v>14.7</v>
      </c>
      <c r="G607" s="1" t="s">
        <v>28</v>
      </c>
      <c r="H607" s="1" t="s">
        <v>96</v>
      </c>
      <c r="I607" s="1" t="s">
        <v>42</v>
      </c>
      <c r="J607" s="1" t="s">
        <v>58</v>
      </c>
      <c r="K607" s="1" t="s">
        <v>59</v>
      </c>
      <c r="L607" s="1" t="s">
        <v>1314</v>
      </c>
      <c r="M607" s="1">
        <v>0.56000000000000005</v>
      </c>
      <c r="N607" s="1" t="s">
        <v>34</v>
      </c>
      <c r="O607" s="1" t="s">
        <v>61</v>
      </c>
      <c r="P607" s="1" t="s">
        <v>62</v>
      </c>
      <c r="Q607" s="1" t="s">
        <v>1315</v>
      </c>
      <c r="R607" s="1">
        <v>80027</v>
      </c>
      <c r="S607" s="2">
        <v>42057</v>
      </c>
      <c r="T607" s="2">
        <v>42057</v>
      </c>
      <c r="U607" s="1">
        <v>3294.8258999999998</v>
      </c>
      <c r="V607" s="1">
        <v>10</v>
      </c>
      <c r="W607" s="14">
        <v>4775.1099999999997</v>
      </c>
      <c r="X607" s="1">
        <v>86621</v>
      </c>
      <c r="Y607" s="14">
        <f>DataSheet!$E607-DataSheet!$D607</f>
        <v>442.14</v>
      </c>
      <c r="Z607" s="1" t="str">
        <f>_xlfn.IFS(DataSheet!$O607="Central","Chris",DataSheet!$O607="East","Erin",DataSheet!$O607="South","Sam",DataSheet!$O607="West","William")</f>
        <v>William</v>
      </c>
    </row>
    <row r="608" spans="1:26" ht="15" x14ac:dyDescent="0.2">
      <c r="A608" s="1">
        <v>829</v>
      </c>
      <c r="B608" s="1" t="s">
        <v>1316</v>
      </c>
      <c r="C608" s="1" t="s">
        <v>72</v>
      </c>
      <c r="D608" s="14">
        <v>0.01</v>
      </c>
      <c r="E608" s="14">
        <v>5.18</v>
      </c>
      <c r="F608" s="14">
        <v>2.04</v>
      </c>
      <c r="G608" s="1" t="s">
        <v>40</v>
      </c>
      <c r="H608" s="1" t="s">
        <v>96</v>
      </c>
      <c r="I608" s="1" t="s">
        <v>50</v>
      </c>
      <c r="J608" s="1" t="s">
        <v>90</v>
      </c>
      <c r="K608" s="1" t="s">
        <v>52</v>
      </c>
      <c r="L608" s="1" t="s">
        <v>835</v>
      </c>
      <c r="M608" s="1">
        <v>0.36</v>
      </c>
      <c r="N608" s="1" t="s">
        <v>34</v>
      </c>
      <c r="O608" s="1" t="s">
        <v>35</v>
      </c>
      <c r="P608" s="1" t="s">
        <v>46</v>
      </c>
      <c r="Q608" s="1" t="s">
        <v>1317</v>
      </c>
      <c r="R608" s="1">
        <v>71854</v>
      </c>
      <c r="S608" s="2">
        <v>42057</v>
      </c>
      <c r="T608" s="2">
        <v>42059</v>
      </c>
      <c r="U608" s="1">
        <v>-17.654</v>
      </c>
      <c r="V608" s="1">
        <v>5</v>
      </c>
      <c r="W608" s="14">
        <v>28.46</v>
      </c>
      <c r="X608" s="1">
        <v>90271</v>
      </c>
      <c r="Y608" s="14">
        <f>DataSheet!$E608-DataSheet!$D608</f>
        <v>5.17</v>
      </c>
      <c r="Z608" s="1" t="str">
        <f>_xlfn.IFS(DataSheet!$O608="Central","Chris",DataSheet!$O608="East","Erin",DataSheet!$O608="South","Sam",DataSheet!$O608="West","William")</f>
        <v>Sam</v>
      </c>
    </row>
    <row r="609" spans="1:26" ht="15" x14ac:dyDescent="0.2">
      <c r="A609" s="1">
        <v>2653</v>
      </c>
      <c r="B609" s="1" t="s">
        <v>1318</v>
      </c>
      <c r="C609" s="1" t="s">
        <v>72</v>
      </c>
      <c r="D609" s="14">
        <v>0.05</v>
      </c>
      <c r="E609" s="14">
        <v>4.9800000000000004</v>
      </c>
      <c r="F609" s="14">
        <v>4.62</v>
      </c>
      <c r="G609" s="1" t="s">
        <v>40</v>
      </c>
      <c r="H609" s="1" t="s">
        <v>41</v>
      </c>
      <c r="I609" s="1" t="s">
        <v>42</v>
      </c>
      <c r="J609" s="1" t="s">
        <v>43</v>
      </c>
      <c r="K609" s="1" t="s">
        <v>44</v>
      </c>
      <c r="L609" s="1" t="s">
        <v>1223</v>
      </c>
      <c r="M609" s="1">
        <v>0.64</v>
      </c>
      <c r="N609" s="1" t="s">
        <v>34</v>
      </c>
      <c r="O609" s="1" t="s">
        <v>54</v>
      </c>
      <c r="P609" s="1" t="s">
        <v>539</v>
      </c>
      <c r="Q609" s="1" t="s">
        <v>1319</v>
      </c>
      <c r="R609" s="1">
        <v>67037</v>
      </c>
      <c r="S609" s="2">
        <v>42057</v>
      </c>
      <c r="T609" s="2">
        <v>42058</v>
      </c>
      <c r="U609" s="1">
        <v>-98.35</v>
      </c>
      <c r="V609" s="1">
        <v>7</v>
      </c>
      <c r="W609" s="14">
        <v>34.32</v>
      </c>
      <c r="X609" s="1">
        <v>89360</v>
      </c>
      <c r="Y609" s="14">
        <f>DataSheet!$E609-DataSheet!$D609</f>
        <v>4.9300000000000006</v>
      </c>
      <c r="Z609" s="1" t="str">
        <f>_xlfn.IFS(DataSheet!$O609="Central","Chris",DataSheet!$O609="East","Erin",DataSheet!$O609="South","Sam",DataSheet!$O609="West","William")</f>
        <v>Chris</v>
      </c>
    </row>
    <row r="610" spans="1:26" ht="15" x14ac:dyDescent="0.2">
      <c r="A610" s="1">
        <v>2653</v>
      </c>
      <c r="B610" s="1" t="s">
        <v>1318</v>
      </c>
      <c r="C610" s="1" t="s">
        <v>72</v>
      </c>
      <c r="D610" s="14">
        <v>0.02</v>
      </c>
      <c r="E610" s="14">
        <v>34.229999999999997</v>
      </c>
      <c r="F610" s="14">
        <v>5.0199999999999996</v>
      </c>
      <c r="G610" s="1" t="s">
        <v>40</v>
      </c>
      <c r="H610" s="1" t="s">
        <v>41</v>
      </c>
      <c r="I610" s="1" t="s">
        <v>30</v>
      </c>
      <c r="J610" s="1" t="s">
        <v>128</v>
      </c>
      <c r="K610" s="1" t="s">
        <v>75</v>
      </c>
      <c r="L610" s="1" t="s">
        <v>1320</v>
      </c>
      <c r="M610" s="1">
        <v>0.55000000000000004</v>
      </c>
      <c r="N610" s="1" t="s">
        <v>34</v>
      </c>
      <c r="O610" s="1" t="s">
        <v>54</v>
      </c>
      <c r="P610" s="1" t="s">
        <v>539</v>
      </c>
      <c r="Q610" s="1" t="s">
        <v>1319</v>
      </c>
      <c r="R610" s="1">
        <v>67037</v>
      </c>
      <c r="S610" s="2">
        <v>42057</v>
      </c>
      <c r="T610" s="2">
        <v>42059</v>
      </c>
      <c r="U610" s="1">
        <v>270.79050000000001</v>
      </c>
      <c r="V610" s="1">
        <v>11</v>
      </c>
      <c r="W610" s="14">
        <v>392.45</v>
      </c>
      <c r="X610" s="1">
        <v>89360</v>
      </c>
      <c r="Y610" s="14">
        <f>DataSheet!$E610-DataSheet!$D610</f>
        <v>34.209999999999994</v>
      </c>
      <c r="Z610" s="1" t="str">
        <f>_xlfn.IFS(DataSheet!$O610="Central","Chris",DataSheet!$O610="East","Erin",DataSheet!$O610="South","Sam",DataSheet!$O610="West","William")</f>
        <v>Chris</v>
      </c>
    </row>
    <row r="611" spans="1:26" ht="15" x14ac:dyDescent="0.2">
      <c r="A611" s="1">
        <v>2968</v>
      </c>
      <c r="B611" s="1" t="s">
        <v>1321</v>
      </c>
      <c r="C611" s="1" t="s">
        <v>72</v>
      </c>
      <c r="D611" s="14">
        <v>0.08</v>
      </c>
      <c r="E611" s="14">
        <v>9.68</v>
      </c>
      <c r="F611" s="14">
        <v>2.0299999999999998</v>
      </c>
      <c r="G611" s="1" t="s">
        <v>40</v>
      </c>
      <c r="H611" s="1" t="s">
        <v>29</v>
      </c>
      <c r="I611" s="1" t="s">
        <v>50</v>
      </c>
      <c r="J611" s="1" t="s">
        <v>90</v>
      </c>
      <c r="K611" s="1" t="s">
        <v>52</v>
      </c>
      <c r="L611" s="1" t="s">
        <v>1322</v>
      </c>
      <c r="M611" s="1">
        <v>0.37</v>
      </c>
      <c r="N611" s="1" t="s">
        <v>34</v>
      </c>
      <c r="O611" s="1" t="s">
        <v>35</v>
      </c>
      <c r="P611" s="1" t="s">
        <v>125</v>
      </c>
      <c r="Q611" s="1" t="s">
        <v>1323</v>
      </c>
      <c r="R611" s="1">
        <v>33021</v>
      </c>
      <c r="S611" s="2">
        <v>42057</v>
      </c>
      <c r="T611" s="2">
        <v>42059</v>
      </c>
      <c r="U611" s="1">
        <v>-536.24199999999996</v>
      </c>
      <c r="V611" s="1">
        <v>1</v>
      </c>
      <c r="W611" s="14">
        <v>10.94</v>
      </c>
      <c r="X611" s="1">
        <v>86085</v>
      </c>
      <c r="Y611" s="14">
        <f>DataSheet!$E611-DataSheet!$D611</f>
        <v>9.6</v>
      </c>
      <c r="Z611" s="1" t="str">
        <f>_xlfn.IFS(DataSheet!$O611="Central","Chris",DataSheet!$O611="East","Erin",DataSheet!$O611="South","Sam",DataSheet!$O611="West","William")</f>
        <v>Sam</v>
      </c>
    </row>
    <row r="612" spans="1:26" ht="15" x14ac:dyDescent="0.2">
      <c r="A612" s="1">
        <v>2968</v>
      </c>
      <c r="B612" s="1" t="s">
        <v>1321</v>
      </c>
      <c r="C612" s="1" t="s">
        <v>72</v>
      </c>
      <c r="D612" s="14">
        <v>0.04</v>
      </c>
      <c r="E612" s="14">
        <v>150.97999999999999</v>
      </c>
      <c r="F612" s="14">
        <v>16.010000000000002</v>
      </c>
      <c r="G612" s="1" t="s">
        <v>28</v>
      </c>
      <c r="H612" s="1" t="s">
        <v>29</v>
      </c>
      <c r="I612" s="1" t="s">
        <v>30</v>
      </c>
      <c r="J612" s="1" t="s">
        <v>31</v>
      </c>
      <c r="K612" s="1" t="s">
        <v>32</v>
      </c>
      <c r="L612" s="1" t="s">
        <v>1324</v>
      </c>
      <c r="M612" s="1">
        <v>0.7</v>
      </c>
      <c r="N612" s="1" t="s">
        <v>34</v>
      </c>
      <c r="O612" s="1" t="s">
        <v>35</v>
      </c>
      <c r="P612" s="1" t="s">
        <v>125</v>
      </c>
      <c r="Q612" s="1" t="s">
        <v>1323</v>
      </c>
      <c r="R612" s="1">
        <v>33021</v>
      </c>
      <c r="S612" s="2">
        <v>42057</v>
      </c>
      <c r="T612" s="2">
        <v>42058</v>
      </c>
      <c r="U612" s="1">
        <v>-125.86</v>
      </c>
      <c r="V612" s="1">
        <v>5</v>
      </c>
      <c r="W612" s="14">
        <v>731.38</v>
      </c>
      <c r="X612" s="1">
        <v>86085</v>
      </c>
      <c r="Y612" s="14">
        <f>DataSheet!$E612-DataSheet!$D612</f>
        <v>150.94</v>
      </c>
      <c r="Z612" s="1" t="str">
        <f>_xlfn.IFS(DataSheet!$O612="Central","Chris",DataSheet!$O612="East","Erin",DataSheet!$O612="South","Sam",DataSheet!$O612="West","William")</f>
        <v>Sam</v>
      </c>
    </row>
    <row r="613" spans="1:26" ht="15" x14ac:dyDescent="0.2">
      <c r="A613" s="1">
        <v>2697</v>
      </c>
      <c r="B613" s="1" t="s">
        <v>1325</v>
      </c>
      <c r="C613" s="1" t="s">
        <v>27</v>
      </c>
      <c r="D613" s="14">
        <v>0.04</v>
      </c>
      <c r="E613" s="14">
        <v>1.74</v>
      </c>
      <c r="F613" s="14">
        <v>4.08</v>
      </c>
      <c r="G613" s="1" t="s">
        <v>40</v>
      </c>
      <c r="H613" s="1" t="s">
        <v>96</v>
      </c>
      <c r="I613" s="1" t="s">
        <v>30</v>
      </c>
      <c r="J613" s="1" t="s">
        <v>128</v>
      </c>
      <c r="K613" s="1" t="s">
        <v>44</v>
      </c>
      <c r="L613" s="1" t="s">
        <v>772</v>
      </c>
      <c r="M613" s="1">
        <v>0.53</v>
      </c>
      <c r="N613" s="1" t="s">
        <v>34</v>
      </c>
      <c r="O613" s="1" t="s">
        <v>35</v>
      </c>
      <c r="P613" s="1" t="s">
        <v>166</v>
      </c>
      <c r="Q613" s="1" t="s">
        <v>1326</v>
      </c>
      <c r="R613" s="1">
        <v>35216</v>
      </c>
      <c r="S613" s="2">
        <v>42058</v>
      </c>
      <c r="T613" s="2">
        <v>42060</v>
      </c>
      <c r="U613" s="1">
        <v>9.2520000000000007</v>
      </c>
      <c r="V613" s="1">
        <v>16</v>
      </c>
      <c r="W613" s="14">
        <v>29.08</v>
      </c>
      <c r="X613" s="1">
        <v>87678</v>
      </c>
      <c r="Y613" s="14">
        <f>DataSheet!$E613-DataSheet!$D613</f>
        <v>1.7</v>
      </c>
      <c r="Z613" s="1" t="str">
        <f>_xlfn.IFS(DataSheet!$O613="Central","Chris",DataSheet!$O613="East","Erin",DataSheet!$O613="South","Sam",DataSheet!$O613="West","William")</f>
        <v>Sam</v>
      </c>
    </row>
    <row r="614" spans="1:26" ht="15" x14ac:dyDescent="0.2">
      <c r="A614" s="1">
        <v>2697</v>
      </c>
      <c r="B614" s="1" t="s">
        <v>1325</v>
      </c>
      <c r="C614" s="1" t="s">
        <v>27</v>
      </c>
      <c r="D614" s="14">
        <v>0.01</v>
      </c>
      <c r="E614" s="14">
        <v>119.99</v>
      </c>
      <c r="F614" s="14">
        <v>56.14</v>
      </c>
      <c r="G614" s="1" t="s">
        <v>28</v>
      </c>
      <c r="H614" s="1" t="s">
        <v>96</v>
      </c>
      <c r="I614" s="1" t="s">
        <v>42</v>
      </c>
      <c r="J614" s="1" t="s">
        <v>58</v>
      </c>
      <c r="K614" s="1" t="s">
        <v>32</v>
      </c>
      <c r="L614" s="1" t="s">
        <v>589</v>
      </c>
      <c r="M614" s="1">
        <v>0.39</v>
      </c>
      <c r="N614" s="1" t="s">
        <v>34</v>
      </c>
      <c r="O614" s="1" t="s">
        <v>35</v>
      </c>
      <c r="P614" s="1" t="s">
        <v>166</v>
      </c>
      <c r="Q614" s="1" t="s">
        <v>1326</v>
      </c>
      <c r="R614" s="1">
        <v>35216</v>
      </c>
      <c r="S614" s="2">
        <v>42058</v>
      </c>
      <c r="T614" s="2">
        <v>42059</v>
      </c>
      <c r="U614" s="1">
        <v>-1197.0419999999999</v>
      </c>
      <c r="V614" s="1">
        <v>21</v>
      </c>
      <c r="W614" s="14">
        <v>2569.5700000000002</v>
      </c>
      <c r="X614" s="1">
        <v>87678</v>
      </c>
      <c r="Y614" s="14">
        <f>DataSheet!$E614-DataSheet!$D614</f>
        <v>119.97999999999999</v>
      </c>
      <c r="Z614" s="1" t="str">
        <f>_xlfn.IFS(DataSheet!$O614="Central","Chris",DataSheet!$O614="East","Erin",DataSheet!$O614="South","Sam",DataSheet!$O614="West","William")</f>
        <v>Sam</v>
      </c>
    </row>
    <row r="615" spans="1:26" ht="15" x14ac:dyDescent="0.2">
      <c r="A615" s="1">
        <v>2865</v>
      </c>
      <c r="B615" s="1" t="s">
        <v>1327</v>
      </c>
      <c r="C615" s="1" t="s">
        <v>27</v>
      </c>
      <c r="D615" s="14">
        <v>0.01</v>
      </c>
      <c r="E615" s="14">
        <v>13.79</v>
      </c>
      <c r="F615" s="14">
        <v>8.7799999999999994</v>
      </c>
      <c r="G615" s="1" t="s">
        <v>40</v>
      </c>
      <c r="H615" s="1" t="s">
        <v>96</v>
      </c>
      <c r="I615" s="1" t="s">
        <v>30</v>
      </c>
      <c r="J615" s="1" t="s">
        <v>128</v>
      </c>
      <c r="K615" s="1" t="s">
        <v>75</v>
      </c>
      <c r="L615" s="1" t="s">
        <v>1328</v>
      </c>
      <c r="M615" s="1">
        <v>0.43</v>
      </c>
      <c r="N615" s="1" t="s">
        <v>34</v>
      </c>
      <c r="O615" s="1" t="s">
        <v>54</v>
      </c>
      <c r="P615" s="1" t="s">
        <v>189</v>
      </c>
      <c r="Q615" s="1" t="s">
        <v>1329</v>
      </c>
      <c r="R615" s="1">
        <v>75460</v>
      </c>
      <c r="S615" s="2">
        <v>42058</v>
      </c>
      <c r="T615" s="2">
        <v>42060</v>
      </c>
      <c r="U615" s="1">
        <v>-36.770000000000003</v>
      </c>
      <c r="V615" s="1">
        <v>4</v>
      </c>
      <c r="W615" s="14">
        <v>56.68</v>
      </c>
      <c r="X615" s="1">
        <v>90871</v>
      </c>
      <c r="Y615" s="14">
        <f>DataSheet!$E615-DataSheet!$D615</f>
        <v>13.78</v>
      </c>
      <c r="Z615" s="1" t="str">
        <f>_xlfn.IFS(DataSheet!$O615="Central","Chris",DataSheet!$O615="East","Erin",DataSheet!$O615="South","Sam",DataSheet!$O615="West","William")</f>
        <v>Chris</v>
      </c>
    </row>
    <row r="616" spans="1:26" ht="15" x14ac:dyDescent="0.2">
      <c r="A616" s="1">
        <v>2865</v>
      </c>
      <c r="B616" s="1" t="s">
        <v>1327</v>
      </c>
      <c r="C616" s="1" t="s">
        <v>27</v>
      </c>
      <c r="D616" s="14">
        <v>0.04</v>
      </c>
      <c r="E616" s="14">
        <v>33.29</v>
      </c>
      <c r="F616" s="14">
        <v>8.74</v>
      </c>
      <c r="G616" s="1" t="s">
        <v>40</v>
      </c>
      <c r="H616" s="1" t="s">
        <v>96</v>
      </c>
      <c r="I616" s="1" t="s">
        <v>50</v>
      </c>
      <c r="J616" s="1" t="s">
        <v>80</v>
      </c>
      <c r="K616" s="1" t="s">
        <v>75</v>
      </c>
      <c r="L616" s="1" t="s">
        <v>1330</v>
      </c>
      <c r="M616" s="1">
        <v>0.61</v>
      </c>
      <c r="N616" s="1" t="s">
        <v>34</v>
      </c>
      <c r="O616" s="1" t="s">
        <v>54</v>
      </c>
      <c r="P616" s="1" t="s">
        <v>189</v>
      </c>
      <c r="Q616" s="1" t="s">
        <v>1329</v>
      </c>
      <c r="R616" s="1">
        <v>75460</v>
      </c>
      <c r="S616" s="2">
        <v>42058</v>
      </c>
      <c r="T616" s="2">
        <v>42059</v>
      </c>
      <c r="U616" s="1">
        <v>87.03</v>
      </c>
      <c r="V616" s="1">
        <v>8</v>
      </c>
      <c r="W616" s="14">
        <v>273.33999999999997</v>
      </c>
      <c r="X616" s="1">
        <v>90871</v>
      </c>
      <c r="Y616" s="14">
        <f>DataSheet!$E616-DataSheet!$D616</f>
        <v>33.25</v>
      </c>
      <c r="Z616" s="1" t="str">
        <f>_xlfn.IFS(DataSheet!$O616="Central","Chris",DataSheet!$O616="East","Erin",DataSheet!$O616="South","Sam",DataSheet!$O616="West","William")</f>
        <v>Chris</v>
      </c>
    </row>
    <row r="617" spans="1:26" ht="15" x14ac:dyDescent="0.2">
      <c r="A617" s="1">
        <v>508</v>
      </c>
      <c r="B617" s="1" t="s">
        <v>1331</v>
      </c>
      <c r="C617" s="1" t="s">
        <v>39</v>
      </c>
      <c r="D617" s="14">
        <v>0.01</v>
      </c>
      <c r="E617" s="14">
        <v>20.98</v>
      </c>
      <c r="F617" s="14">
        <v>53.03</v>
      </c>
      <c r="G617" s="1" t="s">
        <v>28</v>
      </c>
      <c r="H617" s="1" t="s">
        <v>96</v>
      </c>
      <c r="I617" s="1" t="s">
        <v>50</v>
      </c>
      <c r="J617" s="1" t="s">
        <v>80</v>
      </c>
      <c r="K617" s="1" t="s">
        <v>59</v>
      </c>
      <c r="L617" s="1" t="s">
        <v>1092</v>
      </c>
      <c r="M617" s="1">
        <v>0.78</v>
      </c>
      <c r="N617" s="1" t="s">
        <v>34</v>
      </c>
      <c r="O617" s="1" t="s">
        <v>35</v>
      </c>
      <c r="P617" s="1" t="s">
        <v>390</v>
      </c>
      <c r="Q617" s="1" t="s">
        <v>1332</v>
      </c>
      <c r="R617" s="1">
        <v>41011</v>
      </c>
      <c r="S617" s="2">
        <v>42058</v>
      </c>
      <c r="T617" s="2">
        <v>42058</v>
      </c>
      <c r="U617" s="1">
        <v>-282.08179999999999</v>
      </c>
      <c r="V617" s="1">
        <v>5</v>
      </c>
      <c r="W617" s="14">
        <v>123</v>
      </c>
      <c r="X617" s="1">
        <v>87356</v>
      </c>
      <c r="Y617" s="14">
        <f>DataSheet!$E617-DataSheet!$D617</f>
        <v>20.97</v>
      </c>
      <c r="Z617" s="1" t="str">
        <f>_xlfn.IFS(DataSheet!$O617="Central","Chris",DataSheet!$O617="East","Erin",DataSheet!$O617="South","Sam",DataSheet!$O617="West","William")</f>
        <v>Sam</v>
      </c>
    </row>
    <row r="618" spans="1:26" ht="15" x14ac:dyDescent="0.2">
      <c r="A618" s="1">
        <v>2892</v>
      </c>
      <c r="B618" s="1" t="s">
        <v>1333</v>
      </c>
      <c r="C618" s="1" t="s">
        <v>39</v>
      </c>
      <c r="D618" s="14">
        <v>0.1</v>
      </c>
      <c r="E618" s="14">
        <v>209.37</v>
      </c>
      <c r="F618" s="14">
        <v>69</v>
      </c>
      <c r="G618" s="1" t="s">
        <v>40</v>
      </c>
      <c r="H618" s="1" t="s">
        <v>41</v>
      </c>
      <c r="I618" s="1" t="s">
        <v>30</v>
      </c>
      <c r="J618" s="1" t="s">
        <v>31</v>
      </c>
      <c r="K618" s="1" t="s">
        <v>66</v>
      </c>
      <c r="L618" s="1" t="s">
        <v>1226</v>
      </c>
      <c r="M618" s="1">
        <v>0.79</v>
      </c>
      <c r="N618" s="1" t="s">
        <v>34</v>
      </c>
      <c r="O618" s="1" t="s">
        <v>54</v>
      </c>
      <c r="P618" s="1" t="s">
        <v>291</v>
      </c>
      <c r="Q618" s="1" t="s">
        <v>1334</v>
      </c>
      <c r="R618" s="1">
        <v>48154</v>
      </c>
      <c r="S618" s="2">
        <v>42058</v>
      </c>
      <c r="T618" s="2">
        <v>42060</v>
      </c>
      <c r="U618" s="1">
        <v>-165.59492040000001</v>
      </c>
      <c r="V618" s="1">
        <v>11</v>
      </c>
      <c r="W618" s="14">
        <v>2125.12</v>
      </c>
      <c r="X618" s="1">
        <v>90011</v>
      </c>
      <c r="Y618" s="14">
        <f>DataSheet!$E618-DataSheet!$D618</f>
        <v>209.27</v>
      </c>
      <c r="Z618" s="1" t="str">
        <f>_xlfn.IFS(DataSheet!$O618="Central","Chris",DataSheet!$O618="East","Erin",DataSheet!$O618="South","Sam",DataSheet!$O618="West","William")</f>
        <v>Chris</v>
      </c>
    </row>
    <row r="619" spans="1:26" ht="15" x14ac:dyDescent="0.2">
      <c r="A619" s="1">
        <v>2893</v>
      </c>
      <c r="B619" s="1" t="s">
        <v>1335</v>
      </c>
      <c r="C619" s="1" t="s">
        <v>39</v>
      </c>
      <c r="D619" s="14">
        <v>7.0000000000000007E-2</v>
      </c>
      <c r="E619" s="14">
        <v>4.9800000000000004</v>
      </c>
      <c r="F619" s="14">
        <v>4.7</v>
      </c>
      <c r="G619" s="1" t="s">
        <v>40</v>
      </c>
      <c r="H619" s="1" t="s">
        <v>41</v>
      </c>
      <c r="I619" s="1" t="s">
        <v>50</v>
      </c>
      <c r="J619" s="1" t="s">
        <v>90</v>
      </c>
      <c r="K619" s="1" t="s">
        <v>75</v>
      </c>
      <c r="L619" s="1" t="s">
        <v>1336</v>
      </c>
      <c r="M619" s="1">
        <v>0.38</v>
      </c>
      <c r="N619" s="1" t="s">
        <v>34</v>
      </c>
      <c r="O619" s="1" t="s">
        <v>54</v>
      </c>
      <c r="P619" s="1" t="s">
        <v>291</v>
      </c>
      <c r="Q619" s="1" t="s">
        <v>512</v>
      </c>
      <c r="R619" s="1">
        <v>48071</v>
      </c>
      <c r="S619" s="2">
        <v>42058</v>
      </c>
      <c r="T619" s="2">
        <v>42059</v>
      </c>
      <c r="U619" s="1">
        <v>-21.684000000000001</v>
      </c>
      <c r="V619" s="1">
        <v>9</v>
      </c>
      <c r="W619" s="14">
        <v>45.05</v>
      </c>
      <c r="X619" s="1">
        <v>90011</v>
      </c>
      <c r="Y619" s="14">
        <f>DataSheet!$E619-DataSheet!$D619</f>
        <v>4.91</v>
      </c>
      <c r="Z619" s="1" t="str">
        <f>_xlfn.IFS(DataSheet!$O619="Central","Chris",DataSheet!$O619="East","Erin",DataSheet!$O619="South","Sam",DataSheet!$O619="West","William")</f>
        <v>Chris</v>
      </c>
    </row>
    <row r="620" spans="1:26" ht="15" x14ac:dyDescent="0.2">
      <c r="A620" s="1">
        <v>247</v>
      </c>
      <c r="B620" s="1" t="s">
        <v>1337</v>
      </c>
      <c r="C620" s="1" t="s">
        <v>118</v>
      </c>
      <c r="D620" s="14">
        <v>0.02</v>
      </c>
      <c r="E620" s="14">
        <v>146.05000000000001</v>
      </c>
      <c r="F620" s="14">
        <v>80.2</v>
      </c>
      <c r="G620" s="1" t="s">
        <v>28</v>
      </c>
      <c r="H620" s="1" t="s">
        <v>96</v>
      </c>
      <c r="I620" s="1" t="s">
        <v>30</v>
      </c>
      <c r="J620" s="1" t="s">
        <v>31</v>
      </c>
      <c r="K620" s="1" t="s">
        <v>32</v>
      </c>
      <c r="L620" s="1" t="s">
        <v>973</v>
      </c>
      <c r="M620" s="1">
        <v>0.71</v>
      </c>
      <c r="N620" s="1" t="s">
        <v>34</v>
      </c>
      <c r="O620" s="1" t="s">
        <v>35</v>
      </c>
      <c r="P620" s="1" t="s">
        <v>402</v>
      </c>
      <c r="Q620" s="1" t="s">
        <v>1338</v>
      </c>
      <c r="R620" s="1">
        <v>37804</v>
      </c>
      <c r="S620" s="2">
        <v>42058</v>
      </c>
      <c r="T620" s="2">
        <v>42058</v>
      </c>
      <c r="U620" s="1">
        <v>-101.19199999999999</v>
      </c>
      <c r="V620" s="1">
        <v>5</v>
      </c>
      <c r="W620" s="14">
        <v>798.69</v>
      </c>
      <c r="X620" s="1">
        <v>89139</v>
      </c>
      <c r="Y620" s="14">
        <f>DataSheet!$E620-DataSheet!$D620</f>
        <v>146.03</v>
      </c>
      <c r="Z620" s="1" t="str">
        <f>_xlfn.IFS(DataSheet!$O620="Central","Chris",DataSheet!$O620="East","Erin",DataSheet!$O620="South","Sam",DataSheet!$O620="West","William")</f>
        <v>Sam</v>
      </c>
    </row>
    <row r="621" spans="1:26" ht="15" x14ac:dyDescent="0.2">
      <c r="A621" s="1">
        <v>247</v>
      </c>
      <c r="B621" s="1" t="s">
        <v>1337</v>
      </c>
      <c r="C621" s="1" t="s">
        <v>118</v>
      </c>
      <c r="D621" s="14">
        <v>0.06</v>
      </c>
      <c r="E621" s="14">
        <v>65.989999999999995</v>
      </c>
      <c r="F621" s="14">
        <v>5.92</v>
      </c>
      <c r="G621" s="1" t="s">
        <v>40</v>
      </c>
      <c r="H621" s="1" t="s">
        <v>96</v>
      </c>
      <c r="I621" s="1" t="s">
        <v>42</v>
      </c>
      <c r="J621" s="1" t="s">
        <v>137</v>
      </c>
      <c r="K621" s="1" t="s">
        <v>75</v>
      </c>
      <c r="L621" s="1" t="s">
        <v>266</v>
      </c>
      <c r="M621" s="1">
        <v>0.55000000000000004</v>
      </c>
      <c r="N621" s="1" t="s">
        <v>34</v>
      </c>
      <c r="O621" s="1" t="s">
        <v>35</v>
      </c>
      <c r="P621" s="1" t="s">
        <v>402</v>
      </c>
      <c r="Q621" s="1" t="s">
        <v>1338</v>
      </c>
      <c r="R621" s="1">
        <v>37804</v>
      </c>
      <c r="S621" s="2">
        <v>42058</v>
      </c>
      <c r="T621" s="2">
        <v>42059</v>
      </c>
      <c r="U621" s="1">
        <v>-3.3319999999999999</v>
      </c>
      <c r="V621" s="1">
        <v>14</v>
      </c>
      <c r="W621" s="14">
        <v>792.11</v>
      </c>
      <c r="X621" s="1">
        <v>89139</v>
      </c>
      <c r="Y621" s="14">
        <f>DataSheet!$E621-DataSheet!$D621</f>
        <v>65.929999999999993</v>
      </c>
      <c r="Z621" s="1" t="str">
        <f>_xlfn.IFS(DataSheet!$O621="Central","Chris",DataSheet!$O621="East","Erin",DataSheet!$O621="South","Sam",DataSheet!$O621="West","William")</f>
        <v>Sam</v>
      </c>
    </row>
    <row r="622" spans="1:26" ht="15" x14ac:dyDescent="0.2">
      <c r="A622" s="1">
        <v>1649</v>
      </c>
      <c r="B622" s="1" t="s">
        <v>1339</v>
      </c>
      <c r="C622" s="1" t="s">
        <v>27</v>
      </c>
      <c r="D622" s="14">
        <v>0.03</v>
      </c>
      <c r="E622" s="14">
        <v>48.58</v>
      </c>
      <c r="F622" s="14">
        <v>3.99</v>
      </c>
      <c r="G622" s="1" t="s">
        <v>89</v>
      </c>
      <c r="H622" s="1" t="s">
        <v>96</v>
      </c>
      <c r="I622" s="1" t="s">
        <v>50</v>
      </c>
      <c r="J622" s="1" t="s">
        <v>97</v>
      </c>
      <c r="K622" s="1" t="s">
        <v>75</v>
      </c>
      <c r="L622" s="1" t="s">
        <v>1340</v>
      </c>
      <c r="M622" s="1">
        <v>0.56000000000000005</v>
      </c>
      <c r="N622" s="1" t="s">
        <v>34</v>
      </c>
      <c r="O622" s="1" t="s">
        <v>113</v>
      </c>
      <c r="P622" s="1" t="s">
        <v>114</v>
      </c>
      <c r="Q622" s="1" t="s">
        <v>544</v>
      </c>
      <c r="R622" s="1">
        <v>11598</v>
      </c>
      <c r="S622" s="2">
        <v>42059</v>
      </c>
      <c r="T622" s="2">
        <v>42061</v>
      </c>
      <c r="U622" s="1">
        <v>100.1328</v>
      </c>
      <c r="V622" s="1">
        <v>3</v>
      </c>
      <c r="W622" s="14">
        <v>145.12</v>
      </c>
      <c r="X622" s="1">
        <v>91041</v>
      </c>
      <c r="Y622" s="14">
        <f>DataSheet!$E622-DataSheet!$D622</f>
        <v>48.55</v>
      </c>
      <c r="Z622" s="1" t="str">
        <f>_xlfn.IFS(DataSheet!$O622="Central","Chris",DataSheet!$O622="East","Erin",DataSheet!$O622="South","Sam",DataSheet!$O622="West","William")</f>
        <v>Erin</v>
      </c>
    </row>
    <row r="623" spans="1:26" ht="15" x14ac:dyDescent="0.2">
      <c r="A623" s="1">
        <v>1894</v>
      </c>
      <c r="B623" s="1" t="s">
        <v>1341</v>
      </c>
      <c r="C623" s="1" t="s">
        <v>27</v>
      </c>
      <c r="D623" s="14">
        <v>0</v>
      </c>
      <c r="E623" s="14">
        <v>300.98</v>
      </c>
      <c r="F623" s="14">
        <v>164.73</v>
      </c>
      <c r="G623" s="1" t="s">
        <v>28</v>
      </c>
      <c r="H623" s="1" t="s">
        <v>73</v>
      </c>
      <c r="I623" s="1" t="s">
        <v>30</v>
      </c>
      <c r="J623" s="1" t="s">
        <v>111</v>
      </c>
      <c r="K623" s="1" t="s">
        <v>59</v>
      </c>
      <c r="L623" s="1" t="s">
        <v>1342</v>
      </c>
      <c r="M623" s="1">
        <v>0.56000000000000005</v>
      </c>
      <c r="N623" s="1" t="s">
        <v>34</v>
      </c>
      <c r="O623" s="1" t="s">
        <v>54</v>
      </c>
      <c r="P623" s="1" t="s">
        <v>359</v>
      </c>
      <c r="Q623" s="1" t="s">
        <v>1343</v>
      </c>
      <c r="R623" s="1">
        <v>54915</v>
      </c>
      <c r="S623" s="2">
        <v>42059</v>
      </c>
      <c r="T623" s="2">
        <v>42060</v>
      </c>
      <c r="U623" s="1">
        <v>2653.2914999999998</v>
      </c>
      <c r="V623" s="1">
        <v>12</v>
      </c>
      <c r="W623" s="14">
        <v>3845.35</v>
      </c>
      <c r="X623" s="1">
        <v>91261</v>
      </c>
      <c r="Y623" s="14">
        <f>DataSheet!$E623-DataSheet!$D623</f>
        <v>300.98</v>
      </c>
      <c r="Z623" s="1" t="str">
        <f>_xlfn.IFS(DataSheet!$O623="Central","Chris",DataSheet!$O623="East","Erin",DataSheet!$O623="South","Sam",DataSheet!$O623="West","William")</f>
        <v>Chris</v>
      </c>
    </row>
    <row r="624" spans="1:26" ht="15" x14ac:dyDescent="0.2">
      <c r="A624" s="1">
        <v>1894</v>
      </c>
      <c r="B624" s="1" t="s">
        <v>1341</v>
      </c>
      <c r="C624" s="1" t="s">
        <v>27</v>
      </c>
      <c r="D624" s="14">
        <v>0.09</v>
      </c>
      <c r="E624" s="14">
        <v>2.94</v>
      </c>
      <c r="F624" s="14">
        <v>0.96</v>
      </c>
      <c r="G624" s="1" t="s">
        <v>40</v>
      </c>
      <c r="H624" s="1" t="s">
        <v>73</v>
      </c>
      <c r="I624" s="1" t="s">
        <v>50</v>
      </c>
      <c r="J624" s="1" t="s">
        <v>51</v>
      </c>
      <c r="K624" s="1" t="s">
        <v>52</v>
      </c>
      <c r="L624" s="1" t="s">
        <v>831</v>
      </c>
      <c r="M624" s="1">
        <v>0.57999999999999996</v>
      </c>
      <c r="N624" s="1" t="s">
        <v>34</v>
      </c>
      <c r="O624" s="1" t="s">
        <v>54</v>
      </c>
      <c r="P624" s="1" t="s">
        <v>359</v>
      </c>
      <c r="Q624" s="1" t="s">
        <v>1343</v>
      </c>
      <c r="R624" s="1">
        <v>54915</v>
      </c>
      <c r="S624" s="2">
        <v>42059</v>
      </c>
      <c r="T624" s="2">
        <v>42061</v>
      </c>
      <c r="U624" s="1">
        <v>-1.84</v>
      </c>
      <c r="V624" s="1">
        <v>1</v>
      </c>
      <c r="W624" s="14">
        <v>3.77</v>
      </c>
      <c r="X624" s="1">
        <v>91261</v>
      </c>
      <c r="Y624" s="14">
        <f>DataSheet!$E624-DataSheet!$D624</f>
        <v>2.85</v>
      </c>
      <c r="Z624" s="1" t="str">
        <f>_xlfn.IFS(DataSheet!$O624="Central","Chris",DataSheet!$O624="East","Erin",DataSheet!$O624="South","Sam",DataSheet!$O624="West","William")</f>
        <v>Chris</v>
      </c>
    </row>
    <row r="625" spans="1:26" ht="15" x14ac:dyDescent="0.2">
      <c r="A625" s="1">
        <v>1919</v>
      </c>
      <c r="B625" s="1" t="s">
        <v>1344</v>
      </c>
      <c r="C625" s="1" t="s">
        <v>39</v>
      </c>
      <c r="D625" s="14">
        <v>0</v>
      </c>
      <c r="E625" s="14">
        <v>195.99</v>
      </c>
      <c r="F625" s="14">
        <v>8.99</v>
      </c>
      <c r="G625" s="1" t="s">
        <v>40</v>
      </c>
      <c r="H625" s="1" t="s">
        <v>73</v>
      </c>
      <c r="I625" s="1" t="s">
        <v>42</v>
      </c>
      <c r="J625" s="1" t="s">
        <v>137</v>
      </c>
      <c r="K625" s="1" t="s">
        <v>75</v>
      </c>
      <c r="L625" s="1" t="s">
        <v>1345</v>
      </c>
      <c r="M625" s="1">
        <v>0.6</v>
      </c>
      <c r="N625" s="1" t="s">
        <v>34</v>
      </c>
      <c r="O625" s="1" t="s">
        <v>35</v>
      </c>
      <c r="P625" s="1" t="s">
        <v>46</v>
      </c>
      <c r="Q625" s="1" t="s">
        <v>1346</v>
      </c>
      <c r="R625" s="1">
        <v>71603</v>
      </c>
      <c r="S625" s="2">
        <v>42059</v>
      </c>
      <c r="T625" s="2">
        <v>42060</v>
      </c>
      <c r="U625" s="1">
        <v>114.88200000000001</v>
      </c>
      <c r="V625" s="1">
        <v>5</v>
      </c>
      <c r="W625" s="14">
        <v>882.93</v>
      </c>
      <c r="X625" s="1">
        <v>85896</v>
      </c>
      <c r="Y625" s="14">
        <f>DataSheet!$E625-DataSheet!$D625</f>
        <v>195.99</v>
      </c>
      <c r="Z625" s="1" t="str">
        <f>_xlfn.IFS(DataSheet!$O625="Central","Chris",DataSheet!$O625="East","Erin",DataSheet!$O625="South","Sam",DataSheet!$O625="West","William")</f>
        <v>Sam</v>
      </c>
    </row>
    <row r="626" spans="1:26" ht="15" x14ac:dyDescent="0.2">
      <c r="A626" s="1">
        <v>1127</v>
      </c>
      <c r="B626" s="1" t="s">
        <v>1347</v>
      </c>
      <c r="C626" s="1" t="s">
        <v>118</v>
      </c>
      <c r="D626" s="14">
        <v>0.02</v>
      </c>
      <c r="E626" s="14">
        <v>4.0599999999999996</v>
      </c>
      <c r="F626" s="14">
        <v>6.89</v>
      </c>
      <c r="G626" s="1" t="s">
        <v>40</v>
      </c>
      <c r="H626" s="1" t="s">
        <v>41</v>
      </c>
      <c r="I626" s="1" t="s">
        <v>50</v>
      </c>
      <c r="J626" s="1" t="s">
        <v>97</v>
      </c>
      <c r="K626" s="1" t="s">
        <v>75</v>
      </c>
      <c r="L626" s="1" t="s">
        <v>1273</v>
      </c>
      <c r="M626" s="1">
        <v>0.6</v>
      </c>
      <c r="N626" s="1" t="s">
        <v>34</v>
      </c>
      <c r="O626" s="1" t="s">
        <v>54</v>
      </c>
      <c r="P626" s="1" t="s">
        <v>189</v>
      </c>
      <c r="Q626" s="1" t="s">
        <v>1348</v>
      </c>
      <c r="R626" s="1">
        <v>78852</v>
      </c>
      <c r="S626" s="2">
        <v>42059</v>
      </c>
      <c r="T626" s="2">
        <v>42061</v>
      </c>
      <c r="U626" s="1">
        <v>-93.735200000000006</v>
      </c>
      <c r="V626" s="1">
        <v>16</v>
      </c>
      <c r="W626" s="14">
        <v>66.81</v>
      </c>
      <c r="X626" s="1">
        <v>87221</v>
      </c>
      <c r="Y626" s="14">
        <f>DataSheet!$E626-DataSheet!$D626</f>
        <v>4.04</v>
      </c>
      <c r="Z626" s="1" t="str">
        <f>_xlfn.IFS(DataSheet!$O626="Central","Chris",DataSheet!$O626="East","Erin",DataSheet!$O626="South","Sam",DataSheet!$O626="West","William")</f>
        <v>Chris</v>
      </c>
    </row>
    <row r="627" spans="1:26" ht="15" x14ac:dyDescent="0.2">
      <c r="A627" s="1">
        <v>961</v>
      </c>
      <c r="B627" s="1" t="s">
        <v>1349</v>
      </c>
      <c r="C627" s="1" t="s">
        <v>72</v>
      </c>
      <c r="D627" s="14">
        <v>0.05</v>
      </c>
      <c r="E627" s="14">
        <v>124.49</v>
      </c>
      <c r="F627" s="14">
        <v>51.94</v>
      </c>
      <c r="G627" s="1" t="s">
        <v>28</v>
      </c>
      <c r="H627" s="1" t="s">
        <v>73</v>
      </c>
      <c r="I627" s="1" t="s">
        <v>30</v>
      </c>
      <c r="J627" s="1" t="s">
        <v>31</v>
      </c>
      <c r="K627" s="1" t="s">
        <v>32</v>
      </c>
      <c r="L627" s="1" t="s">
        <v>1151</v>
      </c>
      <c r="M627" s="1">
        <v>0.63</v>
      </c>
      <c r="N627" s="1" t="s">
        <v>34</v>
      </c>
      <c r="O627" s="1" t="s">
        <v>61</v>
      </c>
      <c r="P627" s="1" t="s">
        <v>92</v>
      </c>
      <c r="Q627" s="1" t="s">
        <v>1350</v>
      </c>
      <c r="R627" s="1">
        <v>94061</v>
      </c>
      <c r="S627" s="2">
        <v>42059</v>
      </c>
      <c r="T627" s="2">
        <v>42059</v>
      </c>
      <c r="U627" s="1">
        <v>-44.163600000000002</v>
      </c>
      <c r="V627" s="1">
        <v>1</v>
      </c>
      <c r="W627" s="14">
        <v>120.12</v>
      </c>
      <c r="X627" s="1">
        <v>89402</v>
      </c>
      <c r="Y627" s="14">
        <f>DataSheet!$E627-DataSheet!$D627</f>
        <v>124.44</v>
      </c>
      <c r="Z627" s="1" t="str">
        <f>_xlfn.IFS(DataSheet!$O627="Central","Chris",DataSheet!$O627="East","Erin",DataSheet!$O627="South","Sam",DataSheet!$O627="West","William")</f>
        <v>William</v>
      </c>
    </row>
    <row r="628" spans="1:26" ht="15" x14ac:dyDescent="0.2">
      <c r="A628" s="1">
        <v>2398</v>
      </c>
      <c r="B628" s="1" t="s">
        <v>1351</v>
      </c>
      <c r="C628" s="1" t="s">
        <v>72</v>
      </c>
      <c r="D628" s="14">
        <v>0.03</v>
      </c>
      <c r="E628" s="14">
        <v>7.64</v>
      </c>
      <c r="F628" s="14">
        <v>5.83</v>
      </c>
      <c r="G628" s="1" t="s">
        <v>40</v>
      </c>
      <c r="H628" s="1" t="s">
        <v>96</v>
      </c>
      <c r="I628" s="1" t="s">
        <v>50</v>
      </c>
      <c r="J628" s="1" t="s">
        <v>90</v>
      </c>
      <c r="K628" s="1" t="s">
        <v>52</v>
      </c>
      <c r="L628" s="1" t="s">
        <v>234</v>
      </c>
      <c r="M628" s="1">
        <v>0.36</v>
      </c>
      <c r="N628" s="1" t="s">
        <v>34</v>
      </c>
      <c r="O628" s="1" t="s">
        <v>54</v>
      </c>
      <c r="P628" s="1" t="s">
        <v>105</v>
      </c>
      <c r="Q628" s="1" t="s">
        <v>1352</v>
      </c>
      <c r="R628" s="1">
        <v>60103</v>
      </c>
      <c r="S628" s="2">
        <v>42059</v>
      </c>
      <c r="T628" s="2">
        <v>42061</v>
      </c>
      <c r="U628" s="1">
        <v>-15.090400000000001</v>
      </c>
      <c r="V628" s="1">
        <v>12</v>
      </c>
      <c r="W628" s="14">
        <v>96.86</v>
      </c>
      <c r="X628" s="1">
        <v>86373</v>
      </c>
      <c r="Y628" s="14">
        <f>DataSheet!$E628-DataSheet!$D628</f>
        <v>7.6099999999999994</v>
      </c>
      <c r="Z628" s="1" t="str">
        <f>_xlfn.IFS(DataSheet!$O628="Central","Chris",DataSheet!$O628="East","Erin",DataSheet!$O628="South","Sam",DataSheet!$O628="West","William")</f>
        <v>Chris</v>
      </c>
    </row>
    <row r="629" spans="1:26" ht="15" x14ac:dyDescent="0.2">
      <c r="A629" s="1">
        <v>1193</v>
      </c>
      <c r="B629" s="1" t="s">
        <v>1353</v>
      </c>
      <c r="C629" s="1" t="s">
        <v>39</v>
      </c>
      <c r="D629" s="14">
        <v>0.05</v>
      </c>
      <c r="E629" s="14">
        <v>52.4</v>
      </c>
      <c r="F629" s="14">
        <v>16.11</v>
      </c>
      <c r="G629" s="1" t="s">
        <v>40</v>
      </c>
      <c r="H629" s="1" t="s">
        <v>41</v>
      </c>
      <c r="I629" s="1" t="s">
        <v>50</v>
      </c>
      <c r="J629" s="1" t="s">
        <v>74</v>
      </c>
      <c r="K629" s="1" t="s">
        <v>75</v>
      </c>
      <c r="L629" s="1" t="s">
        <v>1354</v>
      </c>
      <c r="M629" s="1">
        <v>0.39</v>
      </c>
      <c r="N629" s="1" t="s">
        <v>34</v>
      </c>
      <c r="O629" s="1" t="s">
        <v>113</v>
      </c>
      <c r="P629" s="1" t="s">
        <v>376</v>
      </c>
      <c r="Q629" s="1" t="s">
        <v>68</v>
      </c>
      <c r="R629" s="1">
        <v>20016</v>
      </c>
      <c r="S629" s="2">
        <v>42060</v>
      </c>
      <c r="T629" s="2">
        <v>42062</v>
      </c>
      <c r="U629" s="1">
        <v>592.52650000000006</v>
      </c>
      <c r="V629" s="1">
        <v>85</v>
      </c>
      <c r="W629" s="14">
        <v>4556.63</v>
      </c>
      <c r="X629" s="1">
        <v>29350</v>
      </c>
      <c r="Y629" s="14">
        <f>DataSheet!$E629-DataSheet!$D629</f>
        <v>52.35</v>
      </c>
      <c r="Z629" s="1" t="str">
        <f>_xlfn.IFS(DataSheet!$O629="Central","Chris",DataSheet!$O629="East","Erin",DataSheet!$O629="South","Sam",DataSheet!$O629="West","William")</f>
        <v>Erin</v>
      </c>
    </row>
    <row r="630" spans="1:26" ht="15" x14ac:dyDescent="0.2">
      <c r="A630" s="1">
        <v>1193</v>
      </c>
      <c r="B630" s="1" t="s">
        <v>1353</v>
      </c>
      <c r="C630" s="1" t="s">
        <v>39</v>
      </c>
      <c r="D630" s="14">
        <v>0.05</v>
      </c>
      <c r="E630" s="14">
        <v>36.549999999999997</v>
      </c>
      <c r="F630" s="14">
        <v>13.89</v>
      </c>
      <c r="G630" s="1" t="s">
        <v>89</v>
      </c>
      <c r="H630" s="1" t="s">
        <v>41</v>
      </c>
      <c r="I630" s="1" t="s">
        <v>50</v>
      </c>
      <c r="J630" s="1" t="s">
        <v>51</v>
      </c>
      <c r="K630" s="1" t="s">
        <v>52</v>
      </c>
      <c r="L630" s="1" t="s">
        <v>1355</v>
      </c>
      <c r="M630" s="1">
        <v>0.41</v>
      </c>
      <c r="N630" s="1" t="s">
        <v>34</v>
      </c>
      <c r="O630" s="1" t="s">
        <v>113</v>
      </c>
      <c r="P630" s="1" t="s">
        <v>376</v>
      </c>
      <c r="Q630" s="1" t="s">
        <v>68</v>
      </c>
      <c r="R630" s="1">
        <v>20016</v>
      </c>
      <c r="S630" s="2">
        <v>42060</v>
      </c>
      <c r="T630" s="2">
        <v>42061</v>
      </c>
      <c r="U630" s="1">
        <v>232.8</v>
      </c>
      <c r="V630" s="1">
        <v>83</v>
      </c>
      <c r="W630" s="14">
        <v>2948.61</v>
      </c>
      <c r="X630" s="1">
        <v>29350</v>
      </c>
      <c r="Y630" s="14">
        <f>DataSheet!$E630-DataSheet!$D630</f>
        <v>36.5</v>
      </c>
      <c r="Z630" s="1" t="str">
        <f>_xlfn.IFS(DataSheet!$O630="Central","Chris",DataSheet!$O630="East","Erin",DataSheet!$O630="South","Sam",DataSheet!$O630="West","William")</f>
        <v>Erin</v>
      </c>
    </row>
    <row r="631" spans="1:26" ht="15" x14ac:dyDescent="0.2">
      <c r="A631" s="1">
        <v>1199</v>
      </c>
      <c r="B631" s="1" t="s">
        <v>1356</v>
      </c>
      <c r="C631" s="1" t="s">
        <v>39</v>
      </c>
      <c r="D631" s="14">
        <v>0.1</v>
      </c>
      <c r="E631" s="14">
        <v>15.14</v>
      </c>
      <c r="F631" s="14">
        <v>4.53</v>
      </c>
      <c r="G631" s="1" t="s">
        <v>40</v>
      </c>
      <c r="H631" s="1" t="s">
        <v>41</v>
      </c>
      <c r="I631" s="1" t="s">
        <v>50</v>
      </c>
      <c r="J631" s="1" t="s">
        <v>80</v>
      </c>
      <c r="K631" s="1" t="s">
        <v>75</v>
      </c>
      <c r="L631" s="1" t="s">
        <v>1357</v>
      </c>
      <c r="M631" s="1">
        <v>0.81</v>
      </c>
      <c r="N631" s="1" t="s">
        <v>34</v>
      </c>
      <c r="O631" s="1" t="s">
        <v>113</v>
      </c>
      <c r="P631" s="1" t="s">
        <v>1358</v>
      </c>
      <c r="Q631" s="1" t="s">
        <v>1359</v>
      </c>
      <c r="R631" s="1">
        <v>3060</v>
      </c>
      <c r="S631" s="2">
        <v>42060</v>
      </c>
      <c r="T631" s="2">
        <v>42063</v>
      </c>
      <c r="U631" s="1">
        <v>-24.897600000000001</v>
      </c>
      <c r="V631" s="1">
        <v>5</v>
      </c>
      <c r="W631" s="14">
        <v>75.17</v>
      </c>
      <c r="X631" s="1">
        <v>87585</v>
      </c>
      <c r="Y631" s="14">
        <f>DataSheet!$E631-DataSheet!$D631</f>
        <v>15.040000000000001</v>
      </c>
      <c r="Z631" s="1" t="str">
        <f>_xlfn.IFS(DataSheet!$O631="Central","Chris",DataSheet!$O631="East","Erin",DataSheet!$O631="South","Sam",DataSheet!$O631="West","William")</f>
        <v>Erin</v>
      </c>
    </row>
    <row r="632" spans="1:26" ht="15" x14ac:dyDescent="0.2">
      <c r="A632" s="1">
        <v>1200</v>
      </c>
      <c r="B632" s="1" t="s">
        <v>1360</v>
      </c>
      <c r="C632" s="1" t="s">
        <v>39</v>
      </c>
      <c r="D632" s="14">
        <v>0.05</v>
      </c>
      <c r="E632" s="14">
        <v>52.4</v>
      </c>
      <c r="F632" s="14">
        <v>16.11</v>
      </c>
      <c r="G632" s="1" t="s">
        <v>40</v>
      </c>
      <c r="H632" s="1" t="s">
        <v>41</v>
      </c>
      <c r="I632" s="1" t="s">
        <v>50</v>
      </c>
      <c r="J632" s="1" t="s">
        <v>74</v>
      </c>
      <c r="K632" s="1" t="s">
        <v>75</v>
      </c>
      <c r="L632" s="1" t="s">
        <v>1354</v>
      </c>
      <c r="M632" s="1">
        <v>0.39</v>
      </c>
      <c r="N632" s="1" t="s">
        <v>34</v>
      </c>
      <c r="O632" s="1" t="s">
        <v>113</v>
      </c>
      <c r="P632" s="1" t="s">
        <v>399</v>
      </c>
      <c r="Q632" s="1" t="s">
        <v>1361</v>
      </c>
      <c r="R632" s="1">
        <v>7407</v>
      </c>
      <c r="S632" s="2">
        <v>42060</v>
      </c>
      <c r="T632" s="2">
        <v>42062</v>
      </c>
      <c r="U632" s="1">
        <v>776.77440000000001</v>
      </c>
      <c r="V632" s="1">
        <v>21</v>
      </c>
      <c r="W632" s="14">
        <v>1125.76</v>
      </c>
      <c r="X632" s="1">
        <v>87585</v>
      </c>
      <c r="Y632" s="14">
        <f>DataSheet!$E632-DataSheet!$D632</f>
        <v>52.35</v>
      </c>
      <c r="Z632" s="1" t="str">
        <f>_xlfn.IFS(DataSheet!$O632="Central","Chris",DataSheet!$O632="East","Erin",DataSheet!$O632="South","Sam",DataSheet!$O632="West","William")</f>
        <v>Erin</v>
      </c>
    </row>
    <row r="633" spans="1:26" ht="15" x14ac:dyDescent="0.2">
      <c r="A633" s="1">
        <v>1202</v>
      </c>
      <c r="B633" s="1" t="s">
        <v>1362</v>
      </c>
      <c r="C633" s="1" t="s">
        <v>39</v>
      </c>
      <c r="D633" s="14">
        <v>0.05</v>
      </c>
      <c r="E633" s="14">
        <v>36.549999999999997</v>
      </c>
      <c r="F633" s="14">
        <v>13.89</v>
      </c>
      <c r="G633" s="1" t="s">
        <v>89</v>
      </c>
      <c r="H633" s="1" t="s">
        <v>41</v>
      </c>
      <c r="I633" s="1" t="s">
        <v>50</v>
      </c>
      <c r="J633" s="1" t="s">
        <v>51</v>
      </c>
      <c r="K633" s="1" t="s">
        <v>52</v>
      </c>
      <c r="L633" s="1" t="s">
        <v>1355</v>
      </c>
      <c r="M633" s="1">
        <v>0.41</v>
      </c>
      <c r="N633" s="1" t="s">
        <v>34</v>
      </c>
      <c r="O633" s="1" t="s">
        <v>113</v>
      </c>
      <c r="P633" s="1" t="s">
        <v>399</v>
      </c>
      <c r="Q633" s="1" t="s">
        <v>1363</v>
      </c>
      <c r="R633" s="1">
        <v>7079</v>
      </c>
      <c r="S633" s="2">
        <v>42060</v>
      </c>
      <c r="T633" s="2">
        <v>42061</v>
      </c>
      <c r="U633" s="1">
        <v>344.54399999999998</v>
      </c>
      <c r="V633" s="1">
        <v>21</v>
      </c>
      <c r="W633" s="14">
        <v>746.03</v>
      </c>
      <c r="X633" s="1">
        <v>87585</v>
      </c>
      <c r="Y633" s="14">
        <f>DataSheet!$E633-DataSheet!$D633</f>
        <v>36.5</v>
      </c>
      <c r="Z633" s="1" t="str">
        <f>_xlfn.IFS(DataSheet!$O633="Central","Chris",DataSheet!$O633="East","Erin",DataSheet!$O633="South","Sam",DataSheet!$O633="West","William")</f>
        <v>Erin</v>
      </c>
    </row>
    <row r="634" spans="1:26" ht="15" x14ac:dyDescent="0.2">
      <c r="A634" s="1">
        <v>2361</v>
      </c>
      <c r="B634" s="1" t="s">
        <v>1364</v>
      </c>
      <c r="C634" s="1" t="s">
        <v>39</v>
      </c>
      <c r="D634" s="14">
        <v>0.06</v>
      </c>
      <c r="E634" s="14">
        <v>8.33</v>
      </c>
      <c r="F634" s="14">
        <v>1.99</v>
      </c>
      <c r="G634" s="1" t="s">
        <v>40</v>
      </c>
      <c r="H634" s="1" t="s">
        <v>96</v>
      </c>
      <c r="I634" s="1" t="s">
        <v>42</v>
      </c>
      <c r="J634" s="1" t="s">
        <v>43</v>
      </c>
      <c r="K634" s="1" t="s">
        <v>44</v>
      </c>
      <c r="L634" s="1" t="s">
        <v>1176</v>
      </c>
      <c r="M634" s="1">
        <v>0.52</v>
      </c>
      <c r="N634" s="1" t="s">
        <v>34</v>
      </c>
      <c r="O634" s="1" t="s">
        <v>35</v>
      </c>
      <c r="P634" s="1" t="s">
        <v>125</v>
      </c>
      <c r="Q634" s="1" t="s">
        <v>1365</v>
      </c>
      <c r="R634" s="1">
        <v>32259</v>
      </c>
      <c r="S634" s="2">
        <v>42060</v>
      </c>
      <c r="T634" s="2">
        <v>42061</v>
      </c>
      <c r="U634" s="1">
        <v>-344.82</v>
      </c>
      <c r="V634" s="1">
        <v>1</v>
      </c>
      <c r="W634" s="14">
        <v>8.49</v>
      </c>
      <c r="X634" s="1">
        <v>88266</v>
      </c>
      <c r="Y634" s="14">
        <f>DataSheet!$E634-DataSheet!$D634</f>
        <v>8.27</v>
      </c>
      <c r="Z634" s="1" t="str">
        <f>_xlfn.IFS(DataSheet!$O634="Central","Chris",DataSheet!$O634="East","Erin",DataSheet!$O634="South","Sam",DataSheet!$O634="West","William")</f>
        <v>Sam</v>
      </c>
    </row>
    <row r="635" spans="1:26" ht="15" x14ac:dyDescent="0.2">
      <c r="A635" s="1">
        <v>851</v>
      </c>
      <c r="B635" s="1" t="s">
        <v>1366</v>
      </c>
      <c r="C635" s="1" t="s">
        <v>49</v>
      </c>
      <c r="D635" s="14">
        <v>0.1</v>
      </c>
      <c r="E635" s="14">
        <v>50.98</v>
      </c>
      <c r="F635" s="14">
        <v>22.24</v>
      </c>
      <c r="G635" s="1" t="s">
        <v>40</v>
      </c>
      <c r="H635" s="1" t="s">
        <v>96</v>
      </c>
      <c r="I635" s="1" t="s">
        <v>30</v>
      </c>
      <c r="J635" s="1" t="s">
        <v>128</v>
      </c>
      <c r="K635" s="1" t="s">
        <v>66</v>
      </c>
      <c r="L635" s="1" t="s">
        <v>1367</v>
      </c>
      <c r="M635" s="1">
        <v>0.55000000000000004</v>
      </c>
      <c r="N635" s="1" t="s">
        <v>34</v>
      </c>
      <c r="O635" s="1" t="s">
        <v>61</v>
      </c>
      <c r="P635" s="1" t="s">
        <v>92</v>
      </c>
      <c r="Q635" s="1" t="s">
        <v>1368</v>
      </c>
      <c r="R635" s="1">
        <v>91745</v>
      </c>
      <c r="S635" s="2">
        <v>42060</v>
      </c>
      <c r="T635" s="2">
        <v>42062</v>
      </c>
      <c r="U635" s="1">
        <v>98.12</v>
      </c>
      <c r="V635" s="1">
        <v>6</v>
      </c>
      <c r="W635" s="14">
        <v>300.63</v>
      </c>
      <c r="X635" s="1">
        <v>88568</v>
      </c>
      <c r="Y635" s="14">
        <f>DataSheet!$E635-DataSheet!$D635</f>
        <v>50.879999999999995</v>
      </c>
      <c r="Z635" s="1" t="str">
        <f>_xlfn.IFS(DataSheet!$O635="Central","Chris",DataSheet!$O635="East","Erin",DataSheet!$O635="South","Sam",DataSheet!$O635="West","William")</f>
        <v>William</v>
      </c>
    </row>
    <row r="636" spans="1:26" ht="15" x14ac:dyDescent="0.2">
      <c r="A636" s="1">
        <v>2980</v>
      </c>
      <c r="B636" s="1" t="s">
        <v>823</v>
      </c>
      <c r="C636" s="1" t="s">
        <v>118</v>
      </c>
      <c r="D636" s="14">
        <v>7.0000000000000007E-2</v>
      </c>
      <c r="E636" s="14">
        <v>2.61</v>
      </c>
      <c r="F636" s="14">
        <v>0.5</v>
      </c>
      <c r="G636" s="1" t="s">
        <v>40</v>
      </c>
      <c r="H636" s="1" t="s">
        <v>96</v>
      </c>
      <c r="I636" s="1" t="s">
        <v>50</v>
      </c>
      <c r="J636" s="1" t="s">
        <v>154</v>
      </c>
      <c r="K636" s="1" t="s">
        <v>75</v>
      </c>
      <c r="L636" s="1" t="s">
        <v>1369</v>
      </c>
      <c r="M636" s="1">
        <v>0.39</v>
      </c>
      <c r="N636" s="1" t="s">
        <v>34</v>
      </c>
      <c r="O636" s="1" t="s">
        <v>113</v>
      </c>
      <c r="P636" s="1" t="s">
        <v>319</v>
      </c>
      <c r="Q636" s="1" t="s">
        <v>825</v>
      </c>
      <c r="R636" s="1">
        <v>44870</v>
      </c>
      <c r="S636" s="2">
        <v>42060</v>
      </c>
      <c r="T636" s="2">
        <v>42062</v>
      </c>
      <c r="U636" s="1">
        <v>10.798500000000001</v>
      </c>
      <c r="V636" s="1">
        <v>6</v>
      </c>
      <c r="W636" s="14">
        <v>15.65</v>
      </c>
      <c r="X636" s="1">
        <v>86547</v>
      </c>
      <c r="Y636" s="14">
        <f>DataSheet!$E636-DataSheet!$D636</f>
        <v>2.54</v>
      </c>
      <c r="Z636" s="1" t="str">
        <f>_xlfn.IFS(DataSheet!$O636="Central","Chris",DataSheet!$O636="East","Erin",DataSheet!$O636="South","Sam",DataSheet!$O636="West","William")</f>
        <v>Erin</v>
      </c>
    </row>
    <row r="637" spans="1:26" ht="15" x14ac:dyDescent="0.2">
      <c r="A637" s="1">
        <v>868</v>
      </c>
      <c r="B637" s="1" t="s">
        <v>1370</v>
      </c>
      <c r="C637" s="1" t="s">
        <v>72</v>
      </c>
      <c r="D637" s="14">
        <v>0.04</v>
      </c>
      <c r="E637" s="14">
        <v>29.18</v>
      </c>
      <c r="F637" s="14">
        <v>8.5500000000000007</v>
      </c>
      <c r="G637" s="1" t="s">
        <v>89</v>
      </c>
      <c r="H637" s="1" t="s">
        <v>96</v>
      </c>
      <c r="I637" s="1" t="s">
        <v>30</v>
      </c>
      <c r="J637" s="1" t="s">
        <v>128</v>
      </c>
      <c r="K637" s="1" t="s">
        <v>75</v>
      </c>
      <c r="L637" s="1" t="s">
        <v>1371</v>
      </c>
      <c r="M637" s="1">
        <v>0.42</v>
      </c>
      <c r="N637" s="1" t="s">
        <v>34</v>
      </c>
      <c r="O637" s="1" t="s">
        <v>54</v>
      </c>
      <c r="P637" s="1" t="s">
        <v>86</v>
      </c>
      <c r="Q637" s="1" t="s">
        <v>1372</v>
      </c>
      <c r="R637" s="1">
        <v>55126</v>
      </c>
      <c r="S637" s="2">
        <v>42060</v>
      </c>
      <c r="T637" s="2">
        <v>42062</v>
      </c>
      <c r="U637" s="1">
        <v>201.7353</v>
      </c>
      <c r="V637" s="1">
        <v>10</v>
      </c>
      <c r="W637" s="14">
        <v>292.37</v>
      </c>
      <c r="X637" s="1">
        <v>91194</v>
      </c>
      <c r="Y637" s="14">
        <f>DataSheet!$E637-DataSheet!$D637</f>
        <v>29.14</v>
      </c>
      <c r="Z637" s="1" t="str">
        <f>_xlfn.IFS(DataSheet!$O637="Central","Chris",DataSheet!$O637="East","Erin",DataSheet!$O637="South","Sam",DataSheet!$O637="West","William")</f>
        <v>Chris</v>
      </c>
    </row>
    <row r="638" spans="1:26" ht="15" x14ac:dyDescent="0.2">
      <c r="A638" s="1">
        <v>868</v>
      </c>
      <c r="B638" s="1" t="s">
        <v>1370</v>
      </c>
      <c r="C638" s="1" t="s">
        <v>72</v>
      </c>
      <c r="D638" s="14">
        <v>0</v>
      </c>
      <c r="E638" s="14">
        <v>80.98</v>
      </c>
      <c r="F638" s="14">
        <v>35</v>
      </c>
      <c r="G638" s="1" t="s">
        <v>40</v>
      </c>
      <c r="H638" s="1" t="s">
        <v>96</v>
      </c>
      <c r="I638" s="1" t="s">
        <v>50</v>
      </c>
      <c r="J638" s="1" t="s">
        <v>80</v>
      </c>
      <c r="K638" s="1" t="s">
        <v>66</v>
      </c>
      <c r="L638" s="1" t="s">
        <v>709</v>
      </c>
      <c r="M638" s="1">
        <v>0.83</v>
      </c>
      <c r="N638" s="1" t="s">
        <v>34</v>
      </c>
      <c r="O638" s="1" t="s">
        <v>54</v>
      </c>
      <c r="P638" s="1" t="s">
        <v>86</v>
      </c>
      <c r="Q638" s="1" t="s">
        <v>1372</v>
      </c>
      <c r="R638" s="1">
        <v>55126</v>
      </c>
      <c r="S638" s="2">
        <v>42060</v>
      </c>
      <c r="T638" s="2">
        <v>42062</v>
      </c>
      <c r="U638" s="1">
        <v>-684.78</v>
      </c>
      <c r="V638" s="1">
        <v>8</v>
      </c>
      <c r="W638" s="14">
        <v>682.79</v>
      </c>
      <c r="X638" s="1">
        <v>91194</v>
      </c>
      <c r="Y638" s="14">
        <f>DataSheet!$E638-DataSheet!$D638</f>
        <v>80.98</v>
      </c>
      <c r="Z638" s="1" t="str">
        <f>_xlfn.IFS(DataSheet!$O638="Central","Chris",DataSheet!$O638="East","Erin",DataSheet!$O638="South","Sam",DataSheet!$O638="West","William")</f>
        <v>Chris</v>
      </c>
    </row>
    <row r="639" spans="1:26" ht="15" x14ac:dyDescent="0.2">
      <c r="A639" s="1">
        <v>907</v>
      </c>
      <c r="B639" s="1" t="s">
        <v>1373</v>
      </c>
      <c r="C639" s="1" t="s">
        <v>27</v>
      </c>
      <c r="D639" s="14">
        <v>0.09</v>
      </c>
      <c r="E639" s="14">
        <v>35.99</v>
      </c>
      <c r="F639" s="14">
        <v>5.99</v>
      </c>
      <c r="G639" s="1" t="s">
        <v>40</v>
      </c>
      <c r="H639" s="1" t="s">
        <v>73</v>
      </c>
      <c r="I639" s="1" t="s">
        <v>42</v>
      </c>
      <c r="J639" s="1" t="s">
        <v>137</v>
      </c>
      <c r="K639" s="1" t="s">
        <v>52</v>
      </c>
      <c r="L639" s="1" t="s">
        <v>1374</v>
      </c>
      <c r="M639" s="1">
        <v>0.38</v>
      </c>
      <c r="N639" s="1" t="s">
        <v>34</v>
      </c>
      <c r="O639" s="1" t="s">
        <v>35</v>
      </c>
      <c r="P639" s="1" t="s">
        <v>390</v>
      </c>
      <c r="Q639" s="1" t="s">
        <v>468</v>
      </c>
      <c r="R639" s="1">
        <v>42420</v>
      </c>
      <c r="S639" s="2">
        <v>42061</v>
      </c>
      <c r="T639" s="2">
        <v>42062</v>
      </c>
      <c r="U639" s="1">
        <v>114.3165</v>
      </c>
      <c r="V639" s="1">
        <v>5</v>
      </c>
      <c r="W639" s="14">
        <v>151.6</v>
      </c>
      <c r="X639" s="1">
        <v>86459</v>
      </c>
      <c r="Y639" s="14">
        <f>DataSheet!$E639-DataSheet!$D639</f>
        <v>35.9</v>
      </c>
      <c r="Z639" s="1" t="str">
        <f>_xlfn.IFS(DataSheet!$O639="Central","Chris",DataSheet!$O639="East","Erin",DataSheet!$O639="South","Sam",DataSheet!$O639="West","William")</f>
        <v>Sam</v>
      </c>
    </row>
    <row r="640" spans="1:26" ht="15" x14ac:dyDescent="0.2">
      <c r="A640" s="1">
        <v>1639</v>
      </c>
      <c r="B640" s="1" t="s">
        <v>1375</v>
      </c>
      <c r="C640" s="1" t="s">
        <v>27</v>
      </c>
      <c r="D640" s="14">
        <v>0.08</v>
      </c>
      <c r="E640" s="14">
        <v>55.48</v>
      </c>
      <c r="F640" s="14">
        <v>6.79</v>
      </c>
      <c r="G640" s="1" t="s">
        <v>40</v>
      </c>
      <c r="H640" s="1" t="s">
        <v>73</v>
      </c>
      <c r="I640" s="1" t="s">
        <v>50</v>
      </c>
      <c r="J640" s="1" t="s">
        <v>90</v>
      </c>
      <c r="K640" s="1" t="s">
        <v>75</v>
      </c>
      <c r="L640" s="1" t="s">
        <v>1308</v>
      </c>
      <c r="M640" s="1">
        <v>0.37</v>
      </c>
      <c r="N640" s="1" t="s">
        <v>34</v>
      </c>
      <c r="O640" s="1" t="s">
        <v>113</v>
      </c>
      <c r="P640" s="1" t="s">
        <v>250</v>
      </c>
      <c r="Q640" s="1" t="s">
        <v>1376</v>
      </c>
      <c r="R640" s="1">
        <v>6901</v>
      </c>
      <c r="S640" s="2">
        <v>42061</v>
      </c>
      <c r="T640" s="2">
        <v>42063</v>
      </c>
      <c r="U640" s="1">
        <v>147.75659999999999</v>
      </c>
      <c r="V640" s="1">
        <v>4</v>
      </c>
      <c r="W640" s="14">
        <v>214.14</v>
      </c>
      <c r="X640" s="1">
        <v>89705</v>
      </c>
      <c r="Y640" s="14">
        <f>DataSheet!$E640-DataSheet!$D640</f>
        <v>55.4</v>
      </c>
      <c r="Z640" s="1" t="str">
        <f>_xlfn.IFS(DataSheet!$O640="Central","Chris",DataSheet!$O640="East","Erin",DataSheet!$O640="South","Sam",DataSheet!$O640="West","William")</f>
        <v>Erin</v>
      </c>
    </row>
    <row r="641" spans="1:26" ht="15" x14ac:dyDescent="0.2">
      <c r="A641" s="1">
        <v>2114</v>
      </c>
      <c r="B641" s="1" t="s">
        <v>1377</v>
      </c>
      <c r="C641" s="1" t="s">
        <v>27</v>
      </c>
      <c r="D641" s="14">
        <v>7.0000000000000007E-2</v>
      </c>
      <c r="E641" s="14">
        <v>226.67</v>
      </c>
      <c r="F641" s="14">
        <v>28.16</v>
      </c>
      <c r="G641" s="1" t="s">
        <v>28</v>
      </c>
      <c r="H641" s="1" t="s">
        <v>96</v>
      </c>
      <c r="I641" s="1" t="s">
        <v>30</v>
      </c>
      <c r="J641" s="1" t="s">
        <v>111</v>
      </c>
      <c r="K641" s="1" t="s">
        <v>59</v>
      </c>
      <c r="L641" s="1" t="s">
        <v>1378</v>
      </c>
      <c r="M641" s="1">
        <v>0.59</v>
      </c>
      <c r="N641" s="1" t="s">
        <v>34</v>
      </c>
      <c r="O641" s="1" t="s">
        <v>35</v>
      </c>
      <c r="P641" s="1" t="s">
        <v>244</v>
      </c>
      <c r="Q641" s="1" t="s">
        <v>1379</v>
      </c>
      <c r="R641" s="1">
        <v>23518</v>
      </c>
      <c r="S641" s="2">
        <v>42061</v>
      </c>
      <c r="T641" s="2">
        <v>42062</v>
      </c>
      <c r="U641" s="1">
        <v>53.114400000000003</v>
      </c>
      <c r="V641" s="1">
        <v>1</v>
      </c>
      <c r="W641" s="14">
        <v>255.83</v>
      </c>
      <c r="X641" s="1">
        <v>88405</v>
      </c>
      <c r="Y641" s="14">
        <f>DataSheet!$E641-DataSheet!$D641</f>
        <v>226.6</v>
      </c>
      <c r="Z641" s="1" t="str">
        <f>_xlfn.IFS(DataSheet!$O641="Central","Chris",DataSheet!$O641="East","Erin",DataSheet!$O641="South","Sam",DataSheet!$O641="West","William")</f>
        <v>Sam</v>
      </c>
    </row>
    <row r="642" spans="1:26" ht="15" x14ac:dyDescent="0.2">
      <c r="A642" s="1">
        <v>2114</v>
      </c>
      <c r="B642" s="1" t="s">
        <v>1377</v>
      </c>
      <c r="C642" s="1" t="s">
        <v>27</v>
      </c>
      <c r="D642" s="14">
        <v>0.08</v>
      </c>
      <c r="E642" s="14">
        <v>20.98</v>
      </c>
      <c r="F642" s="14">
        <v>53.03</v>
      </c>
      <c r="G642" s="1" t="s">
        <v>28</v>
      </c>
      <c r="H642" s="1" t="s">
        <v>96</v>
      </c>
      <c r="I642" s="1" t="s">
        <v>50</v>
      </c>
      <c r="J642" s="1" t="s">
        <v>80</v>
      </c>
      <c r="K642" s="1" t="s">
        <v>59</v>
      </c>
      <c r="L642" s="1" t="s">
        <v>1092</v>
      </c>
      <c r="M642" s="1">
        <v>0.78</v>
      </c>
      <c r="N642" s="1" t="s">
        <v>34</v>
      </c>
      <c r="O642" s="1" t="s">
        <v>35</v>
      </c>
      <c r="P642" s="1" t="s">
        <v>244</v>
      </c>
      <c r="Q642" s="1" t="s">
        <v>1379</v>
      </c>
      <c r="R642" s="1">
        <v>23518</v>
      </c>
      <c r="S642" s="2">
        <v>42061</v>
      </c>
      <c r="T642" s="2">
        <v>42063</v>
      </c>
      <c r="U642" s="1">
        <v>8.7420000000000009</v>
      </c>
      <c r="V642" s="1">
        <v>20</v>
      </c>
      <c r="W642" s="14">
        <v>421.18</v>
      </c>
      <c r="X642" s="1">
        <v>88405</v>
      </c>
      <c r="Y642" s="14">
        <f>DataSheet!$E642-DataSheet!$D642</f>
        <v>20.900000000000002</v>
      </c>
      <c r="Z642" s="1" t="str">
        <f>_xlfn.IFS(DataSheet!$O642="Central","Chris",DataSheet!$O642="East","Erin",DataSheet!$O642="South","Sam",DataSheet!$O642="West","William")</f>
        <v>Sam</v>
      </c>
    </row>
    <row r="643" spans="1:26" ht="15" x14ac:dyDescent="0.2">
      <c r="A643" s="1">
        <v>2979</v>
      </c>
      <c r="B643" s="1" t="s">
        <v>820</v>
      </c>
      <c r="C643" s="1" t="s">
        <v>27</v>
      </c>
      <c r="D643" s="14">
        <v>0.02</v>
      </c>
      <c r="E643" s="14">
        <v>5.34</v>
      </c>
      <c r="F643" s="14">
        <v>2.99</v>
      </c>
      <c r="G643" s="1" t="s">
        <v>40</v>
      </c>
      <c r="H643" s="1" t="s">
        <v>96</v>
      </c>
      <c r="I643" s="1" t="s">
        <v>50</v>
      </c>
      <c r="J643" s="1" t="s">
        <v>74</v>
      </c>
      <c r="K643" s="1" t="s">
        <v>75</v>
      </c>
      <c r="L643" s="1" t="s">
        <v>1380</v>
      </c>
      <c r="M643" s="1">
        <v>0.38</v>
      </c>
      <c r="N643" s="1" t="s">
        <v>34</v>
      </c>
      <c r="O643" s="1" t="s">
        <v>54</v>
      </c>
      <c r="P643" s="1" t="s">
        <v>567</v>
      </c>
      <c r="Q643" s="1" t="s">
        <v>822</v>
      </c>
      <c r="R643" s="1">
        <v>58601</v>
      </c>
      <c r="S643" s="2">
        <v>42061</v>
      </c>
      <c r="T643" s="2">
        <v>42063</v>
      </c>
      <c r="U643" s="1">
        <v>5.2954999999999997</v>
      </c>
      <c r="V643" s="1">
        <v>6</v>
      </c>
      <c r="W643" s="14">
        <v>34.729999999999997</v>
      </c>
      <c r="X643" s="1">
        <v>86545</v>
      </c>
      <c r="Y643" s="14">
        <f>DataSheet!$E643-DataSheet!$D643</f>
        <v>5.32</v>
      </c>
      <c r="Z643" s="1" t="str">
        <f>_xlfn.IFS(DataSheet!$O643="Central","Chris",DataSheet!$O643="East","Erin",DataSheet!$O643="South","Sam",DataSheet!$O643="West","William")</f>
        <v>Chris</v>
      </c>
    </row>
    <row r="644" spans="1:26" ht="15" x14ac:dyDescent="0.2">
      <c r="A644" s="1">
        <v>2979</v>
      </c>
      <c r="B644" s="1" t="s">
        <v>820</v>
      </c>
      <c r="C644" s="1" t="s">
        <v>27</v>
      </c>
      <c r="D644" s="14">
        <v>0.03</v>
      </c>
      <c r="E644" s="14">
        <v>40.98</v>
      </c>
      <c r="F644" s="14">
        <v>7.47</v>
      </c>
      <c r="G644" s="1" t="s">
        <v>40</v>
      </c>
      <c r="H644" s="1" t="s">
        <v>96</v>
      </c>
      <c r="I644" s="1" t="s">
        <v>50</v>
      </c>
      <c r="J644" s="1" t="s">
        <v>74</v>
      </c>
      <c r="K644" s="1" t="s">
        <v>75</v>
      </c>
      <c r="L644" s="1" t="s">
        <v>1381</v>
      </c>
      <c r="M644" s="1">
        <v>0.37</v>
      </c>
      <c r="N644" s="1" t="s">
        <v>34</v>
      </c>
      <c r="O644" s="1" t="s">
        <v>54</v>
      </c>
      <c r="P644" s="1" t="s">
        <v>567</v>
      </c>
      <c r="Q644" s="1" t="s">
        <v>822</v>
      </c>
      <c r="R644" s="1">
        <v>58601</v>
      </c>
      <c r="S644" s="2">
        <v>42061</v>
      </c>
      <c r="T644" s="2">
        <v>42062</v>
      </c>
      <c r="U644" s="1">
        <v>170.79570000000001</v>
      </c>
      <c r="V644" s="1">
        <v>6</v>
      </c>
      <c r="W644" s="14">
        <v>247.53</v>
      </c>
      <c r="X644" s="1">
        <v>86545</v>
      </c>
      <c r="Y644" s="14">
        <f>DataSheet!$E644-DataSheet!$D644</f>
        <v>40.949999999999996</v>
      </c>
      <c r="Z644" s="1" t="str">
        <f>_xlfn.IFS(DataSheet!$O644="Central","Chris",DataSheet!$O644="East","Erin",DataSheet!$O644="South","Sam",DataSheet!$O644="West","William")</f>
        <v>Chris</v>
      </c>
    </row>
    <row r="645" spans="1:26" ht="15" x14ac:dyDescent="0.2">
      <c r="A645" s="1">
        <v>573</v>
      </c>
      <c r="B645" s="1" t="s">
        <v>1382</v>
      </c>
      <c r="C645" s="1" t="s">
        <v>39</v>
      </c>
      <c r="D645" s="14">
        <v>0.08</v>
      </c>
      <c r="E645" s="14">
        <v>415.88</v>
      </c>
      <c r="F645" s="14">
        <v>11.37</v>
      </c>
      <c r="G645" s="1" t="s">
        <v>40</v>
      </c>
      <c r="H645" s="1" t="s">
        <v>96</v>
      </c>
      <c r="I645" s="1" t="s">
        <v>50</v>
      </c>
      <c r="J645" s="1" t="s">
        <v>80</v>
      </c>
      <c r="K645" s="1" t="s">
        <v>75</v>
      </c>
      <c r="L645" s="1" t="s">
        <v>1383</v>
      </c>
      <c r="M645" s="1">
        <v>0.56999999999999995</v>
      </c>
      <c r="N645" s="1" t="s">
        <v>34</v>
      </c>
      <c r="O645" s="1" t="s">
        <v>54</v>
      </c>
      <c r="P645" s="1" t="s">
        <v>105</v>
      </c>
      <c r="Q645" s="1" t="s">
        <v>1384</v>
      </c>
      <c r="R645" s="1">
        <v>61554</v>
      </c>
      <c r="S645" s="2">
        <v>42061</v>
      </c>
      <c r="T645" s="2">
        <v>42062</v>
      </c>
      <c r="U645" s="1">
        <v>-269.08440000000002</v>
      </c>
      <c r="V645" s="1">
        <v>1</v>
      </c>
      <c r="W645" s="14">
        <v>405.57</v>
      </c>
      <c r="X645" s="1">
        <v>86556</v>
      </c>
      <c r="Y645" s="14">
        <f>DataSheet!$E645-DataSheet!$D645</f>
        <v>415.8</v>
      </c>
      <c r="Z645" s="1" t="str">
        <f>_xlfn.IFS(DataSheet!$O645="Central","Chris",DataSheet!$O645="East","Erin",DataSheet!$O645="South","Sam",DataSheet!$O645="West","William")</f>
        <v>Chris</v>
      </c>
    </row>
    <row r="646" spans="1:26" ht="15" x14ac:dyDescent="0.2">
      <c r="A646" s="1">
        <v>1665</v>
      </c>
      <c r="B646" s="1" t="s">
        <v>1385</v>
      </c>
      <c r="C646" s="1" t="s">
        <v>39</v>
      </c>
      <c r="D646" s="14">
        <v>0.1</v>
      </c>
      <c r="E646" s="14">
        <v>3.6</v>
      </c>
      <c r="F646" s="14">
        <v>2.2000000000000002</v>
      </c>
      <c r="G646" s="1" t="s">
        <v>40</v>
      </c>
      <c r="H646" s="1" t="s">
        <v>41</v>
      </c>
      <c r="I646" s="1" t="s">
        <v>50</v>
      </c>
      <c r="J646" s="1" t="s">
        <v>90</v>
      </c>
      <c r="K646" s="1" t="s">
        <v>52</v>
      </c>
      <c r="L646" s="1" t="s">
        <v>1386</v>
      </c>
      <c r="M646" s="1">
        <v>0.39</v>
      </c>
      <c r="N646" s="1" t="s">
        <v>34</v>
      </c>
      <c r="O646" s="1" t="s">
        <v>61</v>
      </c>
      <c r="P646" s="1" t="s">
        <v>92</v>
      </c>
      <c r="Q646" s="1" t="s">
        <v>1387</v>
      </c>
      <c r="R646" s="1">
        <v>92653</v>
      </c>
      <c r="S646" s="2">
        <v>42061</v>
      </c>
      <c r="T646" s="2">
        <v>42062</v>
      </c>
      <c r="U646" s="1">
        <v>-8.2799999999999994</v>
      </c>
      <c r="V646" s="1">
        <v>2</v>
      </c>
      <c r="W646" s="14">
        <v>6.97</v>
      </c>
      <c r="X646" s="1">
        <v>90678</v>
      </c>
      <c r="Y646" s="14">
        <f>DataSheet!$E646-DataSheet!$D646</f>
        <v>3.5</v>
      </c>
      <c r="Z646" s="1" t="str">
        <f>_xlfn.IFS(DataSheet!$O646="Central","Chris",DataSheet!$O646="East","Erin",DataSheet!$O646="South","Sam",DataSheet!$O646="West","William")</f>
        <v>William</v>
      </c>
    </row>
    <row r="647" spans="1:26" ht="15" x14ac:dyDescent="0.2">
      <c r="A647" s="1">
        <v>865</v>
      </c>
      <c r="B647" s="1" t="s">
        <v>1388</v>
      </c>
      <c r="C647" s="1" t="s">
        <v>49</v>
      </c>
      <c r="D647" s="14">
        <v>0.04</v>
      </c>
      <c r="E647" s="14">
        <v>6.48</v>
      </c>
      <c r="F647" s="14">
        <v>5.16</v>
      </c>
      <c r="G647" s="1" t="s">
        <v>89</v>
      </c>
      <c r="H647" s="1" t="s">
        <v>96</v>
      </c>
      <c r="I647" s="1" t="s">
        <v>50</v>
      </c>
      <c r="J647" s="1" t="s">
        <v>90</v>
      </c>
      <c r="K647" s="1" t="s">
        <v>75</v>
      </c>
      <c r="L647" s="1" t="s">
        <v>1389</v>
      </c>
      <c r="M647" s="1">
        <v>0.37</v>
      </c>
      <c r="N647" s="1" t="s">
        <v>34</v>
      </c>
      <c r="O647" s="1" t="s">
        <v>54</v>
      </c>
      <c r="P647" s="1" t="s">
        <v>55</v>
      </c>
      <c r="Q647" s="1" t="s">
        <v>1044</v>
      </c>
      <c r="R647" s="1">
        <v>46312</v>
      </c>
      <c r="S647" s="2">
        <v>42061</v>
      </c>
      <c r="T647" s="2">
        <v>42065</v>
      </c>
      <c r="U647" s="1">
        <v>-11.1332</v>
      </c>
      <c r="V647" s="1">
        <v>12</v>
      </c>
      <c r="W647" s="14">
        <v>86.79</v>
      </c>
      <c r="X647" s="1">
        <v>90675</v>
      </c>
      <c r="Y647" s="14">
        <f>DataSheet!$E647-DataSheet!$D647</f>
        <v>6.44</v>
      </c>
      <c r="Z647" s="1" t="str">
        <f>_xlfn.IFS(DataSheet!$O647="Central","Chris",DataSheet!$O647="East","Erin",DataSheet!$O647="South","Sam",DataSheet!$O647="West","William")</f>
        <v>Chris</v>
      </c>
    </row>
    <row r="648" spans="1:26" ht="15" x14ac:dyDescent="0.2">
      <c r="A648" s="1">
        <v>621</v>
      </c>
      <c r="B648" s="1" t="s">
        <v>1390</v>
      </c>
      <c r="C648" s="1" t="s">
        <v>118</v>
      </c>
      <c r="D648" s="14">
        <v>0.1</v>
      </c>
      <c r="E648" s="14">
        <v>6.88</v>
      </c>
      <c r="F648" s="14">
        <v>2</v>
      </c>
      <c r="G648" s="1" t="s">
        <v>40</v>
      </c>
      <c r="H648" s="1" t="s">
        <v>73</v>
      </c>
      <c r="I648" s="1" t="s">
        <v>50</v>
      </c>
      <c r="J648" s="1" t="s">
        <v>90</v>
      </c>
      <c r="K648" s="1" t="s">
        <v>52</v>
      </c>
      <c r="L648" s="1" t="s">
        <v>854</v>
      </c>
      <c r="M648" s="1">
        <v>0.39</v>
      </c>
      <c r="N648" s="1" t="s">
        <v>34</v>
      </c>
      <c r="O648" s="1" t="s">
        <v>113</v>
      </c>
      <c r="P648" s="1" t="s">
        <v>250</v>
      </c>
      <c r="Q648" s="1" t="s">
        <v>1391</v>
      </c>
      <c r="R648" s="1">
        <v>6111</v>
      </c>
      <c r="S648" s="2">
        <v>42061</v>
      </c>
      <c r="T648" s="2">
        <v>42062</v>
      </c>
      <c r="U648" s="1">
        <v>18.420000000000002</v>
      </c>
      <c r="V648" s="1">
        <v>5</v>
      </c>
      <c r="W648" s="14">
        <v>31.46</v>
      </c>
      <c r="X648" s="1">
        <v>91432</v>
      </c>
      <c r="Y648" s="14">
        <f>DataSheet!$E648-DataSheet!$D648</f>
        <v>6.78</v>
      </c>
      <c r="Z648" s="1" t="str">
        <f>_xlfn.IFS(DataSheet!$O648="Central","Chris",DataSheet!$O648="East","Erin",DataSheet!$O648="South","Sam",DataSheet!$O648="West","William")</f>
        <v>Erin</v>
      </c>
    </row>
    <row r="649" spans="1:26" ht="15" x14ac:dyDescent="0.2">
      <c r="A649" s="1">
        <v>622</v>
      </c>
      <c r="B649" s="1" t="s">
        <v>1392</v>
      </c>
      <c r="C649" s="1" t="s">
        <v>118</v>
      </c>
      <c r="D649" s="14">
        <v>0.06</v>
      </c>
      <c r="E649" s="14">
        <v>195.99</v>
      </c>
      <c r="F649" s="14">
        <v>8.99</v>
      </c>
      <c r="G649" s="1" t="s">
        <v>40</v>
      </c>
      <c r="H649" s="1" t="s">
        <v>73</v>
      </c>
      <c r="I649" s="1" t="s">
        <v>42</v>
      </c>
      <c r="J649" s="1" t="s">
        <v>137</v>
      </c>
      <c r="K649" s="1" t="s">
        <v>75</v>
      </c>
      <c r="L649" s="1" t="s">
        <v>1345</v>
      </c>
      <c r="M649" s="1">
        <v>0.6</v>
      </c>
      <c r="N649" s="1" t="s">
        <v>34</v>
      </c>
      <c r="O649" s="1" t="s">
        <v>113</v>
      </c>
      <c r="P649" s="1" t="s">
        <v>333</v>
      </c>
      <c r="Q649" s="1" t="s">
        <v>1206</v>
      </c>
      <c r="R649" s="1">
        <v>4210</v>
      </c>
      <c r="S649" s="2">
        <v>42061</v>
      </c>
      <c r="T649" s="2">
        <v>42063</v>
      </c>
      <c r="U649" s="1">
        <v>349.47</v>
      </c>
      <c r="V649" s="1">
        <v>6</v>
      </c>
      <c r="W649" s="14">
        <v>948.97</v>
      </c>
      <c r="X649" s="1">
        <v>91432</v>
      </c>
      <c r="Y649" s="14">
        <f>DataSheet!$E649-DataSheet!$D649</f>
        <v>195.93</v>
      </c>
      <c r="Z649" s="1" t="str">
        <f>_xlfn.IFS(DataSheet!$O649="Central","Chris",DataSheet!$O649="East","Erin",DataSheet!$O649="South","Sam",DataSheet!$O649="West","William")</f>
        <v>Erin</v>
      </c>
    </row>
    <row r="650" spans="1:26" ht="15" x14ac:dyDescent="0.2">
      <c r="A650" s="1">
        <v>3063</v>
      </c>
      <c r="B650" s="1" t="s">
        <v>1393</v>
      </c>
      <c r="C650" s="1" t="s">
        <v>118</v>
      </c>
      <c r="D650" s="14">
        <v>7.0000000000000007E-2</v>
      </c>
      <c r="E650" s="14">
        <v>8.33</v>
      </c>
      <c r="F650" s="14">
        <v>1.99</v>
      </c>
      <c r="G650" s="1" t="s">
        <v>40</v>
      </c>
      <c r="H650" s="1" t="s">
        <v>41</v>
      </c>
      <c r="I650" s="1" t="s">
        <v>42</v>
      </c>
      <c r="J650" s="1" t="s">
        <v>43</v>
      </c>
      <c r="K650" s="1" t="s">
        <v>44</v>
      </c>
      <c r="L650" s="1" t="s">
        <v>1176</v>
      </c>
      <c r="M650" s="1">
        <v>0.52</v>
      </c>
      <c r="N650" s="1" t="s">
        <v>34</v>
      </c>
      <c r="O650" s="1" t="s">
        <v>61</v>
      </c>
      <c r="P650" s="1" t="s">
        <v>68</v>
      </c>
      <c r="Q650" s="1" t="s">
        <v>1394</v>
      </c>
      <c r="R650" s="1">
        <v>98034</v>
      </c>
      <c r="S650" s="2">
        <v>42061</v>
      </c>
      <c r="T650" s="2">
        <v>42063</v>
      </c>
      <c r="U650" s="1">
        <v>11.95</v>
      </c>
      <c r="V650" s="1">
        <v>6</v>
      </c>
      <c r="W650" s="14">
        <v>50.28</v>
      </c>
      <c r="X650" s="1">
        <v>88447</v>
      </c>
      <c r="Y650" s="14">
        <f>DataSheet!$E650-DataSheet!$D650</f>
        <v>8.26</v>
      </c>
      <c r="Z650" s="1" t="str">
        <f>_xlfn.IFS(DataSheet!$O650="Central","Chris",DataSheet!$O650="East","Erin",DataSheet!$O650="South","Sam",DataSheet!$O650="West","William")</f>
        <v>William</v>
      </c>
    </row>
    <row r="651" spans="1:26" ht="15" x14ac:dyDescent="0.2">
      <c r="A651" s="1">
        <v>3063</v>
      </c>
      <c r="B651" s="1" t="s">
        <v>1393</v>
      </c>
      <c r="C651" s="1" t="s">
        <v>118</v>
      </c>
      <c r="D651" s="14">
        <v>0.03</v>
      </c>
      <c r="E651" s="14">
        <v>499.99</v>
      </c>
      <c r="F651" s="14">
        <v>24.49</v>
      </c>
      <c r="G651" s="1" t="s">
        <v>40</v>
      </c>
      <c r="H651" s="1" t="s">
        <v>41</v>
      </c>
      <c r="I651" s="1" t="s">
        <v>42</v>
      </c>
      <c r="J651" s="1" t="s">
        <v>65</v>
      </c>
      <c r="K651" s="1" t="s">
        <v>66</v>
      </c>
      <c r="L651" s="1" t="s">
        <v>1395</v>
      </c>
      <c r="M651" s="1">
        <v>0.36</v>
      </c>
      <c r="N651" s="1" t="s">
        <v>34</v>
      </c>
      <c r="O651" s="1" t="s">
        <v>61</v>
      </c>
      <c r="P651" s="1" t="s">
        <v>68</v>
      </c>
      <c r="Q651" s="1" t="s">
        <v>1394</v>
      </c>
      <c r="R651" s="1">
        <v>98034</v>
      </c>
      <c r="S651" s="2">
        <v>42061</v>
      </c>
      <c r="T651" s="2">
        <v>42062</v>
      </c>
      <c r="U651" s="1">
        <v>1773.6105</v>
      </c>
      <c r="V651" s="1">
        <v>5</v>
      </c>
      <c r="W651" s="14">
        <v>2570.4499999999998</v>
      </c>
      <c r="X651" s="1">
        <v>88447</v>
      </c>
      <c r="Y651" s="14">
        <f>DataSheet!$E651-DataSheet!$D651</f>
        <v>499.96000000000004</v>
      </c>
      <c r="Z651" s="1" t="str">
        <f>_xlfn.IFS(DataSheet!$O651="Central","Chris",DataSheet!$O651="East","Erin",DataSheet!$O651="South","Sam",DataSheet!$O651="West","William")</f>
        <v>William</v>
      </c>
    </row>
    <row r="652" spans="1:26" ht="15" x14ac:dyDescent="0.2">
      <c r="A652" s="1">
        <v>1916</v>
      </c>
      <c r="B652" s="1" t="s">
        <v>1396</v>
      </c>
      <c r="C652" s="1" t="s">
        <v>27</v>
      </c>
      <c r="D652" s="14">
        <v>0.03</v>
      </c>
      <c r="E652" s="14">
        <v>11.99</v>
      </c>
      <c r="F652" s="14">
        <v>5.99</v>
      </c>
      <c r="G652" s="1" t="s">
        <v>40</v>
      </c>
      <c r="H652" s="1" t="s">
        <v>73</v>
      </c>
      <c r="I652" s="1" t="s">
        <v>42</v>
      </c>
      <c r="J652" s="1" t="s">
        <v>58</v>
      </c>
      <c r="K652" s="1" t="s">
        <v>146</v>
      </c>
      <c r="L652" s="1" t="s">
        <v>1397</v>
      </c>
      <c r="M652" s="1">
        <v>0.36</v>
      </c>
      <c r="N652" s="1" t="s">
        <v>34</v>
      </c>
      <c r="O652" s="1" t="s">
        <v>35</v>
      </c>
      <c r="P652" s="1" t="s">
        <v>46</v>
      </c>
      <c r="Q652" s="1" t="s">
        <v>1398</v>
      </c>
      <c r="R652" s="1">
        <v>72209</v>
      </c>
      <c r="S652" s="2">
        <v>42062</v>
      </c>
      <c r="T652" s="2">
        <v>42063</v>
      </c>
      <c r="U652" s="1">
        <v>-216.02979999999999</v>
      </c>
      <c r="V652" s="1">
        <v>7</v>
      </c>
      <c r="W652" s="14">
        <v>83.72</v>
      </c>
      <c r="X652" s="1">
        <v>85893</v>
      </c>
      <c r="Y652" s="14">
        <f>DataSheet!$E652-DataSheet!$D652</f>
        <v>11.96</v>
      </c>
      <c r="Z652" s="1" t="str">
        <f>_xlfn.IFS(DataSheet!$O652="Central","Chris",DataSheet!$O652="East","Erin",DataSheet!$O652="South","Sam",DataSheet!$O652="West","William")</f>
        <v>Sam</v>
      </c>
    </row>
    <row r="653" spans="1:26" ht="15" x14ac:dyDescent="0.2">
      <c r="A653" s="1">
        <v>1005</v>
      </c>
      <c r="B653" s="1" t="s">
        <v>1399</v>
      </c>
      <c r="C653" s="1" t="s">
        <v>39</v>
      </c>
      <c r="D653" s="14">
        <v>0.02</v>
      </c>
      <c r="E653" s="14">
        <v>40.99</v>
      </c>
      <c r="F653" s="14">
        <v>17.48</v>
      </c>
      <c r="G653" s="1" t="s">
        <v>40</v>
      </c>
      <c r="H653" s="1" t="s">
        <v>29</v>
      </c>
      <c r="I653" s="1" t="s">
        <v>50</v>
      </c>
      <c r="J653" s="1" t="s">
        <v>90</v>
      </c>
      <c r="K653" s="1" t="s">
        <v>75</v>
      </c>
      <c r="L653" s="1" t="s">
        <v>1400</v>
      </c>
      <c r="M653" s="1">
        <v>0.36</v>
      </c>
      <c r="N653" s="1" t="s">
        <v>34</v>
      </c>
      <c r="O653" s="1" t="s">
        <v>54</v>
      </c>
      <c r="P653" s="1" t="s">
        <v>105</v>
      </c>
      <c r="Q653" s="1" t="s">
        <v>1401</v>
      </c>
      <c r="R653" s="1">
        <v>60089</v>
      </c>
      <c r="S653" s="2">
        <v>42062</v>
      </c>
      <c r="T653" s="2">
        <v>42063</v>
      </c>
      <c r="U653" s="1">
        <v>551.09280000000001</v>
      </c>
      <c r="V653" s="1">
        <v>23</v>
      </c>
      <c r="W653" s="14">
        <v>950.43</v>
      </c>
      <c r="X653" s="1">
        <v>90044</v>
      </c>
      <c r="Y653" s="14">
        <f>DataSheet!$E653-DataSheet!$D653</f>
        <v>40.97</v>
      </c>
      <c r="Z653" s="1" t="str">
        <f>_xlfn.IFS(DataSheet!$O653="Central","Chris",DataSheet!$O653="East","Erin",DataSheet!$O653="South","Sam",DataSheet!$O653="West","William")</f>
        <v>Chris</v>
      </c>
    </row>
    <row r="654" spans="1:26" ht="15" x14ac:dyDescent="0.2">
      <c r="A654" s="1">
        <v>1044</v>
      </c>
      <c r="B654" s="1" t="s">
        <v>1402</v>
      </c>
      <c r="C654" s="1" t="s">
        <v>39</v>
      </c>
      <c r="D654" s="14">
        <v>0</v>
      </c>
      <c r="E654" s="14">
        <v>6.68</v>
      </c>
      <c r="F654" s="14">
        <v>5.66</v>
      </c>
      <c r="G654" s="1" t="s">
        <v>40</v>
      </c>
      <c r="H654" s="1" t="s">
        <v>73</v>
      </c>
      <c r="I654" s="1" t="s">
        <v>50</v>
      </c>
      <c r="J654" s="1" t="s">
        <v>90</v>
      </c>
      <c r="K654" s="1" t="s">
        <v>75</v>
      </c>
      <c r="L654" s="1" t="s">
        <v>1052</v>
      </c>
      <c r="M654" s="1">
        <v>0.37</v>
      </c>
      <c r="N654" s="1" t="s">
        <v>34</v>
      </c>
      <c r="O654" s="1" t="s">
        <v>61</v>
      </c>
      <c r="P654" s="1" t="s">
        <v>92</v>
      </c>
      <c r="Q654" s="1" t="s">
        <v>102</v>
      </c>
      <c r="R654" s="1">
        <v>90004</v>
      </c>
      <c r="S654" s="2">
        <v>42062</v>
      </c>
      <c r="T654" s="2">
        <v>42063</v>
      </c>
      <c r="U654" s="1">
        <v>-76.94</v>
      </c>
      <c r="V654" s="1">
        <v>90</v>
      </c>
      <c r="W654" s="14">
        <v>617.4</v>
      </c>
      <c r="X654" s="1">
        <v>47813</v>
      </c>
      <c r="Y654" s="14">
        <f>DataSheet!$E654-DataSheet!$D654</f>
        <v>6.68</v>
      </c>
      <c r="Z654" s="1" t="str">
        <f>_xlfn.IFS(DataSheet!$O654="Central","Chris",DataSheet!$O654="East","Erin",DataSheet!$O654="South","Sam",DataSheet!$O654="West","William")</f>
        <v>William</v>
      </c>
    </row>
    <row r="655" spans="1:26" ht="15" x14ac:dyDescent="0.2">
      <c r="A655" s="1">
        <v>1047</v>
      </c>
      <c r="B655" s="1" t="s">
        <v>1403</v>
      </c>
      <c r="C655" s="1" t="s">
        <v>39</v>
      </c>
      <c r="D655" s="14">
        <v>0</v>
      </c>
      <c r="E655" s="14">
        <v>6.68</v>
      </c>
      <c r="F655" s="14">
        <v>5.66</v>
      </c>
      <c r="G655" s="1" t="s">
        <v>40</v>
      </c>
      <c r="H655" s="1" t="s">
        <v>73</v>
      </c>
      <c r="I655" s="1" t="s">
        <v>50</v>
      </c>
      <c r="J655" s="1" t="s">
        <v>90</v>
      </c>
      <c r="K655" s="1" t="s">
        <v>75</v>
      </c>
      <c r="L655" s="1" t="s">
        <v>1052</v>
      </c>
      <c r="M655" s="1">
        <v>0.37</v>
      </c>
      <c r="N655" s="1" t="s">
        <v>34</v>
      </c>
      <c r="O655" s="1" t="s">
        <v>113</v>
      </c>
      <c r="P655" s="1" t="s">
        <v>405</v>
      </c>
      <c r="Q655" s="1" t="s">
        <v>790</v>
      </c>
      <c r="R655" s="1">
        <v>2109</v>
      </c>
      <c r="S655" s="2">
        <v>42062</v>
      </c>
      <c r="T655" s="2">
        <v>42063</v>
      </c>
      <c r="U655" s="1">
        <v>-40.008800000000001</v>
      </c>
      <c r="V655" s="1">
        <v>23</v>
      </c>
      <c r="W655" s="14">
        <v>157.78</v>
      </c>
      <c r="X655" s="1">
        <v>89389</v>
      </c>
      <c r="Y655" s="14">
        <f>DataSheet!$E655-DataSheet!$D655</f>
        <v>6.68</v>
      </c>
      <c r="Z655" s="1" t="str">
        <f>_xlfn.IFS(DataSheet!$O655="Central","Chris",DataSheet!$O655="East","Erin",DataSheet!$O655="South","Sam",DataSheet!$O655="West","William")</f>
        <v>Erin</v>
      </c>
    </row>
    <row r="656" spans="1:26" ht="15" x14ac:dyDescent="0.2">
      <c r="A656" s="1">
        <v>751</v>
      </c>
      <c r="B656" s="1" t="s">
        <v>1404</v>
      </c>
      <c r="C656" s="1" t="s">
        <v>49</v>
      </c>
      <c r="D656" s="14">
        <v>0.06</v>
      </c>
      <c r="E656" s="14">
        <v>130.97999999999999</v>
      </c>
      <c r="F656" s="14">
        <v>54.74</v>
      </c>
      <c r="G656" s="1" t="s">
        <v>28</v>
      </c>
      <c r="H656" s="1" t="s">
        <v>96</v>
      </c>
      <c r="I656" s="1" t="s">
        <v>30</v>
      </c>
      <c r="J656" s="1" t="s">
        <v>119</v>
      </c>
      <c r="K656" s="1" t="s">
        <v>32</v>
      </c>
      <c r="L656" s="1" t="s">
        <v>1405</v>
      </c>
      <c r="M656" s="1">
        <v>0.69</v>
      </c>
      <c r="N656" s="1" t="s">
        <v>34</v>
      </c>
      <c r="O656" s="1" t="s">
        <v>35</v>
      </c>
      <c r="P656" s="1" t="s">
        <v>390</v>
      </c>
      <c r="Q656" s="1" t="s">
        <v>1406</v>
      </c>
      <c r="R656" s="1">
        <v>40324</v>
      </c>
      <c r="S656" s="2">
        <v>42062</v>
      </c>
      <c r="T656" s="2">
        <v>42069</v>
      </c>
      <c r="U656" s="1">
        <v>14.76</v>
      </c>
      <c r="V656" s="1">
        <v>3</v>
      </c>
      <c r="W656" s="14">
        <v>411.64</v>
      </c>
      <c r="X656" s="1">
        <v>91201</v>
      </c>
      <c r="Y656" s="14">
        <f>DataSheet!$E656-DataSheet!$D656</f>
        <v>130.91999999999999</v>
      </c>
      <c r="Z656" s="1" t="str">
        <f>_xlfn.IFS(DataSheet!$O656="Central","Chris",DataSheet!$O656="East","Erin",DataSheet!$O656="South","Sam",DataSheet!$O656="West","William")</f>
        <v>Sam</v>
      </c>
    </row>
    <row r="657" spans="1:26" ht="15" x14ac:dyDescent="0.2">
      <c r="A657" s="1">
        <v>1754</v>
      </c>
      <c r="B657" s="1" t="s">
        <v>1407</v>
      </c>
      <c r="C657" s="1" t="s">
        <v>49</v>
      </c>
      <c r="D657" s="14">
        <v>0.04</v>
      </c>
      <c r="E657" s="14">
        <v>8.5</v>
      </c>
      <c r="F657" s="14">
        <v>1.99</v>
      </c>
      <c r="G657" s="1" t="s">
        <v>40</v>
      </c>
      <c r="H657" s="1" t="s">
        <v>41</v>
      </c>
      <c r="I657" s="1" t="s">
        <v>42</v>
      </c>
      <c r="J657" s="1" t="s">
        <v>43</v>
      </c>
      <c r="K657" s="1" t="s">
        <v>44</v>
      </c>
      <c r="L657" s="1" t="s">
        <v>1408</v>
      </c>
      <c r="M657" s="1">
        <v>0.49</v>
      </c>
      <c r="N657" s="1" t="s">
        <v>34</v>
      </c>
      <c r="O657" s="1" t="s">
        <v>61</v>
      </c>
      <c r="P657" s="1" t="s">
        <v>92</v>
      </c>
      <c r="Q657" s="1" t="s">
        <v>1409</v>
      </c>
      <c r="R657" s="1">
        <v>90503</v>
      </c>
      <c r="S657" s="2">
        <v>42062</v>
      </c>
      <c r="T657" s="2">
        <v>42063</v>
      </c>
      <c r="U657" s="1">
        <v>43.275199999999998</v>
      </c>
      <c r="V657" s="1">
        <v>14</v>
      </c>
      <c r="W657" s="14">
        <v>118.57</v>
      </c>
      <c r="X657" s="1">
        <v>90178</v>
      </c>
      <c r="Y657" s="14">
        <f>DataSheet!$E657-DataSheet!$D657</f>
        <v>8.4600000000000009</v>
      </c>
      <c r="Z657" s="1" t="str">
        <f>_xlfn.IFS(DataSheet!$O657="Central","Chris",DataSheet!$O657="East","Erin",DataSheet!$O657="South","Sam",DataSheet!$O657="West","William")</f>
        <v>William</v>
      </c>
    </row>
    <row r="658" spans="1:26" ht="15" x14ac:dyDescent="0.2">
      <c r="A658" s="1">
        <v>1754</v>
      </c>
      <c r="B658" s="1" t="s">
        <v>1407</v>
      </c>
      <c r="C658" s="1" t="s">
        <v>49</v>
      </c>
      <c r="D658" s="14">
        <v>0.1</v>
      </c>
      <c r="E658" s="14">
        <v>15.99</v>
      </c>
      <c r="F658" s="14">
        <v>9.4</v>
      </c>
      <c r="G658" s="1" t="s">
        <v>40</v>
      </c>
      <c r="H658" s="1" t="s">
        <v>41</v>
      </c>
      <c r="I658" s="1" t="s">
        <v>42</v>
      </c>
      <c r="J658" s="1" t="s">
        <v>58</v>
      </c>
      <c r="K658" s="1" t="s">
        <v>75</v>
      </c>
      <c r="L658" s="1" t="s">
        <v>630</v>
      </c>
      <c r="M658" s="1">
        <v>0.49</v>
      </c>
      <c r="N658" s="1" t="s">
        <v>34</v>
      </c>
      <c r="O658" s="1" t="s">
        <v>61</v>
      </c>
      <c r="P658" s="1" t="s">
        <v>92</v>
      </c>
      <c r="Q658" s="1" t="s">
        <v>1409</v>
      </c>
      <c r="R658" s="1">
        <v>90503</v>
      </c>
      <c r="S658" s="2">
        <v>42062</v>
      </c>
      <c r="T658" s="2">
        <v>42062</v>
      </c>
      <c r="U658" s="1">
        <v>-36.214619999999996</v>
      </c>
      <c r="V658" s="1">
        <v>5</v>
      </c>
      <c r="W658" s="14">
        <v>79.47</v>
      </c>
      <c r="X658" s="1">
        <v>90178</v>
      </c>
      <c r="Y658" s="14">
        <f>DataSheet!$E658-DataSheet!$D658</f>
        <v>15.89</v>
      </c>
      <c r="Z658" s="1" t="str">
        <f>_xlfn.IFS(DataSheet!$O658="Central","Chris",DataSheet!$O658="East","Erin",DataSheet!$O658="South","Sam",DataSheet!$O658="West","William")</f>
        <v>William</v>
      </c>
    </row>
    <row r="659" spans="1:26" ht="15" x14ac:dyDescent="0.2">
      <c r="A659" s="1">
        <v>1754</v>
      </c>
      <c r="B659" s="1" t="s">
        <v>1407</v>
      </c>
      <c r="C659" s="1" t="s">
        <v>49</v>
      </c>
      <c r="D659" s="14">
        <v>0.09</v>
      </c>
      <c r="E659" s="14">
        <v>95.99</v>
      </c>
      <c r="F659" s="14">
        <v>8.99</v>
      </c>
      <c r="G659" s="1" t="s">
        <v>40</v>
      </c>
      <c r="H659" s="1" t="s">
        <v>41</v>
      </c>
      <c r="I659" s="1" t="s">
        <v>42</v>
      </c>
      <c r="J659" s="1" t="s">
        <v>137</v>
      </c>
      <c r="K659" s="1" t="s">
        <v>75</v>
      </c>
      <c r="L659" s="1" t="s">
        <v>1410</v>
      </c>
      <c r="M659" s="1">
        <v>0.56999999999999995</v>
      </c>
      <c r="N659" s="1" t="s">
        <v>34</v>
      </c>
      <c r="O659" s="1" t="s">
        <v>61</v>
      </c>
      <c r="P659" s="1" t="s">
        <v>92</v>
      </c>
      <c r="Q659" s="1" t="s">
        <v>1409</v>
      </c>
      <c r="R659" s="1">
        <v>90503</v>
      </c>
      <c r="S659" s="2">
        <v>42062</v>
      </c>
      <c r="T659" s="2">
        <v>42066</v>
      </c>
      <c r="U659" s="1">
        <v>7.0329600000000001</v>
      </c>
      <c r="V659" s="1">
        <v>8</v>
      </c>
      <c r="W659" s="14">
        <v>627.28</v>
      </c>
      <c r="X659" s="1">
        <v>90178</v>
      </c>
      <c r="Y659" s="14">
        <f>DataSheet!$E659-DataSheet!$D659</f>
        <v>95.899999999999991</v>
      </c>
      <c r="Z659" s="1" t="str">
        <f>_xlfn.IFS(DataSheet!$O659="Central","Chris",DataSheet!$O659="East","Erin",DataSheet!$O659="South","Sam",DataSheet!$O659="West","William")</f>
        <v>William</v>
      </c>
    </row>
    <row r="660" spans="1:26" ht="15" x14ac:dyDescent="0.2">
      <c r="A660" s="1">
        <v>2466</v>
      </c>
      <c r="B660" s="1" t="s">
        <v>1411</v>
      </c>
      <c r="C660" s="1" t="s">
        <v>118</v>
      </c>
      <c r="D660" s="14">
        <v>0.04</v>
      </c>
      <c r="E660" s="14">
        <v>2.08</v>
      </c>
      <c r="F660" s="14">
        <v>1.49</v>
      </c>
      <c r="G660" s="1" t="s">
        <v>40</v>
      </c>
      <c r="H660" s="1" t="s">
        <v>96</v>
      </c>
      <c r="I660" s="1" t="s">
        <v>50</v>
      </c>
      <c r="J660" s="1" t="s">
        <v>74</v>
      </c>
      <c r="K660" s="1" t="s">
        <v>75</v>
      </c>
      <c r="L660" s="1" t="s">
        <v>1412</v>
      </c>
      <c r="M660" s="1">
        <v>0.36</v>
      </c>
      <c r="N660" s="1" t="s">
        <v>34</v>
      </c>
      <c r="O660" s="1" t="s">
        <v>54</v>
      </c>
      <c r="P660" s="1" t="s">
        <v>291</v>
      </c>
      <c r="Q660" s="1" t="s">
        <v>1413</v>
      </c>
      <c r="R660" s="1">
        <v>49783</v>
      </c>
      <c r="S660" s="2">
        <v>42062</v>
      </c>
      <c r="T660" s="2">
        <v>42063</v>
      </c>
      <c r="U660" s="1">
        <v>-3.71956</v>
      </c>
      <c r="V660" s="1">
        <v>7</v>
      </c>
      <c r="W660" s="14">
        <v>14.77</v>
      </c>
      <c r="X660" s="1">
        <v>88136</v>
      </c>
      <c r="Y660" s="14">
        <f>DataSheet!$E660-DataSheet!$D660</f>
        <v>2.04</v>
      </c>
      <c r="Z660" s="1" t="str">
        <f>_xlfn.IFS(DataSheet!$O660="Central","Chris",DataSheet!$O660="East","Erin",DataSheet!$O660="South","Sam",DataSheet!$O660="West","William")</f>
        <v>Chris</v>
      </c>
    </row>
    <row r="661" spans="1:26" ht="15" x14ac:dyDescent="0.2">
      <c r="A661" s="1">
        <v>2466</v>
      </c>
      <c r="B661" s="1" t="s">
        <v>1411</v>
      </c>
      <c r="C661" s="1" t="s">
        <v>118</v>
      </c>
      <c r="D661" s="14">
        <v>0.02</v>
      </c>
      <c r="E661" s="14">
        <v>53.98</v>
      </c>
      <c r="F661" s="14">
        <v>5.5</v>
      </c>
      <c r="G661" s="1" t="s">
        <v>89</v>
      </c>
      <c r="H661" s="1" t="s">
        <v>96</v>
      </c>
      <c r="I661" s="1" t="s">
        <v>42</v>
      </c>
      <c r="J661" s="1" t="s">
        <v>43</v>
      </c>
      <c r="K661" s="1" t="s">
        <v>75</v>
      </c>
      <c r="L661" s="1" t="s">
        <v>1414</v>
      </c>
      <c r="M661" s="1">
        <v>0.62</v>
      </c>
      <c r="N661" s="1" t="s">
        <v>34</v>
      </c>
      <c r="O661" s="1" t="s">
        <v>54</v>
      </c>
      <c r="P661" s="1" t="s">
        <v>291</v>
      </c>
      <c r="Q661" s="1" t="s">
        <v>1413</v>
      </c>
      <c r="R661" s="1">
        <v>49783</v>
      </c>
      <c r="S661" s="2">
        <v>42062</v>
      </c>
      <c r="T661" s="2">
        <v>42063</v>
      </c>
      <c r="U661" s="1">
        <v>101.97199999999999</v>
      </c>
      <c r="V661" s="1">
        <v>8</v>
      </c>
      <c r="W661" s="14">
        <v>438.33</v>
      </c>
      <c r="X661" s="1">
        <v>88136</v>
      </c>
      <c r="Y661" s="14">
        <f>DataSheet!$E661-DataSheet!$D661</f>
        <v>53.959999999999994</v>
      </c>
      <c r="Z661" s="1" t="str">
        <f>_xlfn.IFS(DataSheet!$O661="Central","Chris",DataSheet!$O661="East","Erin",DataSheet!$O661="South","Sam",DataSheet!$O661="West","William")</f>
        <v>Chris</v>
      </c>
    </row>
    <row r="662" spans="1:26" ht="15" x14ac:dyDescent="0.2">
      <c r="A662" s="1">
        <v>2466</v>
      </c>
      <c r="B662" s="1" t="s">
        <v>1411</v>
      </c>
      <c r="C662" s="1" t="s">
        <v>118</v>
      </c>
      <c r="D662" s="14">
        <v>0.05</v>
      </c>
      <c r="E662" s="14">
        <v>4.9800000000000004</v>
      </c>
      <c r="F662" s="14">
        <v>5.0199999999999996</v>
      </c>
      <c r="G662" s="1" t="s">
        <v>40</v>
      </c>
      <c r="H662" s="1" t="s">
        <v>96</v>
      </c>
      <c r="I662" s="1" t="s">
        <v>50</v>
      </c>
      <c r="J662" s="1" t="s">
        <v>90</v>
      </c>
      <c r="K662" s="1" t="s">
        <v>75</v>
      </c>
      <c r="L662" s="1" t="s">
        <v>1415</v>
      </c>
      <c r="M662" s="1">
        <v>0.38</v>
      </c>
      <c r="N662" s="1" t="s">
        <v>34</v>
      </c>
      <c r="O662" s="1" t="s">
        <v>54</v>
      </c>
      <c r="P662" s="1" t="s">
        <v>291</v>
      </c>
      <c r="Q662" s="1" t="s">
        <v>1413</v>
      </c>
      <c r="R662" s="1">
        <v>49783</v>
      </c>
      <c r="S662" s="2">
        <v>42062</v>
      </c>
      <c r="T662" s="2">
        <v>42062</v>
      </c>
      <c r="U662" s="1">
        <v>-16.634799999999998</v>
      </c>
      <c r="V662" s="1">
        <v>7</v>
      </c>
      <c r="W662" s="14">
        <v>38.11</v>
      </c>
      <c r="X662" s="1">
        <v>88136</v>
      </c>
      <c r="Y662" s="14">
        <f>DataSheet!$E662-DataSheet!$D662</f>
        <v>4.9300000000000006</v>
      </c>
      <c r="Z662" s="1" t="str">
        <f>_xlfn.IFS(DataSheet!$O662="Central","Chris",DataSheet!$O662="East","Erin",DataSheet!$O662="South","Sam",DataSheet!$O662="West","William")</f>
        <v>Chris</v>
      </c>
    </row>
    <row r="663" spans="1:26" ht="15" x14ac:dyDescent="0.2">
      <c r="A663" s="1">
        <v>972</v>
      </c>
      <c r="B663" s="1" t="s">
        <v>1416</v>
      </c>
      <c r="C663" s="1" t="s">
        <v>49</v>
      </c>
      <c r="D663" s="14">
        <v>0.03</v>
      </c>
      <c r="E663" s="14">
        <v>284.98</v>
      </c>
      <c r="F663" s="14">
        <v>69.55</v>
      </c>
      <c r="G663" s="1" t="s">
        <v>28</v>
      </c>
      <c r="H663" s="1" t="s">
        <v>96</v>
      </c>
      <c r="I663" s="1" t="s">
        <v>30</v>
      </c>
      <c r="J663" s="1" t="s">
        <v>111</v>
      </c>
      <c r="K663" s="1" t="s">
        <v>59</v>
      </c>
      <c r="L663" s="1" t="s">
        <v>1417</v>
      </c>
      <c r="M663" s="1">
        <v>0.6</v>
      </c>
      <c r="N663" s="1" t="s">
        <v>34</v>
      </c>
      <c r="O663" s="1" t="s">
        <v>61</v>
      </c>
      <c r="P663" s="1" t="s">
        <v>92</v>
      </c>
      <c r="Q663" s="1" t="s">
        <v>1418</v>
      </c>
      <c r="R663" s="1">
        <v>92503</v>
      </c>
      <c r="S663" s="2">
        <v>42063</v>
      </c>
      <c r="T663" s="2">
        <v>42068</v>
      </c>
      <c r="U663" s="1">
        <v>-116.584</v>
      </c>
      <c r="V663" s="1">
        <v>2</v>
      </c>
      <c r="W663" s="14">
        <v>619.38</v>
      </c>
      <c r="X663" s="1">
        <v>87259</v>
      </c>
      <c r="Y663" s="14">
        <f>DataSheet!$E663-DataSheet!$D663</f>
        <v>284.95000000000005</v>
      </c>
      <c r="Z663" s="1" t="str">
        <f>_xlfn.IFS(DataSheet!$O663="Central","Chris",DataSheet!$O663="East","Erin",DataSheet!$O663="South","Sam",DataSheet!$O663="West","William")</f>
        <v>William</v>
      </c>
    </row>
    <row r="664" spans="1:26" ht="15" x14ac:dyDescent="0.2">
      <c r="A664" s="1">
        <v>972</v>
      </c>
      <c r="B664" s="1" t="s">
        <v>1416</v>
      </c>
      <c r="C664" s="1" t="s">
        <v>49</v>
      </c>
      <c r="D664" s="14">
        <v>0</v>
      </c>
      <c r="E664" s="14">
        <v>12.99</v>
      </c>
      <c r="F664" s="14">
        <v>14.37</v>
      </c>
      <c r="G664" s="1" t="s">
        <v>40</v>
      </c>
      <c r="H664" s="1" t="s">
        <v>96</v>
      </c>
      <c r="I664" s="1" t="s">
        <v>30</v>
      </c>
      <c r="J664" s="1" t="s">
        <v>128</v>
      </c>
      <c r="K664" s="1" t="s">
        <v>66</v>
      </c>
      <c r="L664" s="1" t="s">
        <v>408</v>
      </c>
      <c r="M664" s="1">
        <v>0.73</v>
      </c>
      <c r="N664" s="1" t="s">
        <v>34</v>
      </c>
      <c r="O664" s="1" t="s">
        <v>61</v>
      </c>
      <c r="P664" s="1" t="s">
        <v>92</v>
      </c>
      <c r="Q664" s="1" t="s">
        <v>1418</v>
      </c>
      <c r="R664" s="1">
        <v>92503</v>
      </c>
      <c r="S664" s="2">
        <v>42063</v>
      </c>
      <c r="T664" s="2">
        <v>42063</v>
      </c>
      <c r="U664" s="1">
        <v>12.896100000000001</v>
      </c>
      <c r="V664" s="1">
        <v>1</v>
      </c>
      <c r="W664" s="14">
        <v>18.690000000000001</v>
      </c>
      <c r="X664" s="1">
        <v>87259</v>
      </c>
      <c r="Y664" s="14">
        <f>DataSheet!$E664-DataSheet!$D664</f>
        <v>12.99</v>
      </c>
      <c r="Z664" s="1" t="str">
        <f>_xlfn.IFS(DataSheet!$O664="Central","Chris",DataSheet!$O664="East","Erin",DataSheet!$O664="South","Sam",DataSheet!$O664="West","William")</f>
        <v>William</v>
      </c>
    </row>
    <row r="665" spans="1:26" ht="15" x14ac:dyDescent="0.2">
      <c r="A665" s="1">
        <v>2220</v>
      </c>
      <c r="B665" s="1" t="s">
        <v>1419</v>
      </c>
      <c r="C665" s="1" t="s">
        <v>49</v>
      </c>
      <c r="D665" s="14">
        <v>0.09</v>
      </c>
      <c r="E665" s="14">
        <v>14.2</v>
      </c>
      <c r="F665" s="14">
        <v>5.3</v>
      </c>
      <c r="G665" s="1" t="s">
        <v>40</v>
      </c>
      <c r="H665" s="1" t="s">
        <v>41</v>
      </c>
      <c r="I665" s="1" t="s">
        <v>30</v>
      </c>
      <c r="J665" s="1" t="s">
        <v>128</v>
      </c>
      <c r="K665" s="1" t="s">
        <v>52</v>
      </c>
      <c r="L665" s="1" t="s">
        <v>290</v>
      </c>
      <c r="M665" s="1">
        <v>0.46</v>
      </c>
      <c r="N665" s="1" t="s">
        <v>34</v>
      </c>
      <c r="O665" s="1" t="s">
        <v>35</v>
      </c>
      <c r="P665" s="1" t="s">
        <v>125</v>
      </c>
      <c r="Q665" s="1" t="s">
        <v>1420</v>
      </c>
      <c r="R665" s="1">
        <v>34787</v>
      </c>
      <c r="S665" s="2">
        <v>42063</v>
      </c>
      <c r="T665" s="2">
        <v>42064</v>
      </c>
      <c r="U665" s="1">
        <v>-324.73</v>
      </c>
      <c r="V665" s="1">
        <v>4</v>
      </c>
      <c r="W665" s="14">
        <v>55.08</v>
      </c>
      <c r="X665" s="1">
        <v>91036</v>
      </c>
      <c r="Y665" s="14">
        <f>DataSheet!$E665-DataSheet!$D665</f>
        <v>14.11</v>
      </c>
      <c r="Z665" s="1" t="str">
        <f>_xlfn.IFS(DataSheet!$O665="Central","Chris",DataSheet!$O665="East","Erin",DataSheet!$O665="South","Sam",DataSheet!$O665="West","William")</f>
        <v>Sam</v>
      </c>
    </row>
    <row r="666" spans="1:26" ht="15" x14ac:dyDescent="0.2">
      <c r="A666" s="1">
        <v>3075</v>
      </c>
      <c r="B666" s="1" t="s">
        <v>1421</v>
      </c>
      <c r="C666" s="1" t="s">
        <v>49</v>
      </c>
      <c r="D666" s="14">
        <v>0.06</v>
      </c>
      <c r="E666" s="14">
        <v>19.23</v>
      </c>
      <c r="F666" s="14">
        <v>6.15</v>
      </c>
      <c r="G666" s="1" t="s">
        <v>40</v>
      </c>
      <c r="H666" s="1" t="s">
        <v>96</v>
      </c>
      <c r="I666" s="1" t="s">
        <v>30</v>
      </c>
      <c r="J666" s="1" t="s">
        <v>128</v>
      </c>
      <c r="K666" s="1" t="s">
        <v>44</v>
      </c>
      <c r="L666" s="1" t="s">
        <v>1279</v>
      </c>
      <c r="M666" s="1">
        <v>0.44</v>
      </c>
      <c r="N666" s="1" t="s">
        <v>34</v>
      </c>
      <c r="O666" s="1" t="s">
        <v>61</v>
      </c>
      <c r="P666" s="1" t="s">
        <v>92</v>
      </c>
      <c r="Q666" s="1" t="s">
        <v>102</v>
      </c>
      <c r="R666" s="1">
        <v>90061</v>
      </c>
      <c r="S666" s="2">
        <v>42063</v>
      </c>
      <c r="T666" s="2">
        <v>42063</v>
      </c>
      <c r="U666" s="1">
        <v>-25.38</v>
      </c>
      <c r="V666" s="1">
        <v>4</v>
      </c>
      <c r="W666" s="14">
        <v>84.6</v>
      </c>
      <c r="X666" s="1">
        <v>14756</v>
      </c>
      <c r="Y666" s="14">
        <f>DataSheet!$E666-DataSheet!$D666</f>
        <v>19.170000000000002</v>
      </c>
      <c r="Z666" s="1" t="str">
        <f>_xlfn.IFS(DataSheet!$O666="Central","Chris",DataSheet!$O666="East","Erin",DataSheet!$O666="South","Sam",DataSheet!$O666="West","William")</f>
        <v>William</v>
      </c>
    </row>
    <row r="667" spans="1:26" ht="15" x14ac:dyDescent="0.2">
      <c r="A667" s="1">
        <v>3098</v>
      </c>
      <c r="B667" s="1" t="s">
        <v>1422</v>
      </c>
      <c r="C667" s="1" t="s">
        <v>49</v>
      </c>
      <c r="D667" s="14">
        <v>0.06</v>
      </c>
      <c r="E667" s="14">
        <v>2.89</v>
      </c>
      <c r="F667" s="14">
        <v>0.5</v>
      </c>
      <c r="G667" s="1" t="s">
        <v>40</v>
      </c>
      <c r="H667" s="1" t="s">
        <v>41</v>
      </c>
      <c r="I667" s="1" t="s">
        <v>50</v>
      </c>
      <c r="J667" s="1" t="s">
        <v>154</v>
      </c>
      <c r="K667" s="1" t="s">
        <v>75</v>
      </c>
      <c r="L667" s="1" t="s">
        <v>731</v>
      </c>
      <c r="M667" s="1">
        <v>0.38</v>
      </c>
      <c r="N667" s="1" t="s">
        <v>34</v>
      </c>
      <c r="O667" s="1" t="s">
        <v>113</v>
      </c>
      <c r="P667" s="1" t="s">
        <v>114</v>
      </c>
      <c r="Q667" s="1" t="s">
        <v>1423</v>
      </c>
      <c r="R667" s="1">
        <v>11967</v>
      </c>
      <c r="S667" s="2">
        <v>42063</v>
      </c>
      <c r="T667" s="2">
        <v>42063</v>
      </c>
      <c r="U667" s="1">
        <v>9.6117000000000008</v>
      </c>
      <c r="V667" s="1">
        <v>5</v>
      </c>
      <c r="W667" s="14">
        <v>13.93</v>
      </c>
      <c r="X667" s="1">
        <v>89316</v>
      </c>
      <c r="Y667" s="14">
        <f>DataSheet!$E667-DataSheet!$D667</f>
        <v>2.83</v>
      </c>
      <c r="Z667" s="1" t="str">
        <f>_xlfn.IFS(DataSheet!$O667="Central","Chris",DataSheet!$O667="East","Erin",DataSheet!$O667="South","Sam",DataSheet!$O667="West","William")</f>
        <v>Erin</v>
      </c>
    </row>
    <row r="668" spans="1:26" ht="15" x14ac:dyDescent="0.2">
      <c r="A668" s="1">
        <v>3355</v>
      </c>
      <c r="B668" s="1" t="s">
        <v>1424</v>
      </c>
      <c r="C668" s="1" t="s">
        <v>49</v>
      </c>
      <c r="D668" s="14">
        <v>0.1</v>
      </c>
      <c r="E668" s="14">
        <v>120.98</v>
      </c>
      <c r="F668" s="14">
        <v>9.07</v>
      </c>
      <c r="G668" s="1" t="s">
        <v>40</v>
      </c>
      <c r="H668" s="1" t="s">
        <v>96</v>
      </c>
      <c r="I668" s="1" t="s">
        <v>50</v>
      </c>
      <c r="J668" s="1" t="s">
        <v>74</v>
      </c>
      <c r="K668" s="1" t="s">
        <v>75</v>
      </c>
      <c r="L668" s="1" t="s">
        <v>1425</v>
      </c>
      <c r="M668" s="1">
        <v>0.35</v>
      </c>
      <c r="N668" s="1" t="s">
        <v>34</v>
      </c>
      <c r="O668" s="1" t="s">
        <v>61</v>
      </c>
      <c r="P668" s="1" t="s">
        <v>92</v>
      </c>
      <c r="Q668" s="1" t="s">
        <v>1426</v>
      </c>
      <c r="R668" s="1">
        <v>93010</v>
      </c>
      <c r="S668" s="2">
        <v>42063</v>
      </c>
      <c r="T668" s="2">
        <v>42072</v>
      </c>
      <c r="U668" s="1">
        <v>379.3965</v>
      </c>
      <c r="V668" s="1">
        <v>5</v>
      </c>
      <c r="W668" s="14">
        <v>549.85</v>
      </c>
      <c r="X668" s="1">
        <v>88587</v>
      </c>
      <c r="Y668" s="14">
        <f>DataSheet!$E668-DataSheet!$D668</f>
        <v>120.88000000000001</v>
      </c>
      <c r="Z668" s="1" t="str">
        <f>_xlfn.IFS(DataSheet!$O668="Central","Chris",DataSheet!$O668="East","Erin",DataSheet!$O668="South","Sam",DataSheet!$O668="West","William")</f>
        <v>William</v>
      </c>
    </row>
    <row r="669" spans="1:26" ht="15" x14ac:dyDescent="0.2">
      <c r="A669" s="1">
        <v>3355</v>
      </c>
      <c r="B669" s="1" t="s">
        <v>1424</v>
      </c>
      <c r="C669" s="1" t="s">
        <v>49</v>
      </c>
      <c r="D669" s="14">
        <v>0.08</v>
      </c>
      <c r="E669" s="14">
        <v>8.32</v>
      </c>
      <c r="F669" s="14">
        <v>2.38</v>
      </c>
      <c r="G669" s="1" t="s">
        <v>89</v>
      </c>
      <c r="H669" s="1" t="s">
        <v>96</v>
      </c>
      <c r="I669" s="1" t="s">
        <v>42</v>
      </c>
      <c r="J669" s="1" t="s">
        <v>43</v>
      </c>
      <c r="K669" s="1" t="s">
        <v>44</v>
      </c>
      <c r="L669" s="1" t="s">
        <v>1427</v>
      </c>
      <c r="M669" s="1">
        <v>0.74</v>
      </c>
      <c r="N669" s="1" t="s">
        <v>34</v>
      </c>
      <c r="O669" s="1" t="s">
        <v>61</v>
      </c>
      <c r="P669" s="1" t="s">
        <v>92</v>
      </c>
      <c r="Q669" s="1" t="s">
        <v>1426</v>
      </c>
      <c r="R669" s="1">
        <v>93010</v>
      </c>
      <c r="S669" s="2">
        <v>42063</v>
      </c>
      <c r="T669" s="2">
        <v>42067</v>
      </c>
      <c r="U669" s="1">
        <v>-41.83</v>
      </c>
      <c r="V669" s="1">
        <v>6</v>
      </c>
      <c r="W669" s="14">
        <v>48.99</v>
      </c>
      <c r="X669" s="1">
        <v>88587</v>
      </c>
      <c r="Y669" s="14">
        <f>DataSheet!$E669-DataSheet!$D669</f>
        <v>8.24</v>
      </c>
      <c r="Z669" s="1" t="str">
        <f>_xlfn.IFS(DataSheet!$O669="Central","Chris",DataSheet!$O669="East","Erin",DataSheet!$O669="South","Sam",DataSheet!$O669="West","William")</f>
        <v>William</v>
      </c>
    </row>
    <row r="670" spans="1:26" ht="15" x14ac:dyDescent="0.2">
      <c r="A670" s="1">
        <v>3355</v>
      </c>
      <c r="B670" s="1" t="s">
        <v>1424</v>
      </c>
      <c r="C670" s="1" t="s">
        <v>49</v>
      </c>
      <c r="D670" s="14">
        <v>0.1</v>
      </c>
      <c r="E670" s="14">
        <v>125.99</v>
      </c>
      <c r="F670" s="14">
        <v>4.2</v>
      </c>
      <c r="G670" s="1" t="s">
        <v>40</v>
      </c>
      <c r="H670" s="1" t="s">
        <v>96</v>
      </c>
      <c r="I670" s="1" t="s">
        <v>42</v>
      </c>
      <c r="J670" s="1" t="s">
        <v>137</v>
      </c>
      <c r="K670" s="1" t="s">
        <v>75</v>
      </c>
      <c r="L670" s="1" t="s">
        <v>1428</v>
      </c>
      <c r="M670" s="1">
        <v>0.59</v>
      </c>
      <c r="N670" s="1" t="s">
        <v>34</v>
      </c>
      <c r="O670" s="1" t="s">
        <v>61</v>
      </c>
      <c r="P670" s="1" t="s">
        <v>92</v>
      </c>
      <c r="Q670" s="1" t="s">
        <v>1426</v>
      </c>
      <c r="R670" s="1">
        <v>93010</v>
      </c>
      <c r="S670" s="2">
        <v>42063</v>
      </c>
      <c r="T670" s="2">
        <v>42063</v>
      </c>
      <c r="U670" s="1">
        <v>372.40199999999999</v>
      </c>
      <c r="V670" s="1">
        <v>7</v>
      </c>
      <c r="W670" s="14">
        <v>681.42</v>
      </c>
      <c r="X670" s="1">
        <v>88587</v>
      </c>
      <c r="Y670" s="14">
        <f>DataSheet!$E670-DataSheet!$D670</f>
        <v>125.89</v>
      </c>
      <c r="Z670" s="1" t="str">
        <f>_xlfn.IFS(DataSheet!$O670="Central","Chris",DataSheet!$O670="East","Erin",DataSheet!$O670="South","Sam",DataSheet!$O670="West","William")</f>
        <v>William</v>
      </c>
    </row>
    <row r="671" spans="1:26" ht="15" x14ac:dyDescent="0.2">
      <c r="A671" s="1">
        <v>2587</v>
      </c>
      <c r="B671" s="1" t="s">
        <v>1429</v>
      </c>
      <c r="C671" s="1" t="s">
        <v>118</v>
      </c>
      <c r="D671" s="14">
        <v>0.01</v>
      </c>
      <c r="E671" s="14">
        <v>6.48</v>
      </c>
      <c r="F671" s="14">
        <v>6.57</v>
      </c>
      <c r="G671" s="1" t="s">
        <v>89</v>
      </c>
      <c r="H671" s="1" t="s">
        <v>73</v>
      </c>
      <c r="I671" s="1" t="s">
        <v>50</v>
      </c>
      <c r="J671" s="1" t="s">
        <v>90</v>
      </c>
      <c r="K671" s="1" t="s">
        <v>75</v>
      </c>
      <c r="L671" s="1" t="s">
        <v>1430</v>
      </c>
      <c r="M671" s="1">
        <v>0.37</v>
      </c>
      <c r="N671" s="1" t="s">
        <v>34</v>
      </c>
      <c r="O671" s="1" t="s">
        <v>54</v>
      </c>
      <c r="P671" s="1" t="s">
        <v>359</v>
      </c>
      <c r="Q671" s="1" t="s">
        <v>1431</v>
      </c>
      <c r="R671" s="1">
        <v>54220</v>
      </c>
      <c r="S671" s="2">
        <v>42063</v>
      </c>
      <c r="T671" s="2">
        <v>42063</v>
      </c>
      <c r="U671" s="1">
        <v>-46.5244</v>
      </c>
      <c r="V671" s="1">
        <v>18</v>
      </c>
      <c r="W671" s="14">
        <v>127.83</v>
      </c>
      <c r="X671" s="1">
        <v>91166</v>
      </c>
      <c r="Y671" s="14">
        <f>DataSheet!$E671-DataSheet!$D671</f>
        <v>6.4700000000000006</v>
      </c>
      <c r="Z671" s="1" t="str">
        <f>_xlfn.IFS(DataSheet!$O671="Central","Chris",DataSheet!$O671="East","Erin",DataSheet!$O671="South","Sam",DataSheet!$O671="West","William")</f>
        <v>Chris</v>
      </c>
    </row>
    <row r="672" spans="1:26" ht="15" x14ac:dyDescent="0.2">
      <c r="A672" s="1">
        <v>2861</v>
      </c>
      <c r="B672" s="1" t="s">
        <v>1432</v>
      </c>
      <c r="C672" s="1" t="s">
        <v>118</v>
      </c>
      <c r="D672" s="14">
        <v>0.05</v>
      </c>
      <c r="E672" s="14">
        <v>20.99</v>
      </c>
      <c r="F672" s="14">
        <v>4.8099999999999996</v>
      </c>
      <c r="G672" s="1" t="s">
        <v>40</v>
      </c>
      <c r="H672" s="1" t="s">
        <v>96</v>
      </c>
      <c r="I672" s="1" t="s">
        <v>42</v>
      </c>
      <c r="J672" s="1" t="s">
        <v>137</v>
      </c>
      <c r="K672" s="1" t="s">
        <v>146</v>
      </c>
      <c r="L672" s="1" t="s">
        <v>1433</v>
      </c>
      <c r="M672" s="1">
        <v>0.57999999999999996</v>
      </c>
      <c r="N672" s="1" t="s">
        <v>34</v>
      </c>
      <c r="O672" s="1" t="s">
        <v>54</v>
      </c>
      <c r="P672" s="1" t="s">
        <v>539</v>
      </c>
      <c r="Q672" s="1" t="s">
        <v>1212</v>
      </c>
      <c r="R672" s="1">
        <v>67601</v>
      </c>
      <c r="S672" s="2">
        <v>42063</v>
      </c>
      <c r="T672" s="2">
        <v>42063</v>
      </c>
      <c r="U672" s="1">
        <v>4.9017600000000003</v>
      </c>
      <c r="V672" s="1">
        <v>11</v>
      </c>
      <c r="W672" s="14">
        <v>199.43</v>
      </c>
      <c r="X672" s="1">
        <v>88280</v>
      </c>
      <c r="Y672" s="14">
        <f>DataSheet!$E672-DataSheet!$D672</f>
        <v>20.939999999999998</v>
      </c>
      <c r="Z672" s="1" t="str">
        <f>_xlfn.IFS(DataSheet!$O672="Central","Chris",DataSheet!$O672="East","Erin",DataSheet!$O672="South","Sam",DataSheet!$O672="West","William")</f>
        <v>Chris</v>
      </c>
    </row>
    <row r="673" spans="1:26" ht="15" x14ac:dyDescent="0.2">
      <c r="A673" s="1">
        <v>2923</v>
      </c>
      <c r="B673" s="1" t="s">
        <v>1434</v>
      </c>
      <c r="C673" s="1" t="s">
        <v>118</v>
      </c>
      <c r="D673" s="14">
        <v>0</v>
      </c>
      <c r="E673" s="14">
        <v>6.37</v>
      </c>
      <c r="F673" s="14">
        <v>5.19</v>
      </c>
      <c r="G673" s="1" t="s">
        <v>40</v>
      </c>
      <c r="H673" s="1" t="s">
        <v>41</v>
      </c>
      <c r="I673" s="1" t="s">
        <v>50</v>
      </c>
      <c r="J673" s="1" t="s">
        <v>74</v>
      </c>
      <c r="K673" s="1" t="s">
        <v>75</v>
      </c>
      <c r="L673" s="1" t="s">
        <v>909</v>
      </c>
      <c r="M673" s="1">
        <v>0.38</v>
      </c>
      <c r="N673" s="1" t="s">
        <v>34</v>
      </c>
      <c r="O673" s="1" t="s">
        <v>113</v>
      </c>
      <c r="P673" s="1" t="s">
        <v>420</v>
      </c>
      <c r="Q673" s="1" t="s">
        <v>1435</v>
      </c>
      <c r="R673" s="1">
        <v>21740</v>
      </c>
      <c r="S673" s="2">
        <v>42063</v>
      </c>
      <c r="T673" s="2">
        <v>42065</v>
      </c>
      <c r="U673" s="1">
        <v>-27.1492</v>
      </c>
      <c r="V673" s="1">
        <v>15</v>
      </c>
      <c r="W673" s="14">
        <v>99.75</v>
      </c>
      <c r="X673" s="1">
        <v>86592</v>
      </c>
      <c r="Y673" s="14">
        <f>DataSheet!$E673-DataSheet!$D673</f>
        <v>6.37</v>
      </c>
      <c r="Z673" s="1" t="str">
        <f>_xlfn.IFS(DataSheet!$O673="Central","Chris",DataSheet!$O673="East","Erin",DataSheet!$O673="South","Sam",DataSheet!$O673="West","William")</f>
        <v>Erin</v>
      </c>
    </row>
    <row r="674" spans="1:26" ht="15" x14ac:dyDescent="0.2">
      <c r="A674" s="1">
        <v>3151</v>
      </c>
      <c r="B674" s="1" t="s">
        <v>955</v>
      </c>
      <c r="C674" s="1" t="s">
        <v>118</v>
      </c>
      <c r="D674" s="14">
        <v>0.04</v>
      </c>
      <c r="E674" s="14">
        <v>17.239999999999998</v>
      </c>
      <c r="F674" s="14">
        <v>3.26</v>
      </c>
      <c r="G674" s="1" t="s">
        <v>40</v>
      </c>
      <c r="H674" s="1" t="s">
        <v>73</v>
      </c>
      <c r="I674" s="1" t="s">
        <v>50</v>
      </c>
      <c r="J674" s="1" t="s">
        <v>570</v>
      </c>
      <c r="K674" s="1" t="s">
        <v>44</v>
      </c>
      <c r="L674" s="1" t="s">
        <v>1436</v>
      </c>
      <c r="M674" s="1">
        <v>0.56000000000000005</v>
      </c>
      <c r="N674" s="1" t="s">
        <v>34</v>
      </c>
      <c r="O674" s="1" t="s">
        <v>61</v>
      </c>
      <c r="P674" s="1" t="s">
        <v>92</v>
      </c>
      <c r="Q674" s="1" t="s">
        <v>956</v>
      </c>
      <c r="R674" s="1">
        <v>92277</v>
      </c>
      <c r="S674" s="2">
        <v>42063</v>
      </c>
      <c r="T674" s="2">
        <v>42063</v>
      </c>
      <c r="U674" s="1">
        <v>47.73</v>
      </c>
      <c r="V674" s="1">
        <v>7</v>
      </c>
      <c r="W674" s="14">
        <v>119.6</v>
      </c>
      <c r="X674" s="1">
        <v>88546</v>
      </c>
      <c r="Y674" s="14">
        <f>DataSheet!$E674-DataSheet!$D674</f>
        <v>17.2</v>
      </c>
      <c r="Z674" s="1" t="str">
        <f>_xlfn.IFS(DataSheet!$O674="Central","Chris",DataSheet!$O674="East","Erin",DataSheet!$O674="South","Sam",DataSheet!$O674="West","William")</f>
        <v>William</v>
      </c>
    </row>
    <row r="675" spans="1:26" ht="15" x14ac:dyDescent="0.2">
      <c r="A675" s="1">
        <v>719</v>
      </c>
      <c r="B675" s="1" t="s">
        <v>1437</v>
      </c>
      <c r="C675" s="1" t="s">
        <v>72</v>
      </c>
      <c r="D675" s="14">
        <v>0</v>
      </c>
      <c r="E675" s="14">
        <v>8.5</v>
      </c>
      <c r="F675" s="14">
        <v>1.99</v>
      </c>
      <c r="G675" s="1" t="s">
        <v>40</v>
      </c>
      <c r="H675" s="1" t="s">
        <v>96</v>
      </c>
      <c r="I675" s="1" t="s">
        <v>42</v>
      </c>
      <c r="J675" s="1" t="s">
        <v>43</v>
      </c>
      <c r="K675" s="1" t="s">
        <v>44</v>
      </c>
      <c r="L675" s="1" t="s">
        <v>1408</v>
      </c>
      <c r="M675" s="1">
        <v>0.49</v>
      </c>
      <c r="N675" s="1" t="s">
        <v>34</v>
      </c>
      <c r="O675" s="1" t="s">
        <v>61</v>
      </c>
      <c r="P675" s="1" t="s">
        <v>298</v>
      </c>
      <c r="Q675" s="1" t="s">
        <v>1438</v>
      </c>
      <c r="R675" s="1">
        <v>89041</v>
      </c>
      <c r="S675" s="2">
        <v>42063</v>
      </c>
      <c r="T675" s="2">
        <v>42065</v>
      </c>
      <c r="U675" s="1">
        <v>71.735600000000005</v>
      </c>
      <c r="V675" s="1">
        <v>14</v>
      </c>
      <c r="W675" s="14">
        <v>122.25</v>
      </c>
      <c r="X675" s="1">
        <v>89344</v>
      </c>
      <c r="Y675" s="14">
        <f>DataSheet!$E675-DataSheet!$D675</f>
        <v>8.5</v>
      </c>
      <c r="Z675" s="1" t="str">
        <f>_xlfn.IFS(DataSheet!$O675="Central","Chris",DataSheet!$O675="East","Erin",DataSheet!$O675="South","Sam",DataSheet!$O675="West","William")</f>
        <v>William</v>
      </c>
    </row>
    <row r="676" spans="1:26" ht="15" x14ac:dyDescent="0.2">
      <c r="A676" s="1">
        <v>719</v>
      </c>
      <c r="B676" s="1" t="s">
        <v>1437</v>
      </c>
      <c r="C676" s="1" t="s">
        <v>72</v>
      </c>
      <c r="D676" s="14">
        <v>0.03</v>
      </c>
      <c r="E676" s="14">
        <v>95.43</v>
      </c>
      <c r="F676" s="14">
        <v>19.989999999999998</v>
      </c>
      <c r="G676" s="1" t="s">
        <v>40</v>
      </c>
      <c r="H676" s="1" t="s">
        <v>96</v>
      </c>
      <c r="I676" s="1" t="s">
        <v>50</v>
      </c>
      <c r="J676" s="1" t="s">
        <v>80</v>
      </c>
      <c r="K676" s="1" t="s">
        <v>75</v>
      </c>
      <c r="L676" s="1" t="s">
        <v>1439</v>
      </c>
      <c r="M676" s="1">
        <v>0.79</v>
      </c>
      <c r="N676" s="1" t="s">
        <v>34</v>
      </c>
      <c r="O676" s="1" t="s">
        <v>61</v>
      </c>
      <c r="P676" s="1" t="s">
        <v>298</v>
      </c>
      <c r="Q676" s="1" t="s">
        <v>1438</v>
      </c>
      <c r="R676" s="1">
        <v>89041</v>
      </c>
      <c r="S676" s="2">
        <v>42063</v>
      </c>
      <c r="T676" s="2">
        <v>42065</v>
      </c>
      <c r="U676" s="1">
        <v>-79.320800000000006</v>
      </c>
      <c r="V676" s="1">
        <v>2</v>
      </c>
      <c r="W676" s="14">
        <v>206.09</v>
      </c>
      <c r="X676" s="1">
        <v>89344</v>
      </c>
      <c r="Y676" s="14">
        <f>DataSheet!$E676-DataSheet!$D676</f>
        <v>95.4</v>
      </c>
      <c r="Z676" s="1" t="str">
        <f>_xlfn.IFS(DataSheet!$O676="Central","Chris",DataSheet!$O676="East","Erin",DataSheet!$O676="South","Sam",DataSheet!$O676="West","William")</f>
        <v>William</v>
      </c>
    </row>
    <row r="677" spans="1:26" ht="15" x14ac:dyDescent="0.2">
      <c r="A677" s="1">
        <v>1482</v>
      </c>
      <c r="B677" s="1" t="s">
        <v>1440</v>
      </c>
      <c r="C677" s="1" t="s">
        <v>72</v>
      </c>
      <c r="D677" s="14">
        <v>0.05</v>
      </c>
      <c r="E677" s="14">
        <v>9.65</v>
      </c>
      <c r="F677" s="14">
        <v>6.22</v>
      </c>
      <c r="G677" s="1" t="s">
        <v>40</v>
      </c>
      <c r="H677" s="1" t="s">
        <v>96</v>
      </c>
      <c r="I677" s="1" t="s">
        <v>30</v>
      </c>
      <c r="J677" s="1" t="s">
        <v>128</v>
      </c>
      <c r="K677" s="1" t="s">
        <v>75</v>
      </c>
      <c r="L677" s="1" t="s">
        <v>1283</v>
      </c>
      <c r="M677" s="1">
        <v>0.55000000000000004</v>
      </c>
      <c r="N677" s="1" t="s">
        <v>34</v>
      </c>
      <c r="O677" s="1" t="s">
        <v>54</v>
      </c>
      <c r="P677" s="1" t="s">
        <v>291</v>
      </c>
      <c r="Q677" s="1" t="s">
        <v>996</v>
      </c>
      <c r="R677" s="1">
        <v>48708</v>
      </c>
      <c r="S677" s="2">
        <v>42063</v>
      </c>
      <c r="T677" s="2">
        <v>42063</v>
      </c>
      <c r="U677" s="1">
        <v>-14.6432</v>
      </c>
      <c r="V677" s="1">
        <v>15</v>
      </c>
      <c r="W677" s="14">
        <v>151.34</v>
      </c>
      <c r="X677" s="1">
        <v>91363</v>
      </c>
      <c r="Y677" s="14">
        <f>DataSheet!$E677-DataSheet!$D677</f>
        <v>9.6</v>
      </c>
      <c r="Z677" s="1" t="str">
        <f>_xlfn.IFS(DataSheet!$O677="Central","Chris",DataSheet!$O677="East","Erin",DataSheet!$O677="South","Sam",DataSheet!$O677="West","William")</f>
        <v>Chris</v>
      </c>
    </row>
    <row r="678" spans="1:26" ht="15" x14ac:dyDescent="0.2">
      <c r="A678" s="1">
        <v>2908</v>
      </c>
      <c r="B678" s="1" t="s">
        <v>327</v>
      </c>
      <c r="C678" s="1" t="s">
        <v>72</v>
      </c>
      <c r="D678" s="14">
        <v>0.05</v>
      </c>
      <c r="E678" s="14">
        <v>34.979999999999997</v>
      </c>
      <c r="F678" s="14">
        <v>7.53</v>
      </c>
      <c r="G678" s="1" t="s">
        <v>89</v>
      </c>
      <c r="H678" s="1" t="s">
        <v>73</v>
      </c>
      <c r="I678" s="1" t="s">
        <v>42</v>
      </c>
      <c r="J678" s="1" t="s">
        <v>43</v>
      </c>
      <c r="K678" s="1" t="s">
        <v>75</v>
      </c>
      <c r="L678" s="1" t="s">
        <v>1441</v>
      </c>
      <c r="M678" s="1">
        <v>0.76</v>
      </c>
      <c r="N678" s="1" t="s">
        <v>34</v>
      </c>
      <c r="O678" s="1" t="s">
        <v>113</v>
      </c>
      <c r="P678" s="1" t="s">
        <v>319</v>
      </c>
      <c r="Q678" s="1" t="s">
        <v>329</v>
      </c>
      <c r="R678" s="1">
        <v>44125</v>
      </c>
      <c r="S678" s="2">
        <v>42063</v>
      </c>
      <c r="T678" s="2">
        <v>42066</v>
      </c>
      <c r="U678" s="1">
        <v>-32.666400000000003</v>
      </c>
      <c r="V678" s="1">
        <v>16</v>
      </c>
      <c r="W678" s="14">
        <v>581.08000000000004</v>
      </c>
      <c r="X678" s="1">
        <v>88157</v>
      </c>
      <c r="Y678" s="14">
        <f>DataSheet!$E678-DataSheet!$D678</f>
        <v>34.93</v>
      </c>
      <c r="Z678" s="1" t="str">
        <f>_xlfn.IFS(DataSheet!$O678="Central","Chris",DataSheet!$O678="East","Erin",DataSheet!$O678="South","Sam",DataSheet!$O678="West","William")</f>
        <v>Erin</v>
      </c>
    </row>
    <row r="679" spans="1:26" ht="15" x14ac:dyDescent="0.2">
      <c r="A679" s="1">
        <v>2908</v>
      </c>
      <c r="B679" s="1" t="s">
        <v>327</v>
      </c>
      <c r="C679" s="1" t="s">
        <v>72</v>
      </c>
      <c r="D679" s="14">
        <v>0</v>
      </c>
      <c r="E679" s="14">
        <v>3.14</v>
      </c>
      <c r="F679" s="14">
        <v>1.92</v>
      </c>
      <c r="G679" s="1" t="s">
        <v>40</v>
      </c>
      <c r="H679" s="1" t="s">
        <v>73</v>
      </c>
      <c r="I679" s="1" t="s">
        <v>50</v>
      </c>
      <c r="J679" s="1" t="s">
        <v>570</v>
      </c>
      <c r="K679" s="1" t="s">
        <v>52</v>
      </c>
      <c r="L679" s="1" t="s">
        <v>1442</v>
      </c>
      <c r="M679" s="1">
        <v>0.84</v>
      </c>
      <c r="N679" s="1" t="s">
        <v>34</v>
      </c>
      <c r="O679" s="1" t="s">
        <v>113</v>
      </c>
      <c r="P679" s="1" t="s">
        <v>319</v>
      </c>
      <c r="Q679" s="1" t="s">
        <v>329</v>
      </c>
      <c r="R679" s="1">
        <v>44125</v>
      </c>
      <c r="S679" s="2">
        <v>42063</v>
      </c>
      <c r="T679" s="2">
        <v>42065</v>
      </c>
      <c r="U679" s="1">
        <v>-13.135199999999999</v>
      </c>
      <c r="V679" s="1">
        <v>8</v>
      </c>
      <c r="W679" s="14">
        <v>27.53</v>
      </c>
      <c r="X679" s="1">
        <v>88157</v>
      </c>
      <c r="Y679" s="14">
        <f>DataSheet!$E679-DataSheet!$D679</f>
        <v>3.14</v>
      </c>
      <c r="Z679" s="1" t="str">
        <f>_xlfn.IFS(DataSheet!$O679="Central","Chris",DataSheet!$O679="East","Erin",DataSheet!$O679="South","Sam",DataSheet!$O679="West","William")</f>
        <v>Erin</v>
      </c>
    </row>
    <row r="680" spans="1:26" ht="15" x14ac:dyDescent="0.2">
      <c r="A680" s="1">
        <v>2931</v>
      </c>
      <c r="B680" s="1" t="s">
        <v>1443</v>
      </c>
      <c r="C680" s="1" t="s">
        <v>72</v>
      </c>
      <c r="D680" s="14">
        <v>0.1</v>
      </c>
      <c r="E680" s="14">
        <v>11.55</v>
      </c>
      <c r="F680" s="14">
        <v>2.36</v>
      </c>
      <c r="G680" s="1" t="s">
        <v>40</v>
      </c>
      <c r="H680" s="1" t="s">
        <v>29</v>
      </c>
      <c r="I680" s="1" t="s">
        <v>50</v>
      </c>
      <c r="J680" s="1" t="s">
        <v>51</v>
      </c>
      <c r="K680" s="1" t="s">
        <v>52</v>
      </c>
      <c r="L680" s="1" t="s">
        <v>382</v>
      </c>
      <c r="M680" s="1">
        <v>0.55000000000000004</v>
      </c>
      <c r="N680" s="1" t="s">
        <v>34</v>
      </c>
      <c r="O680" s="1" t="s">
        <v>61</v>
      </c>
      <c r="P680" s="1" t="s">
        <v>92</v>
      </c>
      <c r="Q680" s="1" t="s">
        <v>1444</v>
      </c>
      <c r="R680" s="1">
        <v>95630</v>
      </c>
      <c r="S680" s="2">
        <v>42063</v>
      </c>
      <c r="T680" s="2">
        <v>42063</v>
      </c>
      <c r="U680" s="1">
        <v>69.767200000000003</v>
      </c>
      <c r="V680" s="1">
        <v>12</v>
      </c>
      <c r="W680" s="14">
        <v>135.77000000000001</v>
      </c>
      <c r="X680" s="1">
        <v>87619</v>
      </c>
      <c r="Y680" s="14">
        <f>DataSheet!$E680-DataSheet!$D680</f>
        <v>11.450000000000001</v>
      </c>
      <c r="Z680" s="1" t="str">
        <f>_xlfn.IFS(DataSheet!$O680="Central","Chris",DataSheet!$O680="East","Erin",DataSheet!$O680="South","Sam",DataSheet!$O680="West","William")</f>
        <v>William</v>
      </c>
    </row>
    <row r="681" spans="1:26" ht="15" x14ac:dyDescent="0.2">
      <c r="A681" s="1">
        <v>946</v>
      </c>
      <c r="B681" s="1" t="s">
        <v>1445</v>
      </c>
      <c r="C681" s="1" t="s">
        <v>27</v>
      </c>
      <c r="D681" s="14">
        <v>0.09</v>
      </c>
      <c r="E681" s="14">
        <v>90.98</v>
      </c>
      <c r="F681" s="14">
        <v>56.2</v>
      </c>
      <c r="G681" s="1" t="s">
        <v>89</v>
      </c>
      <c r="H681" s="1" t="s">
        <v>73</v>
      </c>
      <c r="I681" s="1" t="s">
        <v>30</v>
      </c>
      <c r="J681" s="1" t="s">
        <v>128</v>
      </c>
      <c r="K681" s="1" t="s">
        <v>146</v>
      </c>
      <c r="L681" s="1" t="s">
        <v>809</v>
      </c>
      <c r="M681" s="1">
        <v>0.74</v>
      </c>
      <c r="N681" s="1" t="s">
        <v>34</v>
      </c>
      <c r="O681" s="1" t="s">
        <v>113</v>
      </c>
      <c r="P681" s="1" t="s">
        <v>333</v>
      </c>
      <c r="Q681" s="1" t="s">
        <v>1206</v>
      </c>
      <c r="R681" s="1">
        <v>4210</v>
      </c>
      <c r="S681" s="2">
        <v>42064</v>
      </c>
      <c r="T681" s="2">
        <v>42065</v>
      </c>
      <c r="U681" s="1">
        <v>-1570.32</v>
      </c>
      <c r="V681" s="1">
        <v>20</v>
      </c>
      <c r="W681" s="14">
        <v>1782.44</v>
      </c>
      <c r="X681" s="1">
        <v>86566</v>
      </c>
      <c r="Y681" s="14">
        <f>DataSheet!$E681-DataSheet!$D681</f>
        <v>90.89</v>
      </c>
      <c r="Z681" s="1" t="str">
        <f>_xlfn.IFS(DataSheet!$O681="Central","Chris",DataSheet!$O681="East","Erin",DataSheet!$O681="South","Sam",DataSheet!$O681="West","William")</f>
        <v>Erin</v>
      </c>
    </row>
    <row r="682" spans="1:26" ht="15" x14ac:dyDescent="0.2">
      <c r="A682" s="1">
        <v>1014</v>
      </c>
      <c r="B682" s="1" t="s">
        <v>1446</v>
      </c>
      <c r="C682" s="1" t="s">
        <v>27</v>
      </c>
      <c r="D682" s="14">
        <v>0.09</v>
      </c>
      <c r="E682" s="14">
        <v>28.48</v>
      </c>
      <c r="F682" s="14">
        <v>1.99</v>
      </c>
      <c r="G682" s="1" t="s">
        <v>40</v>
      </c>
      <c r="H682" s="1" t="s">
        <v>73</v>
      </c>
      <c r="I682" s="1" t="s">
        <v>42</v>
      </c>
      <c r="J682" s="1" t="s">
        <v>43</v>
      </c>
      <c r="K682" s="1" t="s">
        <v>44</v>
      </c>
      <c r="L682" s="1" t="s">
        <v>214</v>
      </c>
      <c r="M682" s="1">
        <v>0.4</v>
      </c>
      <c r="N682" s="1" t="s">
        <v>34</v>
      </c>
      <c r="O682" s="1" t="s">
        <v>35</v>
      </c>
      <c r="P682" s="1" t="s">
        <v>46</v>
      </c>
      <c r="Q682" s="1" t="s">
        <v>1447</v>
      </c>
      <c r="R682" s="1">
        <v>72022</v>
      </c>
      <c r="S682" s="2">
        <v>42064</v>
      </c>
      <c r="T682" s="2">
        <v>42065</v>
      </c>
      <c r="U682" s="1">
        <v>-17.149999999999999</v>
      </c>
      <c r="V682" s="1">
        <v>6</v>
      </c>
      <c r="W682" s="14">
        <v>160.16999999999999</v>
      </c>
      <c r="X682" s="1">
        <v>88387</v>
      </c>
      <c r="Y682" s="14">
        <f>DataSheet!$E682-DataSheet!$D682</f>
        <v>28.39</v>
      </c>
      <c r="Z682" s="1" t="str">
        <f>_xlfn.IFS(DataSheet!$O682="Central","Chris",DataSheet!$O682="East","Erin",DataSheet!$O682="South","Sam",DataSheet!$O682="West","William")</f>
        <v>Sam</v>
      </c>
    </row>
    <row r="683" spans="1:26" ht="15" x14ac:dyDescent="0.2">
      <c r="A683" s="1">
        <v>1014</v>
      </c>
      <c r="B683" s="1" t="s">
        <v>1446</v>
      </c>
      <c r="C683" s="1" t="s">
        <v>27</v>
      </c>
      <c r="D683" s="14">
        <v>0</v>
      </c>
      <c r="E683" s="14">
        <v>2.08</v>
      </c>
      <c r="F683" s="14">
        <v>5.33</v>
      </c>
      <c r="G683" s="1" t="s">
        <v>40</v>
      </c>
      <c r="H683" s="1" t="s">
        <v>73</v>
      </c>
      <c r="I683" s="1" t="s">
        <v>30</v>
      </c>
      <c r="J683" s="1" t="s">
        <v>128</v>
      </c>
      <c r="K683" s="1" t="s">
        <v>75</v>
      </c>
      <c r="L683" s="1" t="s">
        <v>461</v>
      </c>
      <c r="M683" s="1">
        <v>0.43</v>
      </c>
      <c r="N683" s="1" t="s">
        <v>34</v>
      </c>
      <c r="O683" s="1" t="s">
        <v>35</v>
      </c>
      <c r="P683" s="1" t="s">
        <v>46</v>
      </c>
      <c r="Q683" s="1" t="s">
        <v>1447</v>
      </c>
      <c r="R683" s="1">
        <v>72022</v>
      </c>
      <c r="S683" s="2">
        <v>42064</v>
      </c>
      <c r="T683" s="2">
        <v>42066</v>
      </c>
      <c r="U683" s="1">
        <v>-29.54</v>
      </c>
      <c r="V683" s="1">
        <v>3</v>
      </c>
      <c r="W683" s="14">
        <v>7.47</v>
      </c>
      <c r="X683" s="1">
        <v>88387</v>
      </c>
      <c r="Y683" s="14">
        <f>DataSheet!$E683-DataSheet!$D683</f>
        <v>2.08</v>
      </c>
      <c r="Z683" s="1" t="str">
        <f>_xlfn.IFS(DataSheet!$O683="Central","Chris",DataSheet!$O683="East","Erin",DataSheet!$O683="South","Sam",DataSheet!$O683="West","William")</f>
        <v>Sam</v>
      </c>
    </row>
    <row r="684" spans="1:26" ht="15" x14ac:dyDescent="0.2">
      <c r="A684" s="1">
        <v>1014</v>
      </c>
      <c r="B684" s="1" t="s">
        <v>1446</v>
      </c>
      <c r="C684" s="1" t="s">
        <v>27</v>
      </c>
      <c r="D684" s="14">
        <v>0.06</v>
      </c>
      <c r="E684" s="14">
        <v>45.99</v>
      </c>
      <c r="F684" s="14">
        <v>4.99</v>
      </c>
      <c r="G684" s="1" t="s">
        <v>89</v>
      </c>
      <c r="H684" s="1" t="s">
        <v>73</v>
      </c>
      <c r="I684" s="1" t="s">
        <v>42</v>
      </c>
      <c r="J684" s="1" t="s">
        <v>137</v>
      </c>
      <c r="K684" s="1" t="s">
        <v>75</v>
      </c>
      <c r="L684" s="1" t="s">
        <v>1448</v>
      </c>
      <c r="M684" s="1">
        <v>0.56000000000000005</v>
      </c>
      <c r="N684" s="1" t="s">
        <v>34</v>
      </c>
      <c r="O684" s="1" t="s">
        <v>35</v>
      </c>
      <c r="P684" s="1" t="s">
        <v>46</v>
      </c>
      <c r="Q684" s="1" t="s">
        <v>1447</v>
      </c>
      <c r="R684" s="1">
        <v>72022</v>
      </c>
      <c r="S684" s="2">
        <v>42064</v>
      </c>
      <c r="T684" s="2">
        <v>42065</v>
      </c>
      <c r="U684" s="1">
        <v>-329.78399999999999</v>
      </c>
      <c r="V684" s="1">
        <v>10</v>
      </c>
      <c r="W684" s="14">
        <v>370.81</v>
      </c>
      <c r="X684" s="1">
        <v>88387</v>
      </c>
      <c r="Y684" s="14">
        <f>DataSheet!$E684-DataSheet!$D684</f>
        <v>45.93</v>
      </c>
      <c r="Z684" s="1" t="str">
        <f>_xlfn.IFS(DataSheet!$O684="Central","Chris",DataSheet!$O684="East","Erin",DataSheet!$O684="South","Sam",DataSheet!$O684="West","William")</f>
        <v>Sam</v>
      </c>
    </row>
    <row r="685" spans="1:26" ht="15" x14ac:dyDescent="0.2">
      <c r="A685" s="1">
        <v>1279</v>
      </c>
      <c r="B685" s="1" t="s">
        <v>1449</v>
      </c>
      <c r="C685" s="1" t="s">
        <v>27</v>
      </c>
      <c r="D685" s="14">
        <v>7.0000000000000007E-2</v>
      </c>
      <c r="E685" s="14">
        <v>40.98</v>
      </c>
      <c r="F685" s="14">
        <v>7.47</v>
      </c>
      <c r="G685" s="1" t="s">
        <v>40</v>
      </c>
      <c r="H685" s="1" t="s">
        <v>96</v>
      </c>
      <c r="I685" s="1" t="s">
        <v>50</v>
      </c>
      <c r="J685" s="1" t="s">
        <v>74</v>
      </c>
      <c r="K685" s="1" t="s">
        <v>75</v>
      </c>
      <c r="L685" s="1" t="s">
        <v>1381</v>
      </c>
      <c r="M685" s="1">
        <v>0.37</v>
      </c>
      <c r="N685" s="1" t="s">
        <v>34</v>
      </c>
      <c r="O685" s="1" t="s">
        <v>54</v>
      </c>
      <c r="P685" s="1" t="s">
        <v>55</v>
      </c>
      <c r="Q685" s="1" t="s">
        <v>1450</v>
      </c>
      <c r="R685" s="1">
        <v>46324</v>
      </c>
      <c r="S685" s="2">
        <v>42064</v>
      </c>
      <c r="T685" s="2">
        <v>42065</v>
      </c>
      <c r="U685" s="1">
        <v>54.901499999999999</v>
      </c>
      <c r="V685" s="1">
        <v>2</v>
      </c>
      <c r="W685" s="14">
        <v>81.900000000000006</v>
      </c>
      <c r="X685" s="1">
        <v>90114</v>
      </c>
      <c r="Y685" s="14">
        <f>DataSheet!$E685-DataSheet!$D685</f>
        <v>40.909999999999997</v>
      </c>
      <c r="Z685" s="1" t="str">
        <f>_xlfn.IFS(DataSheet!$O685="Central","Chris",DataSheet!$O685="East","Erin",DataSheet!$O685="South","Sam",DataSheet!$O685="West","William")</f>
        <v>Chris</v>
      </c>
    </row>
    <row r="686" spans="1:26" ht="15" x14ac:dyDescent="0.2">
      <c r="A686" s="1">
        <v>1280</v>
      </c>
      <c r="B686" s="1" t="s">
        <v>1451</v>
      </c>
      <c r="C686" s="1" t="s">
        <v>27</v>
      </c>
      <c r="D686" s="14">
        <v>7.0000000000000007E-2</v>
      </c>
      <c r="E686" s="14">
        <v>40.98</v>
      </c>
      <c r="F686" s="14">
        <v>7.47</v>
      </c>
      <c r="G686" s="1" t="s">
        <v>40</v>
      </c>
      <c r="H686" s="1" t="s">
        <v>96</v>
      </c>
      <c r="I686" s="1" t="s">
        <v>50</v>
      </c>
      <c r="J686" s="1" t="s">
        <v>74</v>
      </c>
      <c r="K686" s="1" t="s">
        <v>75</v>
      </c>
      <c r="L686" s="1" t="s">
        <v>1381</v>
      </c>
      <c r="M686" s="1">
        <v>0.37</v>
      </c>
      <c r="N686" s="1" t="s">
        <v>34</v>
      </c>
      <c r="O686" s="1" t="s">
        <v>61</v>
      </c>
      <c r="P686" s="1" t="s">
        <v>68</v>
      </c>
      <c r="Q686" s="1" t="s">
        <v>144</v>
      </c>
      <c r="R686" s="1">
        <v>98119</v>
      </c>
      <c r="S686" s="2">
        <v>42064</v>
      </c>
      <c r="T686" s="2">
        <v>42065</v>
      </c>
      <c r="U686" s="1">
        <v>54.901499999999999</v>
      </c>
      <c r="V686" s="1">
        <v>8</v>
      </c>
      <c r="W686" s="14">
        <v>327.61</v>
      </c>
      <c r="X686" s="1">
        <v>19042</v>
      </c>
      <c r="Y686" s="14">
        <f>DataSheet!$E686-DataSheet!$D686</f>
        <v>40.909999999999997</v>
      </c>
      <c r="Z686" s="1" t="str">
        <f>_xlfn.IFS(DataSheet!$O686="Central","Chris",DataSheet!$O686="East","Erin",DataSheet!$O686="South","Sam",DataSheet!$O686="West","William")</f>
        <v>William</v>
      </c>
    </row>
    <row r="687" spans="1:26" ht="15" x14ac:dyDescent="0.2">
      <c r="A687" s="1">
        <v>2718</v>
      </c>
      <c r="B687" s="1" t="s">
        <v>1452</v>
      </c>
      <c r="C687" s="1" t="s">
        <v>27</v>
      </c>
      <c r="D687" s="14">
        <v>0.1</v>
      </c>
      <c r="E687" s="14">
        <v>6.74</v>
      </c>
      <c r="F687" s="14">
        <v>1.72</v>
      </c>
      <c r="G687" s="1" t="s">
        <v>40</v>
      </c>
      <c r="H687" s="1" t="s">
        <v>41</v>
      </c>
      <c r="I687" s="1" t="s">
        <v>50</v>
      </c>
      <c r="J687" s="1" t="s">
        <v>90</v>
      </c>
      <c r="K687" s="1" t="s">
        <v>52</v>
      </c>
      <c r="L687" s="1" t="s">
        <v>1453</v>
      </c>
      <c r="M687" s="1">
        <v>0.35</v>
      </c>
      <c r="N687" s="1" t="s">
        <v>34</v>
      </c>
      <c r="O687" s="1" t="s">
        <v>54</v>
      </c>
      <c r="P687" s="1" t="s">
        <v>105</v>
      </c>
      <c r="Q687" s="1" t="s">
        <v>446</v>
      </c>
      <c r="R687" s="1">
        <v>60438</v>
      </c>
      <c r="S687" s="2">
        <v>42064</v>
      </c>
      <c r="T687" s="2">
        <v>42066</v>
      </c>
      <c r="U687" s="1">
        <v>65.41</v>
      </c>
      <c r="V687" s="1">
        <v>15</v>
      </c>
      <c r="W687" s="14">
        <v>98.17</v>
      </c>
      <c r="X687" s="1">
        <v>89394</v>
      </c>
      <c r="Y687" s="14">
        <f>DataSheet!$E687-DataSheet!$D687</f>
        <v>6.6400000000000006</v>
      </c>
      <c r="Z687" s="1" t="str">
        <f>_xlfn.IFS(DataSheet!$O687="Central","Chris",DataSheet!$O687="East","Erin",DataSheet!$O687="South","Sam",DataSheet!$O687="West","William")</f>
        <v>Chris</v>
      </c>
    </row>
    <row r="688" spans="1:26" ht="15" x14ac:dyDescent="0.2">
      <c r="A688" s="1">
        <v>1561</v>
      </c>
      <c r="B688" s="1" t="s">
        <v>1454</v>
      </c>
      <c r="C688" s="1" t="s">
        <v>39</v>
      </c>
      <c r="D688" s="14">
        <v>0.02</v>
      </c>
      <c r="E688" s="14">
        <v>11.34</v>
      </c>
      <c r="F688" s="14">
        <v>11.25</v>
      </c>
      <c r="G688" s="1" t="s">
        <v>40</v>
      </c>
      <c r="H688" s="1" t="s">
        <v>96</v>
      </c>
      <c r="I688" s="1" t="s">
        <v>50</v>
      </c>
      <c r="J688" s="1" t="s">
        <v>90</v>
      </c>
      <c r="K688" s="1" t="s">
        <v>75</v>
      </c>
      <c r="L688" s="1" t="s">
        <v>1455</v>
      </c>
      <c r="M688" s="1">
        <v>0.36</v>
      </c>
      <c r="N688" s="1" t="s">
        <v>34</v>
      </c>
      <c r="O688" s="1" t="s">
        <v>54</v>
      </c>
      <c r="P688" s="1" t="s">
        <v>189</v>
      </c>
      <c r="Q688" s="1" t="s">
        <v>1456</v>
      </c>
      <c r="R688" s="1">
        <v>76063</v>
      </c>
      <c r="S688" s="2">
        <v>42064</v>
      </c>
      <c r="T688" s="2">
        <v>42065</v>
      </c>
      <c r="U688" s="1">
        <v>-155.21</v>
      </c>
      <c r="V688" s="1">
        <v>9</v>
      </c>
      <c r="W688" s="14">
        <v>105.75</v>
      </c>
      <c r="X688" s="1">
        <v>88093</v>
      </c>
      <c r="Y688" s="14">
        <f>DataSheet!$E688-DataSheet!$D688</f>
        <v>11.32</v>
      </c>
      <c r="Z688" s="1" t="str">
        <f>_xlfn.IFS(DataSheet!$O688="Central","Chris",DataSheet!$O688="East","Erin",DataSheet!$O688="South","Sam",DataSheet!$O688="West","William")</f>
        <v>Chris</v>
      </c>
    </row>
    <row r="689" spans="1:26" ht="15" x14ac:dyDescent="0.2">
      <c r="A689" s="1">
        <v>1764</v>
      </c>
      <c r="B689" s="1" t="s">
        <v>713</v>
      </c>
      <c r="C689" s="1" t="s">
        <v>39</v>
      </c>
      <c r="D689" s="14">
        <v>0.06</v>
      </c>
      <c r="E689" s="14">
        <v>19.98</v>
      </c>
      <c r="F689" s="14">
        <v>10.49</v>
      </c>
      <c r="G689" s="1" t="s">
        <v>40</v>
      </c>
      <c r="H689" s="1" t="s">
        <v>41</v>
      </c>
      <c r="I689" s="1" t="s">
        <v>30</v>
      </c>
      <c r="J689" s="1" t="s">
        <v>128</v>
      </c>
      <c r="K689" s="1" t="s">
        <v>75</v>
      </c>
      <c r="L689" s="1" t="s">
        <v>1457</v>
      </c>
      <c r="M689" s="1">
        <v>0.49</v>
      </c>
      <c r="N689" s="1" t="s">
        <v>34</v>
      </c>
      <c r="O689" s="1" t="s">
        <v>35</v>
      </c>
      <c r="P689" s="1" t="s">
        <v>125</v>
      </c>
      <c r="Q689" s="1" t="s">
        <v>715</v>
      </c>
      <c r="R689" s="1">
        <v>34698</v>
      </c>
      <c r="S689" s="2">
        <v>42064</v>
      </c>
      <c r="T689" s="2">
        <v>42066</v>
      </c>
      <c r="U689" s="1">
        <v>514.17719999999997</v>
      </c>
      <c r="V689" s="1">
        <v>5</v>
      </c>
      <c r="W689" s="14">
        <v>103.37</v>
      </c>
      <c r="X689" s="1">
        <v>89776</v>
      </c>
      <c r="Y689" s="14">
        <f>DataSheet!$E689-DataSheet!$D689</f>
        <v>19.920000000000002</v>
      </c>
      <c r="Z689" s="1" t="str">
        <f>_xlfn.IFS(DataSheet!$O689="Central","Chris",DataSheet!$O689="East","Erin",DataSheet!$O689="South","Sam",DataSheet!$O689="West","William")</f>
        <v>Sam</v>
      </c>
    </row>
    <row r="690" spans="1:26" ht="15" x14ac:dyDescent="0.2">
      <c r="A690" s="1">
        <v>1764</v>
      </c>
      <c r="B690" s="1" t="s">
        <v>713</v>
      </c>
      <c r="C690" s="1" t="s">
        <v>39</v>
      </c>
      <c r="D690" s="14">
        <v>0.08</v>
      </c>
      <c r="E690" s="14">
        <v>1.76</v>
      </c>
      <c r="F690" s="14">
        <v>4.8600000000000003</v>
      </c>
      <c r="G690" s="1" t="s">
        <v>40</v>
      </c>
      <c r="H690" s="1" t="s">
        <v>41</v>
      </c>
      <c r="I690" s="1" t="s">
        <v>30</v>
      </c>
      <c r="J690" s="1" t="s">
        <v>128</v>
      </c>
      <c r="K690" s="1" t="s">
        <v>75</v>
      </c>
      <c r="L690" s="1" t="s">
        <v>608</v>
      </c>
      <c r="M690" s="1">
        <v>0.41</v>
      </c>
      <c r="N690" s="1" t="s">
        <v>34</v>
      </c>
      <c r="O690" s="1" t="s">
        <v>35</v>
      </c>
      <c r="P690" s="1" t="s">
        <v>125</v>
      </c>
      <c r="Q690" s="1" t="s">
        <v>715</v>
      </c>
      <c r="R690" s="1">
        <v>34698</v>
      </c>
      <c r="S690" s="2">
        <v>42064</v>
      </c>
      <c r="T690" s="2">
        <v>42065</v>
      </c>
      <c r="U690" s="1">
        <v>235.65600000000001</v>
      </c>
      <c r="V690" s="1">
        <v>23</v>
      </c>
      <c r="W690" s="14">
        <v>40.22</v>
      </c>
      <c r="X690" s="1">
        <v>89776</v>
      </c>
      <c r="Y690" s="14">
        <f>DataSheet!$E690-DataSheet!$D690</f>
        <v>1.68</v>
      </c>
      <c r="Z690" s="1" t="str">
        <f>_xlfn.IFS(DataSheet!$O690="Central","Chris",DataSheet!$O690="East","Erin",DataSheet!$O690="South","Sam",DataSheet!$O690="West","William")</f>
        <v>Sam</v>
      </c>
    </row>
    <row r="691" spans="1:26" ht="15" x14ac:dyDescent="0.2">
      <c r="A691" s="1">
        <v>1917</v>
      </c>
      <c r="B691" s="1" t="s">
        <v>1458</v>
      </c>
      <c r="C691" s="1" t="s">
        <v>39</v>
      </c>
      <c r="D691" s="14">
        <v>0.08</v>
      </c>
      <c r="E691" s="14">
        <v>22.23</v>
      </c>
      <c r="F691" s="14">
        <v>3.63</v>
      </c>
      <c r="G691" s="1" t="s">
        <v>40</v>
      </c>
      <c r="H691" s="1" t="s">
        <v>73</v>
      </c>
      <c r="I691" s="1" t="s">
        <v>30</v>
      </c>
      <c r="J691" s="1" t="s">
        <v>128</v>
      </c>
      <c r="K691" s="1" t="s">
        <v>44</v>
      </c>
      <c r="L691" s="1" t="s">
        <v>1459</v>
      </c>
      <c r="M691" s="1">
        <v>0.52</v>
      </c>
      <c r="N691" s="1" t="s">
        <v>34</v>
      </c>
      <c r="O691" s="1" t="s">
        <v>35</v>
      </c>
      <c r="P691" s="1" t="s">
        <v>46</v>
      </c>
      <c r="Q691" s="1" t="s">
        <v>1460</v>
      </c>
      <c r="R691" s="1">
        <v>72113</v>
      </c>
      <c r="S691" s="2">
        <v>42064</v>
      </c>
      <c r="T691" s="2">
        <v>42066</v>
      </c>
      <c r="U691" s="1">
        <v>-29.61</v>
      </c>
      <c r="V691" s="1">
        <v>10</v>
      </c>
      <c r="W691" s="14">
        <v>210.33</v>
      </c>
      <c r="X691" s="1">
        <v>85897</v>
      </c>
      <c r="Y691" s="14">
        <f>DataSheet!$E691-DataSheet!$D691</f>
        <v>22.150000000000002</v>
      </c>
      <c r="Z691" s="1" t="str">
        <f>_xlfn.IFS(DataSheet!$O691="Central","Chris",DataSheet!$O691="East","Erin",DataSheet!$O691="South","Sam",DataSheet!$O691="West","William")</f>
        <v>Sam</v>
      </c>
    </row>
    <row r="692" spans="1:26" ht="15" x14ac:dyDescent="0.2">
      <c r="A692" s="1">
        <v>2437</v>
      </c>
      <c r="B692" s="1" t="s">
        <v>1461</v>
      </c>
      <c r="C692" s="1" t="s">
        <v>49</v>
      </c>
      <c r="D692" s="14">
        <v>0.09</v>
      </c>
      <c r="E692" s="14">
        <v>90.97</v>
      </c>
      <c r="F692" s="14">
        <v>14</v>
      </c>
      <c r="G692" s="1" t="s">
        <v>28</v>
      </c>
      <c r="H692" s="1" t="s">
        <v>73</v>
      </c>
      <c r="I692" s="1" t="s">
        <v>42</v>
      </c>
      <c r="J692" s="1" t="s">
        <v>58</v>
      </c>
      <c r="K692" s="1" t="s">
        <v>59</v>
      </c>
      <c r="L692" s="1" t="s">
        <v>1112</v>
      </c>
      <c r="M692" s="1">
        <v>0.36</v>
      </c>
      <c r="N692" s="1" t="s">
        <v>34</v>
      </c>
      <c r="O692" s="1" t="s">
        <v>54</v>
      </c>
      <c r="P692" s="1" t="s">
        <v>359</v>
      </c>
      <c r="Q692" s="1" t="s">
        <v>1462</v>
      </c>
      <c r="R692" s="1">
        <v>53150</v>
      </c>
      <c r="S692" s="2">
        <v>42064</v>
      </c>
      <c r="T692" s="2">
        <v>42066</v>
      </c>
      <c r="U692" s="1">
        <v>35.29</v>
      </c>
      <c r="V692" s="1">
        <v>3</v>
      </c>
      <c r="W692" s="14">
        <v>260</v>
      </c>
      <c r="X692" s="1">
        <v>90301</v>
      </c>
      <c r="Y692" s="14">
        <f>DataSheet!$E692-DataSheet!$D692</f>
        <v>90.88</v>
      </c>
      <c r="Z692" s="1" t="str">
        <f>_xlfn.IFS(DataSheet!$O692="Central","Chris",DataSheet!$O692="East","Erin",DataSheet!$O692="South","Sam",DataSheet!$O692="West","William")</f>
        <v>Chris</v>
      </c>
    </row>
    <row r="693" spans="1:26" ht="15" x14ac:dyDescent="0.2">
      <c r="A693" s="1">
        <v>2454</v>
      </c>
      <c r="B693" s="1" t="s">
        <v>1463</v>
      </c>
      <c r="C693" s="1" t="s">
        <v>118</v>
      </c>
      <c r="D693" s="14">
        <v>0.06</v>
      </c>
      <c r="E693" s="14">
        <v>3499.99</v>
      </c>
      <c r="F693" s="14">
        <v>24.49</v>
      </c>
      <c r="G693" s="1" t="s">
        <v>89</v>
      </c>
      <c r="H693" s="1" t="s">
        <v>96</v>
      </c>
      <c r="I693" s="1" t="s">
        <v>42</v>
      </c>
      <c r="J693" s="1" t="s">
        <v>65</v>
      </c>
      <c r="K693" s="1" t="s">
        <v>66</v>
      </c>
      <c r="L693" s="1" t="s">
        <v>520</v>
      </c>
      <c r="M693" s="1">
        <v>0.37</v>
      </c>
      <c r="N693" s="1" t="s">
        <v>34</v>
      </c>
      <c r="O693" s="1" t="s">
        <v>35</v>
      </c>
      <c r="P693" s="1" t="s">
        <v>166</v>
      </c>
      <c r="Q693" s="1" t="s">
        <v>1464</v>
      </c>
      <c r="R693" s="1">
        <v>35244</v>
      </c>
      <c r="S693" s="2">
        <v>42064</v>
      </c>
      <c r="T693" s="2">
        <v>42067</v>
      </c>
      <c r="U693" s="1">
        <v>-68.432000000000002</v>
      </c>
      <c r="V693" s="1">
        <v>1</v>
      </c>
      <c r="W693" s="14">
        <v>3550.28</v>
      </c>
      <c r="X693" s="1">
        <v>89219</v>
      </c>
      <c r="Y693" s="14">
        <f>DataSheet!$E693-DataSheet!$D693</f>
        <v>3499.93</v>
      </c>
      <c r="Z693" s="1" t="str">
        <f>_xlfn.IFS(DataSheet!$O693="Central","Chris",DataSheet!$O693="East","Erin",DataSheet!$O693="South","Sam",DataSheet!$O693="West","William")</f>
        <v>Sam</v>
      </c>
    </row>
    <row r="694" spans="1:26" ht="15" x14ac:dyDescent="0.2">
      <c r="A694" s="1">
        <v>1882</v>
      </c>
      <c r="B694" s="1" t="s">
        <v>1465</v>
      </c>
      <c r="C694" s="1" t="s">
        <v>72</v>
      </c>
      <c r="D694" s="14">
        <v>0.09</v>
      </c>
      <c r="E694" s="14">
        <v>5.78</v>
      </c>
      <c r="F694" s="14">
        <v>5.67</v>
      </c>
      <c r="G694" s="1" t="s">
        <v>40</v>
      </c>
      <c r="H694" s="1" t="s">
        <v>73</v>
      </c>
      <c r="I694" s="1" t="s">
        <v>50</v>
      </c>
      <c r="J694" s="1" t="s">
        <v>90</v>
      </c>
      <c r="K694" s="1" t="s">
        <v>75</v>
      </c>
      <c r="L694" s="1" t="s">
        <v>617</v>
      </c>
      <c r="M694" s="1">
        <v>0.36</v>
      </c>
      <c r="N694" s="1" t="s">
        <v>34</v>
      </c>
      <c r="O694" s="1" t="s">
        <v>113</v>
      </c>
      <c r="P694" s="1" t="s">
        <v>399</v>
      </c>
      <c r="Q694" s="1" t="s">
        <v>1466</v>
      </c>
      <c r="R694" s="1">
        <v>7036</v>
      </c>
      <c r="S694" s="2">
        <v>42064</v>
      </c>
      <c r="T694" s="2">
        <v>42066</v>
      </c>
      <c r="U694" s="1">
        <v>-7.96</v>
      </c>
      <c r="V694" s="1">
        <v>1</v>
      </c>
      <c r="W694" s="14">
        <v>11.35</v>
      </c>
      <c r="X694" s="1">
        <v>87378</v>
      </c>
      <c r="Y694" s="14">
        <f>DataSheet!$E694-DataSheet!$D694</f>
        <v>5.69</v>
      </c>
      <c r="Z694" s="1" t="str">
        <f>_xlfn.IFS(DataSheet!$O694="Central","Chris",DataSheet!$O694="East","Erin",DataSheet!$O694="South","Sam",DataSheet!$O694="West","William")</f>
        <v>Erin</v>
      </c>
    </row>
    <row r="695" spans="1:26" ht="15" x14ac:dyDescent="0.2">
      <c r="A695" s="1">
        <v>1885</v>
      </c>
      <c r="B695" s="1" t="s">
        <v>1467</v>
      </c>
      <c r="C695" s="1" t="s">
        <v>72</v>
      </c>
      <c r="D695" s="14">
        <v>0.05</v>
      </c>
      <c r="E695" s="14">
        <v>535.64</v>
      </c>
      <c r="F695" s="14">
        <v>14.7</v>
      </c>
      <c r="G695" s="1" t="s">
        <v>28</v>
      </c>
      <c r="H695" s="1" t="s">
        <v>73</v>
      </c>
      <c r="I695" s="1" t="s">
        <v>42</v>
      </c>
      <c r="J695" s="1" t="s">
        <v>58</v>
      </c>
      <c r="K695" s="1" t="s">
        <v>59</v>
      </c>
      <c r="L695" s="1" t="s">
        <v>1468</v>
      </c>
      <c r="M695" s="1">
        <v>0.59</v>
      </c>
      <c r="N695" s="1" t="s">
        <v>34</v>
      </c>
      <c r="O695" s="1" t="s">
        <v>113</v>
      </c>
      <c r="P695" s="1" t="s">
        <v>586</v>
      </c>
      <c r="Q695" s="1" t="s">
        <v>1469</v>
      </c>
      <c r="R695" s="1">
        <v>2806</v>
      </c>
      <c r="S695" s="2">
        <v>42064</v>
      </c>
      <c r="T695" s="2">
        <v>42066</v>
      </c>
      <c r="U695" s="1">
        <v>4407.4399999999996</v>
      </c>
      <c r="V695" s="1">
        <v>15</v>
      </c>
      <c r="W695" s="14">
        <v>7029.1</v>
      </c>
      <c r="X695" s="1">
        <v>87378</v>
      </c>
      <c r="Y695" s="14">
        <f>DataSheet!$E695-DataSheet!$D695</f>
        <v>535.59</v>
      </c>
      <c r="Z695" s="1" t="str">
        <f>_xlfn.IFS(DataSheet!$O695="Central","Chris",DataSheet!$O695="East","Erin",DataSheet!$O695="South","Sam",DataSheet!$O695="West","William")</f>
        <v>Erin</v>
      </c>
    </row>
    <row r="696" spans="1:26" ht="15" x14ac:dyDescent="0.2">
      <c r="A696" s="1">
        <v>3187</v>
      </c>
      <c r="B696" s="1" t="s">
        <v>1470</v>
      </c>
      <c r="C696" s="1" t="s">
        <v>39</v>
      </c>
      <c r="D696" s="14">
        <v>0.08</v>
      </c>
      <c r="E696" s="14">
        <v>170.98</v>
      </c>
      <c r="F696" s="14">
        <v>35.89</v>
      </c>
      <c r="G696" s="1" t="s">
        <v>28</v>
      </c>
      <c r="H696" s="1" t="s">
        <v>29</v>
      </c>
      <c r="I696" s="1" t="s">
        <v>30</v>
      </c>
      <c r="J696" s="1" t="s">
        <v>119</v>
      </c>
      <c r="K696" s="1" t="s">
        <v>32</v>
      </c>
      <c r="L696" s="1" t="s">
        <v>1471</v>
      </c>
      <c r="M696" s="1">
        <v>0.66</v>
      </c>
      <c r="N696" s="1" t="s">
        <v>34</v>
      </c>
      <c r="O696" s="1" t="s">
        <v>35</v>
      </c>
      <c r="P696" s="1" t="s">
        <v>125</v>
      </c>
      <c r="Q696" s="1" t="s">
        <v>1472</v>
      </c>
      <c r="R696" s="1">
        <v>33569</v>
      </c>
      <c r="S696" s="2">
        <v>42065</v>
      </c>
      <c r="T696" s="2">
        <v>42067</v>
      </c>
      <c r="U696" s="1">
        <v>-119.812</v>
      </c>
      <c r="V696" s="1">
        <v>1</v>
      </c>
      <c r="W696" s="14">
        <v>199.48</v>
      </c>
      <c r="X696" s="1">
        <v>89025</v>
      </c>
      <c r="Y696" s="14">
        <f>DataSheet!$E696-DataSheet!$D696</f>
        <v>170.89999999999998</v>
      </c>
      <c r="Z696" s="1" t="str">
        <f>_xlfn.IFS(DataSheet!$O696="Central","Chris",DataSheet!$O696="East","Erin",DataSheet!$O696="South","Sam",DataSheet!$O696="West","William")</f>
        <v>Sam</v>
      </c>
    </row>
    <row r="697" spans="1:26" ht="15" x14ac:dyDescent="0.2">
      <c r="A697" s="1">
        <v>64</v>
      </c>
      <c r="B697" s="1" t="s">
        <v>1473</v>
      </c>
      <c r="C697" s="1" t="s">
        <v>72</v>
      </c>
      <c r="D697" s="14">
        <v>0</v>
      </c>
      <c r="E697" s="14">
        <v>3.69</v>
      </c>
      <c r="F697" s="14">
        <v>0.5</v>
      </c>
      <c r="G697" s="1" t="s">
        <v>40</v>
      </c>
      <c r="H697" s="1" t="s">
        <v>29</v>
      </c>
      <c r="I697" s="1" t="s">
        <v>50</v>
      </c>
      <c r="J697" s="1" t="s">
        <v>154</v>
      </c>
      <c r="K697" s="1" t="s">
        <v>75</v>
      </c>
      <c r="L697" s="1" t="s">
        <v>1474</v>
      </c>
      <c r="M697" s="1">
        <v>0.38</v>
      </c>
      <c r="N697" s="1" t="s">
        <v>34</v>
      </c>
      <c r="O697" s="1" t="s">
        <v>35</v>
      </c>
      <c r="P697" s="1" t="s">
        <v>244</v>
      </c>
      <c r="Q697" s="1" t="s">
        <v>1475</v>
      </c>
      <c r="R697" s="1">
        <v>24153</v>
      </c>
      <c r="S697" s="2">
        <v>42065</v>
      </c>
      <c r="T697" s="2">
        <v>42067</v>
      </c>
      <c r="U697" s="1">
        <v>-37.5291</v>
      </c>
      <c r="V697" s="1">
        <v>1</v>
      </c>
      <c r="W697" s="14">
        <v>4</v>
      </c>
      <c r="X697" s="1">
        <v>87406</v>
      </c>
      <c r="Y697" s="14">
        <f>DataSheet!$E697-DataSheet!$D697</f>
        <v>3.69</v>
      </c>
      <c r="Z697" s="1" t="str">
        <f>_xlfn.IFS(DataSheet!$O697="Central","Chris",DataSheet!$O697="East","Erin",DataSheet!$O697="South","Sam",DataSheet!$O697="West","William")</f>
        <v>Sam</v>
      </c>
    </row>
    <row r="698" spans="1:26" ht="15" x14ac:dyDescent="0.2">
      <c r="A698" s="1">
        <v>64</v>
      </c>
      <c r="B698" s="1" t="s">
        <v>1473</v>
      </c>
      <c r="C698" s="1" t="s">
        <v>72</v>
      </c>
      <c r="D698" s="14">
        <v>0.02</v>
      </c>
      <c r="E698" s="14">
        <v>175.99</v>
      </c>
      <c r="F698" s="14">
        <v>4.99</v>
      </c>
      <c r="G698" s="1" t="s">
        <v>89</v>
      </c>
      <c r="H698" s="1" t="s">
        <v>29</v>
      </c>
      <c r="I698" s="1" t="s">
        <v>42</v>
      </c>
      <c r="J698" s="1" t="s">
        <v>137</v>
      </c>
      <c r="K698" s="1" t="s">
        <v>75</v>
      </c>
      <c r="L698" s="1" t="s">
        <v>1251</v>
      </c>
      <c r="M698" s="1">
        <v>0.59</v>
      </c>
      <c r="N698" s="1" t="s">
        <v>34</v>
      </c>
      <c r="O698" s="1" t="s">
        <v>35</v>
      </c>
      <c r="P698" s="1" t="s">
        <v>244</v>
      </c>
      <c r="Q698" s="1" t="s">
        <v>1475</v>
      </c>
      <c r="R698" s="1">
        <v>24153</v>
      </c>
      <c r="S698" s="2">
        <v>42065</v>
      </c>
      <c r="T698" s="2">
        <v>42065</v>
      </c>
      <c r="U698" s="1">
        <v>101.49</v>
      </c>
      <c r="V698" s="1">
        <v>4</v>
      </c>
      <c r="W698" s="14">
        <v>589.79999999999995</v>
      </c>
      <c r="X698" s="1">
        <v>87406</v>
      </c>
      <c r="Y698" s="14">
        <f>DataSheet!$E698-DataSheet!$D698</f>
        <v>175.97</v>
      </c>
      <c r="Z698" s="1" t="str">
        <f>_xlfn.IFS(DataSheet!$O698="Central","Chris",DataSheet!$O698="East","Erin",DataSheet!$O698="South","Sam",DataSheet!$O698="West","William")</f>
        <v>Sam</v>
      </c>
    </row>
    <row r="699" spans="1:26" ht="15" x14ac:dyDescent="0.2">
      <c r="A699" s="1">
        <v>2877</v>
      </c>
      <c r="B699" s="1" t="s">
        <v>1476</v>
      </c>
      <c r="C699" s="1" t="s">
        <v>72</v>
      </c>
      <c r="D699" s="14">
        <v>0</v>
      </c>
      <c r="E699" s="14">
        <v>8.33</v>
      </c>
      <c r="F699" s="14">
        <v>1.99</v>
      </c>
      <c r="G699" s="1" t="s">
        <v>89</v>
      </c>
      <c r="H699" s="1" t="s">
        <v>41</v>
      </c>
      <c r="I699" s="1" t="s">
        <v>42</v>
      </c>
      <c r="J699" s="1" t="s">
        <v>43</v>
      </c>
      <c r="K699" s="1" t="s">
        <v>44</v>
      </c>
      <c r="L699" s="1" t="s">
        <v>1176</v>
      </c>
      <c r="M699" s="1">
        <v>0.52</v>
      </c>
      <c r="N699" s="1" t="s">
        <v>34</v>
      </c>
      <c r="O699" s="1" t="s">
        <v>113</v>
      </c>
      <c r="P699" s="1" t="s">
        <v>319</v>
      </c>
      <c r="Q699" s="1" t="s">
        <v>1477</v>
      </c>
      <c r="R699" s="1">
        <v>44070</v>
      </c>
      <c r="S699" s="2">
        <v>42065</v>
      </c>
      <c r="T699" s="2">
        <v>42067</v>
      </c>
      <c r="U699" s="1">
        <v>74.181899999999999</v>
      </c>
      <c r="V699" s="1">
        <v>12</v>
      </c>
      <c r="W699" s="14">
        <v>107.51</v>
      </c>
      <c r="X699" s="1">
        <v>91492</v>
      </c>
      <c r="Y699" s="14">
        <f>DataSheet!$E699-DataSheet!$D699</f>
        <v>8.33</v>
      </c>
      <c r="Z699" s="1" t="str">
        <f>_xlfn.IFS(DataSheet!$O699="Central","Chris",DataSheet!$O699="East","Erin",DataSheet!$O699="South","Sam",DataSheet!$O699="West","William")</f>
        <v>Erin</v>
      </c>
    </row>
    <row r="700" spans="1:26" ht="15" x14ac:dyDescent="0.2">
      <c r="A700" s="1">
        <v>2878</v>
      </c>
      <c r="B700" s="1" t="s">
        <v>1478</v>
      </c>
      <c r="C700" s="1" t="s">
        <v>72</v>
      </c>
      <c r="D700" s="14">
        <v>0</v>
      </c>
      <c r="E700" s="14">
        <v>8.33</v>
      </c>
      <c r="F700" s="14">
        <v>1.99</v>
      </c>
      <c r="G700" s="1" t="s">
        <v>89</v>
      </c>
      <c r="H700" s="1" t="s">
        <v>41</v>
      </c>
      <c r="I700" s="1" t="s">
        <v>42</v>
      </c>
      <c r="J700" s="1" t="s">
        <v>43</v>
      </c>
      <c r="K700" s="1" t="s">
        <v>44</v>
      </c>
      <c r="L700" s="1" t="s">
        <v>1176</v>
      </c>
      <c r="M700" s="1">
        <v>0.52</v>
      </c>
      <c r="N700" s="1" t="s">
        <v>34</v>
      </c>
      <c r="O700" s="1" t="s">
        <v>61</v>
      </c>
      <c r="P700" s="1" t="s">
        <v>68</v>
      </c>
      <c r="Q700" s="1" t="s">
        <v>144</v>
      </c>
      <c r="R700" s="1">
        <v>98107</v>
      </c>
      <c r="S700" s="2">
        <v>42065</v>
      </c>
      <c r="T700" s="2">
        <v>42067</v>
      </c>
      <c r="U700" s="1">
        <v>82.31</v>
      </c>
      <c r="V700" s="1">
        <v>47</v>
      </c>
      <c r="W700" s="14">
        <v>421.08</v>
      </c>
      <c r="X700" s="1">
        <v>54369</v>
      </c>
      <c r="Y700" s="14">
        <f>DataSheet!$E700-DataSheet!$D700</f>
        <v>8.33</v>
      </c>
      <c r="Z700" s="1" t="str">
        <f>_xlfn.IFS(DataSheet!$O700="Central","Chris",DataSheet!$O700="East","Erin",DataSheet!$O700="South","Sam",DataSheet!$O700="West","William")</f>
        <v>William</v>
      </c>
    </row>
    <row r="701" spans="1:26" ht="15" x14ac:dyDescent="0.2">
      <c r="A701" s="1">
        <v>3067</v>
      </c>
      <c r="B701" s="1" t="s">
        <v>1479</v>
      </c>
      <c r="C701" s="1" t="s">
        <v>72</v>
      </c>
      <c r="D701" s="14">
        <v>0.06</v>
      </c>
      <c r="E701" s="14">
        <v>355.98</v>
      </c>
      <c r="F701" s="14">
        <v>58.92</v>
      </c>
      <c r="G701" s="1" t="s">
        <v>28</v>
      </c>
      <c r="H701" s="1" t="s">
        <v>41</v>
      </c>
      <c r="I701" s="1" t="s">
        <v>30</v>
      </c>
      <c r="J701" s="1" t="s">
        <v>111</v>
      </c>
      <c r="K701" s="1" t="s">
        <v>59</v>
      </c>
      <c r="L701" s="1" t="s">
        <v>696</v>
      </c>
      <c r="M701" s="1">
        <v>0.64</v>
      </c>
      <c r="N701" s="1" t="s">
        <v>34</v>
      </c>
      <c r="O701" s="1" t="s">
        <v>113</v>
      </c>
      <c r="P701" s="1" t="s">
        <v>319</v>
      </c>
      <c r="Q701" s="1" t="s">
        <v>1480</v>
      </c>
      <c r="R701" s="1">
        <v>44515</v>
      </c>
      <c r="S701" s="2">
        <v>42065</v>
      </c>
      <c r="T701" s="2">
        <v>42066</v>
      </c>
      <c r="U701" s="1">
        <v>1660.92</v>
      </c>
      <c r="V701" s="1">
        <v>14</v>
      </c>
      <c r="W701" s="14">
        <v>5086.08</v>
      </c>
      <c r="X701" s="1">
        <v>91376</v>
      </c>
      <c r="Y701" s="14">
        <f>DataSheet!$E701-DataSheet!$D701</f>
        <v>355.92</v>
      </c>
      <c r="Z701" s="1" t="str">
        <f>_xlfn.IFS(DataSheet!$O701="Central","Chris",DataSheet!$O701="East","Erin",DataSheet!$O701="South","Sam",DataSheet!$O701="West","William")</f>
        <v>Erin</v>
      </c>
    </row>
    <row r="702" spans="1:26" ht="15" x14ac:dyDescent="0.2">
      <c r="A702" s="1">
        <v>1686</v>
      </c>
      <c r="B702" s="1" t="s">
        <v>1481</v>
      </c>
      <c r="C702" s="1" t="s">
        <v>49</v>
      </c>
      <c r="D702" s="14">
        <v>0.08</v>
      </c>
      <c r="E702" s="14">
        <v>2.08</v>
      </c>
      <c r="F702" s="14">
        <v>5.33</v>
      </c>
      <c r="G702" s="1" t="s">
        <v>40</v>
      </c>
      <c r="H702" s="1" t="s">
        <v>96</v>
      </c>
      <c r="I702" s="1" t="s">
        <v>30</v>
      </c>
      <c r="J702" s="1" t="s">
        <v>128</v>
      </c>
      <c r="K702" s="1" t="s">
        <v>75</v>
      </c>
      <c r="L702" s="1" t="s">
        <v>461</v>
      </c>
      <c r="M702" s="1">
        <v>0.43</v>
      </c>
      <c r="N702" s="1" t="s">
        <v>34</v>
      </c>
      <c r="O702" s="1" t="s">
        <v>54</v>
      </c>
      <c r="P702" s="1" t="s">
        <v>105</v>
      </c>
      <c r="Q702" s="1" t="s">
        <v>1482</v>
      </c>
      <c r="R702" s="1">
        <v>60123</v>
      </c>
      <c r="S702" s="2">
        <v>42066</v>
      </c>
      <c r="T702" s="2">
        <v>42073</v>
      </c>
      <c r="U702" s="1">
        <v>-129.01</v>
      </c>
      <c r="V702" s="1">
        <v>9</v>
      </c>
      <c r="W702" s="14">
        <v>19.670000000000002</v>
      </c>
      <c r="X702" s="1">
        <v>86973</v>
      </c>
      <c r="Y702" s="14">
        <f>DataSheet!$E702-DataSheet!$D702</f>
        <v>2</v>
      </c>
      <c r="Z702" s="1" t="str">
        <f>_xlfn.IFS(DataSheet!$O702="Central","Chris",DataSheet!$O702="East","Erin",DataSheet!$O702="South","Sam",DataSheet!$O702="West","William")</f>
        <v>Chris</v>
      </c>
    </row>
    <row r="703" spans="1:26" ht="15" x14ac:dyDescent="0.2">
      <c r="A703" s="1">
        <v>428</v>
      </c>
      <c r="B703" s="1" t="s">
        <v>513</v>
      </c>
      <c r="C703" s="1" t="s">
        <v>72</v>
      </c>
      <c r="D703" s="14">
        <v>0.05</v>
      </c>
      <c r="E703" s="14">
        <v>10.98</v>
      </c>
      <c r="F703" s="14">
        <v>4.8</v>
      </c>
      <c r="G703" s="1" t="s">
        <v>40</v>
      </c>
      <c r="H703" s="1" t="s">
        <v>96</v>
      </c>
      <c r="I703" s="1" t="s">
        <v>50</v>
      </c>
      <c r="J703" s="1" t="s">
        <v>347</v>
      </c>
      <c r="K703" s="1" t="s">
        <v>75</v>
      </c>
      <c r="L703" s="1" t="s">
        <v>1483</v>
      </c>
      <c r="M703" s="1">
        <v>0.36</v>
      </c>
      <c r="N703" s="1" t="s">
        <v>34</v>
      </c>
      <c r="O703" s="1" t="s">
        <v>61</v>
      </c>
      <c r="P703" s="1" t="s">
        <v>298</v>
      </c>
      <c r="Q703" s="1" t="s">
        <v>515</v>
      </c>
      <c r="R703" s="1">
        <v>89701</v>
      </c>
      <c r="S703" s="2">
        <v>42066</v>
      </c>
      <c r="T703" s="2">
        <v>42068</v>
      </c>
      <c r="U703" s="1">
        <v>90.62</v>
      </c>
      <c r="V703" s="1">
        <v>22</v>
      </c>
      <c r="W703" s="14">
        <v>243.11</v>
      </c>
      <c r="X703" s="1">
        <v>88480</v>
      </c>
      <c r="Y703" s="14">
        <f>DataSheet!$E703-DataSheet!$D703</f>
        <v>10.93</v>
      </c>
      <c r="Z703" s="1" t="str">
        <f>_xlfn.IFS(DataSheet!$O703="Central","Chris",DataSheet!$O703="East","Erin",DataSheet!$O703="South","Sam",DataSheet!$O703="West","William")</f>
        <v>William</v>
      </c>
    </row>
    <row r="704" spans="1:26" ht="15" x14ac:dyDescent="0.2">
      <c r="A704" s="1">
        <v>568</v>
      </c>
      <c r="B704" s="1" t="s">
        <v>1484</v>
      </c>
      <c r="C704" s="1" t="s">
        <v>27</v>
      </c>
      <c r="D704" s="14">
        <v>0.02</v>
      </c>
      <c r="E704" s="14">
        <v>280.98</v>
      </c>
      <c r="F704" s="14">
        <v>57</v>
      </c>
      <c r="G704" s="1" t="s">
        <v>28</v>
      </c>
      <c r="H704" s="1" t="s">
        <v>41</v>
      </c>
      <c r="I704" s="1" t="s">
        <v>30</v>
      </c>
      <c r="J704" s="1" t="s">
        <v>111</v>
      </c>
      <c r="K704" s="1" t="s">
        <v>59</v>
      </c>
      <c r="L704" s="1" t="s">
        <v>864</v>
      </c>
      <c r="M704" s="1">
        <v>0.78</v>
      </c>
      <c r="N704" s="1" t="s">
        <v>34</v>
      </c>
      <c r="O704" s="1" t="s">
        <v>35</v>
      </c>
      <c r="P704" s="1" t="s">
        <v>36</v>
      </c>
      <c r="Q704" s="1" t="s">
        <v>1485</v>
      </c>
      <c r="R704" s="1">
        <v>39701</v>
      </c>
      <c r="S704" s="2">
        <v>42067</v>
      </c>
      <c r="T704" s="2">
        <v>42068</v>
      </c>
      <c r="U704" s="1">
        <v>1141.7940000000001</v>
      </c>
      <c r="V704" s="1">
        <v>4</v>
      </c>
      <c r="W704" s="14">
        <v>1128.74</v>
      </c>
      <c r="X704" s="1">
        <v>88879</v>
      </c>
      <c r="Y704" s="14">
        <f>DataSheet!$E704-DataSheet!$D704</f>
        <v>280.96000000000004</v>
      </c>
      <c r="Z704" s="1" t="str">
        <f>_xlfn.IFS(DataSheet!$O704="Central","Chris",DataSheet!$O704="East","Erin",DataSheet!$O704="South","Sam",DataSheet!$O704="West","William")</f>
        <v>Sam</v>
      </c>
    </row>
    <row r="705" spans="1:26" ht="15" x14ac:dyDescent="0.2">
      <c r="A705" s="1">
        <v>3133</v>
      </c>
      <c r="B705" s="1" t="s">
        <v>563</v>
      </c>
      <c r="C705" s="1" t="s">
        <v>27</v>
      </c>
      <c r="D705" s="14">
        <v>0.08</v>
      </c>
      <c r="E705" s="14">
        <v>5.4</v>
      </c>
      <c r="F705" s="14">
        <v>7.78</v>
      </c>
      <c r="G705" s="1" t="s">
        <v>40</v>
      </c>
      <c r="H705" s="1" t="s">
        <v>96</v>
      </c>
      <c r="I705" s="1" t="s">
        <v>50</v>
      </c>
      <c r="J705" s="1" t="s">
        <v>74</v>
      </c>
      <c r="K705" s="1" t="s">
        <v>75</v>
      </c>
      <c r="L705" s="1" t="s">
        <v>1486</v>
      </c>
      <c r="M705" s="1">
        <v>0.37</v>
      </c>
      <c r="N705" s="1" t="s">
        <v>34</v>
      </c>
      <c r="O705" s="1" t="s">
        <v>54</v>
      </c>
      <c r="P705" s="1" t="s">
        <v>105</v>
      </c>
      <c r="Q705" s="1" t="s">
        <v>564</v>
      </c>
      <c r="R705" s="1">
        <v>60540</v>
      </c>
      <c r="S705" s="2">
        <v>42067</v>
      </c>
      <c r="T705" s="2">
        <v>42067</v>
      </c>
      <c r="U705" s="1">
        <v>-44.067999999999998</v>
      </c>
      <c r="V705" s="1">
        <v>4</v>
      </c>
      <c r="W705" s="14">
        <v>25.35</v>
      </c>
      <c r="X705" s="1">
        <v>86792</v>
      </c>
      <c r="Y705" s="14">
        <f>DataSheet!$E705-DataSheet!$D705</f>
        <v>5.32</v>
      </c>
      <c r="Z705" s="1" t="str">
        <f>_xlfn.IFS(DataSheet!$O705="Central","Chris",DataSheet!$O705="East","Erin",DataSheet!$O705="South","Sam",DataSheet!$O705="West","William")</f>
        <v>Chris</v>
      </c>
    </row>
    <row r="706" spans="1:26" ht="15" x14ac:dyDescent="0.2">
      <c r="A706" s="1">
        <v>3133</v>
      </c>
      <c r="B706" s="1" t="s">
        <v>563</v>
      </c>
      <c r="C706" s="1" t="s">
        <v>27</v>
      </c>
      <c r="D706" s="14">
        <v>0.09</v>
      </c>
      <c r="E706" s="14">
        <v>8.4600000000000009</v>
      </c>
      <c r="F706" s="14">
        <v>8.99</v>
      </c>
      <c r="G706" s="1" t="s">
        <v>89</v>
      </c>
      <c r="H706" s="1" t="s">
        <v>96</v>
      </c>
      <c r="I706" s="1" t="s">
        <v>42</v>
      </c>
      <c r="J706" s="1" t="s">
        <v>43</v>
      </c>
      <c r="K706" s="1" t="s">
        <v>44</v>
      </c>
      <c r="L706" s="1" t="s">
        <v>1487</v>
      </c>
      <c r="M706" s="1">
        <v>0.79</v>
      </c>
      <c r="N706" s="1" t="s">
        <v>34</v>
      </c>
      <c r="O706" s="1" t="s">
        <v>54</v>
      </c>
      <c r="P706" s="1" t="s">
        <v>105</v>
      </c>
      <c r="Q706" s="1" t="s">
        <v>564</v>
      </c>
      <c r="R706" s="1">
        <v>60540</v>
      </c>
      <c r="S706" s="2">
        <v>42067</v>
      </c>
      <c r="T706" s="2">
        <v>42070</v>
      </c>
      <c r="U706" s="1">
        <v>-100.51</v>
      </c>
      <c r="V706" s="1">
        <v>5</v>
      </c>
      <c r="W706" s="14">
        <v>45.03</v>
      </c>
      <c r="X706" s="1">
        <v>86792</v>
      </c>
      <c r="Y706" s="14">
        <f>DataSheet!$E706-DataSheet!$D706</f>
        <v>8.370000000000001</v>
      </c>
      <c r="Z706" s="1" t="str">
        <f>_xlfn.IFS(DataSheet!$O706="Central","Chris",DataSheet!$O706="East","Erin",DataSheet!$O706="South","Sam",DataSheet!$O706="West","William")</f>
        <v>Chris</v>
      </c>
    </row>
    <row r="707" spans="1:26" ht="15" x14ac:dyDescent="0.2">
      <c r="A707" s="1">
        <v>3133</v>
      </c>
      <c r="B707" s="1" t="s">
        <v>563</v>
      </c>
      <c r="C707" s="1" t="s">
        <v>27</v>
      </c>
      <c r="D707" s="14">
        <v>0.21</v>
      </c>
      <c r="E707" s="14">
        <v>14.98</v>
      </c>
      <c r="F707" s="14">
        <v>8.99</v>
      </c>
      <c r="G707" s="1" t="s">
        <v>40</v>
      </c>
      <c r="H707" s="1" t="s">
        <v>96</v>
      </c>
      <c r="I707" s="1" t="s">
        <v>30</v>
      </c>
      <c r="J707" s="1" t="s">
        <v>128</v>
      </c>
      <c r="K707" s="1" t="s">
        <v>44</v>
      </c>
      <c r="L707" s="1" t="s">
        <v>1488</v>
      </c>
      <c r="M707" s="1">
        <v>0.39</v>
      </c>
      <c r="N707" s="1" t="s">
        <v>34</v>
      </c>
      <c r="O707" s="1" t="s">
        <v>54</v>
      </c>
      <c r="P707" s="1" t="s">
        <v>105</v>
      </c>
      <c r="Q707" s="1" t="s">
        <v>564</v>
      </c>
      <c r="R707" s="1">
        <v>60540</v>
      </c>
      <c r="S707" s="2">
        <v>42067</v>
      </c>
      <c r="T707" s="2">
        <v>42068</v>
      </c>
      <c r="U707" s="1">
        <v>-17.75</v>
      </c>
      <c r="V707" s="1">
        <v>10</v>
      </c>
      <c r="W707" s="14">
        <v>153.87</v>
      </c>
      <c r="X707" s="1">
        <v>86792</v>
      </c>
      <c r="Y707" s="14">
        <f>DataSheet!$E707-DataSheet!$D707</f>
        <v>14.77</v>
      </c>
      <c r="Z707" s="1" t="str">
        <f>_xlfn.IFS(DataSheet!$O707="Central","Chris",DataSheet!$O707="East","Erin",DataSheet!$O707="South","Sam",DataSheet!$O707="West","William")</f>
        <v>Chris</v>
      </c>
    </row>
    <row r="708" spans="1:26" ht="15" x14ac:dyDescent="0.2">
      <c r="A708" s="1">
        <v>3133</v>
      </c>
      <c r="B708" s="1" t="s">
        <v>563</v>
      </c>
      <c r="C708" s="1" t="s">
        <v>27</v>
      </c>
      <c r="D708" s="14">
        <v>0.04</v>
      </c>
      <c r="E708" s="14">
        <v>155.99</v>
      </c>
      <c r="F708" s="14">
        <v>8.08</v>
      </c>
      <c r="G708" s="1" t="s">
        <v>40</v>
      </c>
      <c r="H708" s="1" t="s">
        <v>96</v>
      </c>
      <c r="I708" s="1" t="s">
        <v>42</v>
      </c>
      <c r="J708" s="1" t="s">
        <v>137</v>
      </c>
      <c r="K708" s="1" t="s">
        <v>75</v>
      </c>
      <c r="L708" s="1" t="s">
        <v>1489</v>
      </c>
      <c r="M708" s="1">
        <v>0.6</v>
      </c>
      <c r="N708" s="1" t="s">
        <v>34</v>
      </c>
      <c r="O708" s="1" t="s">
        <v>54</v>
      </c>
      <c r="P708" s="1" t="s">
        <v>105</v>
      </c>
      <c r="Q708" s="1" t="s">
        <v>564</v>
      </c>
      <c r="R708" s="1">
        <v>60540</v>
      </c>
      <c r="S708" s="2">
        <v>42067</v>
      </c>
      <c r="T708" s="2">
        <v>42068</v>
      </c>
      <c r="U708" s="1">
        <v>1374.9480000000001</v>
      </c>
      <c r="V708" s="1">
        <v>22</v>
      </c>
      <c r="W708" s="14">
        <v>2800.33</v>
      </c>
      <c r="X708" s="1">
        <v>86792</v>
      </c>
      <c r="Y708" s="14">
        <f>DataSheet!$E708-DataSheet!$D708</f>
        <v>155.95000000000002</v>
      </c>
      <c r="Z708" s="1" t="str">
        <f>_xlfn.IFS(DataSheet!$O708="Central","Chris",DataSheet!$O708="East","Erin",DataSheet!$O708="South","Sam",DataSheet!$O708="West","William")</f>
        <v>Chris</v>
      </c>
    </row>
    <row r="709" spans="1:26" ht="15" x14ac:dyDescent="0.2">
      <c r="A709" s="1">
        <v>1005</v>
      </c>
      <c r="B709" s="1" t="s">
        <v>1399</v>
      </c>
      <c r="C709" s="1" t="s">
        <v>49</v>
      </c>
      <c r="D709" s="14">
        <v>0.06</v>
      </c>
      <c r="E709" s="14">
        <v>10.14</v>
      </c>
      <c r="F709" s="14">
        <v>2.27</v>
      </c>
      <c r="G709" s="1" t="s">
        <v>40</v>
      </c>
      <c r="H709" s="1" t="s">
        <v>29</v>
      </c>
      <c r="I709" s="1" t="s">
        <v>50</v>
      </c>
      <c r="J709" s="1" t="s">
        <v>90</v>
      </c>
      <c r="K709" s="1" t="s">
        <v>52</v>
      </c>
      <c r="L709" s="1" t="s">
        <v>173</v>
      </c>
      <c r="M709" s="1">
        <v>0.36</v>
      </c>
      <c r="N709" s="1" t="s">
        <v>34</v>
      </c>
      <c r="O709" s="1" t="s">
        <v>54</v>
      </c>
      <c r="P709" s="1" t="s">
        <v>105</v>
      </c>
      <c r="Q709" s="1" t="s">
        <v>1401</v>
      </c>
      <c r="R709" s="1">
        <v>60089</v>
      </c>
      <c r="S709" s="2">
        <v>42067</v>
      </c>
      <c r="T709" s="2">
        <v>42067</v>
      </c>
      <c r="U709" s="1">
        <v>-3.88</v>
      </c>
      <c r="V709" s="1">
        <v>1</v>
      </c>
      <c r="W709" s="14">
        <v>12.18</v>
      </c>
      <c r="X709" s="1">
        <v>90043</v>
      </c>
      <c r="Y709" s="14">
        <f>DataSheet!$E709-DataSheet!$D709</f>
        <v>10.08</v>
      </c>
      <c r="Z709" s="1" t="str">
        <f>_xlfn.IFS(DataSheet!$O709="Central","Chris",DataSheet!$O709="East","Erin",DataSheet!$O709="South","Sam",DataSheet!$O709="West","William")</f>
        <v>Chris</v>
      </c>
    </row>
    <row r="710" spans="1:26" ht="15" x14ac:dyDescent="0.2">
      <c r="A710" s="1">
        <v>2358</v>
      </c>
      <c r="B710" s="1" t="s">
        <v>1168</v>
      </c>
      <c r="C710" s="1" t="s">
        <v>49</v>
      </c>
      <c r="D710" s="14">
        <v>0.1</v>
      </c>
      <c r="E710" s="14">
        <v>205.99</v>
      </c>
      <c r="F710" s="14">
        <v>8.99</v>
      </c>
      <c r="G710" s="1" t="s">
        <v>40</v>
      </c>
      <c r="H710" s="1" t="s">
        <v>96</v>
      </c>
      <c r="I710" s="1" t="s">
        <v>42</v>
      </c>
      <c r="J710" s="1" t="s">
        <v>137</v>
      </c>
      <c r="K710" s="1" t="s">
        <v>75</v>
      </c>
      <c r="L710" s="1" t="s">
        <v>665</v>
      </c>
      <c r="M710" s="1">
        <v>0.56000000000000005</v>
      </c>
      <c r="N710" s="1" t="s">
        <v>34</v>
      </c>
      <c r="O710" s="1" t="s">
        <v>35</v>
      </c>
      <c r="P710" s="1" t="s">
        <v>125</v>
      </c>
      <c r="Q710" s="1" t="s">
        <v>1098</v>
      </c>
      <c r="R710" s="1">
        <v>33311</v>
      </c>
      <c r="S710" s="2">
        <v>42067</v>
      </c>
      <c r="T710" s="2">
        <v>42071</v>
      </c>
      <c r="U710" s="1">
        <v>147</v>
      </c>
      <c r="V710" s="1">
        <v>2</v>
      </c>
      <c r="W710" s="14">
        <v>324.62</v>
      </c>
      <c r="X710" s="1">
        <v>88267</v>
      </c>
      <c r="Y710" s="14">
        <f>DataSheet!$E710-DataSheet!$D710</f>
        <v>205.89000000000001</v>
      </c>
      <c r="Z710" s="1" t="str">
        <f>_xlfn.IFS(DataSheet!$O710="Central","Chris",DataSheet!$O710="East","Erin",DataSheet!$O710="South","Sam",DataSheet!$O710="West","William")</f>
        <v>Sam</v>
      </c>
    </row>
    <row r="711" spans="1:26" ht="15" x14ac:dyDescent="0.2">
      <c r="A711" s="1">
        <v>91</v>
      </c>
      <c r="B711" s="1" t="s">
        <v>1248</v>
      </c>
      <c r="C711" s="1" t="s">
        <v>118</v>
      </c>
      <c r="D711" s="14">
        <v>0.06</v>
      </c>
      <c r="E711" s="14">
        <v>175.99</v>
      </c>
      <c r="F711" s="14">
        <v>8.99</v>
      </c>
      <c r="G711" s="1" t="s">
        <v>40</v>
      </c>
      <c r="H711" s="1" t="s">
        <v>96</v>
      </c>
      <c r="I711" s="1" t="s">
        <v>42</v>
      </c>
      <c r="J711" s="1" t="s">
        <v>137</v>
      </c>
      <c r="K711" s="1" t="s">
        <v>75</v>
      </c>
      <c r="L711" s="1" t="s">
        <v>1181</v>
      </c>
      <c r="M711" s="1">
        <v>0.56999999999999995</v>
      </c>
      <c r="N711" s="1" t="s">
        <v>34</v>
      </c>
      <c r="O711" s="1" t="s">
        <v>61</v>
      </c>
      <c r="P711" s="1" t="s">
        <v>92</v>
      </c>
      <c r="Q711" s="1" t="s">
        <v>1249</v>
      </c>
      <c r="R711" s="1">
        <v>94591</v>
      </c>
      <c r="S711" s="2">
        <v>42067</v>
      </c>
      <c r="T711" s="2">
        <v>42069</v>
      </c>
      <c r="U711" s="1">
        <v>2031.5070000000001</v>
      </c>
      <c r="V711" s="1">
        <v>23</v>
      </c>
      <c r="W711" s="14">
        <v>3363.53</v>
      </c>
      <c r="X711" s="1">
        <v>87177</v>
      </c>
      <c r="Y711" s="14">
        <f>DataSheet!$E711-DataSheet!$D711</f>
        <v>175.93</v>
      </c>
      <c r="Z711" s="1" t="str">
        <f>_xlfn.IFS(DataSheet!$O711="Central","Chris",DataSheet!$O711="East","Erin",DataSheet!$O711="South","Sam",DataSheet!$O711="West","William")</f>
        <v>William</v>
      </c>
    </row>
    <row r="712" spans="1:26" ht="15" x14ac:dyDescent="0.2">
      <c r="A712" s="1">
        <v>679</v>
      </c>
      <c r="B712" s="1" t="s">
        <v>1490</v>
      </c>
      <c r="C712" s="1" t="s">
        <v>118</v>
      </c>
      <c r="D712" s="14">
        <v>0.01</v>
      </c>
      <c r="E712" s="14">
        <v>3.95</v>
      </c>
      <c r="F712" s="14">
        <v>5.13</v>
      </c>
      <c r="G712" s="1" t="s">
        <v>40</v>
      </c>
      <c r="H712" s="1" t="s">
        <v>96</v>
      </c>
      <c r="I712" s="1" t="s">
        <v>50</v>
      </c>
      <c r="J712" s="1" t="s">
        <v>97</v>
      </c>
      <c r="K712" s="1" t="s">
        <v>75</v>
      </c>
      <c r="L712" s="1" t="s">
        <v>1491</v>
      </c>
      <c r="M712" s="1">
        <v>0.59</v>
      </c>
      <c r="N712" s="1" t="s">
        <v>34</v>
      </c>
      <c r="O712" s="1" t="s">
        <v>61</v>
      </c>
      <c r="P712" s="1" t="s">
        <v>68</v>
      </c>
      <c r="Q712" s="1" t="s">
        <v>1492</v>
      </c>
      <c r="R712" s="1">
        <v>98387</v>
      </c>
      <c r="S712" s="2">
        <v>42067</v>
      </c>
      <c r="T712" s="2">
        <v>42068</v>
      </c>
      <c r="U712" s="1">
        <v>-19.93</v>
      </c>
      <c r="V712" s="1">
        <v>2</v>
      </c>
      <c r="W712" s="14">
        <v>10.11</v>
      </c>
      <c r="X712" s="1">
        <v>88890</v>
      </c>
      <c r="Y712" s="14">
        <f>DataSheet!$E712-DataSheet!$D712</f>
        <v>3.9400000000000004</v>
      </c>
      <c r="Z712" s="1" t="str">
        <f>_xlfn.IFS(DataSheet!$O712="Central","Chris",DataSheet!$O712="East","Erin",DataSheet!$O712="South","Sam",DataSheet!$O712="West","William")</f>
        <v>William</v>
      </c>
    </row>
    <row r="713" spans="1:26" ht="15" x14ac:dyDescent="0.2">
      <c r="A713" s="1">
        <v>679</v>
      </c>
      <c r="B713" s="1" t="s">
        <v>1490</v>
      </c>
      <c r="C713" s="1" t="s">
        <v>118</v>
      </c>
      <c r="D713" s="14">
        <v>0.02</v>
      </c>
      <c r="E713" s="14">
        <v>367.99</v>
      </c>
      <c r="F713" s="14">
        <v>19.989999999999998</v>
      </c>
      <c r="G713" s="1" t="s">
        <v>40</v>
      </c>
      <c r="H713" s="1" t="s">
        <v>96</v>
      </c>
      <c r="I713" s="1" t="s">
        <v>50</v>
      </c>
      <c r="J713" s="1" t="s">
        <v>74</v>
      </c>
      <c r="K713" s="1" t="s">
        <v>75</v>
      </c>
      <c r="L713" s="1" t="s">
        <v>1493</v>
      </c>
      <c r="M713" s="1">
        <v>0.4</v>
      </c>
      <c r="N713" s="1" t="s">
        <v>34</v>
      </c>
      <c r="O713" s="1" t="s">
        <v>61</v>
      </c>
      <c r="P713" s="1" t="s">
        <v>68</v>
      </c>
      <c r="Q713" s="1" t="s">
        <v>1492</v>
      </c>
      <c r="R713" s="1">
        <v>98387</v>
      </c>
      <c r="S713" s="2">
        <v>42067</v>
      </c>
      <c r="T713" s="2">
        <v>42068</v>
      </c>
      <c r="U713" s="1">
        <v>4568.6072999999997</v>
      </c>
      <c r="V713" s="1">
        <v>17</v>
      </c>
      <c r="W713" s="14">
        <v>6621.17</v>
      </c>
      <c r="X713" s="1">
        <v>88890</v>
      </c>
      <c r="Y713" s="14">
        <f>DataSheet!$E713-DataSheet!$D713</f>
        <v>367.97</v>
      </c>
      <c r="Z713" s="1" t="str">
        <f>_xlfn.IFS(DataSheet!$O713="Central","Chris",DataSheet!$O713="East","Erin",DataSheet!$O713="South","Sam",DataSheet!$O713="West","William")</f>
        <v>William</v>
      </c>
    </row>
    <row r="714" spans="1:26" ht="15" x14ac:dyDescent="0.2">
      <c r="A714" s="1">
        <v>680</v>
      </c>
      <c r="B714" s="1" t="s">
        <v>1494</v>
      </c>
      <c r="C714" s="1" t="s">
        <v>118</v>
      </c>
      <c r="D714" s="14">
        <v>0.04</v>
      </c>
      <c r="E714" s="14">
        <v>95.99</v>
      </c>
      <c r="F714" s="14">
        <v>4.9000000000000004</v>
      </c>
      <c r="G714" s="1" t="s">
        <v>40</v>
      </c>
      <c r="H714" s="1" t="s">
        <v>96</v>
      </c>
      <c r="I714" s="1" t="s">
        <v>42</v>
      </c>
      <c r="J714" s="1" t="s">
        <v>137</v>
      </c>
      <c r="K714" s="1" t="s">
        <v>75</v>
      </c>
      <c r="L714" s="1" t="s">
        <v>770</v>
      </c>
      <c r="M714" s="1">
        <v>0.56000000000000005</v>
      </c>
      <c r="N714" s="1" t="s">
        <v>34</v>
      </c>
      <c r="O714" s="1" t="s">
        <v>61</v>
      </c>
      <c r="P714" s="1" t="s">
        <v>68</v>
      </c>
      <c r="Q714" s="1" t="s">
        <v>1495</v>
      </c>
      <c r="R714" s="1">
        <v>99207</v>
      </c>
      <c r="S714" s="2">
        <v>42067</v>
      </c>
      <c r="T714" s="2">
        <v>42069</v>
      </c>
      <c r="U714" s="1">
        <v>-258.22500000000002</v>
      </c>
      <c r="V714" s="1">
        <v>3</v>
      </c>
      <c r="W714" s="14">
        <v>253.78</v>
      </c>
      <c r="X714" s="1">
        <v>88890</v>
      </c>
      <c r="Y714" s="14">
        <f>DataSheet!$E714-DataSheet!$D714</f>
        <v>95.949999999999989</v>
      </c>
      <c r="Z714" s="1" t="str">
        <f>_xlfn.IFS(DataSheet!$O714="Central","Chris",DataSheet!$O714="East","Erin",DataSheet!$O714="South","Sam",DataSheet!$O714="West","William")</f>
        <v>William</v>
      </c>
    </row>
    <row r="715" spans="1:26" ht="15" x14ac:dyDescent="0.2">
      <c r="A715" s="1">
        <v>2696</v>
      </c>
      <c r="B715" s="1" t="s">
        <v>1496</v>
      </c>
      <c r="C715" s="1" t="s">
        <v>27</v>
      </c>
      <c r="D715" s="14">
        <v>0.05</v>
      </c>
      <c r="E715" s="14">
        <v>107.53</v>
      </c>
      <c r="F715" s="14">
        <v>5.81</v>
      </c>
      <c r="G715" s="1" t="s">
        <v>40</v>
      </c>
      <c r="H715" s="1" t="s">
        <v>73</v>
      </c>
      <c r="I715" s="1" t="s">
        <v>30</v>
      </c>
      <c r="J715" s="1" t="s">
        <v>128</v>
      </c>
      <c r="K715" s="1" t="s">
        <v>146</v>
      </c>
      <c r="L715" s="1" t="s">
        <v>1497</v>
      </c>
      <c r="M715" s="1">
        <v>0.65</v>
      </c>
      <c r="N715" s="1" t="s">
        <v>34</v>
      </c>
      <c r="O715" s="1" t="s">
        <v>35</v>
      </c>
      <c r="P715" s="1" t="s">
        <v>166</v>
      </c>
      <c r="Q715" s="1" t="s">
        <v>1498</v>
      </c>
      <c r="R715" s="1">
        <v>35401</v>
      </c>
      <c r="S715" s="2">
        <v>42068</v>
      </c>
      <c r="T715" s="2">
        <v>42069</v>
      </c>
      <c r="U715" s="1">
        <v>-89.418000000000006</v>
      </c>
      <c r="V715" s="1">
        <v>6</v>
      </c>
      <c r="W715" s="14">
        <v>612.91999999999996</v>
      </c>
      <c r="X715" s="1">
        <v>87676</v>
      </c>
      <c r="Y715" s="14">
        <f>DataSheet!$E715-DataSheet!$D715</f>
        <v>107.48</v>
      </c>
      <c r="Z715" s="1" t="str">
        <f>_xlfn.IFS(DataSheet!$O715="Central","Chris",DataSheet!$O715="East","Erin",DataSheet!$O715="South","Sam",DataSheet!$O715="West","William")</f>
        <v>Sam</v>
      </c>
    </row>
    <row r="716" spans="1:26" ht="15" x14ac:dyDescent="0.2">
      <c r="A716" s="1">
        <v>2376</v>
      </c>
      <c r="B716" s="1" t="s">
        <v>1499</v>
      </c>
      <c r="C716" s="1" t="s">
        <v>39</v>
      </c>
      <c r="D716" s="14">
        <v>0.05</v>
      </c>
      <c r="E716" s="14">
        <v>3.28</v>
      </c>
      <c r="F716" s="14">
        <v>3.97</v>
      </c>
      <c r="G716" s="1" t="s">
        <v>40</v>
      </c>
      <c r="H716" s="1" t="s">
        <v>96</v>
      </c>
      <c r="I716" s="1" t="s">
        <v>50</v>
      </c>
      <c r="J716" s="1" t="s">
        <v>51</v>
      </c>
      <c r="K716" s="1" t="s">
        <v>52</v>
      </c>
      <c r="L716" s="1" t="s">
        <v>247</v>
      </c>
      <c r="M716" s="1">
        <v>0.56000000000000005</v>
      </c>
      <c r="N716" s="1" t="s">
        <v>34</v>
      </c>
      <c r="O716" s="1" t="s">
        <v>61</v>
      </c>
      <c r="P716" s="1" t="s">
        <v>492</v>
      </c>
      <c r="Q716" s="1" t="s">
        <v>1500</v>
      </c>
      <c r="R716" s="1">
        <v>83843</v>
      </c>
      <c r="S716" s="2">
        <v>42068</v>
      </c>
      <c r="T716" s="2">
        <v>42069</v>
      </c>
      <c r="U716" s="1">
        <v>-100.24</v>
      </c>
      <c r="V716" s="1">
        <v>18</v>
      </c>
      <c r="W716" s="14">
        <v>61.29</v>
      </c>
      <c r="X716" s="1">
        <v>91321</v>
      </c>
      <c r="Y716" s="14">
        <f>DataSheet!$E716-DataSheet!$D716</f>
        <v>3.23</v>
      </c>
      <c r="Z716" s="1" t="str">
        <f>_xlfn.IFS(DataSheet!$O716="Central","Chris",DataSheet!$O716="East","Erin",DataSheet!$O716="South","Sam",DataSheet!$O716="West","William")</f>
        <v>William</v>
      </c>
    </row>
    <row r="717" spans="1:26" ht="15" x14ac:dyDescent="0.2">
      <c r="A717" s="1">
        <v>2376</v>
      </c>
      <c r="B717" s="1" t="s">
        <v>1499</v>
      </c>
      <c r="C717" s="1" t="s">
        <v>39</v>
      </c>
      <c r="D717" s="14">
        <v>0.03</v>
      </c>
      <c r="E717" s="14">
        <v>6.98</v>
      </c>
      <c r="F717" s="14">
        <v>9.69</v>
      </c>
      <c r="G717" s="1" t="s">
        <v>40</v>
      </c>
      <c r="H717" s="1" t="s">
        <v>96</v>
      </c>
      <c r="I717" s="1" t="s">
        <v>50</v>
      </c>
      <c r="J717" s="1" t="s">
        <v>80</v>
      </c>
      <c r="K717" s="1" t="s">
        <v>75</v>
      </c>
      <c r="L717" s="1" t="s">
        <v>1501</v>
      </c>
      <c r="M717" s="1">
        <v>0.83</v>
      </c>
      <c r="N717" s="1" t="s">
        <v>34</v>
      </c>
      <c r="O717" s="1" t="s">
        <v>61</v>
      </c>
      <c r="P717" s="1" t="s">
        <v>492</v>
      </c>
      <c r="Q717" s="1" t="s">
        <v>1500</v>
      </c>
      <c r="R717" s="1">
        <v>83843</v>
      </c>
      <c r="S717" s="2">
        <v>42068</v>
      </c>
      <c r="T717" s="2">
        <v>42070</v>
      </c>
      <c r="U717" s="1">
        <v>-262.62</v>
      </c>
      <c r="V717" s="1">
        <v>15</v>
      </c>
      <c r="W717" s="14">
        <v>109.15</v>
      </c>
      <c r="X717" s="1">
        <v>91321</v>
      </c>
      <c r="Y717" s="14">
        <f>DataSheet!$E717-DataSheet!$D717</f>
        <v>6.95</v>
      </c>
      <c r="Z717" s="1" t="str">
        <f>_xlfn.IFS(DataSheet!$O717="Central","Chris",DataSheet!$O717="East","Erin",DataSheet!$O717="South","Sam",DataSheet!$O717="West","William")</f>
        <v>William</v>
      </c>
    </row>
    <row r="718" spans="1:26" ht="15" x14ac:dyDescent="0.2">
      <c r="A718" s="1">
        <v>670</v>
      </c>
      <c r="B718" s="1" t="s">
        <v>1502</v>
      </c>
      <c r="C718" s="1" t="s">
        <v>49</v>
      </c>
      <c r="D718" s="14">
        <v>0.08</v>
      </c>
      <c r="E718" s="14">
        <v>296.18</v>
      </c>
      <c r="F718" s="14">
        <v>54.12</v>
      </c>
      <c r="G718" s="1" t="s">
        <v>28</v>
      </c>
      <c r="H718" s="1" t="s">
        <v>73</v>
      </c>
      <c r="I718" s="1" t="s">
        <v>30</v>
      </c>
      <c r="J718" s="1" t="s">
        <v>31</v>
      </c>
      <c r="K718" s="1" t="s">
        <v>32</v>
      </c>
      <c r="L718" s="1" t="s">
        <v>1081</v>
      </c>
      <c r="M718" s="1">
        <v>0.76</v>
      </c>
      <c r="N718" s="1" t="s">
        <v>34</v>
      </c>
      <c r="O718" s="1" t="s">
        <v>35</v>
      </c>
      <c r="P718" s="1" t="s">
        <v>244</v>
      </c>
      <c r="Q718" s="1" t="s">
        <v>1503</v>
      </c>
      <c r="R718" s="1">
        <v>22025</v>
      </c>
      <c r="S718" s="2">
        <v>42068</v>
      </c>
      <c r="T718" s="2">
        <v>42075</v>
      </c>
      <c r="U718" s="1">
        <v>-187.22200000000001</v>
      </c>
      <c r="V718" s="1">
        <v>5</v>
      </c>
      <c r="W718" s="14">
        <v>1429.81</v>
      </c>
      <c r="X718" s="1">
        <v>88474</v>
      </c>
      <c r="Y718" s="14">
        <f>DataSheet!$E718-DataSheet!$D718</f>
        <v>296.10000000000002</v>
      </c>
      <c r="Z718" s="1" t="str">
        <f>_xlfn.IFS(DataSheet!$O718="Central","Chris",DataSheet!$O718="East","Erin",DataSheet!$O718="South","Sam",DataSheet!$O718="West","William")</f>
        <v>Sam</v>
      </c>
    </row>
    <row r="719" spans="1:26" ht="15" x14ac:dyDescent="0.2">
      <c r="A719" s="1">
        <v>2944</v>
      </c>
      <c r="B719" s="1" t="s">
        <v>1504</v>
      </c>
      <c r="C719" s="1" t="s">
        <v>49</v>
      </c>
      <c r="D719" s="14">
        <v>0.04</v>
      </c>
      <c r="E719" s="14">
        <v>4.55</v>
      </c>
      <c r="F719" s="14">
        <v>1.49</v>
      </c>
      <c r="G719" s="1" t="s">
        <v>40</v>
      </c>
      <c r="H719" s="1" t="s">
        <v>96</v>
      </c>
      <c r="I719" s="1" t="s">
        <v>50</v>
      </c>
      <c r="J719" s="1" t="s">
        <v>74</v>
      </c>
      <c r="K719" s="1" t="s">
        <v>75</v>
      </c>
      <c r="L719" s="1" t="s">
        <v>1505</v>
      </c>
      <c r="M719" s="1">
        <v>0.35</v>
      </c>
      <c r="N719" s="1" t="s">
        <v>34</v>
      </c>
      <c r="O719" s="1" t="s">
        <v>54</v>
      </c>
      <c r="P719" s="1" t="s">
        <v>291</v>
      </c>
      <c r="Q719" s="1" t="s">
        <v>1506</v>
      </c>
      <c r="R719" s="1">
        <v>48640</v>
      </c>
      <c r="S719" s="2">
        <v>42068</v>
      </c>
      <c r="T719" s="2">
        <v>42070</v>
      </c>
      <c r="U719" s="1">
        <v>28.288</v>
      </c>
      <c r="V719" s="1">
        <v>13</v>
      </c>
      <c r="W719" s="14">
        <v>59.75</v>
      </c>
      <c r="X719" s="1">
        <v>90309</v>
      </c>
      <c r="Y719" s="14">
        <f>DataSheet!$E719-DataSheet!$D719</f>
        <v>4.51</v>
      </c>
      <c r="Z719" s="1" t="str">
        <f>_xlfn.IFS(DataSheet!$O719="Central","Chris",DataSheet!$O719="East","Erin",DataSheet!$O719="South","Sam",DataSheet!$O719="West","William")</f>
        <v>Chris</v>
      </c>
    </row>
    <row r="720" spans="1:26" ht="15" x14ac:dyDescent="0.2">
      <c r="A720" s="1">
        <v>392</v>
      </c>
      <c r="B720" s="1" t="s">
        <v>1507</v>
      </c>
      <c r="C720" s="1" t="s">
        <v>118</v>
      </c>
      <c r="D720" s="14">
        <v>0.02</v>
      </c>
      <c r="E720" s="14">
        <v>34.979999999999997</v>
      </c>
      <c r="F720" s="14">
        <v>7.53</v>
      </c>
      <c r="G720" s="1" t="s">
        <v>40</v>
      </c>
      <c r="H720" s="1" t="s">
        <v>96</v>
      </c>
      <c r="I720" s="1" t="s">
        <v>42</v>
      </c>
      <c r="J720" s="1" t="s">
        <v>43</v>
      </c>
      <c r="K720" s="1" t="s">
        <v>75</v>
      </c>
      <c r="L720" s="1" t="s">
        <v>1441</v>
      </c>
      <c r="M720" s="1">
        <v>0.76</v>
      </c>
      <c r="N720" s="1" t="s">
        <v>34</v>
      </c>
      <c r="O720" s="1" t="s">
        <v>54</v>
      </c>
      <c r="P720" s="1" t="s">
        <v>82</v>
      </c>
      <c r="Q720" s="1" t="s">
        <v>1508</v>
      </c>
      <c r="R720" s="1">
        <v>63105</v>
      </c>
      <c r="S720" s="2">
        <v>42068</v>
      </c>
      <c r="T720" s="2">
        <v>42070</v>
      </c>
      <c r="U720" s="1">
        <v>-159.68</v>
      </c>
      <c r="V720" s="1">
        <v>1</v>
      </c>
      <c r="W720" s="14">
        <v>37.159999999999997</v>
      </c>
      <c r="X720" s="1">
        <v>86383</v>
      </c>
      <c r="Y720" s="14">
        <f>DataSheet!$E720-DataSheet!$D720</f>
        <v>34.959999999999994</v>
      </c>
      <c r="Z720" s="1" t="str">
        <f>_xlfn.IFS(DataSheet!$O720="Central","Chris",DataSheet!$O720="East","Erin",DataSheet!$O720="South","Sam",DataSheet!$O720="West","William")</f>
        <v>Chris</v>
      </c>
    </row>
    <row r="721" spans="1:26" ht="15" x14ac:dyDescent="0.2">
      <c r="A721" s="1">
        <v>392</v>
      </c>
      <c r="B721" s="1" t="s">
        <v>1507</v>
      </c>
      <c r="C721" s="1" t="s">
        <v>118</v>
      </c>
      <c r="D721" s="14">
        <v>0.01</v>
      </c>
      <c r="E721" s="14">
        <v>19.989999999999998</v>
      </c>
      <c r="F721" s="14">
        <v>11.17</v>
      </c>
      <c r="G721" s="1" t="s">
        <v>40</v>
      </c>
      <c r="H721" s="1" t="s">
        <v>96</v>
      </c>
      <c r="I721" s="1" t="s">
        <v>30</v>
      </c>
      <c r="J721" s="1" t="s">
        <v>128</v>
      </c>
      <c r="K721" s="1" t="s">
        <v>66</v>
      </c>
      <c r="L721" s="1" t="s">
        <v>491</v>
      </c>
      <c r="M721" s="1">
        <v>0.6</v>
      </c>
      <c r="N721" s="1" t="s">
        <v>34</v>
      </c>
      <c r="O721" s="1" t="s">
        <v>54</v>
      </c>
      <c r="P721" s="1" t="s">
        <v>82</v>
      </c>
      <c r="Q721" s="1" t="s">
        <v>1508</v>
      </c>
      <c r="R721" s="1">
        <v>63105</v>
      </c>
      <c r="S721" s="2">
        <v>42068</v>
      </c>
      <c r="T721" s="2">
        <v>42071</v>
      </c>
      <c r="U721" s="1">
        <v>27.91</v>
      </c>
      <c r="V721" s="1">
        <v>2</v>
      </c>
      <c r="W721" s="14">
        <v>43.65</v>
      </c>
      <c r="X721" s="1">
        <v>86383</v>
      </c>
      <c r="Y721" s="14">
        <f>DataSheet!$E721-DataSheet!$D721</f>
        <v>19.979999999999997</v>
      </c>
      <c r="Z721" s="1" t="str">
        <f>_xlfn.IFS(DataSheet!$O721="Central","Chris",DataSheet!$O721="East","Erin",DataSheet!$O721="South","Sam",DataSheet!$O721="West","William")</f>
        <v>Chris</v>
      </c>
    </row>
    <row r="722" spans="1:26" ht="15" x14ac:dyDescent="0.2">
      <c r="A722" s="1">
        <v>3003</v>
      </c>
      <c r="B722" s="1" t="s">
        <v>1509</v>
      </c>
      <c r="C722" s="1" t="s">
        <v>118</v>
      </c>
      <c r="D722" s="14">
        <v>0.03</v>
      </c>
      <c r="E722" s="14">
        <v>85.99</v>
      </c>
      <c r="F722" s="14">
        <v>0.99</v>
      </c>
      <c r="G722" s="1" t="s">
        <v>40</v>
      </c>
      <c r="H722" s="1" t="s">
        <v>73</v>
      </c>
      <c r="I722" s="1" t="s">
        <v>42</v>
      </c>
      <c r="J722" s="1" t="s">
        <v>137</v>
      </c>
      <c r="K722" s="1" t="s">
        <v>52</v>
      </c>
      <c r="L722" s="1" t="s">
        <v>1178</v>
      </c>
      <c r="M722" s="1">
        <v>0.55000000000000004</v>
      </c>
      <c r="N722" s="1" t="s">
        <v>34</v>
      </c>
      <c r="O722" s="1" t="s">
        <v>61</v>
      </c>
      <c r="P722" s="1" t="s">
        <v>492</v>
      </c>
      <c r="Q722" s="1" t="s">
        <v>1510</v>
      </c>
      <c r="R722" s="1">
        <v>83814</v>
      </c>
      <c r="S722" s="2">
        <v>42068</v>
      </c>
      <c r="T722" s="2">
        <v>42069</v>
      </c>
      <c r="U722" s="1">
        <v>1037.1044999999999</v>
      </c>
      <c r="V722" s="1">
        <v>20</v>
      </c>
      <c r="W722" s="14">
        <v>1503.05</v>
      </c>
      <c r="X722" s="1">
        <v>91586</v>
      </c>
      <c r="Y722" s="14">
        <f>DataSheet!$E722-DataSheet!$D722</f>
        <v>85.96</v>
      </c>
      <c r="Z722" s="1" t="str">
        <f>_xlfn.IFS(DataSheet!$O722="Central","Chris",DataSheet!$O722="East","Erin",DataSheet!$O722="South","Sam",DataSheet!$O722="West","William")</f>
        <v>William</v>
      </c>
    </row>
    <row r="723" spans="1:26" ht="15" x14ac:dyDescent="0.2">
      <c r="A723" s="1">
        <v>1014</v>
      </c>
      <c r="B723" s="1" t="s">
        <v>1446</v>
      </c>
      <c r="C723" s="1" t="s">
        <v>72</v>
      </c>
      <c r="D723" s="14">
        <v>0.08</v>
      </c>
      <c r="E723" s="14">
        <v>10.91</v>
      </c>
      <c r="F723" s="14">
        <v>2.99</v>
      </c>
      <c r="G723" s="1" t="s">
        <v>40</v>
      </c>
      <c r="H723" s="1" t="s">
        <v>73</v>
      </c>
      <c r="I723" s="1" t="s">
        <v>50</v>
      </c>
      <c r="J723" s="1" t="s">
        <v>74</v>
      </c>
      <c r="K723" s="1" t="s">
        <v>75</v>
      </c>
      <c r="L723" s="1" t="s">
        <v>1511</v>
      </c>
      <c r="M723" s="1">
        <v>0.38</v>
      </c>
      <c r="N723" s="1" t="s">
        <v>34</v>
      </c>
      <c r="O723" s="1" t="s">
        <v>35</v>
      </c>
      <c r="P723" s="1" t="s">
        <v>46</v>
      </c>
      <c r="Q723" s="1" t="s">
        <v>1447</v>
      </c>
      <c r="R723" s="1">
        <v>72022</v>
      </c>
      <c r="S723" s="2">
        <v>42068</v>
      </c>
      <c r="T723" s="2">
        <v>42069</v>
      </c>
      <c r="U723" s="1">
        <v>-2.1</v>
      </c>
      <c r="V723" s="1">
        <v>11</v>
      </c>
      <c r="W723" s="14">
        <v>119.99</v>
      </c>
      <c r="X723" s="1">
        <v>88388</v>
      </c>
      <c r="Y723" s="14">
        <f>DataSheet!$E723-DataSheet!$D723</f>
        <v>10.83</v>
      </c>
      <c r="Z723" s="1" t="str">
        <f>_xlfn.IFS(DataSheet!$O723="Central","Chris",DataSheet!$O723="East","Erin",DataSheet!$O723="South","Sam",DataSheet!$O723="West","William")</f>
        <v>Sam</v>
      </c>
    </row>
    <row r="724" spans="1:26" ht="15" x14ac:dyDescent="0.2">
      <c r="A724" s="1">
        <v>1279</v>
      </c>
      <c r="B724" s="1" t="s">
        <v>1449</v>
      </c>
      <c r="C724" s="1" t="s">
        <v>72</v>
      </c>
      <c r="D724" s="14">
        <v>0</v>
      </c>
      <c r="E724" s="14">
        <v>442.14</v>
      </c>
      <c r="F724" s="14">
        <v>14.7</v>
      </c>
      <c r="G724" s="1" t="s">
        <v>28</v>
      </c>
      <c r="H724" s="1" t="s">
        <v>96</v>
      </c>
      <c r="I724" s="1" t="s">
        <v>42</v>
      </c>
      <c r="J724" s="1" t="s">
        <v>58</v>
      </c>
      <c r="K724" s="1" t="s">
        <v>59</v>
      </c>
      <c r="L724" s="1" t="s">
        <v>1314</v>
      </c>
      <c r="M724" s="1">
        <v>0.56000000000000005</v>
      </c>
      <c r="N724" s="1" t="s">
        <v>34</v>
      </c>
      <c r="O724" s="1" t="s">
        <v>54</v>
      </c>
      <c r="P724" s="1" t="s">
        <v>55</v>
      </c>
      <c r="Q724" s="1" t="s">
        <v>1450</v>
      </c>
      <c r="R724" s="1">
        <v>46324</v>
      </c>
      <c r="S724" s="2">
        <v>42068</v>
      </c>
      <c r="T724" s="2">
        <v>42068</v>
      </c>
      <c r="U724" s="1">
        <v>501.51</v>
      </c>
      <c r="V724" s="1">
        <v>5</v>
      </c>
      <c r="W724" s="14">
        <v>2343.34</v>
      </c>
      <c r="X724" s="1">
        <v>90115</v>
      </c>
      <c r="Y724" s="14">
        <f>DataSheet!$E724-DataSheet!$D724</f>
        <v>442.14</v>
      </c>
      <c r="Z724" s="1" t="str">
        <f>_xlfn.IFS(DataSheet!$O724="Central","Chris",DataSheet!$O724="East","Erin",DataSheet!$O724="South","Sam",DataSheet!$O724="West","William")</f>
        <v>Chris</v>
      </c>
    </row>
    <row r="725" spans="1:26" ht="15" x14ac:dyDescent="0.2">
      <c r="A725" s="1">
        <v>1432</v>
      </c>
      <c r="B725" s="1" t="s">
        <v>1512</v>
      </c>
      <c r="C725" s="1" t="s">
        <v>72</v>
      </c>
      <c r="D725" s="14">
        <v>0.05</v>
      </c>
      <c r="E725" s="14">
        <v>9.7799999999999994</v>
      </c>
      <c r="F725" s="14">
        <v>1.39</v>
      </c>
      <c r="G725" s="1" t="s">
        <v>40</v>
      </c>
      <c r="H725" s="1" t="s">
        <v>96</v>
      </c>
      <c r="I725" s="1" t="s">
        <v>50</v>
      </c>
      <c r="J725" s="1" t="s">
        <v>347</v>
      </c>
      <c r="K725" s="1" t="s">
        <v>75</v>
      </c>
      <c r="L725" s="1" t="s">
        <v>1513</v>
      </c>
      <c r="M725" s="1">
        <v>0.39</v>
      </c>
      <c r="N725" s="1" t="s">
        <v>34</v>
      </c>
      <c r="O725" s="1" t="s">
        <v>54</v>
      </c>
      <c r="P725" s="1" t="s">
        <v>55</v>
      </c>
      <c r="Q725" s="1" t="s">
        <v>1514</v>
      </c>
      <c r="R725" s="1">
        <v>46203</v>
      </c>
      <c r="S725" s="2">
        <v>42068</v>
      </c>
      <c r="T725" s="2">
        <v>42069</v>
      </c>
      <c r="U725" s="1">
        <v>74.278499999999994</v>
      </c>
      <c r="V725" s="1">
        <v>11</v>
      </c>
      <c r="W725" s="14">
        <v>107.65</v>
      </c>
      <c r="X725" s="1">
        <v>86826</v>
      </c>
      <c r="Y725" s="14">
        <f>DataSheet!$E725-DataSheet!$D725</f>
        <v>9.7299999999999986</v>
      </c>
      <c r="Z725" s="1" t="str">
        <f>_xlfn.IFS(DataSheet!$O725="Central","Chris",DataSheet!$O725="East","Erin",DataSheet!$O725="South","Sam",DataSheet!$O725="West","William")</f>
        <v>Chris</v>
      </c>
    </row>
    <row r="726" spans="1:26" ht="15" x14ac:dyDescent="0.2">
      <c r="A726" s="1">
        <v>1433</v>
      </c>
      <c r="B726" s="1" t="s">
        <v>1515</v>
      </c>
      <c r="C726" s="1" t="s">
        <v>72</v>
      </c>
      <c r="D726" s="14">
        <v>0.02</v>
      </c>
      <c r="E726" s="14">
        <v>3.28</v>
      </c>
      <c r="F726" s="14">
        <v>3.97</v>
      </c>
      <c r="G726" s="1" t="s">
        <v>89</v>
      </c>
      <c r="H726" s="1" t="s">
        <v>96</v>
      </c>
      <c r="I726" s="1" t="s">
        <v>50</v>
      </c>
      <c r="J726" s="1" t="s">
        <v>51</v>
      </c>
      <c r="K726" s="1" t="s">
        <v>52</v>
      </c>
      <c r="L726" s="1" t="s">
        <v>369</v>
      </c>
      <c r="M726" s="1">
        <v>0.56000000000000005</v>
      </c>
      <c r="N726" s="1" t="s">
        <v>34</v>
      </c>
      <c r="O726" s="1" t="s">
        <v>54</v>
      </c>
      <c r="P726" s="1" t="s">
        <v>55</v>
      </c>
      <c r="Q726" s="1" t="s">
        <v>1516</v>
      </c>
      <c r="R726" s="1">
        <v>47130</v>
      </c>
      <c r="S726" s="2">
        <v>42068</v>
      </c>
      <c r="T726" s="2">
        <v>42069</v>
      </c>
      <c r="U726" s="1">
        <v>-66.349999999999994</v>
      </c>
      <c r="V726" s="1">
        <v>7</v>
      </c>
      <c r="W726" s="14">
        <v>25.15</v>
      </c>
      <c r="X726" s="1">
        <v>86826</v>
      </c>
      <c r="Y726" s="14">
        <f>DataSheet!$E726-DataSheet!$D726</f>
        <v>3.26</v>
      </c>
      <c r="Z726" s="1" t="str">
        <f>_xlfn.IFS(DataSheet!$O726="Central","Chris",DataSheet!$O726="East","Erin",DataSheet!$O726="South","Sam",DataSheet!$O726="West","William")</f>
        <v>Chris</v>
      </c>
    </row>
    <row r="727" spans="1:26" ht="15" x14ac:dyDescent="0.2">
      <c r="A727" s="1">
        <v>2006</v>
      </c>
      <c r="B727" s="1" t="s">
        <v>1517</v>
      </c>
      <c r="C727" s="1" t="s">
        <v>72</v>
      </c>
      <c r="D727" s="14">
        <v>0.03</v>
      </c>
      <c r="E727" s="14">
        <v>5.78</v>
      </c>
      <c r="F727" s="14">
        <v>5.37</v>
      </c>
      <c r="G727" s="1" t="s">
        <v>40</v>
      </c>
      <c r="H727" s="1" t="s">
        <v>73</v>
      </c>
      <c r="I727" s="1" t="s">
        <v>50</v>
      </c>
      <c r="J727" s="1" t="s">
        <v>90</v>
      </c>
      <c r="K727" s="1" t="s">
        <v>75</v>
      </c>
      <c r="L727" s="1" t="s">
        <v>1518</v>
      </c>
      <c r="M727" s="1">
        <v>0.36</v>
      </c>
      <c r="N727" s="1" t="s">
        <v>34</v>
      </c>
      <c r="O727" s="1" t="s">
        <v>61</v>
      </c>
      <c r="P727" s="1" t="s">
        <v>62</v>
      </c>
      <c r="Q727" s="1" t="s">
        <v>1245</v>
      </c>
      <c r="R727" s="1">
        <v>81301</v>
      </c>
      <c r="S727" s="2">
        <v>42068</v>
      </c>
      <c r="T727" s="2">
        <v>42069</v>
      </c>
      <c r="U727" s="1">
        <v>-63.35</v>
      </c>
      <c r="V727" s="1">
        <v>15</v>
      </c>
      <c r="W727" s="14">
        <v>88.22</v>
      </c>
      <c r="X727" s="1">
        <v>88798</v>
      </c>
      <c r="Y727" s="14">
        <f>DataSheet!$E727-DataSheet!$D727</f>
        <v>5.75</v>
      </c>
      <c r="Z727" s="1" t="str">
        <f>_xlfn.IFS(DataSheet!$O727="Central","Chris",DataSheet!$O727="East","Erin",DataSheet!$O727="South","Sam",DataSheet!$O727="West","William")</f>
        <v>William</v>
      </c>
    </row>
    <row r="728" spans="1:26" ht="15" x14ac:dyDescent="0.2">
      <c r="A728" s="1">
        <v>868</v>
      </c>
      <c r="B728" s="1" t="s">
        <v>1370</v>
      </c>
      <c r="C728" s="1" t="s">
        <v>27</v>
      </c>
      <c r="D728" s="14">
        <v>0.06</v>
      </c>
      <c r="E728" s="14">
        <v>6.48</v>
      </c>
      <c r="F728" s="14">
        <v>8.8800000000000008</v>
      </c>
      <c r="G728" s="1" t="s">
        <v>40</v>
      </c>
      <c r="H728" s="1" t="s">
        <v>96</v>
      </c>
      <c r="I728" s="1" t="s">
        <v>50</v>
      </c>
      <c r="J728" s="1" t="s">
        <v>90</v>
      </c>
      <c r="K728" s="1" t="s">
        <v>75</v>
      </c>
      <c r="L728" s="1" t="s">
        <v>1519</v>
      </c>
      <c r="M728" s="1">
        <v>0.37</v>
      </c>
      <c r="N728" s="1" t="s">
        <v>34</v>
      </c>
      <c r="O728" s="1" t="s">
        <v>54</v>
      </c>
      <c r="P728" s="1" t="s">
        <v>86</v>
      </c>
      <c r="Q728" s="1" t="s">
        <v>1372</v>
      </c>
      <c r="R728" s="1">
        <v>55126</v>
      </c>
      <c r="S728" s="2">
        <v>42069</v>
      </c>
      <c r="T728" s="2">
        <v>42070</v>
      </c>
      <c r="U728" s="1">
        <v>-237.47</v>
      </c>
      <c r="V728" s="1">
        <v>20</v>
      </c>
      <c r="W728" s="14">
        <v>125.77</v>
      </c>
      <c r="X728" s="1">
        <v>91195</v>
      </c>
      <c r="Y728" s="14">
        <f>DataSheet!$E728-DataSheet!$D728</f>
        <v>6.4200000000000008</v>
      </c>
      <c r="Z728" s="1" t="str">
        <f>_xlfn.IFS(DataSheet!$O728="Central","Chris",DataSheet!$O728="East","Erin",DataSheet!$O728="South","Sam",DataSheet!$O728="West","William")</f>
        <v>Chris</v>
      </c>
    </row>
    <row r="729" spans="1:26" ht="15" x14ac:dyDescent="0.2">
      <c r="A729" s="1">
        <v>3008</v>
      </c>
      <c r="B729" s="1" t="s">
        <v>1520</v>
      </c>
      <c r="C729" s="1" t="s">
        <v>27</v>
      </c>
      <c r="D729" s="14">
        <v>0.05</v>
      </c>
      <c r="E729" s="14">
        <v>9.99</v>
      </c>
      <c r="F729" s="14">
        <v>4.78</v>
      </c>
      <c r="G729" s="1" t="s">
        <v>40</v>
      </c>
      <c r="H729" s="1" t="s">
        <v>73</v>
      </c>
      <c r="I729" s="1" t="s">
        <v>50</v>
      </c>
      <c r="J729" s="1" t="s">
        <v>90</v>
      </c>
      <c r="K729" s="1" t="s">
        <v>75</v>
      </c>
      <c r="L729" s="1" t="s">
        <v>1521</v>
      </c>
      <c r="M729" s="1">
        <v>0.4</v>
      </c>
      <c r="N729" s="1" t="s">
        <v>34</v>
      </c>
      <c r="O729" s="1" t="s">
        <v>54</v>
      </c>
      <c r="P729" s="1" t="s">
        <v>86</v>
      </c>
      <c r="Q729" s="1" t="s">
        <v>1522</v>
      </c>
      <c r="R729" s="1">
        <v>55343</v>
      </c>
      <c r="S729" s="2">
        <v>42069</v>
      </c>
      <c r="T729" s="2">
        <v>42070</v>
      </c>
      <c r="U729" s="1">
        <v>41.3</v>
      </c>
      <c r="V729" s="1">
        <v>20</v>
      </c>
      <c r="W729" s="14">
        <v>203.37</v>
      </c>
      <c r="X729" s="1">
        <v>89414</v>
      </c>
      <c r="Y729" s="14">
        <f>DataSheet!$E729-DataSheet!$D729</f>
        <v>9.94</v>
      </c>
      <c r="Z729" s="1" t="str">
        <f>_xlfn.IFS(DataSheet!$O729="Central","Chris",DataSheet!$O729="East","Erin",DataSheet!$O729="South","Sam",DataSheet!$O729="West","William")</f>
        <v>Chris</v>
      </c>
    </row>
    <row r="730" spans="1:26" ht="15" x14ac:dyDescent="0.2">
      <c r="A730" s="1">
        <v>688</v>
      </c>
      <c r="B730" s="1" t="s">
        <v>1523</v>
      </c>
      <c r="C730" s="1" t="s">
        <v>49</v>
      </c>
      <c r="D730" s="14">
        <v>0.06</v>
      </c>
      <c r="E730" s="14">
        <v>4.18</v>
      </c>
      <c r="F730" s="14">
        <v>2.99</v>
      </c>
      <c r="G730" s="1" t="s">
        <v>40</v>
      </c>
      <c r="H730" s="1" t="s">
        <v>29</v>
      </c>
      <c r="I730" s="1" t="s">
        <v>50</v>
      </c>
      <c r="J730" s="1" t="s">
        <v>74</v>
      </c>
      <c r="K730" s="1" t="s">
        <v>75</v>
      </c>
      <c r="L730" s="1" t="s">
        <v>1524</v>
      </c>
      <c r="M730" s="1">
        <v>0.37</v>
      </c>
      <c r="N730" s="1" t="s">
        <v>34</v>
      </c>
      <c r="O730" s="1" t="s">
        <v>54</v>
      </c>
      <c r="P730" s="1" t="s">
        <v>82</v>
      </c>
      <c r="Q730" s="1" t="s">
        <v>1525</v>
      </c>
      <c r="R730" s="1">
        <v>63116</v>
      </c>
      <c r="S730" s="2">
        <v>42069</v>
      </c>
      <c r="T730" s="2">
        <v>42071</v>
      </c>
      <c r="U730" s="1">
        <v>-12.718999999999999</v>
      </c>
      <c r="V730" s="1">
        <v>5</v>
      </c>
      <c r="W730" s="14">
        <v>21.34</v>
      </c>
      <c r="X730" s="1">
        <v>88504</v>
      </c>
      <c r="Y730" s="14">
        <f>DataSheet!$E730-DataSheet!$D730</f>
        <v>4.12</v>
      </c>
      <c r="Z730" s="1" t="str">
        <f>_xlfn.IFS(DataSheet!$O730="Central","Chris",DataSheet!$O730="East","Erin",DataSheet!$O730="South","Sam",DataSheet!$O730="West","William")</f>
        <v>Chris</v>
      </c>
    </row>
    <row r="731" spans="1:26" ht="15" x14ac:dyDescent="0.2">
      <c r="A731" s="1">
        <v>797</v>
      </c>
      <c r="B731" s="1" t="s">
        <v>1526</v>
      </c>
      <c r="C731" s="1" t="s">
        <v>49</v>
      </c>
      <c r="D731" s="14">
        <v>0.09</v>
      </c>
      <c r="E731" s="14">
        <v>6.48</v>
      </c>
      <c r="F731" s="14">
        <v>6.86</v>
      </c>
      <c r="G731" s="1" t="s">
        <v>40</v>
      </c>
      <c r="H731" s="1" t="s">
        <v>96</v>
      </c>
      <c r="I731" s="1" t="s">
        <v>50</v>
      </c>
      <c r="J731" s="1" t="s">
        <v>90</v>
      </c>
      <c r="K731" s="1" t="s">
        <v>75</v>
      </c>
      <c r="L731" s="1" t="s">
        <v>1527</v>
      </c>
      <c r="M731" s="1">
        <v>0.37</v>
      </c>
      <c r="N731" s="1" t="s">
        <v>34</v>
      </c>
      <c r="O731" s="1" t="s">
        <v>61</v>
      </c>
      <c r="P731" s="1" t="s">
        <v>148</v>
      </c>
      <c r="Q731" s="1" t="s">
        <v>1528</v>
      </c>
      <c r="R731" s="1">
        <v>84067</v>
      </c>
      <c r="S731" s="2">
        <v>42069</v>
      </c>
      <c r="T731" s="2">
        <v>42071</v>
      </c>
      <c r="U731" s="1">
        <v>-62.23</v>
      </c>
      <c r="V731" s="1">
        <v>8</v>
      </c>
      <c r="W731" s="14">
        <v>50.88</v>
      </c>
      <c r="X731" s="1">
        <v>86870</v>
      </c>
      <c r="Y731" s="14">
        <f>DataSheet!$E731-DataSheet!$D731</f>
        <v>6.3900000000000006</v>
      </c>
      <c r="Z731" s="1" t="str">
        <f>_xlfn.IFS(DataSheet!$O731="Central","Chris",DataSheet!$O731="East","Erin",DataSheet!$O731="South","Sam",DataSheet!$O731="West","William")</f>
        <v>William</v>
      </c>
    </row>
    <row r="732" spans="1:26" ht="15" x14ac:dyDescent="0.2">
      <c r="A732" s="1">
        <v>2729</v>
      </c>
      <c r="B732" s="1" t="s">
        <v>1529</v>
      </c>
      <c r="C732" s="1" t="s">
        <v>49</v>
      </c>
      <c r="D732" s="14">
        <v>0.08</v>
      </c>
      <c r="E732" s="14">
        <v>230.98</v>
      </c>
      <c r="F732" s="14">
        <v>23.78</v>
      </c>
      <c r="G732" s="1" t="s">
        <v>28</v>
      </c>
      <c r="H732" s="1" t="s">
        <v>41</v>
      </c>
      <c r="I732" s="1" t="s">
        <v>30</v>
      </c>
      <c r="J732" s="1" t="s">
        <v>31</v>
      </c>
      <c r="K732" s="1" t="s">
        <v>32</v>
      </c>
      <c r="L732" s="1" t="s">
        <v>1530</v>
      </c>
      <c r="M732" s="1">
        <v>0.6</v>
      </c>
      <c r="N732" s="1" t="s">
        <v>34</v>
      </c>
      <c r="O732" s="1" t="s">
        <v>61</v>
      </c>
      <c r="P732" s="1" t="s">
        <v>68</v>
      </c>
      <c r="Q732" s="1" t="s">
        <v>406</v>
      </c>
      <c r="R732" s="1">
        <v>98226</v>
      </c>
      <c r="S732" s="2">
        <v>42069</v>
      </c>
      <c r="T732" s="2">
        <v>42073</v>
      </c>
      <c r="U732" s="1">
        <v>501.69</v>
      </c>
      <c r="V732" s="1">
        <v>4</v>
      </c>
      <c r="W732" s="14">
        <v>924.8</v>
      </c>
      <c r="X732" s="1">
        <v>88114</v>
      </c>
      <c r="Y732" s="14">
        <f>DataSheet!$E732-DataSheet!$D732</f>
        <v>230.89999999999998</v>
      </c>
      <c r="Z732" s="1" t="str">
        <f>_xlfn.IFS(DataSheet!$O732="Central","Chris",DataSheet!$O732="East","Erin",DataSheet!$O732="South","Sam",DataSheet!$O732="West","William")</f>
        <v>William</v>
      </c>
    </row>
    <row r="733" spans="1:26" ht="15" x14ac:dyDescent="0.2">
      <c r="A733" s="1">
        <v>1771</v>
      </c>
      <c r="B733" s="1" t="s">
        <v>1531</v>
      </c>
      <c r="C733" s="1" t="s">
        <v>118</v>
      </c>
      <c r="D733" s="14">
        <v>7.0000000000000007E-2</v>
      </c>
      <c r="E733" s="14">
        <v>60.98</v>
      </c>
      <c r="F733" s="14">
        <v>49</v>
      </c>
      <c r="G733" s="1" t="s">
        <v>40</v>
      </c>
      <c r="H733" s="1" t="s">
        <v>73</v>
      </c>
      <c r="I733" s="1" t="s">
        <v>50</v>
      </c>
      <c r="J733" s="1" t="s">
        <v>97</v>
      </c>
      <c r="K733" s="1" t="s">
        <v>66</v>
      </c>
      <c r="L733" s="1" t="s">
        <v>1532</v>
      </c>
      <c r="M733" s="1">
        <v>0.59</v>
      </c>
      <c r="N733" s="1" t="s">
        <v>34</v>
      </c>
      <c r="O733" s="1" t="s">
        <v>54</v>
      </c>
      <c r="P733" s="1" t="s">
        <v>105</v>
      </c>
      <c r="Q733" s="1" t="s">
        <v>1039</v>
      </c>
      <c r="R733" s="1">
        <v>61032</v>
      </c>
      <c r="S733" s="2">
        <v>42069</v>
      </c>
      <c r="T733" s="2">
        <v>42070</v>
      </c>
      <c r="U733" s="1">
        <v>-807.89</v>
      </c>
      <c r="V733" s="1">
        <v>7</v>
      </c>
      <c r="W733" s="14">
        <v>410.17</v>
      </c>
      <c r="X733" s="1">
        <v>89106</v>
      </c>
      <c r="Y733" s="14">
        <f>DataSheet!$E733-DataSheet!$D733</f>
        <v>60.91</v>
      </c>
      <c r="Z733" s="1" t="str">
        <f>_xlfn.IFS(DataSheet!$O733="Central","Chris",DataSheet!$O733="East","Erin",DataSheet!$O733="South","Sam",DataSheet!$O733="West","William")</f>
        <v>Chris</v>
      </c>
    </row>
    <row r="734" spans="1:26" ht="15" x14ac:dyDescent="0.2">
      <c r="A734" s="1">
        <v>945</v>
      </c>
      <c r="B734" s="1" t="s">
        <v>1533</v>
      </c>
      <c r="C734" s="1" t="s">
        <v>72</v>
      </c>
      <c r="D734" s="14">
        <v>0.03</v>
      </c>
      <c r="E734" s="14">
        <v>31.74</v>
      </c>
      <c r="F734" s="14">
        <v>12.62</v>
      </c>
      <c r="G734" s="1" t="s">
        <v>40</v>
      </c>
      <c r="H734" s="1" t="s">
        <v>73</v>
      </c>
      <c r="I734" s="1" t="s">
        <v>50</v>
      </c>
      <c r="J734" s="1" t="s">
        <v>74</v>
      </c>
      <c r="K734" s="1" t="s">
        <v>75</v>
      </c>
      <c r="L734" s="1" t="s">
        <v>1534</v>
      </c>
      <c r="M734" s="1">
        <v>0.37</v>
      </c>
      <c r="N734" s="1" t="s">
        <v>34</v>
      </c>
      <c r="O734" s="1" t="s">
        <v>61</v>
      </c>
      <c r="P734" s="1" t="s">
        <v>92</v>
      </c>
      <c r="Q734" s="1" t="s">
        <v>1535</v>
      </c>
      <c r="R734" s="1">
        <v>95070</v>
      </c>
      <c r="S734" s="2">
        <v>42069</v>
      </c>
      <c r="T734" s="2">
        <v>42069</v>
      </c>
      <c r="U734" s="1">
        <v>-4.3010000000000002</v>
      </c>
      <c r="V734" s="1">
        <v>3</v>
      </c>
      <c r="W734" s="14">
        <v>98.7</v>
      </c>
      <c r="X734" s="1">
        <v>86567</v>
      </c>
      <c r="Y734" s="14">
        <f>DataSheet!$E734-DataSheet!$D734</f>
        <v>31.709999999999997</v>
      </c>
      <c r="Z734" s="1" t="str">
        <f>_xlfn.IFS(DataSheet!$O734="Central","Chris",DataSheet!$O734="East","Erin",DataSheet!$O734="South","Sam",DataSheet!$O734="West","William")</f>
        <v>William</v>
      </c>
    </row>
    <row r="735" spans="1:26" ht="15" x14ac:dyDescent="0.2">
      <c r="A735" s="1">
        <v>3327</v>
      </c>
      <c r="B735" s="1" t="s">
        <v>1536</v>
      </c>
      <c r="C735" s="1" t="s">
        <v>72</v>
      </c>
      <c r="D735" s="14">
        <v>0.06</v>
      </c>
      <c r="E735" s="14">
        <v>113.98</v>
      </c>
      <c r="F735" s="14">
        <v>30</v>
      </c>
      <c r="G735" s="1" t="s">
        <v>28</v>
      </c>
      <c r="H735" s="1" t="s">
        <v>29</v>
      </c>
      <c r="I735" s="1" t="s">
        <v>30</v>
      </c>
      <c r="J735" s="1" t="s">
        <v>111</v>
      </c>
      <c r="K735" s="1" t="s">
        <v>59</v>
      </c>
      <c r="L735" s="1" t="s">
        <v>1537</v>
      </c>
      <c r="M735" s="1">
        <v>0.69</v>
      </c>
      <c r="N735" s="1" t="s">
        <v>34</v>
      </c>
      <c r="O735" s="1" t="s">
        <v>54</v>
      </c>
      <c r="P735" s="1" t="s">
        <v>291</v>
      </c>
      <c r="Q735" s="1" t="s">
        <v>1538</v>
      </c>
      <c r="R735" s="1">
        <v>48060</v>
      </c>
      <c r="S735" s="2">
        <v>42069</v>
      </c>
      <c r="T735" s="2">
        <v>42071</v>
      </c>
      <c r="U735" s="1">
        <v>-127.3</v>
      </c>
      <c r="V735" s="1">
        <v>3</v>
      </c>
      <c r="W735" s="14">
        <v>356.14</v>
      </c>
      <c r="X735" s="1">
        <v>87272</v>
      </c>
      <c r="Y735" s="14">
        <f>DataSheet!$E735-DataSheet!$D735</f>
        <v>113.92</v>
      </c>
      <c r="Z735" s="1" t="str">
        <f>_xlfn.IFS(DataSheet!$O735="Central","Chris",DataSheet!$O735="East","Erin",DataSheet!$O735="South","Sam",DataSheet!$O735="West","William")</f>
        <v>Chris</v>
      </c>
    </row>
    <row r="736" spans="1:26" ht="15" x14ac:dyDescent="0.2">
      <c r="A736" s="1">
        <v>3327</v>
      </c>
      <c r="B736" s="1" t="s">
        <v>1536</v>
      </c>
      <c r="C736" s="1" t="s">
        <v>72</v>
      </c>
      <c r="D736" s="14">
        <v>0.05</v>
      </c>
      <c r="E736" s="14">
        <v>6.48</v>
      </c>
      <c r="F736" s="14">
        <v>6.86</v>
      </c>
      <c r="G736" s="1" t="s">
        <v>40</v>
      </c>
      <c r="H736" s="1" t="s">
        <v>29</v>
      </c>
      <c r="I736" s="1" t="s">
        <v>50</v>
      </c>
      <c r="J736" s="1" t="s">
        <v>90</v>
      </c>
      <c r="K736" s="1" t="s">
        <v>75</v>
      </c>
      <c r="L736" s="1" t="s">
        <v>1527</v>
      </c>
      <c r="M736" s="1">
        <v>0.37</v>
      </c>
      <c r="N736" s="1" t="s">
        <v>34</v>
      </c>
      <c r="O736" s="1" t="s">
        <v>54</v>
      </c>
      <c r="P736" s="1" t="s">
        <v>291</v>
      </c>
      <c r="Q736" s="1" t="s">
        <v>1538</v>
      </c>
      <c r="R736" s="1">
        <v>48060</v>
      </c>
      <c r="S736" s="2">
        <v>42069</v>
      </c>
      <c r="T736" s="2">
        <v>42071</v>
      </c>
      <c r="U736" s="1">
        <v>-52.77</v>
      </c>
      <c r="V736" s="1">
        <v>4</v>
      </c>
      <c r="W736" s="14">
        <v>27.08</v>
      </c>
      <c r="X736" s="1">
        <v>87272</v>
      </c>
      <c r="Y736" s="14">
        <f>DataSheet!$E736-DataSheet!$D736</f>
        <v>6.4300000000000006</v>
      </c>
      <c r="Z736" s="1" t="str">
        <f>_xlfn.IFS(DataSheet!$O736="Central","Chris",DataSheet!$O736="East","Erin",DataSheet!$O736="South","Sam",DataSheet!$O736="West","William")</f>
        <v>Chris</v>
      </c>
    </row>
    <row r="737" spans="1:26" ht="15" x14ac:dyDescent="0.2">
      <c r="A737" s="1">
        <v>1020</v>
      </c>
      <c r="B737" s="1" t="s">
        <v>1020</v>
      </c>
      <c r="C737" s="1" t="s">
        <v>27</v>
      </c>
      <c r="D737" s="14">
        <v>0.09</v>
      </c>
      <c r="E737" s="14">
        <v>517.48</v>
      </c>
      <c r="F737" s="14">
        <v>16.63</v>
      </c>
      <c r="G737" s="1" t="s">
        <v>28</v>
      </c>
      <c r="H737" s="1" t="s">
        <v>29</v>
      </c>
      <c r="I737" s="1" t="s">
        <v>42</v>
      </c>
      <c r="J737" s="1" t="s">
        <v>58</v>
      </c>
      <c r="K737" s="1" t="s">
        <v>32</v>
      </c>
      <c r="L737" s="1" t="s">
        <v>1539</v>
      </c>
      <c r="M737" s="1">
        <v>0.59</v>
      </c>
      <c r="N737" s="1" t="s">
        <v>34</v>
      </c>
      <c r="O737" s="1" t="s">
        <v>54</v>
      </c>
      <c r="P737" s="1" t="s">
        <v>539</v>
      </c>
      <c r="Q737" s="1" t="s">
        <v>1022</v>
      </c>
      <c r="R737" s="1">
        <v>66762</v>
      </c>
      <c r="S737" s="2">
        <v>42070</v>
      </c>
      <c r="T737" s="2">
        <v>42070</v>
      </c>
      <c r="U737" s="1">
        <v>909.36</v>
      </c>
      <c r="V737" s="1">
        <v>5</v>
      </c>
      <c r="W737" s="14">
        <v>2354.54</v>
      </c>
      <c r="X737" s="1">
        <v>88632</v>
      </c>
      <c r="Y737" s="14">
        <f>DataSheet!$E737-DataSheet!$D737</f>
        <v>517.39</v>
      </c>
      <c r="Z737" s="1" t="str">
        <f>_xlfn.IFS(DataSheet!$O737="Central","Chris",DataSheet!$O737="East","Erin",DataSheet!$O737="South","Sam",DataSheet!$O737="West","William")</f>
        <v>Chris</v>
      </c>
    </row>
    <row r="738" spans="1:26" ht="15" x14ac:dyDescent="0.2">
      <c r="A738" s="1">
        <v>850</v>
      </c>
      <c r="B738" s="1" t="s">
        <v>1540</v>
      </c>
      <c r="C738" s="1" t="s">
        <v>72</v>
      </c>
      <c r="D738" s="14">
        <v>7.0000000000000007E-2</v>
      </c>
      <c r="E738" s="14">
        <v>6.08</v>
      </c>
      <c r="F738" s="14">
        <v>0.91</v>
      </c>
      <c r="G738" s="1" t="s">
        <v>40</v>
      </c>
      <c r="H738" s="1" t="s">
        <v>96</v>
      </c>
      <c r="I738" s="1" t="s">
        <v>50</v>
      </c>
      <c r="J738" s="1" t="s">
        <v>51</v>
      </c>
      <c r="K738" s="1" t="s">
        <v>52</v>
      </c>
      <c r="L738" s="1" t="s">
        <v>1541</v>
      </c>
      <c r="M738" s="1">
        <v>0.51</v>
      </c>
      <c r="N738" s="1" t="s">
        <v>34</v>
      </c>
      <c r="O738" s="1" t="s">
        <v>61</v>
      </c>
      <c r="P738" s="1" t="s">
        <v>92</v>
      </c>
      <c r="Q738" s="1" t="s">
        <v>1542</v>
      </c>
      <c r="R738" s="1">
        <v>93117</v>
      </c>
      <c r="S738" s="2">
        <v>42070</v>
      </c>
      <c r="T738" s="2">
        <v>42071</v>
      </c>
      <c r="U738" s="1">
        <v>19.57</v>
      </c>
      <c r="V738" s="1">
        <v>7</v>
      </c>
      <c r="W738" s="14">
        <v>41.96</v>
      </c>
      <c r="X738" s="1">
        <v>88569</v>
      </c>
      <c r="Y738" s="14">
        <f>DataSheet!$E738-DataSheet!$D738</f>
        <v>6.01</v>
      </c>
      <c r="Z738" s="1" t="str">
        <f>_xlfn.IFS(DataSheet!$O738="Central","Chris",DataSheet!$O738="East","Erin",DataSheet!$O738="South","Sam",DataSheet!$O738="West","William")</f>
        <v>William</v>
      </c>
    </row>
    <row r="739" spans="1:26" ht="15" x14ac:dyDescent="0.2">
      <c r="A739" s="1">
        <v>851</v>
      </c>
      <c r="B739" s="1" t="s">
        <v>1366</v>
      </c>
      <c r="C739" s="1" t="s">
        <v>72</v>
      </c>
      <c r="D739" s="14">
        <v>0.08</v>
      </c>
      <c r="E739" s="14">
        <v>19.899999999999999</v>
      </c>
      <c r="F739" s="14">
        <v>5.29</v>
      </c>
      <c r="G739" s="1" t="s">
        <v>40</v>
      </c>
      <c r="H739" s="1" t="s">
        <v>96</v>
      </c>
      <c r="I739" s="1" t="s">
        <v>50</v>
      </c>
      <c r="J739" s="1" t="s">
        <v>97</v>
      </c>
      <c r="K739" s="1" t="s">
        <v>146</v>
      </c>
      <c r="L739" s="1" t="s">
        <v>1543</v>
      </c>
      <c r="M739" s="1">
        <v>0.4</v>
      </c>
      <c r="N739" s="1" t="s">
        <v>34</v>
      </c>
      <c r="O739" s="1" t="s">
        <v>61</v>
      </c>
      <c r="P739" s="1" t="s">
        <v>92</v>
      </c>
      <c r="Q739" s="1" t="s">
        <v>1368</v>
      </c>
      <c r="R739" s="1">
        <v>91745</v>
      </c>
      <c r="S739" s="2">
        <v>42070</v>
      </c>
      <c r="T739" s="2">
        <v>42072</v>
      </c>
      <c r="U739" s="1">
        <v>107.11</v>
      </c>
      <c r="V739" s="1">
        <v>13</v>
      </c>
      <c r="W739" s="14">
        <v>240.46</v>
      </c>
      <c r="X739" s="1">
        <v>88569</v>
      </c>
      <c r="Y739" s="14">
        <f>DataSheet!$E739-DataSheet!$D739</f>
        <v>19.82</v>
      </c>
      <c r="Z739" s="1" t="str">
        <f>_xlfn.IFS(DataSheet!$O739="Central","Chris",DataSheet!$O739="East","Erin",DataSheet!$O739="South","Sam",DataSheet!$O739="West","William")</f>
        <v>William</v>
      </c>
    </row>
    <row r="740" spans="1:26" ht="15" x14ac:dyDescent="0.2">
      <c r="A740" s="1">
        <v>851</v>
      </c>
      <c r="B740" s="1" t="s">
        <v>1366</v>
      </c>
      <c r="C740" s="1" t="s">
        <v>72</v>
      </c>
      <c r="D740" s="14">
        <v>0.02</v>
      </c>
      <c r="E740" s="14">
        <v>3.36</v>
      </c>
      <c r="F740" s="14">
        <v>6.27</v>
      </c>
      <c r="G740" s="1" t="s">
        <v>40</v>
      </c>
      <c r="H740" s="1" t="s">
        <v>96</v>
      </c>
      <c r="I740" s="1" t="s">
        <v>50</v>
      </c>
      <c r="J740" s="1" t="s">
        <v>74</v>
      </c>
      <c r="K740" s="1" t="s">
        <v>75</v>
      </c>
      <c r="L740" s="1" t="s">
        <v>188</v>
      </c>
      <c r="M740" s="1">
        <v>0.4</v>
      </c>
      <c r="N740" s="1" t="s">
        <v>34</v>
      </c>
      <c r="O740" s="1" t="s">
        <v>61</v>
      </c>
      <c r="P740" s="1" t="s">
        <v>92</v>
      </c>
      <c r="Q740" s="1" t="s">
        <v>1368</v>
      </c>
      <c r="R740" s="1">
        <v>91745</v>
      </c>
      <c r="S740" s="2">
        <v>42070</v>
      </c>
      <c r="T740" s="2">
        <v>42072</v>
      </c>
      <c r="U740" s="1">
        <v>-216.154</v>
      </c>
      <c r="V740" s="1">
        <v>21</v>
      </c>
      <c r="W740" s="14">
        <v>74.08</v>
      </c>
      <c r="X740" s="1">
        <v>88569</v>
      </c>
      <c r="Y740" s="14">
        <f>DataSheet!$E740-DataSheet!$D740</f>
        <v>3.34</v>
      </c>
      <c r="Z740" s="1" t="str">
        <f>_xlfn.IFS(DataSheet!$O740="Central","Chris",DataSheet!$O740="East","Erin",DataSheet!$O740="South","Sam",DataSheet!$O740="West","William")</f>
        <v>William</v>
      </c>
    </row>
    <row r="741" spans="1:26" ht="15" x14ac:dyDescent="0.2">
      <c r="A741" s="1">
        <v>2750</v>
      </c>
      <c r="B741" s="1" t="s">
        <v>1544</v>
      </c>
      <c r="C741" s="1" t="s">
        <v>27</v>
      </c>
      <c r="D741" s="14">
        <v>0.02</v>
      </c>
      <c r="E741" s="14">
        <v>161.55000000000001</v>
      </c>
      <c r="F741" s="14">
        <v>19.989999999999998</v>
      </c>
      <c r="G741" s="1" t="s">
        <v>40</v>
      </c>
      <c r="H741" s="1" t="s">
        <v>29</v>
      </c>
      <c r="I741" s="1" t="s">
        <v>50</v>
      </c>
      <c r="J741" s="1" t="s">
        <v>80</v>
      </c>
      <c r="K741" s="1" t="s">
        <v>75</v>
      </c>
      <c r="L741" s="1" t="s">
        <v>81</v>
      </c>
      <c r="M741" s="1">
        <v>0.66</v>
      </c>
      <c r="N741" s="1" t="s">
        <v>34</v>
      </c>
      <c r="O741" s="1" t="s">
        <v>35</v>
      </c>
      <c r="P741" s="1" t="s">
        <v>244</v>
      </c>
      <c r="Q741" s="1" t="s">
        <v>1545</v>
      </c>
      <c r="R741" s="1">
        <v>22980</v>
      </c>
      <c r="S741" s="2">
        <v>42071</v>
      </c>
      <c r="T741" s="2">
        <v>42071</v>
      </c>
      <c r="U741" s="1">
        <v>664.51800000000003</v>
      </c>
      <c r="V741" s="1">
        <v>4</v>
      </c>
      <c r="W741" s="14">
        <v>657.61</v>
      </c>
      <c r="X741" s="1">
        <v>91424</v>
      </c>
      <c r="Y741" s="14">
        <f>DataSheet!$E741-DataSheet!$D741</f>
        <v>161.53</v>
      </c>
      <c r="Z741" s="1" t="str">
        <f>_xlfn.IFS(DataSheet!$O741="Central","Chris",DataSheet!$O741="East","Erin",DataSheet!$O741="South","Sam",DataSheet!$O741="West","William")</f>
        <v>Sam</v>
      </c>
    </row>
    <row r="742" spans="1:26" ht="15" x14ac:dyDescent="0.2">
      <c r="A742" s="1">
        <v>2770</v>
      </c>
      <c r="B742" s="1" t="s">
        <v>1546</v>
      </c>
      <c r="C742" s="1" t="s">
        <v>27</v>
      </c>
      <c r="D742" s="14">
        <v>0.02</v>
      </c>
      <c r="E742" s="14">
        <v>11.55</v>
      </c>
      <c r="F742" s="14">
        <v>2.36</v>
      </c>
      <c r="G742" s="1" t="s">
        <v>40</v>
      </c>
      <c r="H742" s="1" t="s">
        <v>96</v>
      </c>
      <c r="I742" s="1" t="s">
        <v>50</v>
      </c>
      <c r="J742" s="1" t="s">
        <v>51</v>
      </c>
      <c r="K742" s="1" t="s">
        <v>52</v>
      </c>
      <c r="L742" s="1" t="s">
        <v>382</v>
      </c>
      <c r="M742" s="1">
        <v>0.55000000000000004</v>
      </c>
      <c r="N742" s="1" t="s">
        <v>34</v>
      </c>
      <c r="O742" s="1" t="s">
        <v>35</v>
      </c>
      <c r="P742" s="1" t="s">
        <v>77</v>
      </c>
      <c r="Q742" s="1" t="s">
        <v>1547</v>
      </c>
      <c r="R742" s="1">
        <v>30338</v>
      </c>
      <c r="S742" s="2">
        <v>42071</v>
      </c>
      <c r="T742" s="2">
        <v>42073</v>
      </c>
      <c r="U742" s="1">
        <v>1289.3820000000001</v>
      </c>
      <c r="V742" s="1">
        <v>14</v>
      </c>
      <c r="W742" s="14">
        <v>159.53</v>
      </c>
      <c r="X742" s="1">
        <v>88975</v>
      </c>
      <c r="Y742" s="14">
        <f>DataSheet!$E742-DataSheet!$D742</f>
        <v>11.530000000000001</v>
      </c>
      <c r="Z742" s="1" t="str">
        <f>_xlfn.IFS(DataSheet!$O742="Central","Chris",DataSheet!$O742="East","Erin",DataSheet!$O742="South","Sam",DataSheet!$O742="West","William")</f>
        <v>Sam</v>
      </c>
    </row>
    <row r="743" spans="1:26" ht="15" x14ac:dyDescent="0.2">
      <c r="A743" s="1">
        <v>2837</v>
      </c>
      <c r="B743" s="1" t="s">
        <v>1548</v>
      </c>
      <c r="C743" s="1" t="s">
        <v>39</v>
      </c>
      <c r="D743" s="14">
        <v>7.0000000000000007E-2</v>
      </c>
      <c r="E743" s="14">
        <v>51.98</v>
      </c>
      <c r="F743" s="14">
        <v>10.17</v>
      </c>
      <c r="G743" s="1" t="s">
        <v>40</v>
      </c>
      <c r="H743" s="1" t="s">
        <v>73</v>
      </c>
      <c r="I743" s="1" t="s">
        <v>42</v>
      </c>
      <c r="J743" s="1" t="s">
        <v>58</v>
      </c>
      <c r="K743" s="1" t="s">
        <v>146</v>
      </c>
      <c r="L743" s="1" t="s">
        <v>1549</v>
      </c>
      <c r="M743" s="1">
        <v>0.37</v>
      </c>
      <c r="N743" s="1" t="s">
        <v>34</v>
      </c>
      <c r="O743" s="1" t="s">
        <v>54</v>
      </c>
      <c r="P743" s="1" t="s">
        <v>209</v>
      </c>
      <c r="Q743" s="1" t="s">
        <v>1550</v>
      </c>
      <c r="R743" s="1">
        <v>74133</v>
      </c>
      <c r="S743" s="2">
        <v>42071</v>
      </c>
      <c r="T743" s="2">
        <v>42073</v>
      </c>
      <c r="U743" s="1">
        <v>439.78530000000001</v>
      </c>
      <c r="V743" s="1">
        <v>13</v>
      </c>
      <c r="W743" s="14">
        <v>637.37</v>
      </c>
      <c r="X743" s="1">
        <v>89801</v>
      </c>
      <c r="Y743" s="14">
        <f>DataSheet!$E743-DataSheet!$D743</f>
        <v>51.91</v>
      </c>
      <c r="Z743" s="1" t="str">
        <f>_xlfn.IFS(DataSheet!$O743="Central","Chris",DataSheet!$O743="East","Erin",DataSheet!$O743="South","Sam",DataSheet!$O743="West","William")</f>
        <v>Chris</v>
      </c>
    </row>
    <row r="744" spans="1:26" ht="15" x14ac:dyDescent="0.2">
      <c r="A744" s="1">
        <v>2837</v>
      </c>
      <c r="B744" s="1" t="s">
        <v>1548</v>
      </c>
      <c r="C744" s="1" t="s">
        <v>39</v>
      </c>
      <c r="D744" s="14">
        <v>0.1</v>
      </c>
      <c r="E744" s="14">
        <v>80.97</v>
      </c>
      <c r="F744" s="14">
        <v>33.6</v>
      </c>
      <c r="G744" s="1" t="s">
        <v>28</v>
      </c>
      <c r="H744" s="1" t="s">
        <v>73</v>
      </c>
      <c r="I744" s="1" t="s">
        <v>42</v>
      </c>
      <c r="J744" s="1" t="s">
        <v>58</v>
      </c>
      <c r="K744" s="1" t="s">
        <v>59</v>
      </c>
      <c r="L744" s="1" t="s">
        <v>911</v>
      </c>
      <c r="M744" s="1">
        <v>0.37</v>
      </c>
      <c r="N744" s="1" t="s">
        <v>34</v>
      </c>
      <c r="O744" s="1" t="s">
        <v>54</v>
      </c>
      <c r="P744" s="1" t="s">
        <v>209</v>
      </c>
      <c r="Q744" s="1" t="s">
        <v>1550</v>
      </c>
      <c r="R744" s="1">
        <v>74133</v>
      </c>
      <c r="S744" s="2">
        <v>42071</v>
      </c>
      <c r="T744" s="2">
        <v>42074</v>
      </c>
      <c r="U744" s="1">
        <v>-149.4573</v>
      </c>
      <c r="V744" s="1">
        <v>3</v>
      </c>
      <c r="W744" s="14">
        <v>232.16</v>
      </c>
      <c r="X744" s="1">
        <v>89801</v>
      </c>
      <c r="Y744" s="14">
        <f>DataSheet!$E744-DataSheet!$D744</f>
        <v>80.87</v>
      </c>
      <c r="Z744" s="1" t="str">
        <f>_xlfn.IFS(DataSheet!$O744="Central","Chris",DataSheet!$O744="East","Erin",DataSheet!$O744="South","Sam",DataSheet!$O744="West","William")</f>
        <v>Chris</v>
      </c>
    </row>
    <row r="745" spans="1:26" ht="15" x14ac:dyDescent="0.2">
      <c r="A745" s="1">
        <v>693</v>
      </c>
      <c r="B745" s="1" t="s">
        <v>1551</v>
      </c>
      <c r="C745" s="1" t="s">
        <v>49</v>
      </c>
      <c r="D745" s="14">
        <v>0.09</v>
      </c>
      <c r="E745" s="14">
        <v>5.34</v>
      </c>
      <c r="F745" s="14">
        <v>2.99</v>
      </c>
      <c r="G745" s="1" t="s">
        <v>89</v>
      </c>
      <c r="H745" s="1" t="s">
        <v>29</v>
      </c>
      <c r="I745" s="1" t="s">
        <v>50</v>
      </c>
      <c r="J745" s="1" t="s">
        <v>74</v>
      </c>
      <c r="K745" s="1" t="s">
        <v>75</v>
      </c>
      <c r="L745" s="1" t="s">
        <v>1380</v>
      </c>
      <c r="M745" s="1">
        <v>0.38</v>
      </c>
      <c r="N745" s="1" t="s">
        <v>34</v>
      </c>
      <c r="O745" s="1" t="s">
        <v>61</v>
      </c>
      <c r="P745" s="1" t="s">
        <v>62</v>
      </c>
      <c r="Q745" s="1" t="s">
        <v>1552</v>
      </c>
      <c r="R745" s="1">
        <v>80229</v>
      </c>
      <c r="S745" s="2">
        <v>42071</v>
      </c>
      <c r="T745" s="2">
        <v>42078</v>
      </c>
      <c r="U745" s="1">
        <v>9.4860000000000007</v>
      </c>
      <c r="V745" s="1">
        <v>17</v>
      </c>
      <c r="W745" s="14">
        <v>95.1</v>
      </c>
      <c r="X745" s="1">
        <v>87812</v>
      </c>
      <c r="Y745" s="14">
        <f>DataSheet!$E745-DataSheet!$D745</f>
        <v>5.25</v>
      </c>
      <c r="Z745" s="1" t="str">
        <f>_xlfn.IFS(DataSheet!$O745="Central","Chris",DataSheet!$O745="East","Erin",DataSheet!$O745="South","Sam",DataSheet!$O745="West","William")</f>
        <v>William</v>
      </c>
    </row>
    <row r="746" spans="1:26" ht="15" x14ac:dyDescent="0.2">
      <c r="A746" s="1">
        <v>693</v>
      </c>
      <c r="B746" s="1" t="s">
        <v>1551</v>
      </c>
      <c r="C746" s="1" t="s">
        <v>49</v>
      </c>
      <c r="D746" s="14">
        <v>7.0000000000000007E-2</v>
      </c>
      <c r="E746" s="14">
        <v>140.97999999999999</v>
      </c>
      <c r="F746" s="14">
        <v>53.48</v>
      </c>
      <c r="G746" s="1" t="s">
        <v>28</v>
      </c>
      <c r="H746" s="1" t="s">
        <v>29</v>
      </c>
      <c r="I746" s="1" t="s">
        <v>30</v>
      </c>
      <c r="J746" s="1" t="s">
        <v>119</v>
      </c>
      <c r="K746" s="1" t="s">
        <v>32</v>
      </c>
      <c r="L746" s="1" t="s">
        <v>1553</v>
      </c>
      <c r="M746" s="1">
        <v>0.65</v>
      </c>
      <c r="N746" s="1" t="s">
        <v>34</v>
      </c>
      <c r="O746" s="1" t="s">
        <v>61</v>
      </c>
      <c r="P746" s="1" t="s">
        <v>62</v>
      </c>
      <c r="Q746" s="1" t="s">
        <v>1552</v>
      </c>
      <c r="R746" s="1">
        <v>80229</v>
      </c>
      <c r="S746" s="2">
        <v>42071</v>
      </c>
      <c r="T746" s="2">
        <v>42078</v>
      </c>
      <c r="U746" s="1">
        <v>-263.64999999999998</v>
      </c>
      <c r="V746" s="1">
        <v>5</v>
      </c>
      <c r="W746" s="14">
        <v>734.74</v>
      </c>
      <c r="X746" s="1">
        <v>87812</v>
      </c>
      <c r="Y746" s="14">
        <f>DataSheet!$E746-DataSheet!$D746</f>
        <v>140.91</v>
      </c>
      <c r="Z746" s="1" t="str">
        <f>_xlfn.IFS(DataSheet!$O746="Central","Chris",DataSheet!$O746="East","Erin",DataSheet!$O746="South","Sam",DataSheet!$O746="West","William")</f>
        <v>William</v>
      </c>
    </row>
    <row r="747" spans="1:26" ht="15" x14ac:dyDescent="0.2">
      <c r="A747" s="1">
        <v>693</v>
      </c>
      <c r="B747" s="1" t="s">
        <v>1551</v>
      </c>
      <c r="C747" s="1" t="s">
        <v>49</v>
      </c>
      <c r="D747" s="14">
        <v>0.06</v>
      </c>
      <c r="E747" s="14">
        <v>205.99</v>
      </c>
      <c r="F747" s="14">
        <v>5.26</v>
      </c>
      <c r="G747" s="1" t="s">
        <v>40</v>
      </c>
      <c r="H747" s="1" t="s">
        <v>29</v>
      </c>
      <c r="I747" s="1" t="s">
        <v>42</v>
      </c>
      <c r="J747" s="1" t="s">
        <v>137</v>
      </c>
      <c r="K747" s="1" t="s">
        <v>75</v>
      </c>
      <c r="L747" s="1" t="s">
        <v>1554</v>
      </c>
      <c r="M747" s="1">
        <v>0.56000000000000005</v>
      </c>
      <c r="N747" s="1" t="s">
        <v>34</v>
      </c>
      <c r="O747" s="1" t="s">
        <v>61</v>
      </c>
      <c r="P747" s="1" t="s">
        <v>62</v>
      </c>
      <c r="Q747" s="1" t="s">
        <v>1552</v>
      </c>
      <c r="R747" s="1">
        <v>80229</v>
      </c>
      <c r="S747" s="2">
        <v>42071</v>
      </c>
      <c r="T747" s="2">
        <v>42078</v>
      </c>
      <c r="U747" s="1">
        <v>890.18100000000004</v>
      </c>
      <c r="V747" s="1">
        <v>11</v>
      </c>
      <c r="W747" s="14">
        <v>1882.87</v>
      </c>
      <c r="X747" s="1">
        <v>87812</v>
      </c>
      <c r="Y747" s="14">
        <f>DataSheet!$E747-DataSheet!$D747</f>
        <v>205.93</v>
      </c>
      <c r="Z747" s="1" t="str">
        <f>_xlfn.IFS(DataSheet!$O747="Central","Chris",DataSheet!$O747="East","Erin",DataSheet!$O747="South","Sam",DataSheet!$O747="West","William")</f>
        <v>William</v>
      </c>
    </row>
    <row r="748" spans="1:26" ht="15" x14ac:dyDescent="0.2">
      <c r="A748" s="1">
        <v>1718</v>
      </c>
      <c r="B748" s="1" t="s">
        <v>1555</v>
      </c>
      <c r="C748" s="1" t="s">
        <v>49</v>
      </c>
      <c r="D748" s="14">
        <v>0.01</v>
      </c>
      <c r="E748" s="14">
        <v>300.98</v>
      </c>
      <c r="F748" s="14">
        <v>64.73</v>
      </c>
      <c r="G748" s="1" t="s">
        <v>28</v>
      </c>
      <c r="H748" s="1" t="s">
        <v>41</v>
      </c>
      <c r="I748" s="1" t="s">
        <v>30</v>
      </c>
      <c r="J748" s="1" t="s">
        <v>111</v>
      </c>
      <c r="K748" s="1" t="s">
        <v>59</v>
      </c>
      <c r="L748" s="1" t="s">
        <v>1342</v>
      </c>
      <c r="M748" s="1">
        <v>0.56000000000000005</v>
      </c>
      <c r="N748" s="1" t="s">
        <v>34</v>
      </c>
      <c r="O748" s="1" t="s">
        <v>35</v>
      </c>
      <c r="P748" s="1" t="s">
        <v>99</v>
      </c>
      <c r="Q748" s="1" t="s">
        <v>1556</v>
      </c>
      <c r="R748" s="1">
        <v>27529</v>
      </c>
      <c r="S748" s="2">
        <v>42071</v>
      </c>
      <c r="T748" s="2">
        <v>42078</v>
      </c>
      <c r="U748" s="1">
        <v>-48.874000000000002</v>
      </c>
      <c r="V748" s="1">
        <v>3</v>
      </c>
      <c r="W748" s="14">
        <v>974.14</v>
      </c>
      <c r="X748" s="1">
        <v>90621</v>
      </c>
      <c r="Y748" s="14">
        <f>DataSheet!$E748-DataSheet!$D748</f>
        <v>300.97000000000003</v>
      </c>
      <c r="Z748" s="1" t="str">
        <f>_xlfn.IFS(DataSheet!$O748="Central","Chris",DataSheet!$O748="East","Erin",DataSheet!$O748="South","Sam",DataSheet!$O748="West","William")</f>
        <v>Sam</v>
      </c>
    </row>
    <row r="749" spans="1:26" ht="15" x14ac:dyDescent="0.2">
      <c r="A749" s="1">
        <v>1075</v>
      </c>
      <c r="B749" s="1" t="s">
        <v>1557</v>
      </c>
      <c r="C749" s="1" t="s">
        <v>39</v>
      </c>
      <c r="D749" s="14">
        <v>0.04</v>
      </c>
      <c r="E749" s="14">
        <v>19.23</v>
      </c>
      <c r="F749" s="14">
        <v>6.15</v>
      </c>
      <c r="G749" s="1" t="s">
        <v>40</v>
      </c>
      <c r="H749" s="1" t="s">
        <v>73</v>
      </c>
      <c r="I749" s="1" t="s">
        <v>30</v>
      </c>
      <c r="J749" s="1" t="s">
        <v>128</v>
      </c>
      <c r="K749" s="1" t="s">
        <v>44</v>
      </c>
      <c r="L749" s="1" t="s">
        <v>1279</v>
      </c>
      <c r="M749" s="1">
        <v>0.44</v>
      </c>
      <c r="N749" s="1" t="s">
        <v>34</v>
      </c>
      <c r="O749" s="1" t="s">
        <v>54</v>
      </c>
      <c r="P749" s="1" t="s">
        <v>105</v>
      </c>
      <c r="Q749" s="1" t="s">
        <v>1558</v>
      </c>
      <c r="R749" s="1">
        <v>60441</v>
      </c>
      <c r="S749" s="2">
        <v>42072</v>
      </c>
      <c r="T749" s="2">
        <v>42073</v>
      </c>
      <c r="U749" s="1">
        <v>152.4348</v>
      </c>
      <c r="V749" s="1">
        <v>11</v>
      </c>
      <c r="W749" s="14">
        <v>220.92</v>
      </c>
      <c r="X749" s="1">
        <v>86422</v>
      </c>
      <c r="Y749" s="14">
        <f>DataSheet!$E749-DataSheet!$D749</f>
        <v>19.190000000000001</v>
      </c>
      <c r="Z749" s="1" t="str">
        <f>_xlfn.IFS(DataSheet!$O749="Central","Chris",DataSheet!$O749="East","Erin",DataSheet!$O749="South","Sam",DataSheet!$O749="West","William")</f>
        <v>Chris</v>
      </c>
    </row>
    <row r="750" spans="1:26" ht="15" x14ac:dyDescent="0.2">
      <c r="A750" s="1">
        <v>2258</v>
      </c>
      <c r="B750" s="1" t="s">
        <v>1559</v>
      </c>
      <c r="C750" s="1" t="s">
        <v>49</v>
      </c>
      <c r="D750" s="14">
        <v>0.01</v>
      </c>
      <c r="E750" s="14">
        <v>7.64</v>
      </c>
      <c r="F750" s="14">
        <v>1.39</v>
      </c>
      <c r="G750" s="1" t="s">
        <v>89</v>
      </c>
      <c r="H750" s="1" t="s">
        <v>96</v>
      </c>
      <c r="I750" s="1" t="s">
        <v>50</v>
      </c>
      <c r="J750" s="1" t="s">
        <v>347</v>
      </c>
      <c r="K750" s="1" t="s">
        <v>75</v>
      </c>
      <c r="L750" s="1" t="s">
        <v>1560</v>
      </c>
      <c r="M750" s="1">
        <v>0.36</v>
      </c>
      <c r="N750" s="1" t="s">
        <v>34</v>
      </c>
      <c r="O750" s="1" t="s">
        <v>35</v>
      </c>
      <c r="P750" s="1" t="s">
        <v>99</v>
      </c>
      <c r="Q750" s="1" t="s">
        <v>1561</v>
      </c>
      <c r="R750" s="1">
        <v>27801</v>
      </c>
      <c r="S750" s="2">
        <v>42072</v>
      </c>
      <c r="T750" s="2">
        <v>42076</v>
      </c>
      <c r="U750" s="1">
        <v>-1676.6120000000001</v>
      </c>
      <c r="V750" s="1">
        <v>9</v>
      </c>
      <c r="W750" s="14">
        <v>73.290000000000006</v>
      </c>
      <c r="X750" s="1">
        <v>87962</v>
      </c>
      <c r="Y750" s="14">
        <f>DataSheet!$E750-DataSheet!$D750</f>
        <v>7.63</v>
      </c>
      <c r="Z750" s="1" t="str">
        <f>_xlfn.IFS(DataSheet!$O750="Central","Chris",DataSheet!$O750="East","Erin",DataSheet!$O750="South","Sam",DataSheet!$O750="West","William")</f>
        <v>Sam</v>
      </c>
    </row>
    <row r="751" spans="1:26" ht="15" x14ac:dyDescent="0.2">
      <c r="A751" s="1">
        <v>2258</v>
      </c>
      <c r="B751" s="1" t="s">
        <v>1559</v>
      </c>
      <c r="C751" s="1" t="s">
        <v>49</v>
      </c>
      <c r="D751" s="14">
        <v>7.0000000000000007E-2</v>
      </c>
      <c r="E751" s="14">
        <v>400.97</v>
      </c>
      <c r="F751" s="14">
        <v>48.26</v>
      </c>
      <c r="G751" s="1" t="s">
        <v>28</v>
      </c>
      <c r="H751" s="1" t="s">
        <v>96</v>
      </c>
      <c r="I751" s="1" t="s">
        <v>42</v>
      </c>
      <c r="J751" s="1" t="s">
        <v>58</v>
      </c>
      <c r="K751" s="1" t="s">
        <v>32</v>
      </c>
      <c r="L751" s="1" t="s">
        <v>1562</v>
      </c>
      <c r="M751" s="1">
        <v>0.36</v>
      </c>
      <c r="N751" s="1" t="s">
        <v>34</v>
      </c>
      <c r="O751" s="1" t="s">
        <v>35</v>
      </c>
      <c r="P751" s="1" t="s">
        <v>99</v>
      </c>
      <c r="Q751" s="1" t="s">
        <v>1561</v>
      </c>
      <c r="R751" s="1">
        <v>27801</v>
      </c>
      <c r="S751" s="2">
        <v>42072</v>
      </c>
      <c r="T751" s="2">
        <v>42076</v>
      </c>
      <c r="U751" s="1">
        <v>45.127800000000001</v>
      </c>
      <c r="V751" s="1">
        <v>8</v>
      </c>
      <c r="W751" s="14">
        <v>2961.32</v>
      </c>
      <c r="X751" s="1">
        <v>87962</v>
      </c>
      <c r="Y751" s="14">
        <f>DataSheet!$E751-DataSheet!$D751</f>
        <v>400.90000000000003</v>
      </c>
      <c r="Z751" s="1" t="str">
        <f>_xlfn.IFS(DataSheet!$O751="Central","Chris",DataSheet!$O751="East","Erin",DataSheet!$O751="South","Sam",DataSheet!$O751="West","William")</f>
        <v>Sam</v>
      </c>
    </row>
    <row r="752" spans="1:26" ht="15" x14ac:dyDescent="0.2">
      <c r="A752" s="1">
        <v>2855</v>
      </c>
      <c r="B752" s="1" t="s">
        <v>680</v>
      </c>
      <c r="C752" s="1" t="s">
        <v>49</v>
      </c>
      <c r="D752" s="14">
        <v>0.09</v>
      </c>
      <c r="E752" s="14">
        <v>6783.02</v>
      </c>
      <c r="F752" s="14">
        <v>24.49</v>
      </c>
      <c r="G752" s="1" t="s">
        <v>40</v>
      </c>
      <c r="H752" s="1" t="s">
        <v>41</v>
      </c>
      <c r="I752" s="1" t="s">
        <v>42</v>
      </c>
      <c r="J752" s="1" t="s">
        <v>58</v>
      </c>
      <c r="K752" s="1" t="s">
        <v>66</v>
      </c>
      <c r="L752" s="1" t="s">
        <v>316</v>
      </c>
      <c r="M752" s="1">
        <v>0.39</v>
      </c>
      <c r="N752" s="1" t="s">
        <v>34</v>
      </c>
      <c r="O752" s="1" t="s">
        <v>61</v>
      </c>
      <c r="P752" s="1" t="s">
        <v>68</v>
      </c>
      <c r="Q752" s="1" t="s">
        <v>682</v>
      </c>
      <c r="R752" s="1">
        <v>98198</v>
      </c>
      <c r="S752" s="2">
        <v>42073</v>
      </c>
      <c r="T752" s="2">
        <v>42077</v>
      </c>
      <c r="U752" s="1">
        <v>-14140.7016</v>
      </c>
      <c r="V752" s="1">
        <v>1</v>
      </c>
      <c r="W752" s="14">
        <v>6296</v>
      </c>
      <c r="X752" s="1">
        <v>87317</v>
      </c>
      <c r="Y752" s="14">
        <f>DataSheet!$E752-DataSheet!$D752</f>
        <v>6782.93</v>
      </c>
      <c r="Z752" s="1" t="str">
        <f>_xlfn.IFS(DataSheet!$O752="Central","Chris",DataSheet!$O752="East","Erin",DataSheet!$O752="South","Sam",DataSheet!$O752="West","William")</f>
        <v>William</v>
      </c>
    </row>
    <row r="753" spans="1:26" ht="15" x14ac:dyDescent="0.2">
      <c r="A753" s="1">
        <v>2545</v>
      </c>
      <c r="B753" s="1" t="s">
        <v>1563</v>
      </c>
      <c r="C753" s="1" t="s">
        <v>118</v>
      </c>
      <c r="D753" s="14">
        <v>0.01</v>
      </c>
      <c r="E753" s="14">
        <v>99.99</v>
      </c>
      <c r="F753" s="14">
        <v>19.989999999999998</v>
      </c>
      <c r="G753" s="1" t="s">
        <v>89</v>
      </c>
      <c r="H753" s="1" t="s">
        <v>73</v>
      </c>
      <c r="I753" s="1" t="s">
        <v>42</v>
      </c>
      <c r="J753" s="1" t="s">
        <v>58</v>
      </c>
      <c r="K753" s="1" t="s">
        <v>75</v>
      </c>
      <c r="L753" s="1" t="s">
        <v>1564</v>
      </c>
      <c r="M753" s="1">
        <v>0.52</v>
      </c>
      <c r="N753" s="1" t="s">
        <v>34</v>
      </c>
      <c r="O753" s="1" t="s">
        <v>35</v>
      </c>
      <c r="P753" s="1" t="s">
        <v>244</v>
      </c>
      <c r="Q753" s="1" t="s">
        <v>880</v>
      </c>
      <c r="R753" s="1">
        <v>22153</v>
      </c>
      <c r="S753" s="2">
        <v>42073</v>
      </c>
      <c r="T753" s="2">
        <v>42075</v>
      </c>
      <c r="U753" s="1">
        <v>90.024000000000001</v>
      </c>
      <c r="V753" s="1">
        <v>2</v>
      </c>
      <c r="W753" s="14">
        <v>202.98</v>
      </c>
      <c r="X753" s="1">
        <v>87915</v>
      </c>
      <c r="Y753" s="14">
        <f>DataSheet!$E753-DataSheet!$D753</f>
        <v>99.97999999999999</v>
      </c>
      <c r="Z753" s="1" t="str">
        <f>_xlfn.IFS(DataSheet!$O753="Central","Chris",DataSheet!$O753="East","Erin",DataSheet!$O753="South","Sam",DataSheet!$O753="West","William")</f>
        <v>Sam</v>
      </c>
    </row>
    <row r="754" spans="1:26" ht="15" x14ac:dyDescent="0.2">
      <c r="A754" s="1">
        <v>3194</v>
      </c>
      <c r="B754" s="1" t="s">
        <v>1565</v>
      </c>
      <c r="C754" s="1" t="s">
        <v>118</v>
      </c>
      <c r="D754" s="14">
        <v>0.1</v>
      </c>
      <c r="E754" s="14">
        <v>4.9800000000000004</v>
      </c>
      <c r="F754" s="14">
        <v>7.54</v>
      </c>
      <c r="G754" s="1" t="s">
        <v>40</v>
      </c>
      <c r="H754" s="1" t="s">
        <v>41</v>
      </c>
      <c r="I754" s="1" t="s">
        <v>50</v>
      </c>
      <c r="J754" s="1" t="s">
        <v>90</v>
      </c>
      <c r="K754" s="1" t="s">
        <v>75</v>
      </c>
      <c r="L754" s="1" t="s">
        <v>1566</v>
      </c>
      <c r="M754" s="1">
        <v>0.38</v>
      </c>
      <c r="N754" s="1" t="s">
        <v>34</v>
      </c>
      <c r="O754" s="1" t="s">
        <v>35</v>
      </c>
      <c r="P754" s="1" t="s">
        <v>125</v>
      </c>
      <c r="Q754" s="1" t="s">
        <v>438</v>
      </c>
      <c r="R754" s="1">
        <v>34609</v>
      </c>
      <c r="S754" s="2">
        <v>42073</v>
      </c>
      <c r="T754" s="2">
        <v>42074</v>
      </c>
      <c r="U754" s="1">
        <v>45.078000000000003</v>
      </c>
      <c r="V754" s="1">
        <v>9</v>
      </c>
      <c r="W754" s="14">
        <v>43.84</v>
      </c>
      <c r="X754" s="1">
        <v>89805</v>
      </c>
      <c r="Y754" s="14">
        <f>DataSheet!$E754-DataSheet!$D754</f>
        <v>4.8800000000000008</v>
      </c>
      <c r="Z754" s="1" t="str">
        <f>_xlfn.IFS(DataSheet!$O754="Central","Chris",DataSheet!$O754="East","Erin",DataSheet!$O754="South","Sam",DataSheet!$O754="West","William")</f>
        <v>Sam</v>
      </c>
    </row>
    <row r="755" spans="1:26" ht="15" x14ac:dyDescent="0.2">
      <c r="A755" s="1">
        <v>3194</v>
      </c>
      <c r="B755" s="1" t="s">
        <v>1565</v>
      </c>
      <c r="C755" s="1" t="s">
        <v>118</v>
      </c>
      <c r="D755" s="14">
        <v>0</v>
      </c>
      <c r="E755" s="14">
        <v>22.84</v>
      </c>
      <c r="F755" s="14">
        <v>8.18</v>
      </c>
      <c r="G755" s="1" t="s">
        <v>40</v>
      </c>
      <c r="H755" s="1" t="s">
        <v>41</v>
      </c>
      <c r="I755" s="1" t="s">
        <v>50</v>
      </c>
      <c r="J755" s="1" t="s">
        <v>90</v>
      </c>
      <c r="K755" s="1" t="s">
        <v>75</v>
      </c>
      <c r="L755" s="1" t="s">
        <v>607</v>
      </c>
      <c r="M755" s="1">
        <v>0.39</v>
      </c>
      <c r="N755" s="1" t="s">
        <v>34</v>
      </c>
      <c r="O755" s="1" t="s">
        <v>35</v>
      </c>
      <c r="P755" s="1" t="s">
        <v>125</v>
      </c>
      <c r="Q755" s="1" t="s">
        <v>438</v>
      </c>
      <c r="R755" s="1">
        <v>34609</v>
      </c>
      <c r="S755" s="2">
        <v>42073</v>
      </c>
      <c r="T755" s="2">
        <v>42075</v>
      </c>
      <c r="U755" s="1">
        <v>-110.376</v>
      </c>
      <c r="V755" s="1">
        <v>6</v>
      </c>
      <c r="W755" s="14">
        <v>141.74</v>
      </c>
      <c r="X755" s="1">
        <v>89805</v>
      </c>
      <c r="Y755" s="14">
        <f>DataSheet!$E755-DataSheet!$D755</f>
        <v>22.84</v>
      </c>
      <c r="Z755" s="1" t="str">
        <f>_xlfn.IFS(DataSheet!$O755="Central","Chris",DataSheet!$O755="East","Erin",DataSheet!$O755="South","Sam",DataSheet!$O755="West","William")</f>
        <v>Sam</v>
      </c>
    </row>
    <row r="756" spans="1:26" ht="15" x14ac:dyDescent="0.2">
      <c r="A756" s="1">
        <v>52</v>
      </c>
      <c r="B756" s="1" t="s">
        <v>1567</v>
      </c>
      <c r="C756" s="1" t="s">
        <v>72</v>
      </c>
      <c r="D756" s="14">
        <v>0</v>
      </c>
      <c r="E756" s="14">
        <v>115.99</v>
      </c>
      <c r="F756" s="14">
        <v>2.5</v>
      </c>
      <c r="G756" s="1" t="s">
        <v>40</v>
      </c>
      <c r="H756" s="1" t="s">
        <v>96</v>
      </c>
      <c r="I756" s="1" t="s">
        <v>42</v>
      </c>
      <c r="J756" s="1" t="s">
        <v>137</v>
      </c>
      <c r="K756" s="1" t="s">
        <v>75</v>
      </c>
      <c r="L756" s="1" t="s">
        <v>1568</v>
      </c>
      <c r="M756" s="1">
        <v>0.56999999999999995</v>
      </c>
      <c r="N756" s="1" t="s">
        <v>34</v>
      </c>
      <c r="O756" s="1" t="s">
        <v>61</v>
      </c>
      <c r="P756" s="1" t="s">
        <v>68</v>
      </c>
      <c r="Q756" s="1" t="s">
        <v>1569</v>
      </c>
      <c r="R756" s="1">
        <v>98373</v>
      </c>
      <c r="S756" s="2">
        <v>42073</v>
      </c>
      <c r="T756" s="2">
        <v>42073</v>
      </c>
      <c r="U756" s="1">
        <v>162.666</v>
      </c>
      <c r="V756" s="1">
        <v>6</v>
      </c>
      <c r="W756" s="14">
        <v>627.04</v>
      </c>
      <c r="X756" s="1">
        <v>88426</v>
      </c>
      <c r="Y756" s="14">
        <f>DataSheet!$E756-DataSheet!$D756</f>
        <v>115.99</v>
      </c>
      <c r="Z756" s="1" t="str">
        <f>_xlfn.IFS(DataSheet!$O756="Central","Chris",DataSheet!$O756="East","Erin",DataSheet!$O756="South","Sam",DataSheet!$O756="West","William")</f>
        <v>William</v>
      </c>
    </row>
    <row r="757" spans="1:26" ht="15" x14ac:dyDescent="0.2">
      <c r="A757" s="1">
        <v>53</v>
      </c>
      <c r="B757" s="1" t="s">
        <v>842</v>
      </c>
      <c r="C757" s="1" t="s">
        <v>72</v>
      </c>
      <c r="D757" s="14">
        <v>0.02</v>
      </c>
      <c r="E757" s="14">
        <v>5.98</v>
      </c>
      <c r="F757" s="14">
        <v>5.79</v>
      </c>
      <c r="G757" s="1" t="s">
        <v>40</v>
      </c>
      <c r="H757" s="1" t="s">
        <v>96</v>
      </c>
      <c r="I757" s="1" t="s">
        <v>50</v>
      </c>
      <c r="J757" s="1" t="s">
        <v>90</v>
      </c>
      <c r="K757" s="1" t="s">
        <v>75</v>
      </c>
      <c r="L757" s="1" t="s">
        <v>473</v>
      </c>
      <c r="M757" s="1">
        <v>0.36</v>
      </c>
      <c r="N757" s="1" t="s">
        <v>34</v>
      </c>
      <c r="O757" s="1" t="s">
        <v>61</v>
      </c>
      <c r="P757" s="1" t="s">
        <v>68</v>
      </c>
      <c r="Q757" s="1" t="s">
        <v>844</v>
      </c>
      <c r="R757" s="1">
        <v>98052</v>
      </c>
      <c r="S757" s="2">
        <v>42073</v>
      </c>
      <c r="T757" s="2">
        <v>42074</v>
      </c>
      <c r="U757" s="1">
        <v>-67.489999999999995</v>
      </c>
      <c r="V757" s="1">
        <v>17</v>
      </c>
      <c r="W757" s="14">
        <v>110.19</v>
      </c>
      <c r="X757" s="1">
        <v>88426</v>
      </c>
      <c r="Y757" s="14">
        <f>DataSheet!$E757-DataSheet!$D757</f>
        <v>5.9600000000000009</v>
      </c>
      <c r="Z757" s="1" t="str">
        <f>_xlfn.IFS(DataSheet!$O757="Central","Chris",DataSheet!$O757="East","Erin",DataSheet!$O757="South","Sam",DataSheet!$O757="West","William")</f>
        <v>William</v>
      </c>
    </row>
    <row r="758" spans="1:26" ht="15" x14ac:dyDescent="0.2">
      <c r="A758" s="1">
        <v>753</v>
      </c>
      <c r="B758" s="1" t="s">
        <v>1570</v>
      </c>
      <c r="C758" s="1" t="s">
        <v>27</v>
      </c>
      <c r="D758" s="14">
        <v>0.06</v>
      </c>
      <c r="E758" s="14">
        <v>2.61</v>
      </c>
      <c r="F758" s="14">
        <v>0.5</v>
      </c>
      <c r="G758" s="1" t="s">
        <v>89</v>
      </c>
      <c r="H758" s="1" t="s">
        <v>96</v>
      </c>
      <c r="I758" s="1" t="s">
        <v>50</v>
      </c>
      <c r="J758" s="1" t="s">
        <v>154</v>
      </c>
      <c r="K758" s="1" t="s">
        <v>75</v>
      </c>
      <c r="L758" s="1" t="s">
        <v>1571</v>
      </c>
      <c r="M758" s="1">
        <v>0.39</v>
      </c>
      <c r="N758" s="1" t="s">
        <v>34</v>
      </c>
      <c r="O758" s="1" t="s">
        <v>61</v>
      </c>
      <c r="P758" s="1" t="s">
        <v>590</v>
      </c>
      <c r="Q758" s="1" t="s">
        <v>1572</v>
      </c>
      <c r="R758" s="1">
        <v>86301</v>
      </c>
      <c r="S758" s="2">
        <v>42074</v>
      </c>
      <c r="T758" s="2">
        <v>42074</v>
      </c>
      <c r="U758" s="1">
        <v>10.85</v>
      </c>
      <c r="V758" s="1">
        <v>1</v>
      </c>
      <c r="W758" s="14">
        <v>17.59</v>
      </c>
      <c r="X758" s="1">
        <v>90438</v>
      </c>
      <c r="Y758" s="14">
        <f>DataSheet!$E758-DataSheet!$D758</f>
        <v>2.5499999999999998</v>
      </c>
      <c r="Z758" s="1" t="str">
        <f>_xlfn.IFS(DataSheet!$O758="Central","Chris",DataSheet!$O758="East","Erin",DataSheet!$O758="South","Sam",DataSheet!$O758="West","William")</f>
        <v>William</v>
      </c>
    </row>
    <row r="759" spans="1:26" ht="15" x14ac:dyDescent="0.2">
      <c r="A759" s="1">
        <v>753</v>
      </c>
      <c r="B759" s="1" t="s">
        <v>1570</v>
      </c>
      <c r="C759" s="1" t="s">
        <v>27</v>
      </c>
      <c r="D759" s="14">
        <v>0.01</v>
      </c>
      <c r="E759" s="14">
        <v>6.35</v>
      </c>
      <c r="F759" s="14">
        <v>1.02</v>
      </c>
      <c r="G759" s="1" t="s">
        <v>40</v>
      </c>
      <c r="H759" s="1" t="s">
        <v>96</v>
      </c>
      <c r="I759" s="1" t="s">
        <v>50</v>
      </c>
      <c r="J759" s="1" t="s">
        <v>90</v>
      </c>
      <c r="K759" s="1" t="s">
        <v>52</v>
      </c>
      <c r="L759" s="1" t="s">
        <v>529</v>
      </c>
      <c r="M759" s="1">
        <v>0.39</v>
      </c>
      <c r="N759" s="1" t="s">
        <v>34</v>
      </c>
      <c r="O759" s="1" t="s">
        <v>61</v>
      </c>
      <c r="P759" s="1" t="s">
        <v>590</v>
      </c>
      <c r="Q759" s="1" t="s">
        <v>1572</v>
      </c>
      <c r="R759" s="1">
        <v>86301</v>
      </c>
      <c r="S759" s="2">
        <v>42074</v>
      </c>
      <c r="T759" s="2">
        <v>42076</v>
      </c>
      <c r="U759" s="1">
        <v>97.662599999999998</v>
      </c>
      <c r="V759" s="1">
        <v>22</v>
      </c>
      <c r="W759" s="14">
        <v>141.54</v>
      </c>
      <c r="X759" s="1">
        <v>90438</v>
      </c>
      <c r="Y759" s="14">
        <f>DataSheet!$E759-DataSheet!$D759</f>
        <v>6.34</v>
      </c>
      <c r="Z759" s="1" t="str">
        <f>_xlfn.IFS(DataSheet!$O759="Central","Chris",DataSheet!$O759="East","Erin",DataSheet!$O759="South","Sam",DataSheet!$O759="West","William")</f>
        <v>William</v>
      </c>
    </row>
    <row r="760" spans="1:26" ht="15" x14ac:dyDescent="0.2">
      <c r="A760" s="1">
        <v>1494</v>
      </c>
      <c r="B760" s="1" t="s">
        <v>1573</v>
      </c>
      <c r="C760" s="1" t="s">
        <v>27</v>
      </c>
      <c r="D760" s="14">
        <v>0.06</v>
      </c>
      <c r="E760" s="14">
        <v>8.3699999999999992</v>
      </c>
      <c r="F760" s="14">
        <v>10.16</v>
      </c>
      <c r="G760" s="1" t="s">
        <v>40</v>
      </c>
      <c r="H760" s="1" t="s">
        <v>96</v>
      </c>
      <c r="I760" s="1" t="s">
        <v>30</v>
      </c>
      <c r="J760" s="1" t="s">
        <v>128</v>
      </c>
      <c r="K760" s="1" t="s">
        <v>66</v>
      </c>
      <c r="L760" s="1" t="s">
        <v>1574</v>
      </c>
      <c r="M760" s="1">
        <v>0.59</v>
      </c>
      <c r="N760" s="1" t="s">
        <v>34</v>
      </c>
      <c r="O760" s="1" t="s">
        <v>113</v>
      </c>
      <c r="P760" s="1" t="s">
        <v>420</v>
      </c>
      <c r="Q760" s="1" t="s">
        <v>1575</v>
      </c>
      <c r="R760" s="1">
        <v>21222</v>
      </c>
      <c r="S760" s="2">
        <v>42074</v>
      </c>
      <c r="T760" s="2">
        <v>42076</v>
      </c>
      <c r="U760" s="1">
        <v>-255.65</v>
      </c>
      <c r="V760" s="1">
        <v>18</v>
      </c>
      <c r="W760" s="14">
        <v>157.63999999999999</v>
      </c>
      <c r="X760" s="1">
        <v>85880</v>
      </c>
      <c r="Y760" s="14">
        <f>DataSheet!$E760-DataSheet!$D760</f>
        <v>8.3099999999999987</v>
      </c>
      <c r="Z760" s="1" t="str">
        <f>_xlfn.IFS(DataSheet!$O760="Central","Chris",DataSheet!$O760="East","Erin",DataSheet!$O760="South","Sam",DataSheet!$O760="West","William")</f>
        <v>Erin</v>
      </c>
    </row>
    <row r="761" spans="1:26" ht="15" x14ac:dyDescent="0.2">
      <c r="A761" s="1">
        <v>1494</v>
      </c>
      <c r="B761" s="1" t="s">
        <v>1573</v>
      </c>
      <c r="C761" s="1" t="s">
        <v>27</v>
      </c>
      <c r="D761" s="14">
        <v>0.09</v>
      </c>
      <c r="E761" s="14">
        <v>6.48</v>
      </c>
      <c r="F761" s="14">
        <v>9.17</v>
      </c>
      <c r="G761" s="1" t="s">
        <v>89</v>
      </c>
      <c r="H761" s="1" t="s">
        <v>96</v>
      </c>
      <c r="I761" s="1" t="s">
        <v>50</v>
      </c>
      <c r="J761" s="1" t="s">
        <v>90</v>
      </c>
      <c r="K761" s="1" t="s">
        <v>75</v>
      </c>
      <c r="L761" s="1" t="s">
        <v>396</v>
      </c>
      <c r="M761" s="1">
        <v>0.37</v>
      </c>
      <c r="N761" s="1" t="s">
        <v>34</v>
      </c>
      <c r="O761" s="1" t="s">
        <v>113</v>
      </c>
      <c r="P761" s="1" t="s">
        <v>420</v>
      </c>
      <c r="Q761" s="1" t="s">
        <v>1575</v>
      </c>
      <c r="R761" s="1">
        <v>21222</v>
      </c>
      <c r="S761" s="2">
        <v>42074</v>
      </c>
      <c r="T761" s="2">
        <v>42076</v>
      </c>
      <c r="U761" s="1">
        <v>-76.540000000000006</v>
      </c>
      <c r="V761" s="1">
        <v>6</v>
      </c>
      <c r="W761" s="14">
        <v>42.16</v>
      </c>
      <c r="X761" s="1">
        <v>85880</v>
      </c>
      <c r="Y761" s="14">
        <f>DataSheet!$E761-DataSheet!$D761</f>
        <v>6.3900000000000006</v>
      </c>
      <c r="Z761" s="1" t="str">
        <f>_xlfn.IFS(DataSheet!$O761="Central","Chris",DataSheet!$O761="East","Erin",DataSheet!$O761="South","Sam",DataSheet!$O761="West","William")</f>
        <v>Erin</v>
      </c>
    </row>
    <row r="762" spans="1:26" ht="15" x14ac:dyDescent="0.2">
      <c r="A762" s="1">
        <v>1497</v>
      </c>
      <c r="B762" s="1" t="s">
        <v>1576</v>
      </c>
      <c r="C762" s="1" t="s">
        <v>27</v>
      </c>
      <c r="D762" s="14">
        <v>0.09</v>
      </c>
      <c r="E762" s="14">
        <v>6.28</v>
      </c>
      <c r="F762" s="14">
        <v>5.29</v>
      </c>
      <c r="G762" s="1" t="s">
        <v>40</v>
      </c>
      <c r="H762" s="1" t="s">
        <v>96</v>
      </c>
      <c r="I762" s="1" t="s">
        <v>30</v>
      </c>
      <c r="J762" s="1" t="s">
        <v>128</v>
      </c>
      <c r="K762" s="1" t="s">
        <v>75</v>
      </c>
      <c r="L762" s="1" t="s">
        <v>1577</v>
      </c>
      <c r="M762" s="1">
        <v>0.43</v>
      </c>
      <c r="N762" s="1" t="s">
        <v>34</v>
      </c>
      <c r="O762" s="1" t="s">
        <v>113</v>
      </c>
      <c r="P762" s="1" t="s">
        <v>114</v>
      </c>
      <c r="Q762" s="1" t="s">
        <v>1578</v>
      </c>
      <c r="R762" s="1">
        <v>14901</v>
      </c>
      <c r="S762" s="2">
        <v>42074</v>
      </c>
      <c r="T762" s="2">
        <v>42075</v>
      </c>
      <c r="U762" s="1">
        <v>-10.09</v>
      </c>
      <c r="V762" s="1">
        <v>2</v>
      </c>
      <c r="W762" s="14">
        <v>14.08</v>
      </c>
      <c r="X762" s="1">
        <v>85880</v>
      </c>
      <c r="Y762" s="14">
        <f>DataSheet!$E762-DataSheet!$D762</f>
        <v>6.19</v>
      </c>
      <c r="Z762" s="1" t="str">
        <f>_xlfn.IFS(DataSheet!$O762="Central","Chris",DataSheet!$O762="East","Erin",DataSheet!$O762="South","Sam",DataSheet!$O762="West","William")</f>
        <v>Erin</v>
      </c>
    </row>
    <row r="763" spans="1:26" ht="15" x14ac:dyDescent="0.2">
      <c r="A763" s="1">
        <v>1497</v>
      </c>
      <c r="B763" s="1" t="s">
        <v>1576</v>
      </c>
      <c r="C763" s="1" t="s">
        <v>27</v>
      </c>
      <c r="D763" s="14">
        <v>0.03</v>
      </c>
      <c r="E763" s="14">
        <v>15.14</v>
      </c>
      <c r="F763" s="14">
        <v>4.53</v>
      </c>
      <c r="G763" s="1" t="s">
        <v>40</v>
      </c>
      <c r="H763" s="1" t="s">
        <v>96</v>
      </c>
      <c r="I763" s="1" t="s">
        <v>50</v>
      </c>
      <c r="J763" s="1" t="s">
        <v>80</v>
      </c>
      <c r="K763" s="1" t="s">
        <v>75</v>
      </c>
      <c r="L763" s="1" t="s">
        <v>1357</v>
      </c>
      <c r="M763" s="1">
        <v>0.81</v>
      </c>
      <c r="N763" s="1" t="s">
        <v>34</v>
      </c>
      <c r="O763" s="1" t="s">
        <v>113</v>
      </c>
      <c r="P763" s="1" t="s">
        <v>114</v>
      </c>
      <c r="Q763" s="1" t="s">
        <v>1578</v>
      </c>
      <c r="R763" s="1">
        <v>14901</v>
      </c>
      <c r="S763" s="2">
        <v>42074</v>
      </c>
      <c r="T763" s="2">
        <v>42076</v>
      </c>
      <c r="U763" s="1">
        <v>-92.87</v>
      </c>
      <c r="V763" s="1">
        <v>17</v>
      </c>
      <c r="W763" s="14">
        <v>256.73</v>
      </c>
      <c r="X763" s="1">
        <v>85880</v>
      </c>
      <c r="Y763" s="14">
        <f>DataSheet!$E763-DataSheet!$D763</f>
        <v>15.110000000000001</v>
      </c>
      <c r="Z763" s="1" t="str">
        <f>_xlfn.IFS(DataSheet!$O763="Central","Chris",DataSheet!$O763="East","Erin",DataSheet!$O763="South","Sam",DataSheet!$O763="West","William")</f>
        <v>Erin</v>
      </c>
    </row>
    <row r="764" spans="1:26" ht="15" x14ac:dyDescent="0.2">
      <c r="A764" s="1">
        <v>2616</v>
      </c>
      <c r="B764" s="1" t="s">
        <v>1579</v>
      </c>
      <c r="C764" s="1" t="s">
        <v>27</v>
      </c>
      <c r="D764" s="14">
        <v>0</v>
      </c>
      <c r="E764" s="14">
        <v>2.6</v>
      </c>
      <c r="F764" s="14">
        <v>2.4</v>
      </c>
      <c r="G764" s="1" t="s">
        <v>40</v>
      </c>
      <c r="H764" s="1" t="s">
        <v>96</v>
      </c>
      <c r="I764" s="1" t="s">
        <v>50</v>
      </c>
      <c r="J764" s="1" t="s">
        <v>51</v>
      </c>
      <c r="K764" s="1" t="s">
        <v>52</v>
      </c>
      <c r="L764" s="1" t="s">
        <v>358</v>
      </c>
      <c r="M764" s="1">
        <v>0.57999999999999996</v>
      </c>
      <c r="N764" s="1" t="s">
        <v>34</v>
      </c>
      <c r="O764" s="1" t="s">
        <v>54</v>
      </c>
      <c r="P764" s="1" t="s">
        <v>291</v>
      </c>
      <c r="Q764" s="1" t="s">
        <v>1580</v>
      </c>
      <c r="R764" s="1">
        <v>49002</v>
      </c>
      <c r="S764" s="2">
        <v>42074</v>
      </c>
      <c r="T764" s="2">
        <v>42076</v>
      </c>
      <c r="U764" s="1">
        <v>-45.21</v>
      </c>
      <c r="V764" s="1">
        <v>16</v>
      </c>
      <c r="W764" s="14">
        <v>44.75</v>
      </c>
      <c r="X764" s="1">
        <v>91495</v>
      </c>
      <c r="Y764" s="14">
        <f>DataSheet!$E764-DataSheet!$D764</f>
        <v>2.6</v>
      </c>
      <c r="Z764" s="1" t="str">
        <f>_xlfn.IFS(DataSheet!$O764="Central","Chris",DataSheet!$O764="East","Erin",DataSheet!$O764="South","Sam",DataSheet!$O764="West","William")</f>
        <v>Chris</v>
      </c>
    </row>
    <row r="765" spans="1:26" ht="15" x14ac:dyDescent="0.2">
      <c r="A765" s="1">
        <v>1484</v>
      </c>
      <c r="B765" s="1" t="s">
        <v>1581</v>
      </c>
      <c r="C765" s="1" t="s">
        <v>39</v>
      </c>
      <c r="D765" s="14">
        <v>0.06</v>
      </c>
      <c r="E765" s="14">
        <v>99.99</v>
      </c>
      <c r="F765" s="14">
        <v>19.989999999999998</v>
      </c>
      <c r="G765" s="1" t="s">
        <v>40</v>
      </c>
      <c r="H765" s="1" t="s">
        <v>73</v>
      </c>
      <c r="I765" s="1" t="s">
        <v>42</v>
      </c>
      <c r="J765" s="1" t="s">
        <v>43</v>
      </c>
      <c r="K765" s="1" t="s">
        <v>75</v>
      </c>
      <c r="L765" s="1" t="s">
        <v>1582</v>
      </c>
      <c r="M765" s="1">
        <v>0.52</v>
      </c>
      <c r="N765" s="1" t="s">
        <v>34</v>
      </c>
      <c r="O765" s="1" t="s">
        <v>54</v>
      </c>
      <c r="P765" s="1" t="s">
        <v>105</v>
      </c>
      <c r="Q765" s="1" t="s">
        <v>1583</v>
      </c>
      <c r="R765" s="1">
        <v>60016</v>
      </c>
      <c r="S765" s="2">
        <v>42074</v>
      </c>
      <c r="T765" s="2">
        <v>42077</v>
      </c>
      <c r="U765" s="1">
        <v>-127.56</v>
      </c>
      <c r="V765" s="1">
        <v>3</v>
      </c>
      <c r="W765" s="14">
        <v>290.24</v>
      </c>
      <c r="X765" s="1">
        <v>91235</v>
      </c>
      <c r="Y765" s="14">
        <f>DataSheet!$E765-DataSheet!$D765</f>
        <v>99.929999999999993</v>
      </c>
      <c r="Z765" s="1" t="str">
        <f>_xlfn.IFS(DataSheet!$O765="Central","Chris",DataSheet!$O765="East","Erin",DataSheet!$O765="South","Sam",DataSheet!$O765="West","William")</f>
        <v>Chris</v>
      </c>
    </row>
    <row r="766" spans="1:26" ht="15" x14ac:dyDescent="0.2">
      <c r="A766" s="1">
        <v>1484</v>
      </c>
      <c r="B766" s="1" t="s">
        <v>1581</v>
      </c>
      <c r="C766" s="1" t="s">
        <v>39</v>
      </c>
      <c r="D766" s="14">
        <v>0</v>
      </c>
      <c r="E766" s="14">
        <v>193.17</v>
      </c>
      <c r="F766" s="14">
        <v>19.989999999999998</v>
      </c>
      <c r="G766" s="1" t="s">
        <v>40</v>
      </c>
      <c r="H766" s="1" t="s">
        <v>73</v>
      </c>
      <c r="I766" s="1" t="s">
        <v>50</v>
      </c>
      <c r="J766" s="1" t="s">
        <v>80</v>
      </c>
      <c r="K766" s="1" t="s">
        <v>75</v>
      </c>
      <c r="L766" s="1" t="s">
        <v>1584</v>
      </c>
      <c r="M766" s="1">
        <v>0.71</v>
      </c>
      <c r="N766" s="1" t="s">
        <v>34</v>
      </c>
      <c r="O766" s="1" t="s">
        <v>54</v>
      </c>
      <c r="P766" s="1" t="s">
        <v>105</v>
      </c>
      <c r="Q766" s="1" t="s">
        <v>1583</v>
      </c>
      <c r="R766" s="1">
        <v>60016</v>
      </c>
      <c r="S766" s="2">
        <v>42074</v>
      </c>
      <c r="T766" s="2">
        <v>42075</v>
      </c>
      <c r="U766" s="1">
        <v>282.18</v>
      </c>
      <c r="V766" s="1">
        <v>5</v>
      </c>
      <c r="W766" s="14">
        <v>971.4</v>
      </c>
      <c r="X766" s="1">
        <v>91235</v>
      </c>
      <c r="Y766" s="14">
        <f>DataSheet!$E766-DataSheet!$D766</f>
        <v>193.17</v>
      </c>
      <c r="Z766" s="1" t="str">
        <f>_xlfn.IFS(DataSheet!$O766="Central","Chris",DataSheet!$O766="East","Erin",DataSheet!$O766="South","Sam",DataSheet!$O766="West","William")</f>
        <v>Chris</v>
      </c>
    </row>
    <row r="767" spans="1:26" ht="15" x14ac:dyDescent="0.2">
      <c r="A767" s="1">
        <v>1484</v>
      </c>
      <c r="B767" s="1" t="s">
        <v>1581</v>
      </c>
      <c r="C767" s="1" t="s">
        <v>39</v>
      </c>
      <c r="D767" s="14">
        <v>0.08</v>
      </c>
      <c r="E767" s="14">
        <v>20.99</v>
      </c>
      <c r="F767" s="14">
        <v>3.3</v>
      </c>
      <c r="G767" s="1" t="s">
        <v>89</v>
      </c>
      <c r="H767" s="1" t="s">
        <v>73</v>
      </c>
      <c r="I767" s="1" t="s">
        <v>42</v>
      </c>
      <c r="J767" s="1" t="s">
        <v>137</v>
      </c>
      <c r="K767" s="1" t="s">
        <v>44</v>
      </c>
      <c r="L767" s="1" t="s">
        <v>1585</v>
      </c>
      <c r="M767" s="1">
        <v>0.81</v>
      </c>
      <c r="N767" s="1" t="s">
        <v>34</v>
      </c>
      <c r="O767" s="1" t="s">
        <v>54</v>
      </c>
      <c r="P767" s="1" t="s">
        <v>105</v>
      </c>
      <c r="Q767" s="1" t="s">
        <v>1583</v>
      </c>
      <c r="R767" s="1">
        <v>60016</v>
      </c>
      <c r="S767" s="2">
        <v>42074</v>
      </c>
      <c r="T767" s="2">
        <v>42074</v>
      </c>
      <c r="U767" s="1">
        <v>-96.337999999999994</v>
      </c>
      <c r="V767" s="1">
        <v>11</v>
      </c>
      <c r="W767" s="14">
        <v>193.51</v>
      </c>
      <c r="X767" s="1">
        <v>91235</v>
      </c>
      <c r="Y767" s="14">
        <f>DataSheet!$E767-DataSheet!$D767</f>
        <v>20.91</v>
      </c>
      <c r="Z767" s="1" t="str">
        <f>_xlfn.IFS(DataSheet!$O767="Central","Chris",DataSheet!$O767="East","Erin",DataSheet!$O767="South","Sam",DataSheet!$O767="West","William")</f>
        <v>Chris</v>
      </c>
    </row>
    <row r="768" spans="1:26" ht="15" x14ac:dyDescent="0.2">
      <c r="A768" s="1">
        <v>3397</v>
      </c>
      <c r="B768" s="1" t="s">
        <v>1586</v>
      </c>
      <c r="C768" s="1" t="s">
        <v>39</v>
      </c>
      <c r="D768" s="14">
        <v>0.01</v>
      </c>
      <c r="E768" s="14">
        <v>10.9</v>
      </c>
      <c r="F768" s="14">
        <v>7.46</v>
      </c>
      <c r="G768" s="1" t="s">
        <v>40</v>
      </c>
      <c r="H768" s="1" t="s">
        <v>29</v>
      </c>
      <c r="I768" s="1" t="s">
        <v>50</v>
      </c>
      <c r="J768" s="1" t="s">
        <v>80</v>
      </c>
      <c r="K768" s="1" t="s">
        <v>75</v>
      </c>
      <c r="L768" s="1" t="s">
        <v>1587</v>
      </c>
      <c r="M768" s="1">
        <v>0.59</v>
      </c>
      <c r="N768" s="1" t="s">
        <v>34</v>
      </c>
      <c r="O768" s="1" t="s">
        <v>54</v>
      </c>
      <c r="P768" s="1" t="s">
        <v>105</v>
      </c>
      <c r="Q768" s="1" t="s">
        <v>1588</v>
      </c>
      <c r="R768" s="1">
        <v>61832</v>
      </c>
      <c r="S768" s="2">
        <v>42074</v>
      </c>
      <c r="T768" s="2">
        <v>42075</v>
      </c>
      <c r="U768" s="1">
        <v>-116.76</v>
      </c>
      <c r="V768" s="1">
        <v>18</v>
      </c>
      <c r="W768" s="14">
        <v>207.31</v>
      </c>
      <c r="X768" s="1">
        <v>87536</v>
      </c>
      <c r="Y768" s="14">
        <f>DataSheet!$E768-DataSheet!$D768</f>
        <v>10.89</v>
      </c>
      <c r="Z768" s="1" t="str">
        <f>_xlfn.IFS(DataSheet!$O768="Central","Chris",DataSheet!$O768="East","Erin",DataSheet!$O768="South","Sam",DataSheet!$O768="West","William")</f>
        <v>Chris</v>
      </c>
    </row>
    <row r="769" spans="1:26" ht="15" x14ac:dyDescent="0.2">
      <c r="A769" s="1">
        <v>3397</v>
      </c>
      <c r="B769" s="1" t="s">
        <v>1586</v>
      </c>
      <c r="C769" s="1" t="s">
        <v>39</v>
      </c>
      <c r="D769" s="14">
        <v>0.1</v>
      </c>
      <c r="E769" s="14">
        <v>7.99</v>
      </c>
      <c r="F769" s="14">
        <v>5.03</v>
      </c>
      <c r="G769" s="1" t="s">
        <v>40</v>
      </c>
      <c r="H769" s="1" t="s">
        <v>29</v>
      </c>
      <c r="I769" s="1" t="s">
        <v>42</v>
      </c>
      <c r="J769" s="1" t="s">
        <v>137</v>
      </c>
      <c r="K769" s="1" t="s">
        <v>146</v>
      </c>
      <c r="L769" s="1" t="s">
        <v>467</v>
      </c>
      <c r="M769" s="1">
        <v>0.6</v>
      </c>
      <c r="N769" s="1" t="s">
        <v>34</v>
      </c>
      <c r="O769" s="1" t="s">
        <v>54</v>
      </c>
      <c r="P769" s="1" t="s">
        <v>105</v>
      </c>
      <c r="Q769" s="1" t="s">
        <v>1588</v>
      </c>
      <c r="R769" s="1">
        <v>61832</v>
      </c>
      <c r="S769" s="2">
        <v>42074</v>
      </c>
      <c r="T769" s="2">
        <v>42075</v>
      </c>
      <c r="U769" s="1">
        <v>-160.952</v>
      </c>
      <c r="V769" s="1">
        <v>22</v>
      </c>
      <c r="W769" s="14">
        <v>143.12</v>
      </c>
      <c r="X769" s="1">
        <v>87536</v>
      </c>
      <c r="Y769" s="14">
        <f>DataSheet!$E769-DataSheet!$D769</f>
        <v>7.8900000000000006</v>
      </c>
      <c r="Z769" s="1" t="str">
        <f>_xlfn.IFS(DataSheet!$O769="Central","Chris",DataSheet!$O769="East","Erin",DataSheet!$O769="South","Sam",DataSheet!$O769="West","William")</f>
        <v>Chris</v>
      </c>
    </row>
    <row r="770" spans="1:26" ht="15" x14ac:dyDescent="0.2">
      <c r="A770" s="1">
        <v>3151</v>
      </c>
      <c r="B770" s="1" t="s">
        <v>955</v>
      </c>
      <c r="C770" s="1" t="s">
        <v>118</v>
      </c>
      <c r="D770" s="14">
        <v>0.02</v>
      </c>
      <c r="E770" s="14">
        <v>5.98</v>
      </c>
      <c r="F770" s="14">
        <v>1.49</v>
      </c>
      <c r="G770" s="1" t="s">
        <v>40</v>
      </c>
      <c r="H770" s="1" t="s">
        <v>96</v>
      </c>
      <c r="I770" s="1" t="s">
        <v>50</v>
      </c>
      <c r="J770" s="1" t="s">
        <v>74</v>
      </c>
      <c r="K770" s="1" t="s">
        <v>75</v>
      </c>
      <c r="L770" s="1" t="s">
        <v>1589</v>
      </c>
      <c r="M770" s="1">
        <v>0.39</v>
      </c>
      <c r="N770" s="1" t="s">
        <v>34</v>
      </c>
      <c r="O770" s="1" t="s">
        <v>61</v>
      </c>
      <c r="P770" s="1" t="s">
        <v>92</v>
      </c>
      <c r="Q770" s="1" t="s">
        <v>956</v>
      </c>
      <c r="R770" s="1">
        <v>92277</v>
      </c>
      <c r="S770" s="2">
        <v>42074</v>
      </c>
      <c r="T770" s="2">
        <v>42075</v>
      </c>
      <c r="U770" s="1">
        <v>28.526</v>
      </c>
      <c r="V770" s="1">
        <v>10</v>
      </c>
      <c r="W770" s="14">
        <v>59.9</v>
      </c>
      <c r="X770" s="1">
        <v>88547</v>
      </c>
      <c r="Y770" s="14">
        <f>DataSheet!$E770-DataSheet!$D770</f>
        <v>5.9600000000000009</v>
      </c>
      <c r="Z770" s="1" t="str">
        <f>_xlfn.IFS(DataSheet!$O770="Central","Chris",DataSheet!$O770="East","Erin",DataSheet!$O770="South","Sam",DataSheet!$O770="West","William")</f>
        <v>William</v>
      </c>
    </row>
    <row r="771" spans="1:26" ht="15" x14ac:dyDescent="0.2">
      <c r="A771" s="1">
        <v>796</v>
      </c>
      <c r="B771" s="1" t="s">
        <v>1590</v>
      </c>
      <c r="C771" s="1" t="s">
        <v>72</v>
      </c>
      <c r="D771" s="14">
        <v>0.06</v>
      </c>
      <c r="E771" s="14">
        <v>8.6</v>
      </c>
      <c r="F771" s="14">
        <v>6.19</v>
      </c>
      <c r="G771" s="1" t="s">
        <v>40</v>
      </c>
      <c r="H771" s="1" t="s">
        <v>96</v>
      </c>
      <c r="I771" s="1" t="s">
        <v>50</v>
      </c>
      <c r="J771" s="1" t="s">
        <v>74</v>
      </c>
      <c r="K771" s="1" t="s">
        <v>75</v>
      </c>
      <c r="L771" s="1" t="s">
        <v>534</v>
      </c>
      <c r="M771" s="1">
        <v>0.38</v>
      </c>
      <c r="N771" s="1" t="s">
        <v>34</v>
      </c>
      <c r="O771" s="1" t="s">
        <v>54</v>
      </c>
      <c r="P771" s="1" t="s">
        <v>135</v>
      </c>
      <c r="Q771" s="1" t="s">
        <v>1591</v>
      </c>
      <c r="R771" s="1">
        <v>68046</v>
      </c>
      <c r="S771" s="2">
        <v>42074</v>
      </c>
      <c r="T771" s="2">
        <v>42075</v>
      </c>
      <c r="U771" s="1">
        <v>-46.115000000000002</v>
      </c>
      <c r="V771" s="1">
        <v>9</v>
      </c>
      <c r="W771" s="14">
        <v>79.400000000000006</v>
      </c>
      <c r="X771" s="1">
        <v>86867</v>
      </c>
      <c r="Y771" s="14">
        <f>DataSheet!$E771-DataSheet!$D771</f>
        <v>8.5399999999999991</v>
      </c>
      <c r="Z771" s="1" t="str">
        <f>_xlfn.IFS(DataSheet!$O771="Central","Chris",DataSheet!$O771="East","Erin",DataSheet!$O771="South","Sam",DataSheet!$O771="West","William")</f>
        <v>Chris</v>
      </c>
    </row>
    <row r="772" spans="1:26" ht="15" x14ac:dyDescent="0.2">
      <c r="A772" s="1">
        <v>1254</v>
      </c>
      <c r="B772" s="1" t="s">
        <v>1592</v>
      </c>
      <c r="C772" s="1" t="s">
        <v>27</v>
      </c>
      <c r="D772" s="14">
        <v>0.06</v>
      </c>
      <c r="E772" s="14">
        <v>80.98</v>
      </c>
      <c r="F772" s="14">
        <v>35</v>
      </c>
      <c r="G772" s="1" t="s">
        <v>40</v>
      </c>
      <c r="H772" s="1" t="s">
        <v>73</v>
      </c>
      <c r="I772" s="1" t="s">
        <v>50</v>
      </c>
      <c r="J772" s="1" t="s">
        <v>80</v>
      </c>
      <c r="K772" s="1" t="s">
        <v>66</v>
      </c>
      <c r="L772" s="1" t="s">
        <v>226</v>
      </c>
      <c r="M772" s="1">
        <v>0.81</v>
      </c>
      <c r="N772" s="1" t="s">
        <v>34</v>
      </c>
      <c r="O772" s="1" t="s">
        <v>54</v>
      </c>
      <c r="P772" s="1" t="s">
        <v>189</v>
      </c>
      <c r="Q772" s="1" t="s">
        <v>1593</v>
      </c>
      <c r="R772" s="1">
        <v>77530</v>
      </c>
      <c r="S772" s="2">
        <v>42075</v>
      </c>
      <c r="T772" s="2">
        <v>42076</v>
      </c>
      <c r="U772" s="1">
        <v>-218.77</v>
      </c>
      <c r="V772" s="1">
        <v>2</v>
      </c>
      <c r="W772" s="14">
        <v>172.79</v>
      </c>
      <c r="X772" s="1">
        <v>89983</v>
      </c>
      <c r="Y772" s="14">
        <f>DataSheet!$E772-DataSheet!$D772</f>
        <v>80.92</v>
      </c>
      <c r="Z772" s="1" t="str">
        <f>_xlfn.IFS(DataSheet!$O772="Central","Chris",DataSheet!$O772="East","Erin",DataSheet!$O772="South","Sam",DataSheet!$O772="West","William")</f>
        <v>Chris</v>
      </c>
    </row>
    <row r="773" spans="1:26" ht="15" x14ac:dyDescent="0.2">
      <c r="A773" s="1">
        <v>2896</v>
      </c>
      <c r="B773" s="1" t="s">
        <v>725</v>
      </c>
      <c r="C773" s="1" t="s">
        <v>27</v>
      </c>
      <c r="D773" s="14">
        <v>0</v>
      </c>
      <c r="E773" s="14">
        <v>22.84</v>
      </c>
      <c r="F773" s="14">
        <v>16.920000000000002</v>
      </c>
      <c r="G773" s="1" t="s">
        <v>40</v>
      </c>
      <c r="H773" s="1" t="s">
        <v>73</v>
      </c>
      <c r="I773" s="1" t="s">
        <v>50</v>
      </c>
      <c r="J773" s="1" t="s">
        <v>90</v>
      </c>
      <c r="K773" s="1" t="s">
        <v>75</v>
      </c>
      <c r="L773" s="1" t="s">
        <v>1594</v>
      </c>
      <c r="M773" s="1">
        <v>0.39</v>
      </c>
      <c r="N773" s="1" t="s">
        <v>34</v>
      </c>
      <c r="O773" s="1" t="s">
        <v>54</v>
      </c>
      <c r="P773" s="1" t="s">
        <v>86</v>
      </c>
      <c r="Q773" s="1" t="s">
        <v>726</v>
      </c>
      <c r="R773" s="1">
        <v>56001</v>
      </c>
      <c r="S773" s="2">
        <v>42075</v>
      </c>
      <c r="T773" s="2">
        <v>42077</v>
      </c>
      <c r="U773" s="1">
        <v>-83.75</v>
      </c>
      <c r="V773" s="1">
        <v>15</v>
      </c>
      <c r="W773" s="14">
        <v>370.62</v>
      </c>
      <c r="X773" s="1">
        <v>86927</v>
      </c>
      <c r="Y773" s="14">
        <f>DataSheet!$E773-DataSheet!$D773</f>
        <v>22.84</v>
      </c>
      <c r="Z773" s="1" t="str">
        <f>_xlfn.IFS(DataSheet!$O773="Central","Chris",DataSheet!$O773="East","Erin",DataSheet!$O773="South","Sam",DataSheet!$O773="West","William")</f>
        <v>Chris</v>
      </c>
    </row>
    <row r="774" spans="1:26" ht="15" x14ac:dyDescent="0.2">
      <c r="A774" s="1">
        <v>1027</v>
      </c>
      <c r="B774" s="1" t="s">
        <v>1595</v>
      </c>
      <c r="C774" s="1" t="s">
        <v>39</v>
      </c>
      <c r="D774" s="14">
        <v>0.1</v>
      </c>
      <c r="E774" s="14">
        <v>73.98</v>
      </c>
      <c r="F774" s="14">
        <v>4</v>
      </c>
      <c r="G774" s="1" t="s">
        <v>40</v>
      </c>
      <c r="H774" s="1" t="s">
        <v>29</v>
      </c>
      <c r="I774" s="1" t="s">
        <v>42</v>
      </c>
      <c r="J774" s="1" t="s">
        <v>43</v>
      </c>
      <c r="K774" s="1" t="s">
        <v>75</v>
      </c>
      <c r="L774" s="1" t="s">
        <v>310</v>
      </c>
      <c r="M774" s="1">
        <v>0.79</v>
      </c>
      <c r="N774" s="1" t="s">
        <v>34</v>
      </c>
      <c r="O774" s="1" t="s">
        <v>113</v>
      </c>
      <c r="P774" s="1" t="s">
        <v>114</v>
      </c>
      <c r="Q774" s="1" t="s">
        <v>1596</v>
      </c>
      <c r="R774" s="1">
        <v>14225</v>
      </c>
      <c r="S774" s="2">
        <v>42075</v>
      </c>
      <c r="T774" s="2">
        <v>42076</v>
      </c>
      <c r="U774" s="1">
        <v>-229.87</v>
      </c>
      <c r="V774" s="1">
        <v>5</v>
      </c>
      <c r="W774" s="14">
        <v>347.23</v>
      </c>
      <c r="X774" s="1">
        <v>89004</v>
      </c>
      <c r="Y774" s="14">
        <f>DataSheet!$E774-DataSheet!$D774</f>
        <v>73.88000000000001</v>
      </c>
      <c r="Z774" s="1" t="str">
        <f>_xlfn.IFS(DataSheet!$O774="Central","Chris",DataSheet!$O774="East","Erin",DataSheet!$O774="South","Sam",DataSheet!$O774="West","William")</f>
        <v>Erin</v>
      </c>
    </row>
    <row r="775" spans="1:26" ht="15" x14ac:dyDescent="0.2">
      <c r="A775" s="1">
        <v>1027</v>
      </c>
      <c r="B775" s="1" t="s">
        <v>1595</v>
      </c>
      <c r="C775" s="1" t="s">
        <v>39</v>
      </c>
      <c r="D775" s="14">
        <v>0.05</v>
      </c>
      <c r="E775" s="14">
        <v>51.98</v>
      </c>
      <c r="F775" s="14">
        <v>10.17</v>
      </c>
      <c r="G775" s="1" t="s">
        <v>40</v>
      </c>
      <c r="H775" s="1" t="s">
        <v>29</v>
      </c>
      <c r="I775" s="1" t="s">
        <v>42</v>
      </c>
      <c r="J775" s="1" t="s">
        <v>58</v>
      </c>
      <c r="K775" s="1" t="s">
        <v>146</v>
      </c>
      <c r="L775" s="1" t="s">
        <v>1549</v>
      </c>
      <c r="M775" s="1">
        <v>0.37</v>
      </c>
      <c r="N775" s="1" t="s">
        <v>34</v>
      </c>
      <c r="O775" s="1" t="s">
        <v>113</v>
      </c>
      <c r="P775" s="1" t="s">
        <v>114</v>
      </c>
      <c r="Q775" s="1" t="s">
        <v>1596</v>
      </c>
      <c r="R775" s="1">
        <v>14225</v>
      </c>
      <c r="S775" s="2">
        <v>42075</v>
      </c>
      <c r="T775" s="2">
        <v>42076</v>
      </c>
      <c r="U775" s="1">
        <v>329.9787</v>
      </c>
      <c r="V775" s="1">
        <v>9</v>
      </c>
      <c r="W775" s="14">
        <v>478.23</v>
      </c>
      <c r="X775" s="1">
        <v>89004</v>
      </c>
      <c r="Y775" s="14">
        <f>DataSheet!$E775-DataSheet!$D775</f>
        <v>51.93</v>
      </c>
      <c r="Z775" s="1" t="str">
        <f>_xlfn.IFS(DataSheet!$O775="Central","Chris",DataSheet!$O775="East","Erin",DataSheet!$O775="South","Sam",DataSheet!$O775="West","William")</f>
        <v>Erin</v>
      </c>
    </row>
    <row r="776" spans="1:26" ht="15" x14ac:dyDescent="0.2">
      <c r="A776" s="1">
        <v>32</v>
      </c>
      <c r="B776" s="1" t="s">
        <v>646</v>
      </c>
      <c r="C776" s="1" t="s">
        <v>49</v>
      </c>
      <c r="D776" s="14">
        <v>0.06</v>
      </c>
      <c r="E776" s="14">
        <v>205.99</v>
      </c>
      <c r="F776" s="14">
        <v>8.99</v>
      </c>
      <c r="G776" s="1" t="s">
        <v>40</v>
      </c>
      <c r="H776" s="1" t="s">
        <v>96</v>
      </c>
      <c r="I776" s="1" t="s">
        <v>42</v>
      </c>
      <c r="J776" s="1" t="s">
        <v>137</v>
      </c>
      <c r="K776" s="1" t="s">
        <v>75</v>
      </c>
      <c r="L776" s="1" t="s">
        <v>665</v>
      </c>
      <c r="M776" s="1">
        <v>0.56000000000000005</v>
      </c>
      <c r="N776" s="1" t="s">
        <v>34</v>
      </c>
      <c r="O776" s="1" t="s">
        <v>61</v>
      </c>
      <c r="P776" s="1" t="s">
        <v>141</v>
      </c>
      <c r="Q776" s="1" t="s">
        <v>648</v>
      </c>
      <c r="R776" s="1">
        <v>97526</v>
      </c>
      <c r="S776" s="2">
        <v>42075</v>
      </c>
      <c r="T776" s="2">
        <v>42082</v>
      </c>
      <c r="U776" s="1">
        <v>3568.096</v>
      </c>
      <c r="V776" s="1">
        <v>22</v>
      </c>
      <c r="W776" s="14">
        <v>3838.14</v>
      </c>
      <c r="X776" s="1">
        <v>89203</v>
      </c>
      <c r="Y776" s="14">
        <f>DataSheet!$E776-DataSheet!$D776</f>
        <v>205.93</v>
      </c>
      <c r="Z776" s="1" t="str">
        <f>_xlfn.IFS(DataSheet!$O776="Central","Chris",DataSheet!$O776="East","Erin",DataSheet!$O776="South","Sam",DataSheet!$O776="West","William")</f>
        <v>William</v>
      </c>
    </row>
    <row r="777" spans="1:26" ht="15" x14ac:dyDescent="0.2">
      <c r="A777" s="1">
        <v>2593</v>
      </c>
      <c r="B777" s="1" t="s">
        <v>1597</v>
      </c>
      <c r="C777" s="1" t="s">
        <v>49</v>
      </c>
      <c r="D777" s="14">
        <v>0.01</v>
      </c>
      <c r="E777" s="14">
        <v>85.99</v>
      </c>
      <c r="F777" s="14">
        <v>0.99</v>
      </c>
      <c r="G777" s="1" t="s">
        <v>40</v>
      </c>
      <c r="H777" s="1" t="s">
        <v>96</v>
      </c>
      <c r="I777" s="1" t="s">
        <v>42</v>
      </c>
      <c r="J777" s="1" t="s">
        <v>137</v>
      </c>
      <c r="K777" s="1" t="s">
        <v>52</v>
      </c>
      <c r="L777" s="1" t="s">
        <v>1598</v>
      </c>
      <c r="M777" s="1">
        <v>0.85</v>
      </c>
      <c r="N777" s="1" t="s">
        <v>34</v>
      </c>
      <c r="O777" s="1" t="s">
        <v>35</v>
      </c>
      <c r="P777" s="1" t="s">
        <v>77</v>
      </c>
      <c r="Q777" s="1" t="s">
        <v>1599</v>
      </c>
      <c r="R777" s="1">
        <v>30605</v>
      </c>
      <c r="S777" s="2">
        <v>42075</v>
      </c>
      <c r="T777" s="2">
        <v>42080</v>
      </c>
      <c r="U777" s="1">
        <v>311.73</v>
      </c>
      <c r="V777" s="1">
        <v>2</v>
      </c>
      <c r="W777" s="14">
        <v>146.16999999999999</v>
      </c>
      <c r="X777" s="1">
        <v>87773</v>
      </c>
      <c r="Y777" s="14">
        <f>DataSheet!$E777-DataSheet!$D777</f>
        <v>85.97999999999999</v>
      </c>
      <c r="Z777" s="1" t="str">
        <f>_xlfn.IFS(DataSheet!$O777="Central","Chris",DataSheet!$O777="East","Erin",DataSheet!$O777="South","Sam",DataSheet!$O777="West","William")</f>
        <v>Sam</v>
      </c>
    </row>
    <row r="778" spans="1:26" ht="15" x14ac:dyDescent="0.2">
      <c r="A778" s="1">
        <v>2741</v>
      </c>
      <c r="B778" s="1" t="s">
        <v>1600</v>
      </c>
      <c r="C778" s="1" t="s">
        <v>49</v>
      </c>
      <c r="D778" s="14">
        <v>0.01</v>
      </c>
      <c r="E778" s="14">
        <v>35.99</v>
      </c>
      <c r="F778" s="14">
        <v>5.99</v>
      </c>
      <c r="G778" s="1" t="s">
        <v>40</v>
      </c>
      <c r="H778" s="1" t="s">
        <v>29</v>
      </c>
      <c r="I778" s="1" t="s">
        <v>42</v>
      </c>
      <c r="J778" s="1" t="s">
        <v>137</v>
      </c>
      <c r="K778" s="1" t="s">
        <v>52</v>
      </c>
      <c r="L778" s="1" t="s">
        <v>1374</v>
      </c>
      <c r="M778" s="1">
        <v>0.38</v>
      </c>
      <c r="N778" s="1" t="s">
        <v>34</v>
      </c>
      <c r="O778" s="1" t="s">
        <v>61</v>
      </c>
      <c r="P778" s="1" t="s">
        <v>492</v>
      </c>
      <c r="Q778" s="1" t="s">
        <v>1601</v>
      </c>
      <c r="R778" s="1">
        <v>83605</v>
      </c>
      <c r="S778" s="2">
        <v>42075</v>
      </c>
      <c r="T778" s="2">
        <v>42082</v>
      </c>
      <c r="U778" s="1">
        <v>218.23320000000001</v>
      </c>
      <c r="V778" s="1">
        <v>10</v>
      </c>
      <c r="W778" s="14">
        <v>316.27999999999997</v>
      </c>
      <c r="X778" s="1">
        <v>89481</v>
      </c>
      <c r="Y778" s="14">
        <f>DataSheet!$E778-DataSheet!$D778</f>
        <v>35.980000000000004</v>
      </c>
      <c r="Z778" s="1" t="str">
        <f>_xlfn.IFS(DataSheet!$O778="Central","Chris",DataSheet!$O778="East","Erin",DataSheet!$O778="South","Sam",DataSheet!$O778="West","William")</f>
        <v>William</v>
      </c>
    </row>
    <row r="779" spans="1:26" ht="15" x14ac:dyDescent="0.2">
      <c r="A779" s="1">
        <v>146</v>
      </c>
      <c r="B779" s="1" t="s">
        <v>1602</v>
      </c>
      <c r="C779" s="1" t="s">
        <v>72</v>
      </c>
      <c r="D779" s="14">
        <v>0.01</v>
      </c>
      <c r="E779" s="14">
        <v>45.98</v>
      </c>
      <c r="F779" s="14">
        <v>4.8</v>
      </c>
      <c r="G779" s="1" t="s">
        <v>40</v>
      </c>
      <c r="H779" s="1" t="s">
        <v>29</v>
      </c>
      <c r="I779" s="1" t="s">
        <v>30</v>
      </c>
      <c r="J779" s="1" t="s">
        <v>128</v>
      </c>
      <c r="K779" s="1" t="s">
        <v>52</v>
      </c>
      <c r="L779" s="1" t="s">
        <v>1603</v>
      </c>
      <c r="M779" s="1">
        <v>0.68</v>
      </c>
      <c r="N779" s="1" t="s">
        <v>34</v>
      </c>
      <c r="O779" s="1" t="s">
        <v>54</v>
      </c>
      <c r="P779" s="1" t="s">
        <v>189</v>
      </c>
      <c r="Q779" s="1" t="s">
        <v>1604</v>
      </c>
      <c r="R779" s="1">
        <v>76148</v>
      </c>
      <c r="S779" s="2">
        <v>42075</v>
      </c>
      <c r="T779" s="2">
        <v>42076</v>
      </c>
      <c r="U779" s="1">
        <v>133.5771</v>
      </c>
      <c r="V779" s="1">
        <v>4</v>
      </c>
      <c r="W779" s="14">
        <v>193.59</v>
      </c>
      <c r="X779" s="1">
        <v>91088</v>
      </c>
      <c r="Y779" s="14">
        <f>DataSheet!$E779-DataSheet!$D779</f>
        <v>45.97</v>
      </c>
      <c r="Z779" s="1" t="str">
        <f>_xlfn.IFS(DataSheet!$O779="Central","Chris",DataSheet!$O779="East","Erin",DataSheet!$O779="South","Sam",DataSheet!$O779="West","William")</f>
        <v>Chris</v>
      </c>
    </row>
    <row r="780" spans="1:26" ht="15" x14ac:dyDescent="0.2">
      <c r="A780" s="1">
        <v>903</v>
      </c>
      <c r="B780" s="1" t="s">
        <v>1605</v>
      </c>
      <c r="C780" s="1" t="s">
        <v>72</v>
      </c>
      <c r="D780" s="14">
        <v>0</v>
      </c>
      <c r="E780" s="14">
        <v>5.98</v>
      </c>
      <c r="F780" s="14">
        <v>1.49</v>
      </c>
      <c r="G780" s="1" t="s">
        <v>40</v>
      </c>
      <c r="H780" s="1" t="s">
        <v>41</v>
      </c>
      <c r="I780" s="1" t="s">
        <v>50</v>
      </c>
      <c r="J780" s="1" t="s">
        <v>74</v>
      </c>
      <c r="K780" s="1" t="s">
        <v>75</v>
      </c>
      <c r="L780" s="1" t="s">
        <v>1589</v>
      </c>
      <c r="M780" s="1">
        <v>0.39</v>
      </c>
      <c r="N780" s="1" t="s">
        <v>34</v>
      </c>
      <c r="O780" s="1" t="s">
        <v>113</v>
      </c>
      <c r="P780" s="1" t="s">
        <v>405</v>
      </c>
      <c r="Q780" s="1" t="s">
        <v>1110</v>
      </c>
      <c r="R780" s="1">
        <v>1887</v>
      </c>
      <c r="S780" s="2">
        <v>42075</v>
      </c>
      <c r="T780" s="2">
        <v>42077</v>
      </c>
      <c r="U780" s="1">
        <v>80.674800000000005</v>
      </c>
      <c r="V780" s="1">
        <v>18</v>
      </c>
      <c r="W780" s="14">
        <v>116.92</v>
      </c>
      <c r="X780" s="1">
        <v>90806</v>
      </c>
      <c r="Y780" s="14">
        <f>DataSheet!$E780-DataSheet!$D780</f>
        <v>5.98</v>
      </c>
      <c r="Z780" s="1" t="str">
        <f>_xlfn.IFS(DataSheet!$O780="Central","Chris",DataSheet!$O780="East","Erin",DataSheet!$O780="South","Sam",DataSheet!$O780="West","William")</f>
        <v>Erin</v>
      </c>
    </row>
    <row r="781" spans="1:26" ht="15" x14ac:dyDescent="0.2">
      <c r="A781" s="1">
        <v>2037</v>
      </c>
      <c r="B781" s="1" t="s">
        <v>1606</v>
      </c>
      <c r="C781" s="1" t="s">
        <v>72</v>
      </c>
      <c r="D781" s="14">
        <v>0</v>
      </c>
      <c r="E781" s="14">
        <v>73.98</v>
      </c>
      <c r="F781" s="14">
        <v>14.52</v>
      </c>
      <c r="G781" s="1" t="s">
        <v>40</v>
      </c>
      <c r="H781" s="1" t="s">
        <v>29</v>
      </c>
      <c r="I781" s="1" t="s">
        <v>42</v>
      </c>
      <c r="J781" s="1" t="s">
        <v>43</v>
      </c>
      <c r="K781" s="1" t="s">
        <v>75</v>
      </c>
      <c r="L781" s="1" t="s">
        <v>310</v>
      </c>
      <c r="M781" s="1">
        <v>0.65</v>
      </c>
      <c r="N781" s="1" t="s">
        <v>34</v>
      </c>
      <c r="O781" s="1" t="s">
        <v>61</v>
      </c>
      <c r="P781" s="1" t="s">
        <v>279</v>
      </c>
      <c r="Q781" s="1" t="s">
        <v>918</v>
      </c>
      <c r="R781" s="1">
        <v>59715</v>
      </c>
      <c r="S781" s="2">
        <v>42075</v>
      </c>
      <c r="T781" s="2">
        <v>42077</v>
      </c>
      <c r="U781" s="1">
        <v>-88.61</v>
      </c>
      <c r="V781" s="1">
        <v>4</v>
      </c>
      <c r="W781" s="14">
        <v>305.70999999999998</v>
      </c>
      <c r="X781" s="1">
        <v>89333</v>
      </c>
      <c r="Y781" s="14">
        <f>DataSheet!$E781-DataSheet!$D781</f>
        <v>73.98</v>
      </c>
      <c r="Z781" s="1" t="str">
        <f>_xlfn.IFS(DataSheet!$O781="Central","Chris",DataSheet!$O781="East","Erin",DataSheet!$O781="South","Sam",DataSheet!$O781="West","William")</f>
        <v>William</v>
      </c>
    </row>
    <row r="782" spans="1:26" ht="15" x14ac:dyDescent="0.2">
      <c r="A782" s="1">
        <v>2787</v>
      </c>
      <c r="B782" s="1" t="s">
        <v>1607</v>
      </c>
      <c r="C782" s="1" t="s">
        <v>72</v>
      </c>
      <c r="D782" s="14">
        <v>0.01</v>
      </c>
      <c r="E782" s="14">
        <v>47.98</v>
      </c>
      <c r="F782" s="14">
        <v>3.61</v>
      </c>
      <c r="G782" s="1" t="s">
        <v>89</v>
      </c>
      <c r="H782" s="1" t="s">
        <v>41</v>
      </c>
      <c r="I782" s="1" t="s">
        <v>42</v>
      </c>
      <c r="J782" s="1" t="s">
        <v>43</v>
      </c>
      <c r="K782" s="1" t="s">
        <v>44</v>
      </c>
      <c r="L782" s="1" t="s">
        <v>1241</v>
      </c>
      <c r="M782" s="1">
        <v>0.71</v>
      </c>
      <c r="N782" s="1" t="s">
        <v>34</v>
      </c>
      <c r="O782" s="1" t="s">
        <v>35</v>
      </c>
      <c r="P782" s="1" t="s">
        <v>170</v>
      </c>
      <c r="Q782" s="1" t="s">
        <v>1608</v>
      </c>
      <c r="R782" s="1">
        <v>70003</v>
      </c>
      <c r="S782" s="2">
        <v>42075</v>
      </c>
      <c r="T782" s="2">
        <v>42076</v>
      </c>
      <c r="U782" s="1">
        <v>-44.436</v>
      </c>
      <c r="V782" s="1">
        <v>8</v>
      </c>
      <c r="W782" s="14">
        <v>393.98</v>
      </c>
      <c r="X782" s="1">
        <v>91316</v>
      </c>
      <c r="Y782" s="14">
        <f>DataSheet!$E782-DataSheet!$D782</f>
        <v>47.97</v>
      </c>
      <c r="Z782" s="1" t="str">
        <f>_xlfn.IFS(DataSheet!$O782="Central","Chris",DataSheet!$O782="East","Erin",DataSheet!$O782="South","Sam",DataSheet!$O782="West","William")</f>
        <v>Sam</v>
      </c>
    </row>
    <row r="783" spans="1:26" ht="15" x14ac:dyDescent="0.2">
      <c r="A783" s="1">
        <v>573</v>
      </c>
      <c r="B783" s="1" t="s">
        <v>1382</v>
      </c>
      <c r="C783" s="1" t="s">
        <v>27</v>
      </c>
      <c r="D783" s="14">
        <v>0.05</v>
      </c>
      <c r="E783" s="14">
        <v>4.13</v>
      </c>
      <c r="F783" s="14">
        <v>5.04</v>
      </c>
      <c r="G783" s="1" t="s">
        <v>40</v>
      </c>
      <c r="H783" s="1" t="s">
        <v>73</v>
      </c>
      <c r="I783" s="1" t="s">
        <v>50</v>
      </c>
      <c r="J783" s="1" t="s">
        <v>74</v>
      </c>
      <c r="K783" s="1" t="s">
        <v>75</v>
      </c>
      <c r="L783" s="1" t="s">
        <v>1021</v>
      </c>
      <c r="M783" s="1">
        <v>0.38</v>
      </c>
      <c r="N783" s="1" t="s">
        <v>34</v>
      </c>
      <c r="O783" s="1" t="s">
        <v>54</v>
      </c>
      <c r="P783" s="1" t="s">
        <v>105</v>
      </c>
      <c r="Q783" s="1" t="s">
        <v>1384</v>
      </c>
      <c r="R783" s="1">
        <v>61554</v>
      </c>
      <c r="S783" s="2">
        <v>42076</v>
      </c>
      <c r="T783" s="2">
        <v>42077</v>
      </c>
      <c r="U783" s="1">
        <v>-12.1555</v>
      </c>
      <c r="V783" s="1">
        <v>1</v>
      </c>
      <c r="W783" s="14">
        <v>5.84</v>
      </c>
      <c r="X783" s="1">
        <v>86555</v>
      </c>
      <c r="Y783" s="14">
        <f>DataSheet!$E783-DataSheet!$D783</f>
        <v>4.08</v>
      </c>
      <c r="Z783" s="1" t="str">
        <f>_xlfn.IFS(DataSheet!$O783="Central","Chris",DataSheet!$O783="East","Erin",DataSheet!$O783="South","Sam",DataSheet!$O783="West","William")</f>
        <v>Chris</v>
      </c>
    </row>
    <row r="784" spans="1:26" ht="15" x14ac:dyDescent="0.2">
      <c r="A784" s="1">
        <v>1035</v>
      </c>
      <c r="B784" s="1" t="s">
        <v>1609</v>
      </c>
      <c r="C784" s="1" t="s">
        <v>27</v>
      </c>
      <c r="D784" s="14">
        <v>7.0000000000000007E-2</v>
      </c>
      <c r="E784" s="14">
        <v>125.99</v>
      </c>
      <c r="F784" s="14">
        <v>2.5</v>
      </c>
      <c r="G784" s="1" t="s">
        <v>40</v>
      </c>
      <c r="H784" s="1" t="s">
        <v>73</v>
      </c>
      <c r="I784" s="1" t="s">
        <v>42</v>
      </c>
      <c r="J784" s="1" t="s">
        <v>137</v>
      </c>
      <c r="K784" s="1" t="s">
        <v>75</v>
      </c>
      <c r="L784" s="1" t="s">
        <v>950</v>
      </c>
      <c r="M784" s="1">
        <v>0.6</v>
      </c>
      <c r="N784" s="1" t="s">
        <v>34</v>
      </c>
      <c r="O784" s="1" t="s">
        <v>113</v>
      </c>
      <c r="P784" s="1" t="s">
        <v>319</v>
      </c>
      <c r="Q784" s="1" t="s">
        <v>1610</v>
      </c>
      <c r="R784" s="1">
        <v>43015</v>
      </c>
      <c r="S784" s="2">
        <v>42076</v>
      </c>
      <c r="T784" s="2">
        <v>42076</v>
      </c>
      <c r="U784" s="1">
        <v>-604.40599999999995</v>
      </c>
      <c r="V784" s="1">
        <v>1</v>
      </c>
      <c r="W784" s="14">
        <v>100.59</v>
      </c>
      <c r="X784" s="1">
        <v>90710</v>
      </c>
      <c r="Y784" s="14">
        <f>DataSheet!$E784-DataSheet!$D784</f>
        <v>125.92</v>
      </c>
      <c r="Z784" s="1" t="str">
        <f>_xlfn.IFS(DataSheet!$O784="Central","Chris",DataSheet!$O784="East","Erin",DataSheet!$O784="South","Sam",DataSheet!$O784="West","William")</f>
        <v>Erin</v>
      </c>
    </row>
    <row r="785" spans="1:26" ht="15" x14ac:dyDescent="0.2">
      <c r="A785" s="1">
        <v>1036</v>
      </c>
      <c r="B785" s="1" t="s">
        <v>1611</v>
      </c>
      <c r="C785" s="1" t="s">
        <v>27</v>
      </c>
      <c r="D785" s="14">
        <v>0.03</v>
      </c>
      <c r="E785" s="14">
        <v>99.99</v>
      </c>
      <c r="F785" s="14">
        <v>19.989999999999998</v>
      </c>
      <c r="G785" s="1" t="s">
        <v>40</v>
      </c>
      <c r="H785" s="1" t="s">
        <v>73</v>
      </c>
      <c r="I785" s="1" t="s">
        <v>42</v>
      </c>
      <c r="J785" s="1" t="s">
        <v>43</v>
      </c>
      <c r="K785" s="1" t="s">
        <v>75</v>
      </c>
      <c r="L785" s="1" t="s">
        <v>1582</v>
      </c>
      <c r="M785" s="1">
        <v>0.52</v>
      </c>
      <c r="N785" s="1" t="s">
        <v>34</v>
      </c>
      <c r="O785" s="1" t="s">
        <v>113</v>
      </c>
      <c r="P785" s="1" t="s">
        <v>319</v>
      </c>
      <c r="Q785" s="1" t="s">
        <v>1612</v>
      </c>
      <c r="R785" s="1">
        <v>43017</v>
      </c>
      <c r="S785" s="2">
        <v>42076</v>
      </c>
      <c r="T785" s="2">
        <v>42077</v>
      </c>
      <c r="U785" s="1">
        <v>293.66000000000003</v>
      </c>
      <c r="V785" s="1">
        <v>6</v>
      </c>
      <c r="W785" s="14">
        <v>598.38</v>
      </c>
      <c r="X785" s="1">
        <v>90710</v>
      </c>
      <c r="Y785" s="14">
        <f>DataSheet!$E785-DataSheet!$D785</f>
        <v>99.96</v>
      </c>
      <c r="Z785" s="1" t="str">
        <f>_xlfn.IFS(DataSheet!$O785="Central","Chris",DataSheet!$O785="East","Erin",DataSheet!$O785="South","Sam",DataSheet!$O785="West","William")</f>
        <v>Erin</v>
      </c>
    </row>
    <row r="786" spans="1:26" ht="15" x14ac:dyDescent="0.2">
      <c r="A786" s="1">
        <v>2468</v>
      </c>
      <c r="B786" s="1" t="s">
        <v>1613</v>
      </c>
      <c r="C786" s="1" t="s">
        <v>27</v>
      </c>
      <c r="D786" s="14">
        <v>0.04</v>
      </c>
      <c r="E786" s="14">
        <v>65.989999999999995</v>
      </c>
      <c r="F786" s="14">
        <v>8.99</v>
      </c>
      <c r="G786" s="1" t="s">
        <v>40</v>
      </c>
      <c r="H786" s="1" t="s">
        <v>96</v>
      </c>
      <c r="I786" s="1" t="s">
        <v>42</v>
      </c>
      <c r="J786" s="1" t="s">
        <v>137</v>
      </c>
      <c r="K786" s="1" t="s">
        <v>75</v>
      </c>
      <c r="L786" s="1" t="s">
        <v>1614</v>
      </c>
      <c r="M786" s="1">
        <v>0.55000000000000004</v>
      </c>
      <c r="N786" s="1" t="s">
        <v>34</v>
      </c>
      <c r="O786" s="1" t="s">
        <v>35</v>
      </c>
      <c r="P786" s="1" t="s">
        <v>99</v>
      </c>
      <c r="Q786" s="1" t="s">
        <v>1615</v>
      </c>
      <c r="R786" s="1">
        <v>28144</v>
      </c>
      <c r="S786" s="2">
        <v>42076</v>
      </c>
      <c r="T786" s="2">
        <v>42077</v>
      </c>
      <c r="U786" s="1">
        <v>-335.041</v>
      </c>
      <c r="V786" s="1">
        <v>13</v>
      </c>
      <c r="W786" s="14">
        <v>724.57</v>
      </c>
      <c r="X786" s="1">
        <v>88137</v>
      </c>
      <c r="Y786" s="14">
        <f>DataSheet!$E786-DataSheet!$D786</f>
        <v>65.949999999999989</v>
      </c>
      <c r="Z786" s="1" t="str">
        <f>_xlfn.IFS(DataSheet!$O786="Central","Chris",DataSheet!$O786="East","Erin",DataSheet!$O786="South","Sam",DataSheet!$O786="West","William")</f>
        <v>Sam</v>
      </c>
    </row>
    <row r="787" spans="1:26" ht="15" x14ac:dyDescent="0.2">
      <c r="A787" s="1">
        <v>3036</v>
      </c>
      <c r="B787" s="1" t="s">
        <v>566</v>
      </c>
      <c r="C787" s="1" t="s">
        <v>27</v>
      </c>
      <c r="D787" s="14">
        <v>0.08</v>
      </c>
      <c r="E787" s="14">
        <v>178.47</v>
      </c>
      <c r="F787" s="14">
        <v>19.989999999999998</v>
      </c>
      <c r="G787" s="1" t="s">
        <v>40</v>
      </c>
      <c r="H787" s="1" t="s">
        <v>73</v>
      </c>
      <c r="I787" s="1" t="s">
        <v>50</v>
      </c>
      <c r="J787" s="1" t="s">
        <v>80</v>
      </c>
      <c r="K787" s="1" t="s">
        <v>75</v>
      </c>
      <c r="L787" s="1" t="s">
        <v>1013</v>
      </c>
      <c r="M787" s="1">
        <v>0.55000000000000004</v>
      </c>
      <c r="N787" s="1" t="s">
        <v>34</v>
      </c>
      <c r="O787" s="1" t="s">
        <v>54</v>
      </c>
      <c r="P787" s="1" t="s">
        <v>567</v>
      </c>
      <c r="Q787" s="1" t="s">
        <v>568</v>
      </c>
      <c r="R787" s="1">
        <v>58554</v>
      </c>
      <c r="S787" s="2">
        <v>42076</v>
      </c>
      <c r="T787" s="2">
        <v>42079</v>
      </c>
      <c r="U787" s="1">
        <v>2267.2199999999998</v>
      </c>
      <c r="V787" s="1">
        <v>22</v>
      </c>
      <c r="W787" s="14">
        <v>3802.01</v>
      </c>
      <c r="X787" s="1">
        <v>89130</v>
      </c>
      <c r="Y787" s="14">
        <f>DataSheet!$E787-DataSheet!$D787</f>
        <v>178.39</v>
      </c>
      <c r="Z787" s="1" t="str">
        <f>_xlfn.IFS(DataSheet!$O787="Central","Chris",DataSheet!$O787="East","Erin",DataSheet!$O787="South","Sam",DataSheet!$O787="West","William")</f>
        <v>Chris</v>
      </c>
    </row>
    <row r="788" spans="1:26" ht="15" x14ac:dyDescent="0.2">
      <c r="A788" s="1">
        <v>600</v>
      </c>
      <c r="B788" s="1" t="s">
        <v>1616</v>
      </c>
      <c r="C788" s="1" t="s">
        <v>118</v>
      </c>
      <c r="D788" s="14">
        <v>0.06</v>
      </c>
      <c r="E788" s="14">
        <v>6.48</v>
      </c>
      <c r="F788" s="14">
        <v>7.37</v>
      </c>
      <c r="G788" s="1" t="s">
        <v>40</v>
      </c>
      <c r="H788" s="1" t="s">
        <v>96</v>
      </c>
      <c r="I788" s="1" t="s">
        <v>50</v>
      </c>
      <c r="J788" s="1" t="s">
        <v>90</v>
      </c>
      <c r="K788" s="1" t="s">
        <v>75</v>
      </c>
      <c r="L788" s="1" t="s">
        <v>1617</v>
      </c>
      <c r="M788" s="1">
        <v>0.37</v>
      </c>
      <c r="N788" s="1" t="s">
        <v>34</v>
      </c>
      <c r="O788" s="1" t="s">
        <v>113</v>
      </c>
      <c r="P788" s="1" t="s">
        <v>420</v>
      </c>
      <c r="Q788" s="1" t="s">
        <v>1618</v>
      </c>
      <c r="R788" s="1">
        <v>21136</v>
      </c>
      <c r="S788" s="2">
        <v>42076</v>
      </c>
      <c r="T788" s="2">
        <v>42077</v>
      </c>
      <c r="U788" s="1">
        <v>-75.44</v>
      </c>
      <c r="V788" s="1">
        <v>5</v>
      </c>
      <c r="W788" s="14">
        <v>32.39</v>
      </c>
      <c r="X788" s="1">
        <v>87579</v>
      </c>
      <c r="Y788" s="14">
        <f>DataSheet!$E788-DataSheet!$D788</f>
        <v>6.4200000000000008</v>
      </c>
      <c r="Z788" s="1" t="str">
        <f>_xlfn.IFS(DataSheet!$O788="Central","Chris",DataSheet!$O788="East","Erin",DataSheet!$O788="South","Sam",DataSheet!$O788="West","William")</f>
        <v>Erin</v>
      </c>
    </row>
    <row r="789" spans="1:26" ht="15" x14ac:dyDescent="0.2">
      <c r="A789" s="1">
        <v>2285</v>
      </c>
      <c r="B789" s="1" t="s">
        <v>1619</v>
      </c>
      <c r="C789" s="1" t="s">
        <v>118</v>
      </c>
      <c r="D789" s="14">
        <v>0.02</v>
      </c>
      <c r="E789" s="14">
        <v>17.7</v>
      </c>
      <c r="F789" s="14">
        <v>9.4700000000000006</v>
      </c>
      <c r="G789" s="1" t="s">
        <v>89</v>
      </c>
      <c r="H789" s="1" t="s">
        <v>96</v>
      </c>
      <c r="I789" s="1" t="s">
        <v>50</v>
      </c>
      <c r="J789" s="1" t="s">
        <v>80</v>
      </c>
      <c r="K789" s="1" t="s">
        <v>75</v>
      </c>
      <c r="L789" s="1" t="s">
        <v>1053</v>
      </c>
      <c r="M789" s="1">
        <v>0.59</v>
      </c>
      <c r="N789" s="1" t="s">
        <v>34</v>
      </c>
      <c r="O789" s="1" t="s">
        <v>35</v>
      </c>
      <c r="P789" s="1" t="s">
        <v>273</v>
      </c>
      <c r="Q789" s="1" t="s">
        <v>1620</v>
      </c>
      <c r="R789" s="1">
        <v>29730</v>
      </c>
      <c r="S789" s="2">
        <v>42076</v>
      </c>
      <c r="T789" s="2">
        <v>42078</v>
      </c>
      <c r="U789" s="1">
        <v>-85.022000000000006</v>
      </c>
      <c r="V789" s="1">
        <v>21</v>
      </c>
      <c r="W789" s="14">
        <v>374.6</v>
      </c>
      <c r="X789" s="1">
        <v>90148</v>
      </c>
      <c r="Y789" s="14">
        <f>DataSheet!$E789-DataSheet!$D789</f>
        <v>17.68</v>
      </c>
      <c r="Z789" s="1" t="str">
        <f>_xlfn.IFS(DataSheet!$O789="Central","Chris",DataSheet!$O789="East","Erin",DataSheet!$O789="South","Sam",DataSheet!$O789="West","William")</f>
        <v>Sam</v>
      </c>
    </row>
    <row r="790" spans="1:26" ht="15" x14ac:dyDescent="0.2">
      <c r="A790" s="1">
        <v>2484</v>
      </c>
      <c r="B790" s="1" t="s">
        <v>1621</v>
      </c>
      <c r="C790" s="1" t="s">
        <v>118</v>
      </c>
      <c r="D790" s="14">
        <v>0.05</v>
      </c>
      <c r="E790" s="14">
        <v>6.48</v>
      </c>
      <c r="F790" s="14">
        <v>7.91</v>
      </c>
      <c r="G790" s="1" t="s">
        <v>40</v>
      </c>
      <c r="H790" s="1" t="s">
        <v>96</v>
      </c>
      <c r="I790" s="1" t="s">
        <v>50</v>
      </c>
      <c r="J790" s="1" t="s">
        <v>90</v>
      </c>
      <c r="K790" s="1" t="s">
        <v>75</v>
      </c>
      <c r="L790" s="1" t="s">
        <v>1622</v>
      </c>
      <c r="M790" s="1">
        <v>0.37</v>
      </c>
      <c r="N790" s="1" t="s">
        <v>34</v>
      </c>
      <c r="O790" s="1" t="s">
        <v>35</v>
      </c>
      <c r="P790" s="1" t="s">
        <v>125</v>
      </c>
      <c r="Q790" s="1" t="s">
        <v>1623</v>
      </c>
      <c r="R790" s="1">
        <v>33881</v>
      </c>
      <c r="S790" s="2">
        <v>42076</v>
      </c>
      <c r="T790" s="2">
        <v>42077</v>
      </c>
      <c r="U790" s="1">
        <v>322.12200000000001</v>
      </c>
      <c r="V790" s="1">
        <v>16</v>
      </c>
      <c r="W790" s="14">
        <v>109.99</v>
      </c>
      <c r="X790" s="1">
        <v>88998</v>
      </c>
      <c r="Y790" s="14">
        <f>DataSheet!$E790-DataSheet!$D790</f>
        <v>6.4300000000000006</v>
      </c>
      <c r="Z790" s="1" t="str">
        <f>_xlfn.IFS(DataSheet!$O790="Central","Chris",DataSheet!$O790="East","Erin",DataSheet!$O790="South","Sam",DataSheet!$O790="West","William")</f>
        <v>Sam</v>
      </c>
    </row>
    <row r="791" spans="1:26" ht="15" x14ac:dyDescent="0.2">
      <c r="A791" s="1">
        <v>2484</v>
      </c>
      <c r="B791" s="1" t="s">
        <v>1621</v>
      </c>
      <c r="C791" s="1" t="s">
        <v>118</v>
      </c>
      <c r="D791" s="14">
        <v>0.03</v>
      </c>
      <c r="E791" s="14">
        <v>111.03</v>
      </c>
      <c r="F791" s="14">
        <v>8.64</v>
      </c>
      <c r="G791" s="1" t="s">
        <v>40</v>
      </c>
      <c r="H791" s="1" t="s">
        <v>96</v>
      </c>
      <c r="I791" s="1" t="s">
        <v>50</v>
      </c>
      <c r="J791" s="1" t="s">
        <v>80</v>
      </c>
      <c r="K791" s="1" t="s">
        <v>75</v>
      </c>
      <c r="L791" s="1" t="s">
        <v>1624</v>
      </c>
      <c r="M791" s="1">
        <v>0.78</v>
      </c>
      <c r="N791" s="1" t="s">
        <v>34</v>
      </c>
      <c r="O791" s="1" t="s">
        <v>35</v>
      </c>
      <c r="P791" s="1" t="s">
        <v>125</v>
      </c>
      <c r="Q791" s="1" t="s">
        <v>1623</v>
      </c>
      <c r="R791" s="1">
        <v>33881</v>
      </c>
      <c r="S791" s="2">
        <v>42076</v>
      </c>
      <c r="T791" s="2">
        <v>42077</v>
      </c>
      <c r="U791" s="1">
        <v>366.54</v>
      </c>
      <c r="V791" s="1">
        <v>8</v>
      </c>
      <c r="W791" s="14">
        <v>900.12</v>
      </c>
      <c r="X791" s="1">
        <v>88998</v>
      </c>
      <c r="Y791" s="14">
        <f>DataSheet!$E791-DataSheet!$D791</f>
        <v>111</v>
      </c>
      <c r="Z791" s="1" t="str">
        <f>_xlfn.IFS(DataSheet!$O791="Central","Chris",DataSheet!$O791="East","Erin",DataSheet!$O791="South","Sam",DataSheet!$O791="West","William")</f>
        <v>Sam</v>
      </c>
    </row>
    <row r="792" spans="1:26" ht="15" x14ac:dyDescent="0.2">
      <c r="A792" s="1">
        <v>604</v>
      </c>
      <c r="B792" s="1" t="s">
        <v>743</v>
      </c>
      <c r="C792" s="1" t="s">
        <v>27</v>
      </c>
      <c r="D792" s="14">
        <v>0.09</v>
      </c>
      <c r="E792" s="14">
        <v>154.13</v>
      </c>
      <c r="F792" s="14">
        <v>69</v>
      </c>
      <c r="G792" s="1" t="s">
        <v>89</v>
      </c>
      <c r="H792" s="1" t="s">
        <v>96</v>
      </c>
      <c r="I792" s="1" t="s">
        <v>30</v>
      </c>
      <c r="J792" s="1" t="s">
        <v>31</v>
      </c>
      <c r="K792" s="1" t="s">
        <v>66</v>
      </c>
      <c r="L792" s="1" t="s">
        <v>926</v>
      </c>
      <c r="M792" s="1">
        <v>0.68</v>
      </c>
      <c r="N792" s="1" t="s">
        <v>34</v>
      </c>
      <c r="O792" s="1" t="s">
        <v>61</v>
      </c>
      <c r="P792" s="1" t="s">
        <v>92</v>
      </c>
      <c r="Q792" s="1" t="s">
        <v>102</v>
      </c>
      <c r="R792" s="1">
        <v>90045</v>
      </c>
      <c r="S792" s="2">
        <v>42077</v>
      </c>
      <c r="T792" s="2">
        <v>42078</v>
      </c>
      <c r="U792" s="1">
        <v>-1763.7476999999999</v>
      </c>
      <c r="V792" s="1">
        <v>38</v>
      </c>
      <c r="W792" s="14">
        <v>5679.59</v>
      </c>
      <c r="X792" s="1">
        <v>28647</v>
      </c>
      <c r="Y792" s="14">
        <f>DataSheet!$E792-DataSheet!$D792</f>
        <v>154.04</v>
      </c>
      <c r="Z792" s="1" t="str">
        <f>_xlfn.IFS(DataSheet!$O792="Central","Chris",DataSheet!$O792="East","Erin",DataSheet!$O792="South","Sam",DataSheet!$O792="West","William")</f>
        <v>William</v>
      </c>
    </row>
    <row r="793" spans="1:26" ht="15" x14ac:dyDescent="0.2">
      <c r="A793" s="1">
        <v>605</v>
      </c>
      <c r="B793" s="1" t="s">
        <v>1625</v>
      </c>
      <c r="C793" s="1" t="s">
        <v>27</v>
      </c>
      <c r="D793" s="14">
        <v>0.09</v>
      </c>
      <c r="E793" s="14">
        <v>154.13</v>
      </c>
      <c r="F793" s="14">
        <v>69</v>
      </c>
      <c r="G793" s="1" t="s">
        <v>89</v>
      </c>
      <c r="H793" s="1" t="s">
        <v>96</v>
      </c>
      <c r="I793" s="1" t="s">
        <v>30</v>
      </c>
      <c r="J793" s="1" t="s">
        <v>31</v>
      </c>
      <c r="K793" s="1" t="s">
        <v>66</v>
      </c>
      <c r="L793" s="1" t="s">
        <v>926</v>
      </c>
      <c r="M793" s="1">
        <v>0.68</v>
      </c>
      <c r="N793" s="1" t="s">
        <v>34</v>
      </c>
      <c r="O793" s="1" t="s">
        <v>113</v>
      </c>
      <c r="P793" s="1" t="s">
        <v>114</v>
      </c>
      <c r="Q793" s="1" t="s">
        <v>1626</v>
      </c>
      <c r="R793" s="1">
        <v>11795</v>
      </c>
      <c r="S793" s="2">
        <v>42077</v>
      </c>
      <c r="T793" s="2">
        <v>42078</v>
      </c>
      <c r="U793" s="1">
        <v>-1763.7476999999999</v>
      </c>
      <c r="V793" s="1">
        <v>10</v>
      </c>
      <c r="W793" s="14">
        <v>1494.63</v>
      </c>
      <c r="X793" s="1">
        <v>91144</v>
      </c>
      <c r="Y793" s="14">
        <f>DataSheet!$E793-DataSheet!$D793</f>
        <v>154.04</v>
      </c>
      <c r="Z793" s="1" t="str">
        <f>_xlfn.IFS(DataSheet!$O793="Central","Chris",DataSheet!$O793="East","Erin",DataSheet!$O793="South","Sam",DataSheet!$O793="West","William")</f>
        <v>Erin</v>
      </c>
    </row>
    <row r="794" spans="1:26" ht="15" x14ac:dyDescent="0.2">
      <c r="A794" s="1">
        <v>994</v>
      </c>
      <c r="B794" s="1" t="s">
        <v>1627</v>
      </c>
      <c r="C794" s="1" t="s">
        <v>39</v>
      </c>
      <c r="D794" s="14">
        <v>0.1</v>
      </c>
      <c r="E794" s="14">
        <v>400.98</v>
      </c>
      <c r="F794" s="14">
        <v>76.37</v>
      </c>
      <c r="G794" s="1" t="s">
        <v>28</v>
      </c>
      <c r="H794" s="1" t="s">
        <v>29</v>
      </c>
      <c r="I794" s="1" t="s">
        <v>30</v>
      </c>
      <c r="J794" s="1" t="s">
        <v>31</v>
      </c>
      <c r="K794" s="1" t="s">
        <v>32</v>
      </c>
      <c r="L794" s="1" t="s">
        <v>1004</v>
      </c>
      <c r="M794" s="1">
        <v>0.6</v>
      </c>
      <c r="N794" s="1" t="s">
        <v>34</v>
      </c>
      <c r="O794" s="1" t="s">
        <v>113</v>
      </c>
      <c r="P794" s="1" t="s">
        <v>333</v>
      </c>
      <c r="Q794" s="1" t="s">
        <v>334</v>
      </c>
      <c r="R794" s="1">
        <v>4073</v>
      </c>
      <c r="S794" s="2">
        <v>42077</v>
      </c>
      <c r="T794" s="2">
        <v>42078</v>
      </c>
      <c r="U794" s="1">
        <v>-969.04836599999999</v>
      </c>
      <c r="V794" s="1">
        <v>2</v>
      </c>
      <c r="W794" s="14">
        <v>810.47</v>
      </c>
      <c r="X794" s="1">
        <v>89433</v>
      </c>
      <c r="Y794" s="14">
        <f>DataSheet!$E794-DataSheet!$D794</f>
        <v>400.88</v>
      </c>
      <c r="Z794" s="1" t="str">
        <f>_xlfn.IFS(DataSheet!$O794="Central","Chris",DataSheet!$O794="East","Erin",DataSheet!$O794="South","Sam",DataSheet!$O794="West","William")</f>
        <v>Erin</v>
      </c>
    </row>
    <row r="795" spans="1:26" ht="15" x14ac:dyDescent="0.2">
      <c r="A795" s="1">
        <v>999</v>
      </c>
      <c r="B795" s="1" t="s">
        <v>1628</v>
      </c>
      <c r="C795" s="1" t="s">
        <v>39</v>
      </c>
      <c r="D795" s="14">
        <v>0.08</v>
      </c>
      <c r="E795" s="14">
        <v>45.19</v>
      </c>
      <c r="F795" s="14">
        <v>1.99</v>
      </c>
      <c r="G795" s="1" t="s">
        <v>40</v>
      </c>
      <c r="H795" s="1" t="s">
        <v>29</v>
      </c>
      <c r="I795" s="1" t="s">
        <v>42</v>
      </c>
      <c r="J795" s="1" t="s">
        <v>43</v>
      </c>
      <c r="K795" s="1" t="s">
        <v>44</v>
      </c>
      <c r="L795" s="1" t="s">
        <v>45</v>
      </c>
      <c r="M795" s="1">
        <v>0.55000000000000004</v>
      </c>
      <c r="N795" s="1" t="s">
        <v>34</v>
      </c>
      <c r="O795" s="1" t="s">
        <v>113</v>
      </c>
      <c r="P795" s="1" t="s">
        <v>399</v>
      </c>
      <c r="Q795" s="1" t="s">
        <v>1629</v>
      </c>
      <c r="R795" s="1">
        <v>7450</v>
      </c>
      <c r="S795" s="2">
        <v>42077</v>
      </c>
      <c r="T795" s="2">
        <v>42078</v>
      </c>
      <c r="U795" s="1">
        <v>-71.83</v>
      </c>
      <c r="V795" s="1">
        <v>3</v>
      </c>
      <c r="W795" s="14">
        <v>127.22</v>
      </c>
      <c r="X795" s="1">
        <v>89433</v>
      </c>
      <c r="Y795" s="14">
        <f>DataSheet!$E795-DataSheet!$D795</f>
        <v>45.11</v>
      </c>
      <c r="Z795" s="1" t="str">
        <f>_xlfn.IFS(DataSheet!$O795="Central","Chris",DataSheet!$O795="East","Erin",DataSheet!$O795="South","Sam",DataSheet!$O795="West","William")</f>
        <v>Erin</v>
      </c>
    </row>
    <row r="796" spans="1:26" ht="15" x14ac:dyDescent="0.2">
      <c r="A796" s="1">
        <v>1000</v>
      </c>
      <c r="B796" s="1" t="s">
        <v>1630</v>
      </c>
      <c r="C796" s="1" t="s">
        <v>39</v>
      </c>
      <c r="D796" s="14">
        <v>0.03</v>
      </c>
      <c r="E796" s="14">
        <v>33.979999999999997</v>
      </c>
      <c r="F796" s="14">
        <v>19.989999999999998</v>
      </c>
      <c r="G796" s="1" t="s">
        <v>40</v>
      </c>
      <c r="H796" s="1" t="s">
        <v>29</v>
      </c>
      <c r="I796" s="1" t="s">
        <v>30</v>
      </c>
      <c r="J796" s="1" t="s">
        <v>128</v>
      </c>
      <c r="K796" s="1" t="s">
        <v>75</v>
      </c>
      <c r="L796" s="1" t="s">
        <v>1631</v>
      </c>
      <c r="M796" s="1">
        <v>0.55000000000000004</v>
      </c>
      <c r="N796" s="1" t="s">
        <v>34</v>
      </c>
      <c r="O796" s="1" t="s">
        <v>113</v>
      </c>
      <c r="P796" s="1" t="s">
        <v>635</v>
      </c>
      <c r="Q796" s="1" t="s">
        <v>1632</v>
      </c>
      <c r="R796" s="1">
        <v>5201</v>
      </c>
      <c r="S796" s="2">
        <v>42077</v>
      </c>
      <c r="T796" s="2">
        <v>42078</v>
      </c>
      <c r="U796" s="1">
        <v>-0.74</v>
      </c>
      <c r="V796" s="1">
        <v>12</v>
      </c>
      <c r="W796" s="14">
        <v>432.44</v>
      </c>
      <c r="X796" s="1">
        <v>89433</v>
      </c>
      <c r="Y796" s="14">
        <f>DataSheet!$E796-DataSheet!$D796</f>
        <v>33.949999999999996</v>
      </c>
      <c r="Z796" s="1" t="str">
        <f>_xlfn.IFS(DataSheet!$O796="Central","Chris",DataSheet!$O796="East","Erin",DataSheet!$O796="South","Sam",DataSheet!$O796="West","William")</f>
        <v>Erin</v>
      </c>
    </row>
    <row r="797" spans="1:26" ht="15" x14ac:dyDescent="0.2">
      <c r="A797" s="1">
        <v>2345</v>
      </c>
      <c r="B797" s="1" t="s">
        <v>1633</v>
      </c>
      <c r="C797" s="1" t="s">
        <v>118</v>
      </c>
      <c r="D797" s="14">
        <v>7.0000000000000007E-2</v>
      </c>
      <c r="E797" s="14">
        <v>200.98</v>
      </c>
      <c r="F797" s="14">
        <v>23.76</v>
      </c>
      <c r="G797" s="1" t="s">
        <v>28</v>
      </c>
      <c r="H797" s="1" t="s">
        <v>96</v>
      </c>
      <c r="I797" s="1" t="s">
        <v>30</v>
      </c>
      <c r="J797" s="1" t="s">
        <v>111</v>
      </c>
      <c r="K797" s="1" t="s">
        <v>59</v>
      </c>
      <c r="L797" s="1" t="s">
        <v>1634</v>
      </c>
      <c r="M797" s="1">
        <v>0.57999999999999996</v>
      </c>
      <c r="N797" s="1" t="s">
        <v>34</v>
      </c>
      <c r="O797" s="1" t="s">
        <v>35</v>
      </c>
      <c r="P797" s="1" t="s">
        <v>390</v>
      </c>
      <c r="Q797" s="1" t="s">
        <v>829</v>
      </c>
      <c r="R797" s="1">
        <v>42003</v>
      </c>
      <c r="S797" s="2">
        <v>42077</v>
      </c>
      <c r="T797" s="2">
        <v>42078</v>
      </c>
      <c r="U797" s="1">
        <v>-132.42599999999999</v>
      </c>
      <c r="V797" s="1">
        <v>9</v>
      </c>
      <c r="W797" s="14">
        <v>1805.9</v>
      </c>
      <c r="X797" s="1">
        <v>89504</v>
      </c>
      <c r="Y797" s="14">
        <f>DataSheet!$E797-DataSheet!$D797</f>
        <v>200.91</v>
      </c>
      <c r="Z797" s="1" t="str">
        <f>_xlfn.IFS(DataSheet!$O797="Central","Chris",DataSheet!$O797="East","Erin",DataSheet!$O797="South","Sam",DataSheet!$O797="West","William")</f>
        <v>Sam</v>
      </c>
    </row>
    <row r="798" spans="1:26" ht="15" x14ac:dyDescent="0.2">
      <c r="A798" s="1">
        <v>2345</v>
      </c>
      <c r="B798" s="1" t="s">
        <v>1633</v>
      </c>
      <c r="C798" s="1" t="s">
        <v>118</v>
      </c>
      <c r="D798" s="14">
        <v>0.02</v>
      </c>
      <c r="E798" s="14">
        <v>179.29</v>
      </c>
      <c r="F798" s="14">
        <v>29.21</v>
      </c>
      <c r="G798" s="1" t="s">
        <v>28</v>
      </c>
      <c r="H798" s="1" t="s">
        <v>96</v>
      </c>
      <c r="I798" s="1" t="s">
        <v>30</v>
      </c>
      <c r="J798" s="1" t="s">
        <v>31</v>
      </c>
      <c r="K798" s="1" t="s">
        <v>32</v>
      </c>
      <c r="L798" s="1" t="s">
        <v>545</v>
      </c>
      <c r="M798" s="1">
        <v>0.76</v>
      </c>
      <c r="N798" s="1" t="s">
        <v>34</v>
      </c>
      <c r="O798" s="1" t="s">
        <v>35</v>
      </c>
      <c r="P798" s="1" t="s">
        <v>390</v>
      </c>
      <c r="Q798" s="1" t="s">
        <v>829</v>
      </c>
      <c r="R798" s="1">
        <v>42003</v>
      </c>
      <c r="S798" s="2">
        <v>42077</v>
      </c>
      <c r="T798" s="2">
        <v>42077</v>
      </c>
      <c r="U798" s="1">
        <v>-411.23599999999999</v>
      </c>
      <c r="V798" s="1">
        <v>2</v>
      </c>
      <c r="W798" s="14">
        <v>311.41000000000003</v>
      </c>
      <c r="X798" s="1">
        <v>89504</v>
      </c>
      <c r="Y798" s="14">
        <f>DataSheet!$E798-DataSheet!$D798</f>
        <v>179.26999999999998</v>
      </c>
      <c r="Z798" s="1" t="str">
        <f>_xlfn.IFS(DataSheet!$O798="Central","Chris",DataSheet!$O798="East","Erin",DataSheet!$O798="South","Sam",DataSheet!$O798="West","William")</f>
        <v>Sam</v>
      </c>
    </row>
    <row r="799" spans="1:26" ht="15" x14ac:dyDescent="0.2">
      <c r="A799" s="1">
        <v>2417</v>
      </c>
      <c r="B799" s="1" t="s">
        <v>1635</v>
      </c>
      <c r="C799" s="1" t="s">
        <v>118</v>
      </c>
      <c r="D799" s="14">
        <v>0</v>
      </c>
      <c r="E799" s="14">
        <v>65.989999999999995</v>
      </c>
      <c r="F799" s="14">
        <v>3.99</v>
      </c>
      <c r="G799" s="1" t="s">
        <v>40</v>
      </c>
      <c r="H799" s="1" t="s">
        <v>41</v>
      </c>
      <c r="I799" s="1" t="s">
        <v>42</v>
      </c>
      <c r="J799" s="1" t="s">
        <v>137</v>
      </c>
      <c r="K799" s="1" t="s">
        <v>75</v>
      </c>
      <c r="L799" s="1" t="s">
        <v>1636</v>
      </c>
      <c r="M799" s="1">
        <v>0.59</v>
      </c>
      <c r="N799" s="1" t="s">
        <v>34</v>
      </c>
      <c r="O799" s="1" t="s">
        <v>35</v>
      </c>
      <c r="P799" s="1" t="s">
        <v>244</v>
      </c>
      <c r="Q799" s="1" t="s">
        <v>1637</v>
      </c>
      <c r="R799" s="1">
        <v>22124</v>
      </c>
      <c r="S799" s="2">
        <v>42077</v>
      </c>
      <c r="T799" s="2">
        <v>42078</v>
      </c>
      <c r="U799" s="1">
        <v>-60.564</v>
      </c>
      <c r="V799" s="1">
        <v>13</v>
      </c>
      <c r="W799" s="14">
        <v>765.65</v>
      </c>
      <c r="X799" s="1">
        <v>86754</v>
      </c>
      <c r="Y799" s="14">
        <f>DataSheet!$E799-DataSheet!$D799</f>
        <v>65.989999999999995</v>
      </c>
      <c r="Z799" s="1" t="str">
        <f>_xlfn.IFS(DataSheet!$O799="Central","Chris",DataSheet!$O799="East","Erin",DataSheet!$O799="South","Sam",DataSheet!$O799="West","William")</f>
        <v>Sam</v>
      </c>
    </row>
    <row r="800" spans="1:26" ht="15" x14ac:dyDescent="0.2">
      <c r="A800" s="1">
        <v>3279</v>
      </c>
      <c r="B800" s="1" t="s">
        <v>1638</v>
      </c>
      <c r="C800" s="1" t="s">
        <v>118</v>
      </c>
      <c r="D800" s="14">
        <v>0.01</v>
      </c>
      <c r="E800" s="14">
        <v>45.99</v>
      </c>
      <c r="F800" s="14">
        <v>4.99</v>
      </c>
      <c r="G800" s="1" t="s">
        <v>40</v>
      </c>
      <c r="H800" s="1" t="s">
        <v>73</v>
      </c>
      <c r="I800" s="1" t="s">
        <v>42</v>
      </c>
      <c r="J800" s="1" t="s">
        <v>137</v>
      </c>
      <c r="K800" s="1" t="s">
        <v>75</v>
      </c>
      <c r="L800" s="1" t="s">
        <v>1448</v>
      </c>
      <c r="M800" s="1">
        <v>0.56000000000000005</v>
      </c>
      <c r="N800" s="1" t="s">
        <v>34</v>
      </c>
      <c r="O800" s="1" t="s">
        <v>35</v>
      </c>
      <c r="P800" s="1" t="s">
        <v>273</v>
      </c>
      <c r="Q800" s="1" t="s">
        <v>1639</v>
      </c>
      <c r="R800" s="1">
        <v>29203</v>
      </c>
      <c r="S800" s="2">
        <v>42077</v>
      </c>
      <c r="T800" s="2">
        <v>42079</v>
      </c>
      <c r="U800" s="1">
        <v>24.018000000000001</v>
      </c>
      <c r="V800" s="1">
        <v>3</v>
      </c>
      <c r="W800" s="14">
        <v>125.19</v>
      </c>
      <c r="X800" s="1">
        <v>90767</v>
      </c>
      <c r="Y800" s="14">
        <f>DataSheet!$E800-DataSheet!$D800</f>
        <v>45.980000000000004</v>
      </c>
      <c r="Z800" s="1" t="str">
        <f>_xlfn.IFS(DataSheet!$O800="Central","Chris",DataSheet!$O800="East","Erin",DataSheet!$O800="South","Sam",DataSheet!$O800="West","William")</f>
        <v>Sam</v>
      </c>
    </row>
    <row r="801" spans="1:26" ht="15" x14ac:dyDescent="0.2">
      <c r="A801" s="1">
        <v>373</v>
      </c>
      <c r="B801" s="1" t="s">
        <v>1640</v>
      </c>
      <c r="C801" s="1" t="s">
        <v>72</v>
      </c>
      <c r="D801" s="14">
        <v>0.02</v>
      </c>
      <c r="E801" s="14">
        <v>200.98</v>
      </c>
      <c r="F801" s="14">
        <v>55.96</v>
      </c>
      <c r="G801" s="1" t="s">
        <v>28</v>
      </c>
      <c r="H801" s="1" t="s">
        <v>29</v>
      </c>
      <c r="I801" s="1" t="s">
        <v>30</v>
      </c>
      <c r="J801" s="1" t="s">
        <v>119</v>
      </c>
      <c r="K801" s="1" t="s">
        <v>32</v>
      </c>
      <c r="L801" s="1" t="s">
        <v>1641</v>
      </c>
      <c r="M801" s="1">
        <v>0.75</v>
      </c>
      <c r="N801" s="1" t="s">
        <v>34</v>
      </c>
      <c r="O801" s="1" t="s">
        <v>54</v>
      </c>
      <c r="P801" s="1" t="s">
        <v>291</v>
      </c>
      <c r="Q801" s="1" t="s">
        <v>1165</v>
      </c>
      <c r="R801" s="1">
        <v>48234</v>
      </c>
      <c r="S801" s="2">
        <v>42077</v>
      </c>
      <c r="T801" s="2">
        <v>42079</v>
      </c>
      <c r="U801" s="1">
        <v>-163.63</v>
      </c>
      <c r="V801" s="1">
        <v>45</v>
      </c>
      <c r="W801" s="14">
        <v>9539.6</v>
      </c>
      <c r="X801" s="1">
        <v>24193</v>
      </c>
      <c r="Y801" s="14">
        <f>DataSheet!$E801-DataSheet!$D801</f>
        <v>200.95999999999998</v>
      </c>
      <c r="Z801" s="1" t="str">
        <f>_xlfn.IFS(DataSheet!$O801="Central","Chris",DataSheet!$O801="East","Erin",DataSheet!$O801="South","Sam",DataSheet!$O801="West","William")</f>
        <v>Chris</v>
      </c>
    </row>
    <row r="802" spans="1:26" ht="15" x14ac:dyDescent="0.2">
      <c r="A802" s="1">
        <v>373</v>
      </c>
      <c r="B802" s="1" t="s">
        <v>1640</v>
      </c>
      <c r="C802" s="1" t="s">
        <v>72</v>
      </c>
      <c r="D802" s="14">
        <v>0.02</v>
      </c>
      <c r="E802" s="14">
        <v>4.28</v>
      </c>
      <c r="F802" s="14">
        <v>5.17</v>
      </c>
      <c r="G802" s="1" t="s">
        <v>40</v>
      </c>
      <c r="H802" s="1" t="s">
        <v>29</v>
      </c>
      <c r="I802" s="1" t="s">
        <v>50</v>
      </c>
      <c r="J802" s="1" t="s">
        <v>90</v>
      </c>
      <c r="K802" s="1" t="s">
        <v>75</v>
      </c>
      <c r="L802" s="1" t="s">
        <v>1256</v>
      </c>
      <c r="M802" s="1">
        <v>0.4</v>
      </c>
      <c r="N802" s="1" t="s">
        <v>34</v>
      </c>
      <c r="O802" s="1" t="s">
        <v>54</v>
      </c>
      <c r="P802" s="1" t="s">
        <v>291</v>
      </c>
      <c r="Q802" s="1" t="s">
        <v>1165</v>
      </c>
      <c r="R802" s="1">
        <v>48234</v>
      </c>
      <c r="S802" s="2">
        <v>42077</v>
      </c>
      <c r="T802" s="2">
        <v>42078</v>
      </c>
      <c r="U802" s="1">
        <v>-63.87</v>
      </c>
      <c r="V802" s="1">
        <v>24</v>
      </c>
      <c r="W802" s="14">
        <v>109.86</v>
      </c>
      <c r="X802" s="1">
        <v>24193</v>
      </c>
      <c r="Y802" s="14">
        <f>DataSheet!$E802-DataSheet!$D802</f>
        <v>4.2600000000000007</v>
      </c>
      <c r="Z802" s="1" t="str">
        <f>_xlfn.IFS(DataSheet!$O802="Central","Chris",DataSheet!$O802="East","Erin",DataSheet!$O802="South","Sam",DataSheet!$O802="West","William")</f>
        <v>Chris</v>
      </c>
    </row>
    <row r="803" spans="1:26" ht="15" x14ac:dyDescent="0.2">
      <c r="A803" s="1">
        <v>373</v>
      </c>
      <c r="B803" s="1" t="s">
        <v>1640</v>
      </c>
      <c r="C803" s="1" t="s">
        <v>72</v>
      </c>
      <c r="D803" s="14">
        <v>0.04</v>
      </c>
      <c r="E803" s="14">
        <v>85.99</v>
      </c>
      <c r="F803" s="14">
        <v>0.99</v>
      </c>
      <c r="G803" s="1" t="s">
        <v>40</v>
      </c>
      <c r="H803" s="1" t="s">
        <v>29</v>
      </c>
      <c r="I803" s="1" t="s">
        <v>42</v>
      </c>
      <c r="J803" s="1" t="s">
        <v>137</v>
      </c>
      <c r="K803" s="1" t="s">
        <v>52</v>
      </c>
      <c r="L803" s="1" t="s">
        <v>1598</v>
      </c>
      <c r="M803" s="1">
        <v>0.85</v>
      </c>
      <c r="N803" s="1" t="s">
        <v>34</v>
      </c>
      <c r="O803" s="1" t="s">
        <v>54</v>
      </c>
      <c r="P803" s="1" t="s">
        <v>291</v>
      </c>
      <c r="Q803" s="1" t="s">
        <v>1165</v>
      </c>
      <c r="R803" s="1">
        <v>48234</v>
      </c>
      <c r="S803" s="2">
        <v>42077</v>
      </c>
      <c r="T803" s="2">
        <v>42079</v>
      </c>
      <c r="U803" s="1">
        <v>-175.17500000000001</v>
      </c>
      <c r="V803" s="1">
        <v>19</v>
      </c>
      <c r="W803" s="14">
        <v>1426.51</v>
      </c>
      <c r="X803" s="1">
        <v>24193</v>
      </c>
      <c r="Y803" s="14">
        <f>DataSheet!$E803-DataSheet!$D803</f>
        <v>85.949999999999989</v>
      </c>
      <c r="Z803" s="1" t="str">
        <f>_xlfn.IFS(DataSheet!$O803="Central","Chris",DataSheet!$O803="East","Erin",DataSheet!$O803="South","Sam",DataSheet!$O803="West","William")</f>
        <v>Chris</v>
      </c>
    </row>
    <row r="804" spans="1:26" ht="15" x14ac:dyDescent="0.2">
      <c r="A804" s="1">
        <v>375</v>
      </c>
      <c r="B804" s="1" t="s">
        <v>1642</v>
      </c>
      <c r="C804" s="1" t="s">
        <v>72</v>
      </c>
      <c r="D804" s="14">
        <v>0.02</v>
      </c>
      <c r="E804" s="14">
        <v>200.98</v>
      </c>
      <c r="F804" s="14">
        <v>55.96</v>
      </c>
      <c r="G804" s="1" t="s">
        <v>28</v>
      </c>
      <c r="H804" s="1" t="s">
        <v>29</v>
      </c>
      <c r="I804" s="1" t="s">
        <v>30</v>
      </c>
      <c r="J804" s="1" t="s">
        <v>119</v>
      </c>
      <c r="K804" s="1" t="s">
        <v>32</v>
      </c>
      <c r="L804" s="1" t="s">
        <v>1641</v>
      </c>
      <c r="M804" s="1">
        <v>0.75</v>
      </c>
      <c r="N804" s="1" t="s">
        <v>34</v>
      </c>
      <c r="O804" s="1" t="s">
        <v>35</v>
      </c>
      <c r="P804" s="1" t="s">
        <v>402</v>
      </c>
      <c r="Q804" s="1" t="s">
        <v>1643</v>
      </c>
      <c r="R804" s="1">
        <v>37814</v>
      </c>
      <c r="S804" s="2">
        <v>42077</v>
      </c>
      <c r="T804" s="2">
        <v>42079</v>
      </c>
      <c r="U804" s="1">
        <v>-224.9478</v>
      </c>
      <c r="V804" s="1">
        <v>11</v>
      </c>
      <c r="W804" s="14">
        <v>2331.9</v>
      </c>
      <c r="X804" s="1">
        <v>90917</v>
      </c>
      <c r="Y804" s="14">
        <f>DataSheet!$E804-DataSheet!$D804</f>
        <v>200.95999999999998</v>
      </c>
      <c r="Z804" s="1" t="str">
        <f>_xlfn.IFS(DataSheet!$O804="Central","Chris",DataSheet!$O804="East","Erin",DataSheet!$O804="South","Sam",DataSheet!$O804="West","William")</f>
        <v>Sam</v>
      </c>
    </row>
    <row r="805" spans="1:26" ht="15" x14ac:dyDescent="0.2">
      <c r="A805" s="1">
        <v>375</v>
      </c>
      <c r="B805" s="1" t="s">
        <v>1642</v>
      </c>
      <c r="C805" s="1" t="s">
        <v>72</v>
      </c>
      <c r="D805" s="14">
        <v>0.02</v>
      </c>
      <c r="E805" s="14">
        <v>4.28</v>
      </c>
      <c r="F805" s="14">
        <v>5.17</v>
      </c>
      <c r="G805" s="1" t="s">
        <v>40</v>
      </c>
      <c r="H805" s="1" t="s">
        <v>29</v>
      </c>
      <c r="I805" s="1" t="s">
        <v>50</v>
      </c>
      <c r="J805" s="1" t="s">
        <v>90</v>
      </c>
      <c r="K805" s="1" t="s">
        <v>75</v>
      </c>
      <c r="L805" s="1" t="s">
        <v>1256</v>
      </c>
      <c r="M805" s="1">
        <v>0.4</v>
      </c>
      <c r="N805" s="1" t="s">
        <v>34</v>
      </c>
      <c r="O805" s="1" t="s">
        <v>35</v>
      </c>
      <c r="P805" s="1" t="s">
        <v>402</v>
      </c>
      <c r="Q805" s="1" t="s">
        <v>1643</v>
      </c>
      <c r="R805" s="1">
        <v>37814</v>
      </c>
      <c r="S805" s="2">
        <v>42077</v>
      </c>
      <c r="T805" s="2">
        <v>42078</v>
      </c>
      <c r="U805" s="1">
        <v>196.8</v>
      </c>
      <c r="V805" s="1">
        <v>6</v>
      </c>
      <c r="W805" s="14">
        <v>27.47</v>
      </c>
      <c r="X805" s="1">
        <v>90917</v>
      </c>
      <c r="Y805" s="14">
        <f>DataSheet!$E805-DataSheet!$D805</f>
        <v>4.2600000000000007</v>
      </c>
      <c r="Z805" s="1" t="str">
        <f>_xlfn.IFS(DataSheet!$O805="Central","Chris",DataSheet!$O805="East","Erin",DataSheet!$O805="South","Sam",DataSheet!$O805="West","William")</f>
        <v>Sam</v>
      </c>
    </row>
    <row r="806" spans="1:26" ht="15" x14ac:dyDescent="0.2">
      <c r="A806" s="1">
        <v>1682</v>
      </c>
      <c r="B806" s="1" t="s">
        <v>1188</v>
      </c>
      <c r="C806" s="1" t="s">
        <v>72</v>
      </c>
      <c r="D806" s="14">
        <v>0.08</v>
      </c>
      <c r="E806" s="14">
        <v>4.9800000000000004</v>
      </c>
      <c r="F806" s="14">
        <v>4.7</v>
      </c>
      <c r="G806" s="1" t="s">
        <v>40</v>
      </c>
      <c r="H806" s="1" t="s">
        <v>41</v>
      </c>
      <c r="I806" s="1" t="s">
        <v>50</v>
      </c>
      <c r="J806" s="1" t="s">
        <v>90</v>
      </c>
      <c r="K806" s="1" t="s">
        <v>75</v>
      </c>
      <c r="L806" s="1" t="s">
        <v>1336</v>
      </c>
      <c r="M806" s="1">
        <v>0.38</v>
      </c>
      <c r="N806" s="1" t="s">
        <v>34</v>
      </c>
      <c r="O806" s="1" t="s">
        <v>54</v>
      </c>
      <c r="P806" s="1" t="s">
        <v>105</v>
      </c>
      <c r="Q806" s="1" t="s">
        <v>535</v>
      </c>
      <c r="R806" s="1">
        <v>60611</v>
      </c>
      <c r="S806" s="2">
        <v>42077</v>
      </c>
      <c r="T806" s="2">
        <v>42078</v>
      </c>
      <c r="U806" s="1">
        <v>-56.35</v>
      </c>
      <c r="V806" s="1">
        <v>47</v>
      </c>
      <c r="W806" s="14">
        <v>225.98</v>
      </c>
      <c r="X806" s="1">
        <v>38080</v>
      </c>
      <c r="Y806" s="14">
        <f>DataSheet!$E806-DataSheet!$D806</f>
        <v>4.9000000000000004</v>
      </c>
      <c r="Z806" s="1" t="str">
        <f>_xlfn.IFS(DataSheet!$O806="Central","Chris",DataSheet!$O806="East","Erin",DataSheet!$O806="South","Sam",DataSheet!$O806="West","William")</f>
        <v>Chris</v>
      </c>
    </row>
    <row r="807" spans="1:26" ht="15" x14ac:dyDescent="0.2">
      <c r="A807" s="1">
        <v>1683</v>
      </c>
      <c r="B807" s="1" t="s">
        <v>1189</v>
      </c>
      <c r="C807" s="1" t="s">
        <v>72</v>
      </c>
      <c r="D807" s="14">
        <v>0.08</v>
      </c>
      <c r="E807" s="14">
        <v>4.9800000000000004</v>
      </c>
      <c r="F807" s="14">
        <v>4.7</v>
      </c>
      <c r="G807" s="1" t="s">
        <v>40</v>
      </c>
      <c r="H807" s="1" t="s">
        <v>41</v>
      </c>
      <c r="I807" s="1" t="s">
        <v>50</v>
      </c>
      <c r="J807" s="1" t="s">
        <v>90</v>
      </c>
      <c r="K807" s="1" t="s">
        <v>75</v>
      </c>
      <c r="L807" s="1" t="s">
        <v>1336</v>
      </c>
      <c r="M807" s="1">
        <v>0.38</v>
      </c>
      <c r="N807" s="1" t="s">
        <v>34</v>
      </c>
      <c r="O807" s="1" t="s">
        <v>54</v>
      </c>
      <c r="P807" s="1" t="s">
        <v>189</v>
      </c>
      <c r="Q807" s="1" t="s">
        <v>1190</v>
      </c>
      <c r="R807" s="1">
        <v>77301</v>
      </c>
      <c r="S807" s="2">
        <v>42077</v>
      </c>
      <c r="T807" s="2">
        <v>42078</v>
      </c>
      <c r="U807" s="1">
        <v>-56.35</v>
      </c>
      <c r="V807" s="1">
        <v>12</v>
      </c>
      <c r="W807" s="14">
        <v>57.7</v>
      </c>
      <c r="X807" s="1">
        <v>90613</v>
      </c>
      <c r="Y807" s="14">
        <f>DataSheet!$E807-DataSheet!$D807</f>
        <v>4.9000000000000004</v>
      </c>
      <c r="Z807" s="1" t="str">
        <f>_xlfn.IFS(DataSheet!$O807="Central","Chris",DataSheet!$O807="East","Erin",DataSheet!$O807="South","Sam",DataSheet!$O807="West","William")</f>
        <v>Chris</v>
      </c>
    </row>
    <row r="808" spans="1:26" ht="15" x14ac:dyDescent="0.2">
      <c r="A808" s="1">
        <v>3177</v>
      </c>
      <c r="B808" s="1" t="s">
        <v>1644</v>
      </c>
      <c r="C808" s="1" t="s">
        <v>72</v>
      </c>
      <c r="D808" s="14">
        <v>0.1</v>
      </c>
      <c r="E808" s="14">
        <v>62.18</v>
      </c>
      <c r="F808" s="14">
        <v>10.84</v>
      </c>
      <c r="G808" s="1" t="s">
        <v>40</v>
      </c>
      <c r="H808" s="1" t="s">
        <v>41</v>
      </c>
      <c r="I808" s="1" t="s">
        <v>30</v>
      </c>
      <c r="J808" s="1" t="s">
        <v>128</v>
      </c>
      <c r="K808" s="1" t="s">
        <v>146</v>
      </c>
      <c r="L808" s="1" t="s">
        <v>1233</v>
      </c>
      <c r="M808" s="1">
        <v>0.63</v>
      </c>
      <c r="N808" s="1" t="s">
        <v>34</v>
      </c>
      <c r="O808" s="1" t="s">
        <v>35</v>
      </c>
      <c r="P808" s="1" t="s">
        <v>125</v>
      </c>
      <c r="Q808" s="1" t="s">
        <v>1645</v>
      </c>
      <c r="R808" s="1">
        <v>33458</v>
      </c>
      <c r="S808" s="2">
        <v>42077</v>
      </c>
      <c r="T808" s="2">
        <v>42079</v>
      </c>
      <c r="U808" s="1">
        <v>-29.666</v>
      </c>
      <c r="V808" s="1">
        <v>9</v>
      </c>
      <c r="W808" s="14">
        <v>511.57</v>
      </c>
      <c r="X808" s="1">
        <v>90818</v>
      </c>
      <c r="Y808" s="14">
        <f>DataSheet!$E808-DataSheet!$D808</f>
        <v>62.08</v>
      </c>
      <c r="Z808" s="1" t="str">
        <f>_xlfn.IFS(DataSheet!$O808="Central","Chris",DataSheet!$O808="East","Erin",DataSheet!$O808="South","Sam",DataSheet!$O808="West","William")</f>
        <v>Sam</v>
      </c>
    </row>
    <row r="809" spans="1:26" ht="15" x14ac:dyDescent="0.2">
      <c r="A809" s="1">
        <v>594</v>
      </c>
      <c r="B809" s="1" t="s">
        <v>1646</v>
      </c>
      <c r="C809" s="1" t="s">
        <v>27</v>
      </c>
      <c r="D809" s="14">
        <v>0.09</v>
      </c>
      <c r="E809" s="14">
        <v>13.79</v>
      </c>
      <c r="F809" s="14">
        <v>8.7799999999999994</v>
      </c>
      <c r="G809" s="1" t="s">
        <v>40</v>
      </c>
      <c r="H809" s="1" t="s">
        <v>41</v>
      </c>
      <c r="I809" s="1" t="s">
        <v>30</v>
      </c>
      <c r="J809" s="1" t="s">
        <v>128</v>
      </c>
      <c r="K809" s="1" t="s">
        <v>75</v>
      </c>
      <c r="L809" s="1" t="s">
        <v>1328</v>
      </c>
      <c r="M809" s="1">
        <v>0.43</v>
      </c>
      <c r="N809" s="1" t="s">
        <v>34</v>
      </c>
      <c r="O809" s="1" t="s">
        <v>54</v>
      </c>
      <c r="P809" s="1" t="s">
        <v>55</v>
      </c>
      <c r="Q809" s="1" t="s">
        <v>1647</v>
      </c>
      <c r="R809" s="1">
        <v>46016</v>
      </c>
      <c r="S809" s="2">
        <v>42078</v>
      </c>
      <c r="T809" s="2">
        <v>42080</v>
      </c>
      <c r="U809" s="1">
        <v>-22.12</v>
      </c>
      <c r="V809" s="1">
        <v>1</v>
      </c>
      <c r="W809" s="14">
        <v>17.440000000000001</v>
      </c>
      <c r="X809" s="1">
        <v>86309</v>
      </c>
      <c r="Y809" s="14">
        <f>DataSheet!$E809-DataSheet!$D809</f>
        <v>13.7</v>
      </c>
      <c r="Z809" s="1" t="str">
        <f>_xlfn.IFS(DataSheet!$O809="Central","Chris",DataSheet!$O809="East","Erin",DataSheet!$O809="South","Sam",DataSheet!$O809="West","William")</f>
        <v>Chris</v>
      </c>
    </row>
    <row r="810" spans="1:26" ht="15" x14ac:dyDescent="0.2">
      <c r="A810" s="1">
        <v>83</v>
      </c>
      <c r="B810" s="1" t="s">
        <v>1648</v>
      </c>
      <c r="C810" s="1" t="s">
        <v>39</v>
      </c>
      <c r="D810" s="14">
        <v>0.04</v>
      </c>
      <c r="E810" s="14">
        <v>296.18</v>
      </c>
      <c r="F810" s="14">
        <v>54.12</v>
      </c>
      <c r="G810" s="1" t="s">
        <v>28</v>
      </c>
      <c r="H810" s="1" t="s">
        <v>96</v>
      </c>
      <c r="I810" s="1" t="s">
        <v>30</v>
      </c>
      <c r="J810" s="1" t="s">
        <v>31</v>
      </c>
      <c r="K810" s="1" t="s">
        <v>32</v>
      </c>
      <c r="L810" s="1" t="s">
        <v>1081</v>
      </c>
      <c r="M810" s="1">
        <v>0.76</v>
      </c>
      <c r="N810" s="1" t="s">
        <v>34</v>
      </c>
      <c r="O810" s="1" t="s">
        <v>113</v>
      </c>
      <c r="P810" s="1" t="s">
        <v>319</v>
      </c>
      <c r="Q810" s="1" t="s">
        <v>999</v>
      </c>
      <c r="R810" s="1">
        <v>44708</v>
      </c>
      <c r="S810" s="2">
        <v>42078</v>
      </c>
      <c r="T810" s="2">
        <v>42078</v>
      </c>
      <c r="U810" s="1">
        <v>-715.77820599999995</v>
      </c>
      <c r="V810" s="1">
        <v>6</v>
      </c>
      <c r="W810" s="14">
        <v>1821.89</v>
      </c>
      <c r="X810" s="1">
        <v>87365</v>
      </c>
      <c r="Y810" s="14">
        <f>DataSheet!$E810-DataSheet!$D810</f>
        <v>296.14</v>
      </c>
      <c r="Z810" s="1" t="str">
        <f>_xlfn.IFS(DataSheet!$O810="Central","Chris",DataSheet!$O810="East","Erin",DataSheet!$O810="South","Sam",DataSheet!$O810="West","William")</f>
        <v>Erin</v>
      </c>
    </row>
    <row r="811" spans="1:26" ht="15" x14ac:dyDescent="0.2">
      <c r="A811" s="1">
        <v>1123</v>
      </c>
      <c r="B811" s="1" t="s">
        <v>1649</v>
      </c>
      <c r="C811" s="1" t="s">
        <v>39</v>
      </c>
      <c r="D811" s="14">
        <v>0.03</v>
      </c>
      <c r="E811" s="14">
        <v>7.3</v>
      </c>
      <c r="F811" s="14">
        <v>7.72</v>
      </c>
      <c r="G811" s="1" t="s">
        <v>40</v>
      </c>
      <c r="H811" s="1" t="s">
        <v>29</v>
      </c>
      <c r="I811" s="1" t="s">
        <v>50</v>
      </c>
      <c r="J811" s="1" t="s">
        <v>74</v>
      </c>
      <c r="K811" s="1" t="s">
        <v>75</v>
      </c>
      <c r="L811" s="1" t="s">
        <v>1650</v>
      </c>
      <c r="M811" s="1">
        <v>0.38</v>
      </c>
      <c r="N811" s="1" t="s">
        <v>34</v>
      </c>
      <c r="O811" s="1" t="s">
        <v>61</v>
      </c>
      <c r="P811" s="1" t="s">
        <v>92</v>
      </c>
      <c r="Q811" s="1" t="s">
        <v>1651</v>
      </c>
      <c r="R811" s="1">
        <v>95661</v>
      </c>
      <c r="S811" s="2">
        <v>42078</v>
      </c>
      <c r="T811" s="2">
        <v>42081</v>
      </c>
      <c r="U811" s="1">
        <v>-127.05200000000001</v>
      </c>
      <c r="V811" s="1">
        <v>14</v>
      </c>
      <c r="W811" s="14">
        <v>103.61</v>
      </c>
      <c r="X811" s="1">
        <v>87015</v>
      </c>
      <c r="Y811" s="14">
        <f>DataSheet!$E811-DataSheet!$D811</f>
        <v>7.27</v>
      </c>
      <c r="Z811" s="1" t="str">
        <f>_xlfn.IFS(DataSheet!$O811="Central","Chris",DataSheet!$O811="East","Erin",DataSheet!$O811="South","Sam",DataSheet!$O811="West","William")</f>
        <v>William</v>
      </c>
    </row>
    <row r="812" spans="1:26" ht="15" x14ac:dyDescent="0.2">
      <c r="A812" s="1">
        <v>2426</v>
      </c>
      <c r="B812" s="1" t="s">
        <v>1652</v>
      </c>
      <c r="C812" s="1" t="s">
        <v>39</v>
      </c>
      <c r="D812" s="14">
        <v>0.08</v>
      </c>
      <c r="E812" s="14">
        <v>30.93</v>
      </c>
      <c r="F812" s="14">
        <v>3.92</v>
      </c>
      <c r="G812" s="1" t="s">
        <v>40</v>
      </c>
      <c r="H812" s="1" t="s">
        <v>29</v>
      </c>
      <c r="I812" s="1" t="s">
        <v>30</v>
      </c>
      <c r="J812" s="1" t="s">
        <v>128</v>
      </c>
      <c r="K812" s="1" t="s">
        <v>44</v>
      </c>
      <c r="L812" s="1" t="s">
        <v>1653</v>
      </c>
      <c r="M812" s="1">
        <v>0.44</v>
      </c>
      <c r="N812" s="1" t="s">
        <v>34</v>
      </c>
      <c r="O812" s="1" t="s">
        <v>54</v>
      </c>
      <c r="P812" s="1" t="s">
        <v>189</v>
      </c>
      <c r="Q812" s="1" t="s">
        <v>1654</v>
      </c>
      <c r="R812" s="1">
        <v>75061</v>
      </c>
      <c r="S812" s="2">
        <v>42078</v>
      </c>
      <c r="T812" s="2">
        <v>42079</v>
      </c>
      <c r="U812" s="1">
        <v>63.059100000000001</v>
      </c>
      <c r="V812" s="1">
        <v>3</v>
      </c>
      <c r="W812" s="14">
        <v>91.39</v>
      </c>
      <c r="X812" s="1">
        <v>90859</v>
      </c>
      <c r="Y812" s="14">
        <f>DataSheet!$E812-DataSheet!$D812</f>
        <v>30.85</v>
      </c>
      <c r="Z812" s="1" t="str">
        <f>_xlfn.IFS(DataSheet!$O812="Central","Chris",DataSheet!$O812="East","Erin",DataSheet!$O812="South","Sam",DataSheet!$O812="West","William")</f>
        <v>Chris</v>
      </c>
    </row>
    <row r="813" spans="1:26" ht="15" x14ac:dyDescent="0.2">
      <c r="A813" s="1">
        <v>724</v>
      </c>
      <c r="B813" s="1" t="s">
        <v>1655</v>
      </c>
      <c r="C813" s="1" t="s">
        <v>118</v>
      </c>
      <c r="D813" s="14">
        <v>0.09</v>
      </c>
      <c r="E813" s="14">
        <v>125.99</v>
      </c>
      <c r="F813" s="14">
        <v>8.99</v>
      </c>
      <c r="G813" s="1" t="s">
        <v>40</v>
      </c>
      <c r="H813" s="1" t="s">
        <v>41</v>
      </c>
      <c r="I813" s="1" t="s">
        <v>42</v>
      </c>
      <c r="J813" s="1" t="s">
        <v>137</v>
      </c>
      <c r="K813" s="1" t="s">
        <v>75</v>
      </c>
      <c r="L813" s="1" t="s">
        <v>1656</v>
      </c>
      <c r="M813" s="1">
        <v>0.55000000000000004</v>
      </c>
      <c r="N813" s="1" t="s">
        <v>34</v>
      </c>
      <c r="O813" s="1" t="s">
        <v>113</v>
      </c>
      <c r="P813" s="1" t="s">
        <v>250</v>
      </c>
      <c r="Q813" s="1" t="s">
        <v>1657</v>
      </c>
      <c r="R813" s="1">
        <v>6614</v>
      </c>
      <c r="S813" s="2">
        <v>42078</v>
      </c>
      <c r="T813" s="2">
        <v>42079</v>
      </c>
      <c r="U813" s="1">
        <v>-605.37400000000002</v>
      </c>
      <c r="V813" s="1">
        <v>1</v>
      </c>
      <c r="W813" s="14">
        <v>100.38</v>
      </c>
      <c r="X813" s="1">
        <v>90359</v>
      </c>
      <c r="Y813" s="14">
        <f>DataSheet!$E813-DataSheet!$D813</f>
        <v>125.89999999999999</v>
      </c>
      <c r="Z813" s="1" t="str">
        <f>_xlfn.IFS(DataSheet!$O813="Central","Chris",DataSheet!$O813="East","Erin",DataSheet!$O813="South","Sam",DataSheet!$O813="West","William")</f>
        <v>Erin</v>
      </c>
    </row>
    <row r="814" spans="1:26" ht="15" x14ac:dyDescent="0.2">
      <c r="A814" s="1">
        <v>727</v>
      </c>
      <c r="B814" s="1" t="s">
        <v>1658</v>
      </c>
      <c r="C814" s="1" t="s">
        <v>118</v>
      </c>
      <c r="D814" s="14">
        <v>0.1</v>
      </c>
      <c r="E814" s="14">
        <v>17.98</v>
      </c>
      <c r="F814" s="14">
        <v>4</v>
      </c>
      <c r="G814" s="1" t="s">
        <v>40</v>
      </c>
      <c r="H814" s="1" t="s">
        <v>41</v>
      </c>
      <c r="I814" s="1" t="s">
        <v>42</v>
      </c>
      <c r="J814" s="1" t="s">
        <v>43</v>
      </c>
      <c r="K814" s="1" t="s">
        <v>75</v>
      </c>
      <c r="L814" s="1" t="s">
        <v>1659</v>
      </c>
      <c r="M814" s="1">
        <v>0.79</v>
      </c>
      <c r="N814" s="1" t="s">
        <v>34</v>
      </c>
      <c r="O814" s="1" t="s">
        <v>113</v>
      </c>
      <c r="P814" s="1" t="s">
        <v>333</v>
      </c>
      <c r="Q814" s="1" t="s">
        <v>1660</v>
      </c>
      <c r="R814" s="1">
        <v>4240</v>
      </c>
      <c r="S814" s="2">
        <v>42078</v>
      </c>
      <c r="T814" s="2">
        <v>42079</v>
      </c>
      <c r="U814" s="1">
        <v>-99.55</v>
      </c>
      <c r="V814" s="1">
        <v>4</v>
      </c>
      <c r="W814" s="14">
        <v>66.319999999999993</v>
      </c>
      <c r="X814" s="1">
        <v>90359</v>
      </c>
      <c r="Y814" s="14">
        <f>DataSheet!$E814-DataSheet!$D814</f>
        <v>17.88</v>
      </c>
      <c r="Z814" s="1" t="str">
        <f>_xlfn.IFS(DataSheet!$O814="Central","Chris",DataSheet!$O814="East","Erin",DataSheet!$O814="South","Sam",DataSheet!$O814="West","William")</f>
        <v>Erin</v>
      </c>
    </row>
    <row r="815" spans="1:26" ht="15" x14ac:dyDescent="0.2">
      <c r="A815" s="1">
        <v>2356</v>
      </c>
      <c r="B815" s="1" t="s">
        <v>1661</v>
      </c>
      <c r="C815" s="1" t="s">
        <v>118</v>
      </c>
      <c r="D815" s="14">
        <v>0</v>
      </c>
      <c r="E815" s="14">
        <v>29.34</v>
      </c>
      <c r="F815" s="14">
        <v>7.87</v>
      </c>
      <c r="G815" s="1" t="s">
        <v>40</v>
      </c>
      <c r="H815" s="1" t="s">
        <v>41</v>
      </c>
      <c r="I815" s="1" t="s">
        <v>30</v>
      </c>
      <c r="J815" s="1" t="s">
        <v>128</v>
      </c>
      <c r="K815" s="1" t="s">
        <v>75</v>
      </c>
      <c r="L815" s="1" t="s">
        <v>1662</v>
      </c>
      <c r="M815" s="1">
        <v>0.54</v>
      </c>
      <c r="N815" s="1" t="s">
        <v>34</v>
      </c>
      <c r="O815" s="1" t="s">
        <v>61</v>
      </c>
      <c r="P815" s="1" t="s">
        <v>1062</v>
      </c>
      <c r="Q815" s="1" t="s">
        <v>1663</v>
      </c>
      <c r="R815" s="1">
        <v>82901</v>
      </c>
      <c r="S815" s="2">
        <v>42078</v>
      </c>
      <c r="T815" s="2">
        <v>42080</v>
      </c>
      <c r="U815" s="1">
        <v>385.37</v>
      </c>
      <c r="V815" s="1">
        <v>22</v>
      </c>
      <c r="W815" s="14">
        <v>668.38</v>
      </c>
      <c r="X815" s="1">
        <v>91305</v>
      </c>
      <c r="Y815" s="14">
        <f>DataSheet!$E815-DataSheet!$D815</f>
        <v>29.34</v>
      </c>
      <c r="Z815" s="1" t="str">
        <f>_xlfn.IFS(DataSheet!$O815="Central","Chris",DataSheet!$O815="East","Erin",DataSheet!$O815="South","Sam",DataSheet!$O815="West","William")</f>
        <v>William</v>
      </c>
    </row>
    <row r="816" spans="1:26" ht="15" x14ac:dyDescent="0.2">
      <c r="A816" s="1">
        <v>2372</v>
      </c>
      <c r="B816" s="1" t="s">
        <v>1664</v>
      </c>
      <c r="C816" s="1" t="s">
        <v>118</v>
      </c>
      <c r="D816" s="14">
        <v>0.01</v>
      </c>
      <c r="E816" s="14">
        <v>1.76</v>
      </c>
      <c r="F816" s="14">
        <v>0.7</v>
      </c>
      <c r="G816" s="1" t="s">
        <v>40</v>
      </c>
      <c r="H816" s="1" t="s">
        <v>96</v>
      </c>
      <c r="I816" s="1" t="s">
        <v>50</v>
      </c>
      <c r="J816" s="1" t="s">
        <v>51</v>
      </c>
      <c r="K816" s="1" t="s">
        <v>52</v>
      </c>
      <c r="L816" s="1" t="s">
        <v>1665</v>
      </c>
      <c r="M816" s="1">
        <v>0.56000000000000005</v>
      </c>
      <c r="N816" s="1" t="s">
        <v>34</v>
      </c>
      <c r="O816" s="1" t="s">
        <v>54</v>
      </c>
      <c r="P816" s="1" t="s">
        <v>86</v>
      </c>
      <c r="Q816" s="1" t="s">
        <v>1666</v>
      </c>
      <c r="R816" s="1">
        <v>55803</v>
      </c>
      <c r="S816" s="2">
        <v>42078</v>
      </c>
      <c r="T816" s="2">
        <v>42079</v>
      </c>
      <c r="U816" s="1">
        <v>-1.56</v>
      </c>
      <c r="V816" s="1">
        <v>4</v>
      </c>
      <c r="W816" s="14">
        <v>7.2</v>
      </c>
      <c r="X816" s="1">
        <v>90714</v>
      </c>
      <c r="Y816" s="14">
        <f>DataSheet!$E816-DataSheet!$D816</f>
        <v>1.75</v>
      </c>
      <c r="Z816" s="1" t="str">
        <f>_xlfn.IFS(DataSheet!$O816="Central","Chris",DataSheet!$O816="East","Erin",DataSheet!$O816="South","Sam",DataSheet!$O816="West","William")</f>
        <v>Chris</v>
      </c>
    </row>
    <row r="817" spans="1:26" ht="15" x14ac:dyDescent="0.2">
      <c r="A817" s="1">
        <v>871</v>
      </c>
      <c r="B817" s="1" t="s">
        <v>1667</v>
      </c>
      <c r="C817" s="1" t="s">
        <v>72</v>
      </c>
      <c r="D817" s="14">
        <v>0.03</v>
      </c>
      <c r="E817" s="14">
        <v>14.2</v>
      </c>
      <c r="F817" s="14">
        <v>5.3</v>
      </c>
      <c r="G817" s="1" t="s">
        <v>40</v>
      </c>
      <c r="H817" s="1" t="s">
        <v>73</v>
      </c>
      <c r="I817" s="1" t="s">
        <v>30</v>
      </c>
      <c r="J817" s="1" t="s">
        <v>128</v>
      </c>
      <c r="K817" s="1" t="s">
        <v>52</v>
      </c>
      <c r="L817" s="1" t="s">
        <v>290</v>
      </c>
      <c r="M817" s="1">
        <v>0.46</v>
      </c>
      <c r="N817" s="1" t="s">
        <v>34</v>
      </c>
      <c r="O817" s="1" t="s">
        <v>61</v>
      </c>
      <c r="P817" s="1" t="s">
        <v>298</v>
      </c>
      <c r="Q817" s="1" t="s">
        <v>1668</v>
      </c>
      <c r="R817" s="1">
        <v>89502</v>
      </c>
      <c r="S817" s="2">
        <v>42078</v>
      </c>
      <c r="T817" s="2">
        <v>42080</v>
      </c>
      <c r="U817" s="1">
        <v>21.555599999999998</v>
      </c>
      <c r="V817" s="1">
        <v>2</v>
      </c>
      <c r="W817" s="14">
        <v>31.24</v>
      </c>
      <c r="X817" s="1">
        <v>90577</v>
      </c>
      <c r="Y817" s="14">
        <f>DataSheet!$E817-DataSheet!$D817</f>
        <v>14.17</v>
      </c>
      <c r="Z817" s="1" t="str">
        <f>_xlfn.IFS(DataSheet!$O817="Central","Chris",DataSheet!$O817="East","Erin",DataSheet!$O817="South","Sam",DataSheet!$O817="West","William")</f>
        <v>William</v>
      </c>
    </row>
    <row r="818" spans="1:26" ht="15" x14ac:dyDescent="0.2">
      <c r="A818" s="1">
        <v>1646</v>
      </c>
      <c r="B818" s="1" t="s">
        <v>1669</v>
      </c>
      <c r="C818" s="1" t="s">
        <v>72</v>
      </c>
      <c r="D818" s="14">
        <v>0.06</v>
      </c>
      <c r="E818" s="14">
        <v>3.29</v>
      </c>
      <c r="F818" s="14">
        <v>1.35</v>
      </c>
      <c r="G818" s="1" t="s">
        <v>40</v>
      </c>
      <c r="H818" s="1" t="s">
        <v>29</v>
      </c>
      <c r="I818" s="1" t="s">
        <v>50</v>
      </c>
      <c r="J818" s="1" t="s">
        <v>178</v>
      </c>
      <c r="K818" s="1" t="s">
        <v>52</v>
      </c>
      <c r="L818" s="1" t="s">
        <v>1670</v>
      </c>
      <c r="M818" s="1">
        <v>0.4</v>
      </c>
      <c r="N818" s="1" t="s">
        <v>34</v>
      </c>
      <c r="O818" s="1" t="s">
        <v>113</v>
      </c>
      <c r="P818" s="1" t="s">
        <v>114</v>
      </c>
      <c r="Q818" s="1" t="s">
        <v>1671</v>
      </c>
      <c r="R818" s="1">
        <v>11714</v>
      </c>
      <c r="S818" s="2">
        <v>42078</v>
      </c>
      <c r="T818" s="2">
        <v>42080</v>
      </c>
      <c r="U818" s="1">
        <v>8.5299999999999994</v>
      </c>
      <c r="V818" s="1">
        <v>11</v>
      </c>
      <c r="W818" s="14">
        <v>35.97</v>
      </c>
      <c r="X818" s="1">
        <v>90932</v>
      </c>
      <c r="Y818" s="14">
        <f>DataSheet!$E818-DataSheet!$D818</f>
        <v>3.23</v>
      </c>
      <c r="Z818" s="1" t="str">
        <f>_xlfn.IFS(DataSheet!$O818="Central","Chris",DataSheet!$O818="East","Erin",DataSheet!$O818="South","Sam",DataSheet!$O818="West","William")</f>
        <v>Erin</v>
      </c>
    </row>
    <row r="819" spans="1:26" ht="15" x14ac:dyDescent="0.2">
      <c r="A819" s="1">
        <v>853</v>
      </c>
      <c r="B819" s="1" t="s">
        <v>1672</v>
      </c>
      <c r="C819" s="1" t="s">
        <v>39</v>
      </c>
      <c r="D819" s="14">
        <v>0.05</v>
      </c>
      <c r="E819" s="14">
        <v>4.24</v>
      </c>
      <c r="F819" s="14">
        <v>5.41</v>
      </c>
      <c r="G819" s="1" t="s">
        <v>40</v>
      </c>
      <c r="H819" s="1" t="s">
        <v>29</v>
      </c>
      <c r="I819" s="1" t="s">
        <v>50</v>
      </c>
      <c r="J819" s="1" t="s">
        <v>74</v>
      </c>
      <c r="K819" s="1" t="s">
        <v>75</v>
      </c>
      <c r="L819" s="1" t="s">
        <v>1673</v>
      </c>
      <c r="M819" s="1">
        <v>0.35</v>
      </c>
      <c r="N819" s="1" t="s">
        <v>34</v>
      </c>
      <c r="O819" s="1" t="s">
        <v>61</v>
      </c>
      <c r="P819" s="1" t="s">
        <v>92</v>
      </c>
      <c r="Q819" s="1" t="s">
        <v>1674</v>
      </c>
      <c r="R819" s="1">
        <v>92345</v>
      </c>
      <c r="S819" s="2">
        <v>42079</v>
      </c>
      <c r="T819" s="2">
        <v>42081</v>
      </c>
      <c r="U819" s="1">
        <v>-89.216999999999999</v>
      </c>
      <c r="V819" s="1">
        <v>12</v>
      </c>
      <c r="W819" s="14">
        <v>50.83</v>
      </c>
      <c r="X819" s="1">
        <v>88570</v>
      </c>
      <c r="Y819" s="14">
        <f>DataSheet!$E819-DataSheet!$D819</f>
        <v>4.1900000000000004</v>
      </c>
      <c r="Z819" s="1" t="str">
        <f>_xlfn.IFS(DataSheet!$O819="Central","Chris",DataSheet!$O819="East","Erin",DataSheet!$O819="South","Sam",DataSheet!$O819="West","William")</f>
        <v>William</v>
      </c>
    </row>
    <row r="820" spans="1:26" ht="15" x14ac:dyDescent="0.2">
      <c r="A820" s="1">
        <v>2272</v>
      </c>
      <c r="B820" s="1" t="s">
        <v>1675</v>
      </c>
      <c r="C820" s="1" t="s">
        <v>39</v>
      </c>
      <c r="D820" s="14">
        <v>0.08</v>
      </c>
      <c r="E820" s="14">
        <v>15.73</v>
      </c>
      <c r="F820" s="14">
        <v>7.42</v>
      </c>
      <c r="G820" s="1" t="s">
        <v>89</v>
      </c>
      <c r="H820" s="1" t="s">
        <v>96</v>
      </c>
      <c r="I820" s="1" t="s">
        <v>50</v>
      </c>
      <c r="J820" s="1" t="s">
        <v>570</v>
      </c>
      <c r="K820" s="1" t="s">
        <v>44</v>
      </c>
      <c r="L820" s="1" t="s">
        <v>957</v>
      </c>
      <c r="M820" s="1">
        <v>0.56000000000000005</v>
      </c>
      <c r="N820" s="1" t="s">
        <v>34</v>
      </c>
      <c r="O820" s="1" t="s">
        <v>54</v>
      </c>
      <c r="P820" s="1" t="s">
        <v>189</v>
      </c>
      <c r="Q820" s="1" t="s">
        <v>1676</v>
      </c>
      <c r="R820" s="1">
        <v>76543</v>
      </c>
      <c r="S820" s="2">
        <v>42079</v>
      </c>
      <c r="T820" s="2">
        <v>42081</v>
      </c>
      <c r="U820" s="1">
        <v>-37.6</v>
      </c>
      <c r="V820" s="1">
        <v>5</v>
      </c>
      <c r="W820" s="14">
        <v>78.08</v>
      </c>
      <c r="X820" s="1">
        <v>90110</v>
      </c>
      <c r="Y820" s="14">
        <f>DataSheet!$E820-DataSheet!$D820</f>
        <v>15.65</v>
      </c>
      <c r="Z820" s="1" t="str">
        <f>_xlfn.IFS(DataSheet!$O820="Central","Chris",DataSheet!$O820="East","Erin",DataSheet!$O820="South","Sam",DataSheet!$O820="West","William")</f>
        <v>Chris</v>
      </c>
    </row>
    <row r="821" spans="1:26" ht="15" x14ac:dyDescent="0.2">
      <c r="A821" s="1">
        <v>2323</v>
      </c>
      <c r="B821" s="1" t="s">
        <v>1677</v>
      </c>
      <c r="C821" s="1" t="s">
        <v>39</v>
      </c>
      <c r="D821" s="14">
        <v>0.08</v>
      </c>
      <c r="E821" s="14">
        <v>68.81</v>
      </c>
      <c r="F821" s="14">
        <v>60</v>
      </c>
      <c r="G821" s="1" t="s">
        <v>28</v>
      </c>
      <c r="H821" s="1" t="s">
        <v>29</v>
      </c>
      <c r="I821" s="1" t="s">
        <v>50</v>
      </c>
      <c r="J821" s="1" t="s">
        <v>97</v>
      </c>
      <c r="K821" s="1" t="s">
        <v>59</v>
      </c>
      <c r="L821" s="1" t="s">
        <v>1678</v>
      </c>
      <c r="M821" s="1">
        <v>0.41</v>
      </c>
      <c r="N821" s="1" t="s">
        <v>34</v>
      </c>
      <c r="O821" s="1" t="s">
        <v>61</v>
      </c>
      <c r="P821" s="1" t="s">
        <v>92</v>
      </c>
      <c r="Q821" s="1" t="s">
        <v>1216</v>
      </c>
      <c r="R821" s="1">
        <v>92236</v>
      </c>
      <c r="S821" s="2">
        <v>42079</v>
      </c>
      <c r="T821" s="2">
        <v>42080</v>
      </c>
      <c r="U821" s="1">
        <v>-550.42999999999995</v>
      </c>
      <c r="V821" s="1">
        <v>5</v>
      </c>
      <c r="W821" s="14">
        <v>337.86</v>
      </c>
      <c r="X821" s="1">
        <v>88721</v>
      </c>
      <c r="Y821" s="14">
        <f>DataSheet!$E821-DataSheet!$D821</f>
        <v>68.73</v>
      </c>
      <c r="Z821" s="1" t="str">
        <f>_xlfn.IFS(DataSheet!$O821="Central","Chris",DataSheet!$O821="East","Erin",DataSheet!$O821="South","Sam",DataSheet!$O821="West","William")</f>
        <v>William</v>
      </c>
    </row>
    <row r="822" spans="1:26" ht="15" x14ac:dyDescent="0.2">
      <c r="A822" s="1">
        <v>2323</v>
      </c>
      <c r="B822" s="1" t="s">
        <v>1677</v>
      </c>
      <c r="C822" s="1" t="s">
        <v>39</v>
      </c>
      <c r="D822" s="14">
        <v>0.04</v>
      </c>
      <c r="E822" s="14">
        <v>21.38</v>
      </c>
      <c r="F822" s="14">
        <v>8.99</v>
      </c>
      <c r="G822" s="1" t="s">
        <v>40</v>
      </c>
      <c r="H822" s="1" t="s">
        <v>29</v>
      </c>
      <c r="I822" s="1" t="s">
        <v>50</v>
      </c>
      <c r="J822" s="1" t="s">
        <v>51</v>
      </c>
      <c r="K822" s="1" t="s">
        <v>44</v>
      </c>
      <c r="L822" s="1" t="s">
        <v>1679</v>
      </c>
      <c r="M822" s="1">
        <v>0.59</v>
      </c>
      <c r="N822" s="1" t="s">
        <v>34</v>
      </c>
      <c r="O822" s="1" t="s">
        <v>61</v>
      </c>
      <c r="P822" s="1" t="s">
        <v>92</v>
      </c>
      <c r="Q822" s="1" t="s">
        <v>1216</v>
      </c>
      <c r="R822" s="1">
        <v>92236</v>
      </c>
      <c r="S822" s="2">
        <v>42079</v>
      </c>
      <c r="T822" s="2">
        <v>42081</v>
      </c>
      <c r="U822" s="1">
        <v>-52.12</v>
      </c>
      <c r="V822" s="1">
        <v>4</v>
      </c>
      <c r="W822" s="14">
        <v>84.21</v>
      </c>
      <c r="X822" s="1">
        <v>88721</v>
      </c>
      <c r="Y822" s="14">
        <f>DataSheet!$E822-DataSheet!$D822</f>
        <v>21.34</v>
      </c>
      <c r="Z822" s="1" t="str">
        <f>_xlfn.IFS(DataSheet!$O822="Central","Chris",DataSheet!$O822="East","Erin",DataSheet!$O822="South","Sam",DataSheet!$O822="West","William")</f>
        <v>William</v>
      </c>
    </row>
    <row r="823" spans="1:26" ht="15" x14ac:dyDescent="0.2">
      <c r="A823" s="1">
        <v>145</v>
      </c>
      <c r="B823" s="1" t="s">
        <v>530</v>
      </c>
      <c r="C823" s="1" t="s">
        <v>49</v>
      </c>
      <c r="D823" s="14">
        <v>7.0000000000000007E-2</v>
      </c>
      <c r="E823" s="14">
        <v>154.13</v>
      </c>
      <c r="F823" s="14">
        <v>69</v>
      </c>
      <c r="G823" s="1" t="s">
        <v>89</v>
      </c>
      <c r="H823" s="1" t="s">
        <v>73</v>
      </c>
      <c r="I823" s="1" t="s">
        <v>30</v>
      </c>
      <c r="J823" s="1" t="s">
        <v>31</v>
      </c>
      <c r="K823" s="1" t="s">
        <v>66</v>
      </c>
      <c r="L823" s="1" t="s">
        <v>926</v>
      </c>
      <c r="M823" s="1">
        <v>0.68</v>
      </c>
      <c r="N823" s="1" t="s">
        <v>34</v>
      </c>
      <c r="O823" s="1" t="s">
        <v>113</v>
      </c>
      <c r="P823" s="1" t="s">
        <v>322</v>
      </c>
      <c r="Q823" s="1" t="s">
        <v>532</v>
      </c>
      <c r="R823" s="1">
        <v>15122</v>
      </c>
      <c r="S823" s="2">
        <v>42079</v>
      </c>
      <c r="T823" s="2">
        <v>42079</v>
      </c>
      <c r="U823" s="1">
        <v>-634.73410000000001</v>
      </c>
      <c r="V823" s="1">
        <v>3</v>
      </c>
      <c r="W823" s="14">
        <v>453.62</v>
      </c>
      <c r="X823" s="1">
        <v>91089</v>
      </c>
      <c r="Y823" s="14">
        <f>DataSheet!$E823-DataSheet!$D823</f>
        <v>154.06</v>
      </c>
      <c r="Z823" s="1" t="str">
        <f>_xlfn.IFS(DataSheet!$O823="Central","Chris",DataSheet!$O823="East","Erin",DataSheet!$O823="South","Sam",DataSheet!$O823="West","William")</f>
        <v>Erin</v>
      </c>
    </row>
    <row r="824" spans="1:26" ht="15" x14ac:dyDescent="0.2">
      <c r="A824" s="1">
        <v>1068</v>
      </c>
      <c r="B824" s="1" t="s">
        <v>1680</v>
      </c>
      <c r="C824" s="1" t="s">
        <v>49</v>
      </c>
      <c r="D824" s="14">
        <v>0.04</v>
      </c>
      <c r="E824" s="14">
        <v>22.84</v>
      </c>
      <c r="F824" s="14">
        <v>16.87</v>
      </c>
      <c r="G824" s="1" t="s">
        <v>40</v>
      </c>
      <c r="H824" s="1" t="s">
        <v>73</v>
      </c>
      <c r="I824" s="1" t="s">
        <v>50</v>
      </c>
      <c r="J824" s="1" t="s">
        <v>90</v>
      </c>
      <c r="K824" s="1" t="s">
        <v>75</v>
      </c>
      <c r="L824" s="1" t="s">
        <v>1681</v>
      </c>
      <c r="M824" s="1">
        <v>0.39</v>
      </c>
      <c r="N824" s="1" t="s">
        <v>34</v>
      </c>
      <c r="O824" s="1" t="s">
        <v>54</v>
      </c>
      <c r="P824" s="1" t="s">
        <v>105</v>
      </c>
      <c r="Q824" s="1" t="s">
        <v>1682</v>
      </c>
      <c r="R824" s="1">
        <v>60409</v>
      </c>
      <c r="S824" s="2">
        <v>42079</v>
      </c>
      <c r="T824" s="2">
        <v>42079</v>
      </c>
      <c r="U824" s="1">
        <v>-97.28</v>
      </c>
      <c r="V824" s="1">
        <v>12</v>
      </c>
      <c r="W824" s="14">
        <v>286.39999999999998</v>
      </c>
      <c r="X824" s="1">
        <v>87109</v>
      </c>
      <c r="Y824" s="14">
        <f>DataSheet!$E824-DataSheet!$D824</f>
        <v>22.8</v>
      </c>
      <c r="Z824" s="1" t="str">
        <f>_xlfn.IFS(DataSheet!$O824="Central","Chris",DataSheet!$O824="East","Erin",DataSheet!$O824="South","Sam",DataSheet!$O824="West","William")</f>
        <v>Chris</v>
      </c>
    </row>
    <row r="825" spans="1:26" ht="15" x14ac:dyDescent="0.2">
      <c r="A825" s="1">
        <v>2157</v>
      </c>
      <c r="B825" s="1" t="s">
        <v>1683</v>
      </c>
      <c r="C825" s="1" t="s">
        <v>49</v>
      </c>
      <c r="D825" s="14">
        <v>0.05</v>
      </c>
      <c r="E825" s="14">
        <v>55.5</v>
      </c>
      <c r="F825" s="14">
        <v>52.2</v>
      </c>
      <c r="G825" s="1" t="s">
        <v>40</v>
      </c>
      <c r="H825" s="1" t="s">
        <v>73</v>
      </c>
      <c r="I825" s="1" t="s">
        <v>30</v>
      </c>
      <c r="J825" s="1" t="s">
        <v>128</v>
      </c>
      <c r="K825" s="1" t="s">
        <v>146</v>
      </c>
      <c r="L825" s="1" t="s">
        <v>1684</v>
      </c>
      <c r="M825" s="1">
        <v>0.72</v>
      </c>
      <c r="N825" s="1" t="s">
        <v>34</v>
      </c>
      <c r="O825" s="1" t="s">
        <v>54</v>
      </c>
      <c r="P825" s="1" t="s">
        <v>291</v>
      </c>
      <c r="Q825" s="1" t="s">
        <v>1685</v>
      </c>
      <c r="R825" s="1">
        <v>48093</v>
      </c>
      <c r="S825" s="2">
        <v>42079</v>
      </c>
      <c r="T825" s="2">
        <v>42079</v>
      </c>
      <c r="U825" s="1">
        <v>-118.54</v>
      </c>
      <c r="V825" s="1">
        <v>4</v>
      </c>
      <c r="W825" s="14">
        <v>253.87</v>
      </c>
      <c r="X825" s="1">
        <v>90385</v>
      </c>
      <c r="Y825" s="14">
        <f>DataSheet!$E825-DataSheet!$D825</f>
        <v>55.45</v>
      </c>
      <c r="Z825" s="1" t="str">
        <f>_xlfn.IFS(DataSheet!$O825="Central","Chris",DataSheet!$O825="East","Erin",DataSheet!$O825="South","Sam",DataSheet!$O825="West","William")</f>
        <v>Chris</v>
      </c>
    </row>
    <row r="826" spans="1:26" ht="15" x14ac:dyDescent="0.2">
      <c r="A826" s="1">
        <v>2157</v>
      </c>
      <c r="B826" s="1" t="s">
        <v>1683</v>
      </c>
      <c r="C826" s="1" t="s">
        <v>49</v>
      </c>
      <c r="D826" s="14">
        <v>0.05</v>
      </c>
      <c r="E826" s="14">
        <v>442.14</v>
      </c>
      <c r="F826" s="14">
        <v>14.7</v>
      </c>
      <c r="G826" s="1" t="s">
        <v>28</v>
      </c>
      <c r="H826" s="1" t="s">
        <v>73</v>
      </c>
      <c r="I826" s="1" t="s">
        <v>42</v>
      </c>
      <c r="J826" s="1" t="s">
        <v>58</v>
      </c>
      <c r="K826" s="1" t="s">
        <v>59</v>
      </c>
      <c r="L826" s="1" t="s">
        <v>1314</v>
      </c>
      <c r="M826" s="1">
        <v>0.56000000000000005</v>
      </c>
      <c r="N826" s="1" t="s">
        <v>34</v>
      </c>
      <c r="O826" s="1" t="s">
        <v>54</v>
      </c>
      <c r="P826" s="1" t="s">
        <v>291</v>
      </c>
      <c r="Q826" s="1" t="s">
        <v>1685</v>
      </c>
      <c r="R826" s="1">
        <v>48093</v>
      </c>
      <c r="S826" s="2">
        <v>42079</v>
      </c>
      <c r="T826" s="2">
        <v>42088</v>
      </c>
      <c r="U826" s="1">
        <v>2963.48</v>
      </c>
      <c r="V826" s="1">
        <v>14</v>
      </c>
      <c r="W826" s="14">
        <v>5880.46</v>
      </c>
      <c r="X826" s="1">
        <v>90385</v>
      </c>
      <c r="Y826" s="14">
        <f>DataSheet!$E826-DataSheet!$D826</f>
        <v>442.09</v>
      </c>
      <c r="Z826" s="1" t="str">
        <f>_xlfn.IFS(DataSheet!$O826="Central","Chris",DataSheet!$O826="East","Erin",DataSheet!$O826="South","Sam",DataSheet!$O826="West","William")</f>
        <v>Chris</v>
      </c>
    </row>
    <row r="827" spans="1:26" ht="15" x14ac:dyDescent="0.2">
      <c r="A827" s="1">
        <v>1241</v>
      </c>
      <c r="B827" s="1" t="s">
        <v>1686</v>
      </c>
      <c r="C827" s="1" t="s">
        <v>72</v>
      </c>
      <c r="D827" s="14">
        <v>0</v>
      </c>
      <c r="E827" s="14">
        <v>387.99</v>
      </c>
      <c r="F827" s="14">
        <v>19.989999999999998</v>
      </c>
      <c r="G827" s="1" t="s">
        <v>40</v>
      </c>
      <c r="H827" s="1" t="s">
        <v>96</v>
      </c>
      <c r="I827" s="1" t="s">
        <v>50</v>
      </c>
      <c r="J827" s="1" t="s">
        <v>74</v>
      </c>
      <c r="K827" s="1" t="s">
        <v>75</v>
      </c>
      <c r="L827" s="1" t="s">
        <v>1687</v>
      </c>
      <c r="M827" s="1">
        <v>0.38</v>
      </c>
      <c r="N827" s="1" t="s">
        <v>34</v>
      </c>
      <c r="O827" s="1" t="s">
        <v>35</v>
      </c>
      <c r="P827" s="1" t="s">
        <v>166</v>
      </c>
      <c r="Q827" s="1" t="s">
        <v>1206</v>
      </c>
      <c r="R827" s="1">
        <v>36830</v>
      </c>
      <c r="S827" s="2">
        <v>42079</v>
      </c>
      <c r="T827" s="2">
        <v>42080</v>
      </c>
      <c r="U827" s="1">
        <v>-70.14</v>
      </c>
      <c r="V827" s="1">
        <v>23</v>
      </c>
      <c r="W827" s="14">
        <v>9280.7199999999993</v>
      </c>
      <c r="X827" s="1">
        <v>90880</v>
      </c>
      <c r="Y827" s="14">
        <f>DataSheet!$E827-DataSheet!$D827</f>
        <v>387.99</v>
      </c>
      <c r="Z827" s="1" t="str">
        <f>_xlfn.IFS(DataSheet!$O827="Central","Chris",DataSheet!$O827="East","Erin",DataSheet!$O827="South","Sam",DataSheet!$O827="West","William")</f>
        <v>Sam</v>
      </c>
    </row>
    <row r="828" spans="1:26" ht="15" x14ac:dyDescent="0.2">
      <c r="A828" s="1">
        <v>1711</v>
      </c>
      <c r="B828" s="1" t="s">
        <v>1688</v>
      </c>
      <c r="C828" s="1" t="s">
        <v>72</v>
      </c>
      <c r="D828" s="14">
        <v>7.0000000000000007E-2</v>
      </c>
      <c r="E828" s="14">
        <v>7.59</v>
      </c>
      <c r="F828" s="14">
        <v>4</v>
      </c>
      <c r="G828" s="1" t="s">
        <v>40</v>
      </c>
      <c r="H828" s="1" t="s">
        <v>96</v>
      </c>
      <c r="I828" s="1" t="s">
        <v>30</v>
      </c>
      <c r="J828" s="1" t="s">
        <v>128</v>
      </c>
      <c r="K828" s="1" t="s">
        <v>52</v>
      </c>
      <c r="L828" s="1" t="s">
        <v>1689</v>
      </c>
      <c r="M828" s="1">
        <v>0.42</v>
      </c>
      <c r="N828" s="1" t="s">
        <v>34</v>
      </c>
      <c r="O828" s="1" t="s">
        <v>35</v>
      </c>
      <c r="P828" s="1" t="s">
        <v>77</v>
      </c>
      <c r="Q828" s="1" t="s">
        <v>1690</v>
      </c>
      <c r="R828" s="1">
        <v>30062</v>
      </c>
      <c r="S828" s="2">
        <v>42079</v>
      </c>
      <c r="T828" s="2">
        <v>42081</v>
      </c>
      <c r="U828" s="1">
        <v>-167.048</v>
      </c>
      <c r="V828" s="1">
        <v>3</v>
      </c>
      <c r="W828" s="14">
        <v>22.48</v>
      </c>
      <c r="X828" s="1">
        <v>87747</v>
      </c>
      <c r="Y828" s="14">
        <f>DataSheet!$E828-DataSheet!$D828</f>
        <v>7.52</v>
      </c>
      <c r="Z828" s="1" t="str">
        <f>_xlfn.IFS(DataSheet!$O828="Central","Chris",DataSheet!$O828="East","Erin",DataSheet!$O828="South","Sam",DataSheet!$O828="West","William")</f>
        <v>Sam</v>
      </c>
    </row>
    <row r="829" spans="1:26" ht="15" x14ac:dyDescent="0.2">
      <c r="A829" s="1">
        <v>2030</v>
      </c>
      <c r="B829" s="1" t="s">
        <v>1691</v>
      </c>
      <c r="C829" s="1" t="s">
        <v>27</v>
      </c>
      <c r="D829" s="14">
        <v>0.04</v>
      </c>
      <c r="E829" s="14">
        <v>120.97</v>
      </c>
      <c r="F829" s="14">
        <v>7.11</v>
      </c>
      <c r="G829" s="1" t="s">
        <v>40</v>
      </c>
      <c r="H829" s="1" t="s">
        <v>96</v>
      </c>
      <c r="I829" s="1" t="s">
        <v>42</v>
      </c>
      <c r="J829" s="1" t="s">
        <v>58</v>
      </c>
      <c r="K829" s="1" t="s">
        <v>146</v>
      </c>
      <c r="L829" s="1" t="s">
        <v>1692</v>
      </c>
      <c r="M829" s="1">
        <v>0.36</v>
      </c>
      <c r="N829" s="1" t="s">
        <v>34</v>
      </c>
      <c r="O829" s="1" t="s">
        <v>54</v>
      </c>
      <c r="P829" s="1" t="s">
        <v>189</v>
      </c>
      <c r="Q829" s="1" t="s">
        <v>1029</v>
      </c>
      <c r="R829" s="1">
        <v>75401</v>
      </c>
      <c r="S829" s="2">
        <v>42080</v>
      </c>
      <c r="T829" s="2">
        <v>42080</v>
      </c>
      <c r="U829" s="1">
        <v>1320.5496000000001</v>
      </c>
      <c r="V829" s="1">
        <v>16</v>
      </c>
      <c r="W829" s="14">
        <v>1913.84</v>
      </c>
      <c r="X829" s="1">
        <v>91059</v>
      </c>
      <c r="Y829" s="14">
        <f>DataSheet!$E829-DataSheet!$D829</f>
        <v>120.92999999999999</v>
      </c>
      <c r="Z829" s="1" t="str">
        <f>_xlfn.IFS(DataSheet!$O829="Central","Chris",DataSheet!$O829="East","Erin",DataSheet!$O829="South","Sam",DataSheet!$O829="West","William")</f>
        <v>Chris</v>
      </c>
    </row>
    <row r="830" spans="1:26" ht="15" x14ac:dyDescent="0.2">
      <c r="A830" s="1">
        <v>2030</v>
      </c>
      <c r="B830" s="1" t="s">
        <v>1691</v>
      </c>
      <c r="C830" s="1" t="s">
        <v>27</v>
      </c>
      <c r="D830" s="14">
        <v>0</v>
      </c>
      <c r="E830" s="14">
        <v>195.99</v>
      </c>
      <c r="F830" s="14">
        <v>4.2</v>
      </c>
      <c r="G830" s="1" t="s">
        <v>40</v>
      </c>
      <c r="H830" s="1" t="s">
        <v>96</v>
      </c>
      <c r="I830" s="1" t="s">
        <v>42</v>
      </c>
      <c r="J830" s="1" t="s">
        <v>137</v>
      </c>
      <c r="K830" s="1" t="s">
        <v>75</v>
      </c>
      <c r="L830" s="1" t="s">
        <v>1693</v>
      </c>
      <c r="M830" s="1">
        <v>0.6</v>
      </c>
      <c r="N830" s="1" t="s">
        <v>34</v>
      </c>
      <c r="O830" s="1" t="s">
        <v>54</v>
      </c>
      <c r="P830" s="1" t="s">
        <v>189</v>
      </c>
      <c r="Q830" s="1" t="s">
        <v>1029</v>
      </c>
      <c r="R830" s="1">
        <v>75401</v>
      </c>
      <c r="S830" s="2">
        <v>42080</v>
      </c>
      <c r="T830" s="2">
        <v>42082</v>
      </c>
      <c r="U830" s="1">
        <v>1585.5029999999999</v>
      </c>
      <c r="V830" s="1">
        <v>16</v>
      </c>
      <c r="W830" s="14">
        <v>2692.12</v>
      </c>
      <c r="X830" s="1">
        <v>91059</v>
      </c>
      <c r="Y830" s="14">
        <f>DataSheet!$E830-DataSheet!$D830</f>
        <v>195.99</v>
      </c>
      <c r="Z830" s="1" t="str">
        <f>_xlfn.IFS(DataSheet!$O830="Central","Chris",DataSheet!$O830="East","Erin",DataSheet!$O830="South","Sam",DataSheet!$O830="West","William")</f>
        <v>Chris</v>
      </c>
    </row>
    <row r="831" spans="1:26" ht="15" x14ac:dyDescent="0.2">
      <c r="A831" s="1">
        <v>2647</v>
      </c>
      <c r="B831" s="1" t="s">
        <v>1694</v>
      </c>
      <c r="C831" s="1" t="s">
        <v>49</v>
      </c>
      <c r="D831" s="14">
        <v>0.1</v>
      </c>
      <c r="E831" s="14">
        <v>10.98</v>
      </c>
      <c r="F831" s="14">
        <v>3.99</v>
      </c>
      <c r="G831" s="1" t="s">
        <v>40</v>
      </c>
      <c r="H831" s="1" t="s">
        <v>96</v>
      </c>
      <c r="I831" s="1" t="s">
        <v>50</v>
      </c>
      <c r="J831" s="1" t="s">
        <v>97</v>
      </c>
      <c r="K831" s="1" t="s">
        <v>75</v>
      </c>
      <c r="L831" s="1" t="s">
        <v>1695</v>
      </c>
      <c r="M831" s="1">
        <v>0.57999999999999996</v>
      </c>
      <c r="N831" s="1" t="s">
        <v>34</v>
      </c>
      <c r="O831" s="1" t="s">
        <v>61</v>
      </c>
      <c r="P831" s="1" t="s">
        <v>92</v>
      </c>
      <c r="Q831" s="1" t="s">
        <v>1696</v>
      </c>
      <c r="R831" s="1">
        <v>93309</v>
      </c>
      <c r="S831" s="2">
        <v>42080</v>
      </c>
      <c r="T831" s="2">
        <v>42087</v>
      </c>
      <c r="U831" s="1">
        <v>-21.03</v>
      </c>
      <c r="V831" s="1">
        <v>5</v>
      </c>
      <c r="W831" s="14">
        <v>52.21</v>
      </c>
      <c r="X831" s="1">
        <v>91386</v>
      </c>
      <c r="Y831" s="14">
        <f>DataSheet!$E831-DataSheet!$D831</f>
        <v>10.88</v>
      </c>
      <c r="Z831" s="1" t="str">
        <f>_xlfn.IFS(DataSheet!$O831="Central","Chris",DataSheet!$O831="East","Erin",DataSheet!$O831="South","Sam",DataSheet!$O831="West","William")</f>
        <v>William</v>
      </c>
    </row>
    <row r="832" spans="1:26" ht="15" x14ac:dyDescent="0.2">
      <c r="A832" s="1">
        <v>2647</v>
      </c>
      <c r="B832" s="1" t="s">
        <v>1694</v>
      </c>
      <c r="C832" s="1" t="s">
        <v>49</v>
      </c>
      <c r="D832" s="14">
        <v>0.01</v>
      </c>
      <c r="E832" s="14">
        <v>39.979999999999997</v>
      </c>
      <c r="F832" s="14">
        <v>9.1999999999999993</v>
      </c>
      <c r="G832" s="1" t="s">
        <v>40</v>
      </c>
      <c r="H832" s="1" t="s">
        <v>96</v>
      </c>
      <c r="I832" s="1" t="s">
        <v>30</v>
      </c>
      <c r="J832" s="1" t="s">
        <v>128</v>
      </c>
      <c r="K832" s="1" t="s">
        <v>52</v>
      </c>
      <c r="L832" s="1" t="s">
        <v>1697</v>
      </c>
      <c r="M832" s="1">
        <v>0.65</v>
      </c>
      <c r="N832" s="1" t="s">
        <v>34</v>
      </c>
      <c r="O832" s="1" t="s">
        <v>61</v>
      </c>
      <c r="P832" s="1" t="s">
        <v>92</v>
      </c>
      <c r="Q832" s="1" t="s">
        <v>1696</v>
      </c>
      <c r="R832" s="1">
        <v>93309</v>
      </c>
      <c r="S832" s="2">
        <v>42080</v>
      </c>
      <c r="T832" s="2">
        <v>42082</v>
      </c>
      <c r="U832" s="1">
        <v>117.52079999999999</v>
      </c>
      <c r="V832" s="1">
        <v>4</v>
      </c>
      <c r="W832" s="14">
        <v>170.32</v>
      </c>
      <c r="X832" s="1">
        <v>91386</v>
      </c>
      <c r="Y832" s="14">
        <f>DataSheet!$E832-DataSheet!$D832</f>
        <v>39.97</v>
      </c>
      <c r="Z832" s="1" t="str">
        <f>_xlfn.IFS(DataSheet!$O832="Central","Chris",DataSheet!$O832="East","Erin",DataSheet!$O832="South","Sam",DataSheet!$O832="West","William")</f>
        <v>William</v>
      </c>
    </row>
    <row r="833" spans="1:26" ht="15" x14ac:dyDescent="0.2">
      <c r="A833" s="1">
        <v>339</v>
      </c>
      <c r="B833" s="1" t="s">
        <v>1698</v>
      </c>
      <c r="C833" s="1" t="s">
        <v>118</v>
      </c>
      <c r="D833" s="14">
        <v>0.08</v>
      </c>
      <c r="E833" s="14">
        <v>7.77</v>
      </c>
      <c r="F833" s="14">
        <v>9.23</v>
      </c>
      <c r="G833" s="1" t="s">
        <v>40</v>
      </c>
      <c r="H833" s="1" t="s">
        <v>96</v>
      </c>
      <c r="I833" s="1" t="s">
        <v>50</v>
      </c>
      <c r="J833" s="1" t="s">
        <v>97</v>
      </c>
      <c r="K833" s="1" t="s">
        <v>75</v>
      </c>
      <c r="L833" s="1" t="s">
        <v>479</v>
      </c>
      <c r="M833" s="1">
        <v>0.57999999999999996</v>
      </c>
      <c r="N833" s="1" t="s">
        <v>34</v>
      </c>
      <c r="O833" s="1" t="s">
        <v>113</v>
      </c>
      <c r="P833" s="1" t="s">
        <v>319</v>
      </c>
      <c r="Q833" s="1" t="s">
        <v>1485</v>
      </c>
      <c r="R833" s="1">
        <v>43229</v>
      </c>
      <c r="S833" s="2">
        <v>42080</v>
      </c>
      <c r="T833" s="2">
        <v>42081</v>
      </c>
      <c r="U833" s="1">
        <v>-83.65</v>
      </c>
      <c r="V833" s="1">
        <v>5</v>
      </c>
      <c r="W833" s="14">
        <v>40.299999999999997</v>
      </c>
      <c r="X833" s="1">
        <v>90583</v>
      </c>
      <c r="Y833" s="14">
        <f>DataSheet!$E833-DataSheet!$D833</f>
        <v>7.6899999999999995</v>
      </c>
      <c r="Z833" s="1" t="str">
        <f>_xlfn.IFS(DataSheet!$O833="Central","Chris",DataSheet!$O833="East","Erin",DataSheet!$O833="South","Sam",DataSheet!$O833="West","William")</f>
        <v>Erin</v>
      </c>
    </row>
    <row r="834" spans="1:26" ht="15" x14ac:dyDescent="0.2">
      <c r="A834" s="1">
        <v>339</v>
      </c>
      <c r="B834" s="1" t="s">
        <v>1698</v>
      </c>
      <c r="C834" s="1" t="s">
        <v>118</v>
      </c>
      <c r="D834" s="14">
        <v>7.0000000000000007E-2</v>
      </c>
      <c r="E834" s="14">
        <v>7.59</v>
      </c>
      <c r="F834" s="14">
        <v>4</v>
      </c>
      <c r="G834" s="1" t="s">
        <v>40</v>
      </c>
      <c r="H834" s="1" t="s">
        <v>96</v>
      </c>
      <c r="I834" s="1" t="s">
        <v>30</v>
      </c>
      <c r="J834" s="1" t="s">
        <v>128</v>
      </c>
      <c r="K834" s="1" t="s">
        <v>52</v>
      </c>
      <c r="L834" s="1" t="s">
        <v>1689</v>
      </c>
      <c r="M834" s="1">
        <v>0.42</v>
      </c>
      <c r="N834" s="1" t="s">
        <v>34</v>
      </c>
      <c r="O834" s="1" t="s">
        <v>113</v>
      </c>
      <c r="P834" s="1" t="s">
        <v>319</v>
      </c>
      <c r="Q834" s="1" t="s">
        <v>1485</v>
      </c>
      <c r="R834" s="1">
        <v>43229</v>
      </c>
      <c r="S834" s="2">
        <v>42080</v>
      </c>
      <c r="T834" s="2">
        <v>42082</v>
      </c>
      <c r="U834" s="1">
        <v>24.39</v>
      </c>
      <c r="V834" s="1">
        <v>15</v>
      </c>
      <c r="W834" s="14">
        <v>111.88</v>
      </c>
      <c r="X834" s="1">
        <v>90583</v>
      </c>
      <c r="Y834" s="14">
        <f>DataSheet!$E834-DataSheet!$D834</f>
        <v>7.52</v>
      </c>
      <c r="Z834" s="1" t="str">
        <f>_xlfn.IFS(DataSheet!$O834="Central","Chris",DataSheet!$O834="East","Erin",DataSheet!$O834="South","Sam",DataSheet!$O834="West","William")</f>
        <v>Erin</v>
      </c>
    </row>
    <row r="835" spans="1:26" ht="15" x14ac:dyDescent="0.2">
      <c r="A835" s="1">
        <v>1808</v>
      </c>
      <c r="B835" s="1" t="s">
        <v>1699</v>
      </c>
      <c r="C835" s="1" t="s">
        <v>118</v>
      </c>
      <c r="D835" s="14">
        <v>0.01</v>
      </c>
      <c r="E835" s="14">
        <v>8.1199999999999992</v>
      </c>
      <c r="F835" s="14">
        <v>2.83</v>
      </c>
      <c r="G835" s="1" t="s">
        <v>89</v>
      </c>
      <c r="H835" s="1" t="s">
        <v>73</v>
      </c>
      <c r="I835" s="1" t="s">
        <v>42</v>
      </c>
      <c r="J835" s="1" t="s">
        <v>43</v>
      </c>
      <c r="K835" s="1" t="s">
        <v>44</v>
      </c>
      <c r="L835" s="1" t="s">
        <v>1700</v>
      </c>
      <c r="M835" s="1">
        <v>0.77</v>
      </c>
      <c r="N835" s="1" t="s">
        <v>34</v>
      </c>
      <c r="O835" s="1" t="s">
        <v>113</v>
      </c>
      <c r="P835" s="1" t="s">
        <v>905</v>
      </c>
      <c r="Q835" s="1" t="s">
        <v>1701</v>
      </c>
      <c r="R835" s="1">
        <v>26101</v>
      </c>
      <c r="S835" s="2">
        <v>42080</v>
      </c>
      <c r="T835" s="2">
        <v>42081</v>
      </c>
      <c r="U835" s="1">
        <v>-40.76</v>
      </c>
      <c r="V835" s="1">
        <v>10</v>
      </c>
      <c r="W835" s="14">
        <v>88.64</v>
      </c>
      <c r="X835" s="1">
        <v>89251</v>
      </c>
      <c r="Y835" s="14">
        <f>DataSheet!$E835-DataSheet!$D835</f>
        <v>8.11</v>
      </c>
      <c r="Z835" s="1" t="str">
        <f>_xlfn.IFS(DataSheet!$O835="Central","Chris",DataSheet!$O835="East","Erin",DataSheet!$O835="South","Sam",DataSheet!$O835="West","William")</f>
        <v>Erin</v>
      </c>
    </row>
    <row r="836" spans="1:26" ht="15" x14ac:dyDescent="0.2">
      <c r="A836" s="1">
        <v>1364</v>
      </c>
      <c r="B836" s="1" t="s">
        <v>1702</v>
      </c>
      <c r="C836" s="1" t="s">
        <v>72</v>
      </c>
      <c r="D836" s="14">
        <v>0.1</v>
      </c>
      <c r="E836" s="14">
        <v>5.98</v>
      </c>
      <c r="F836" s="14">
        <v>5.35</v>
      </c>
      <c r="G836" s="1" t="s">
        <v>40</v>
      </c>
      <c r="H836" s="1" t="s">
        <v>73</v>
      </c>
      <c r="I836" s="1" t="s">
        <v>50</v>
      </c>
      <c r="J836" s="1" t="s">
        <v>90</v>
      </c>
      <c r="K836" s="1" t="s">
        <v>75</v>
      </c>
      <c r="L836" s="1" t="s">
        <v>811</v>
      </c>
      <c r="M836" s="1">
        <v>0.4</v>
      </c>
      <c r="N836" s="1" t="s">
        <v>34</v>
      </c>
      <c r="O836" s="1" t="s">
        <v>113</v>
      </c>
      <c r="P836" s="1" t="s">
        <v>420</v>
      </c>
      <c r="Q836" s="1" t="s">
        <v>1703</v>
      </c>
      <c r="R836" s="1">
        <v>20746</v>
      </c>
      <c r="S836" s="2">
        <v>42080</v>
      </c>
      <c r="T836" s="2">
        <v>42080</v>
      </c>
      <c r="U836" s="1">
        <v>-90.26</v>
      </c>
      <c r="V836" s="1">
        <v>10</v>
      </c>
      <c r="W836" s="14">
        <v>57.34</v>
      </c>
      <c r="X836" s="1">
        <v>89994</v>
      </c>
      <c r="Y836" s="14">
        <f>DataSheet!$E836-DataSheet!$D836</f>
        <v>5.8800000000000008</v>
      </c>
      <c r="Z836" s="1" t="str">
        <f>_xlfn.IFS(DataSheet!$O836="Central","Chris",DataSheet!$O836="East","Erin",DataSheet!$O836="South","Sam",DataSheet!$O836="West","William")</f>
        <v>Erin</v>
      </c>
    </row>
    <row r="837" spans="1:26" ht="15" x14ac:dyDescent="0.2">
      <c r="A837" s="1">
        <v>3001</v>
      </c>
      <c r="B837" s="1" t="s">
        <v>1704</v>
      </c>
      <c r="C837" s="1" t="s">
        <v>72</v>
      </c>
      <c r="D837" s="14">
        <v>0.03</v>
      </c>
      <c r="E837" s="14">
        <v>5.4</v>
      </c>
      <c r="F837" s="14">
        <v>7.78</v>
      </c>
      <c r="G837" s="1" t="s">
        <v>40</v>
      </c>
      <c r="H837" s="1" t="s">
        <v>41</v>
      </c>
      <c r="I837" s="1" t="s">
        <v>50</v>
      </c>
      <c r="J837" s="1" t="s">
        <v>74</v>
      </c>
      <c r="K837" s="1" t="s">
        <v>75</v>
      </c>
      <c r="L837" s="1" t="s">
        <v>1486</v>
      </c>
      <c r="M837" s="1">
        <v>0.37</v>
      </c>
      <c r="N837" s="1" t="s">
        <v>34</v>
      </c>
      <c r="O837" s="1" t="s">
        <v>54</v>
      </c>
      <c r="P837" s="1" t="s">
        <v>291</v>
      </c>
      <c r="Q837" s="1" t="s">
        <v>1538</v>
      </c>
      <c r="R837" s="1">
        <v>48060</v>
      </c>
      <c r="S837" s="2">
        <v>42080</v>
      </c>
      <c r="T837" s="2">
        <v>42082</v>
      </c>
      <c r="U837" s="1">
        <v>-237.54400000000001</v>
      </c>
      <c r="V837" s="1">
        <v>21</v>
      </c>
      <c r="W837" s="14">
        <v>117.87</v>
      </c>
      <c r="X837" s="1">
        <v>87043</v>
      </c>
      <c r="Y837" s="14">
        <f>DataSheet!$E837-DataSheet!$D837</f>
        <v>5.37</v>
      </c>
      <c r="Z837" s="1" t="str">
        <f>_xlfn.IFS(DataSheet!$O837="Central","Chris",DataSheet!$O837="East","Erin",DataSheet!$O837="South","Sam",DataSheet!$O837="West","William")</f>
        <v>Chris</v>
      </c>
    </row>
    <row r="838" spans="1:26" ht="15" x14ac:dyDescent="0.2">
      <c r="A838" s="1">
        <v>2127</v>
      </c>
      <c r="B838" s="1" t="s">
        <v>1705</v>
      </c>
      <c r="C838" s="1" t="s">
        <v>27</v>
      </c>
      <c r="D838" s="14">
        <v>0.1</v>
      </c>
      <c r="E838" s="14">
        <v>5.98</v>
      </c>
      <c r="F838" s="14">
        <v>5.14</v>
      </c>
      <c r="G838" s="1" t="s">
        <v>40</v>
      </c>
      <c r="H838" s="1" t="s">
        <v>73</v>
      </c>
      <c r="I838" s="1" t="s">
        <v>50</v>
      </c>
      <c r="J838" s="1" t="s">
        <v>90</v>
      </c>
      <c r="K838" s="1" t="s">
        <v>75</v>
      </c>
      <c r="L838" s="1" t="s">
        <v>1706</v>
      </c>
      <c r="M838" s="1">
        <v>0.36</v>
      </c>
      <c r="N838" s="1" t="s">
        <v>34</v>
      </c>
      <c r="O838" s="1" t="s">
        <v>54</v>
      </c>
      <c r="P838" s="1" t="s">
        <v>291</v>
      </c>
      <c r="Q838" s="1" t="s">
        <v>1707</v>
      </c>
      <c r="R838" s="1">
        <v>48310</v>
      </c>
      <c r="S838" s="2">
        <v>42081</v>
      </c>
      <c r="T838" s="2">
        <v>42083</v>
      </c>
      <c r="U838" s="1">
        <v>-49.53</v>
      </c>
      <c r="V838" s="1">
        <v>6</v>
      </c>
      <c r="W838" s="14">
        <v>33.950000000000003</v>
      </c>
      <c r="X838" s="1">
        <v>88418</v>
      </c>
      <c r="Y838" s="14">
        <f>DataSheet!$E838-DataSheet!$D838</f>
        <v>5.8800000000000008</v>
      </c>
      <c r="Z838" s="1" t="str">
        <f>_xlfn.IFS(DataSheet!$O838="Central","Chris",DataSheet!$O838="East","Erin",DataSheet!$O838="South","Sam",DataSheet!$O838="West","William")</f>
        <v>Chris</v>
      </c>
    </row>
    <row r="839" spans="1:26" ht="15" x14ac:dyDescent="0.2">
      <c r="A839" s="1">
        <v>3191</v>
      </c>
      <c r="B839" s="1" t="s">
        <v>1708</v>
      </c>
      <c r="C839" s="1" t="s">
        <v>27</v>
      </c>
      <c r="D839" s="14">
        <v>0.01</v>
      </c>
      <c r="E839" s="14">
        <v>20.99</v>
      </c>
      <c r="F839" s="14">
        <v>4.8099999999999996</v>
      </c>
      <c r="G839" s="1" t="s">
        <v>40</v>
      </c>
      <c r="H839" s="1" t="s">
        <v>96</v>
      </c>
      <c r="I839" s="1" t="s">
        <v>42</v>
      </c>
      <c r="J839" s="1" t="s">
        <v>137</v>
      </c>
      <c r="K839" s="1" t="s">
        <v>146</v>
      </c>
      <c r="L839" s="1" t="s">
        <v>1433</v>
      </c>
      <c r="M839" s="1">
        <v>0.57999999999999996</v>
      </c>
      <c r="N839" s="1" t="s">
        <v>34</v>
      </c>
      <c r="O839" s="1" t="s">
        <v>54</v>
      </c>
      <c r="P839" s="1" t="s">
        <v>359</v>
      </c>
      <c r="Q839" s="1" t="s">
        <v>1709</v>
      </c>
      <c r="R839" s="1">
        <v>54481</v>
      </c>
      <c r="S839" s="2">
        <v>42081</v>
      </c>
      <c r="T839" s="2">
        <v>42081</v>
      </c>
      <c r="U839" s="1">
        <v>-9.1080000000000005</v>
      </c>
      <c r="V839" s="1">
        <v>5</v>
      </c>
      <c r="W839" s="14">
        <v>93.81</v>
      </c>
      <c r="X839" s="1">
        <v>86447</v>
      </c>
      <c r="Y839" s="14">
        <f>DataSheet!$E839-DataSheet!$D839</f>
        <v>20.979999999999997</v>
      </c>
      <c r="Z839" s="1" t="str">
        <f>_xlfn.IFS(DataSheet!$O839="Central","Chris",DataSheet!$O839="East","Erin",DataSheet!$O839="South","Sam",DataSheet!$O839="West","William")</f>
        <v>Chris</v>
      </c>
    </row>
    <row r="840" spans="1:26" ht="15" x14ac:dyDescent="0.2">
      <c r="A840" s="1">
        <v>1197</v>
      </c>
      <c r="B840" s="1" t="s">
        <v>1710</v>
      </c>
      <c r="C840" s="1" t="s">
        <v>39</v>
      </c>
      <c r="D840" s="14">
        <v>0.08</v>
      </c>
      <c r="E840" s="14">
        <v>355.98</v>
      </c>
      <c r="F840" s="14">
        <v>58.92</v>
      </c>
      <c r="G840" s="1" t="s">
        <v>28</v>
      </c>
      <c r="H840" s="1" t="s">
        <v>29</v>
      </c>
      <c r="I840" s="1" t="s">
        <v>30</v>
      </c>
      <c r="J840" s="1" t="s">
        <v>111</v>
      </c>
      <c r="K840" s="1" t="s">
        <v>59</v>
      </c>
      <c r="L840" s="1" t="s">
        <v>696</v>
      </c>
      <c r="M840" s="1">
        <v>0.64</v>
      </c>
      <c r="N840" s="1" t="s">
        <v>34</v>
      </c>
      <c r="O840" s="1" t="s">
        <v>113</v>
      </c>
      <c r="P840" s="1" t="s">
        <v>405</v>
      </c>
      <c r="Q840" s="1" t="s">
        <v>1711</v>
      </c>
      <c r="R840" s="1">
        <v>1776</v>
      </c>
      <c r="S840" s="2">
        <v>42081</v>
      </c>
      <c r="T840" s="2">
        <v>42083</v>
      </c>
      <c r="U840" s="1">
        <v>103.83</v>
      </c>
      <c r="V840" s="1">
        <v>4</v>
      </c>
      <c r="W840" s="14">
        <v>1350.94</v>
      </c>
      <c r="X840" s="1">
        <v>87583</v>
      </c>
      <c r="Y840" s="14">
        <f>DataSheet!$E840-DataSheet!$D840</f>
        <v>355.90000000000003</v>
      </c>
      <c r="Z840" s="1" t="str">
        <f>_xlfn.IFS(DataSheet!$O840="Central","Chris",DataSheet!$O840="East","Erin",DataSheet!$O840="South","Sam",DataSheet!$O840="West","William")</f>
        <v>Erin</v>
      </c>
    </row>
    <row r="841" spans="1:26" ht="15" x14ac:dyDescent="0.2">
      <c r="A841" s="1">
        <v>1894</v>
      </c>
      <c r="B841" s="1" t="s">
        <v>1341</v>
      </c>
      <c r="C841" s="1" t="s">
        <v>39</v>
      </c>
      <c r="D841" s="14">
        <v>0.01</v>
      </c>
      <c r="E841" s="14">
        <v>26.17</v>
      </c>
      <c r="F841" s="14">
        <v>1.39</v>
      </c>
      <c r="G841" s="1" t="s">
        <v>40</v>
      </c>
      <c r="H841" s="1" t="s">
        <v>41</v>
      </c>
      <c r="I841" s="1" t="s">
        <v>50</v>
      </c>
      <c r="J841" s="1" t="s">
        <v>347</v>
      </c>
      <c r="K841" s="1" t="s">
        <v>75</v>
      </c>
      <c r="L841" s="1" t="s">
        <v>1712</v>
      </c>
      <c r="M841" s="1">
        <v>0.38</v>
      </c>
      <c r="N841" s="1" t="s">
        <v>34</v>
      </c>
      <c r="O841" s="1" t="s">
        <v>54</v>
      </c>
      <c r="P841" s="1" t="s">
        <v>359</v>
      </c>
      <c r="Q841" s="1" t="s">
        <v>1343</v>
      </c>
      <c r="R841" s="1">
        <v>54915</v>
      </c>
      <c r="S841" s="2">
        <v>42081</v>
      </c>
      <c r="T841" s="2">
        <v>42082</v>
      </c>
      <c r="U841" s="1">
        <v>237.04259999999999</v>
      </c>
      <c r="V841" s="1">
        <v>13</v>
      </c>
      <c r="W841" s="14">
        <v>343.54</v>
      </c>
      <c r="X841" s="1">
        <v>91263</v>
      </c>
      <c r="Y841" s="14">
        <f>DataSheet!$E841-DataSheet!$D841</f>
        <v>26.16</v>
      </c>
      <c r="Z841" s="1" t="str">
        <f>_xlfn.IFS(DataSheet!$O841="Central","Chris",DataSheet!$O841="East","Erin",DataSheet!$O841="South","Sam",DataSheet!$O841="West","William")</f>
        <v>Chris</v>
      </c>
    </row>
    <row r="842" spans="1:26" ht="15" x14ac:dyDescent="0.2">
      <c r="A842" s="1">
        <v>1015</v>
      </c>
      <c r="B842" s="1" t="s">
        <v>1713</v>
      </c>
      <c r="C842" s="1" t="s">
        <v>118</v>
      </c>
      <c r="D842" s="14">
        <v>0</v>
      </c>
      <c r="E842" s="14">
        <v>43.98</v>
      </c>
      <c r="F842" s="14">
        <v>8.99</v>
      </c>
      <c r="G842" s="1" t="s">
        <v>40</v>
      </c>
      <c r="H842" s="1" t="s">
        <v>73</v>
      </c>
      <c r="I842" s="1" t="s">
        <v>50</v>
      </c>
      <c r="J842" s="1" t="s">
        <v>51</v>
      </c>
      <c r="K842" s="1" t="s">
        <v>44</v>
      </c>
      <c r="L842" s="1" t="s">
        <v>824</v>
      </c>
      <c r="M842" s="1">
        <v>0.57999999999999996</v>
      </c>
      <c r="N842" s="1" t="s">
        <v>34</v>
      </c>
      <c r="O842" s="1" t="s">
        <v>35</v>
      </c>
      <c r="P842" s="1" t="s">
        <v>99</v>
      </c>
      <c r="Q842" s="1" t="s">
        <v>1714</v>
      </c>
      <c r="R842" s="1">
        <v>27502</v>
      </c>
      <c r="S842" s="2">
        <v>42081</v>
      </c>
      <c r="T842" s="2">
        <v>42081</v>
      </c>
      <c r="U842" s="1">
        <v>829.46699999999998</v>
      </c>
      <c r="V842" s="1">
        <v>14</v>
      </c>
      <c r="W842" s="14">
        <v>650.70000000000005</v>
      </c>
      <c r="X842" s="1">
        <v>88390</v>
      </c>
      <c r="Y842" s="14">
        <f>DataSheet!$E842-DataSheet!$D842</f>
        <v>43.98</v>
      </c>
      <c r="Z842" s="1" t="str">
        <f>_xlfn.IFS(DataSheet!$O842="Central","Chris",DataSheet!$O842="East","Erin",DataSheet!$O842="South","Sam",DataSheet!$O842="West","William")</f>
        <v>Sam</v>
      </c>
    </row>
    <row r="843" spans="1:26" ht="15" x14ac:dyDescent="0.2">
      <c r="A843" s="1">
        <v>1967</v>
      </c>
      <c r="B843" s="1" t="s">
        <v>1715</v>
      </c>
      <c r="C843" s="1" t="s">
        <v>118</v>
      </c>
      <c r="D843" s="14">
        <v>0.01</v>
      </c>
      <c r="E843" s="14">
        <v>78.650000000000006</v>
      </c>
      <c r="F843" s="14">
        <v>13.99</v>
      </c>
      <c r="G843" s="1" t="s">
        <v>89</v>
      </c>
      <c r="H843" s="1" t="s">
        <v>29</v>
      </c>
      <c r="I843" s="1" t="s">
        <v>50</v>
      </c>
      <c r="J843" s="1" t="s">
        <v>97</v>
      </c>
      <c r="K843" s="1" t="s">
        <v>146</v>
      </c>
      <c r="L843" s="1" t="s">
        <v>1716</v>
      </c>
      <c r="M843" s="1">
        <v>0.52</v>
      </c>
      <c r="N843" s="1" t="s">
        <v>34</v>
      </c>
      <c r="O843" s="1" t="s">
        <v>54</v>
      </c>
      <c r="P843" s="1" t="s">
        <v>215</v>
      </c>
      <c r="Q843" s="1" t="s">
        <v>37</v>
      </c>
      <c r="R843" s="1">
        <v>52732</v>
      </c>
      <c r="S843" s="2">
        <v>42081</v>
      </c>
      <c r="T843" s="2">
        <v>42082</v>
      </c>
      <c r="U843" s="1">
        <v>442.36590000000001</v>
      </c>
      <c r="V843" s="1">
        <v>8</v>
      </c>
      <c r="W843" s="14">
        <v>641.11</v>
      </c>
      <c r="X843" s="1">
        <v>89456</v>
      </c>
      <c r="Y843" s="14">
        <f>DataSheet!$E843-DataSheet!$D843</f>
        <v>78.64</v>
      </c>
      <c r="Z843" s="1" t="str">
        <f>_xlfn.IFS(DataSheet!$O843="Central","Chris",DataSheet!$O843="East","Erin",DataSheet!$O843="South","Sam",DataSheet!$O843="West","William")</f>
        <v>Chris</v>
      </c>
    </row>
    <row r="844" spans="1:26" ht="15" x14ac:dyDescent="0.2">
      <c r="A844" s="1">
        <v>2030</v>
      </c>
      <c r="B844" s="1" t="s">
        <v>1691</v>
      </c>
      <c r="C844" s="1" t="s">
        <v>118</v>
      </c>
      <c r="D844" s="14">
        <v>0.03</v>
      </c>
      <c r="E844" s="14">
        <v>55.98</v>
      </c>
      <c r="F844" s="14">
        <v>4.8600000000000003</v>
      </c>
      <c r="G844" s="1" t="s">
        <v>40</v>
      </c>
      <c r="H844" s="1" t="s">
        <v>96</v>
      </c>
      <c r="I844" s="1" t="s">
        <v>50</v>
      </c>
      <c r="J844" s="1" t="s">
        <v>90</v>
      </c>
      <c r="K844" s="1" t="s">
        <v>75</v>
      </c>
      <c r="L844" s="1" t="s">
        <v>1717</v>
      </c>
      <c r="M844" s="1">
        <v>0.36</v>
      </c>
      <c r="N844" s="1" t="s">
        <v>34</v>
      </c>
      <c r="O844" s="1" t="s">
        <v>54</v>
      </c>
      <c r="P844" s="1" t="s">
        <v>189</v>
      </c>
      <c r="Q844" s="1" t="s">
        <v>1029</v>
      </c>
      <c r="R844" s="1">
        <v>75401</v>
      </c>
      <c r="S844" s="2">
        <v>42081</v>
      </c>
      <c r="T844" s="2">
        <v>42083</v>
      </c>
      <c r="U844" s="1">
        <v>526.04219999999998</v>
      </c>
      <c r="V844" s="1">
        <v>13</v>
      </c>
      <c r="W844" s="14">
        <v>762.38</v>
      </c>
      <c r="X844" s="1">
        <v>91060</v>
      </c>
      <c r="Y844" s="14">
        <f>DataSheet!$E844-DataSheet!$D844</f>
        <v>55.949999999999996</v>
      </c>
      <c r="Z844" s="1" t="str">
        <f>_xlfn.IFS(DataSheet!$O844="Central","Chris",DataSheet!$O844="East","Erin",DataSheet!$O844="South","Sam",DataSheet!$O844="West","William")</f>
        <v>Chris</v>
      </c>
    </row>
    <row r="845" spans="1:26" ht="15" x14ac:dyDescent="0.2">
      <c r="A845" s="1">
        <v>2745</v>
      </c>
      <c r="B845" s="1" t="s">
        <v>1718</v>
      </c>
      <c r="C845" s="1" t="s">
        <v>118</v>
      </c>
      <c r="D845" s="14">
        <v>0.01</v>
      </c>
      <c r="E845" s="14">
        <v>220.98</v>
      </c>
      <c r="F845" s="14">
        <v>64.66</v>
      </c>
      <c r="G845" s="1" t="s">
        <v>28</v>
      </c>
      <c r="H845" s="1" t="s">
        <v>96</v>
      </c>
      <c r="I845" s="1" t="s">
        <v>30</v>
      </c>
      <c r="J845" s="1" t="s">
        <v>119</v>
      </c>
      <c r="K845" s="1" t="s">
        <v>32</v>
      </c>
      <c r="L845" s="1" t="s">
        <v>1719</v>
      </c>
      <c r="M845" s="1">
        <v>0.62</v>
      </c>
      <c r="N845" s="1" t="s">
        <v>34</v>
      </c>
      <c r="O845" s="1" t="s">
        <v>61</v>
      </c>
      <c r="P845" s="1" t="s">
        <v>590</v>
      </c>
      <c r="Q845" s="1" t="s">
        <v>1720</v>
      </c>
      <c r="R845" s="1">
        <v>85224</v>
      </c>
      <c r="S845" s="2">
        <v>42081</v>
      </c>
      <c r="T845" s="2">
        <v>42082</v>
      </c>
      <c r="U845" s="1">
        <v>1049.03</v>
      </c>
      <c r="V845" s="1">
        <v>11</v>
      </c>
      <c r="W845" s="14">
        <v>2591.09</v>
      </c>
      <c r="X845" s="1">
        <v>86184</v>
      </c>
      <c r="Y845" s="14">
        <f>DataSheet!$E845-DataSheet!$D845</f>
        <v>220.97</v>
      </c>
      <c r="Z845" s="1" t="str">
        <f>_xlfn.IFS(DataSheet!$O845="Central","Chris",DataSheet!$O845="East","Erin",DataSheet!$O845="South","Sam",DataSheet!$O845="West","William")</f>
        <v>William</v>
      </c>
    </row>
    <row r="846" spans="1:26" ht="15" x14ac:dyDescent="0.2">
      <c r="A846" s="1">
        <v>2747</v>
      </c>
      <c r="B846" s="1" t="s">
        <v>1008</v>
      </c>
      <c r="C846" s="1" t="s">
        <v>118</v>
      </c>
      <c r="D846" s="14">
        <v>0.01</v>
      </c>
      <c r="E846" s="14">
        <v>220.98</v>
      </c>
      <c r="F846" s="14">
        <v>64.66</v>
      </c>
      <c r="G846" s="1" t="s">
        <v>28</v>
      </c>
      <c r="H846" s="1" t="s">
        <v>96</v>
      </c>
      <c r="I846" s="1" t="s">
        <v>30</v>
      </c>
      <c r="J846" s="1" t="s">
        <v>119</v>
      </c>
      <c r="K846" s="1" t="s">
        <v>32</v>
      </c>
      <c r="L846" s="1" t="s">
        <v>1719</v>
      </c>
      <c r="M846" s="1">
        <v>0.62</v>
      </c>
      <c r="N846" s="1" t="s">
        <v>34</v>
      </c>
      <c r="O846" s="1" t="s">
        <v>113</v>
      </c>
      <c r="P846" s="1" t="s">
        <v>114</v>
      </c>
      <c r="Q846" s="1" t="s">
        <v>115</v>
      </c>
      <c r="R846" s="1">
        <v>10115</v>
      </c>
      <c r="S846" s="2">
        <v>42081</v>
      </c>
      <c r="T846" s="2">
        <v>42082</v>
      </c>
      <c r="U846" s="1">
        <v>1049.03</v>
      </c>
      <c r="V846" s="1">
        <v>44</v>
      </c>
      <c r="W846" s="14">
        <v>10364.36</v>
      </c>
      <c r="X846" s="1">
        <v>23751</v>
      </c>
      <c r="Y846" s="14">
        <f>DataSheet!$E846-DataSheet!$D846</f>
        <v>220.97</v>
      </c>
      <c r="Z846" s="1" t="str">
        <f>_xlfn.IFS(DataSheet!$O846="Central","Chris",DataSheet!$O846="East","Erin",DataSheet!$O846="South","Sam",DataSheet!$O846="West","William")</f>
        <v>Erin</v>
      </c>
    </row>
    <row r="847" spans="1:26" ht="15" x14ac:dyDescent="0.2">
      <c r="A847" s="1">
        <v>485</v>
      </c>
      <c r="B847" s="1" t="s">
        <v>1721</v>
      </c>
      <c r="C847" s="1" t="s">
        <v>72</v>
      </c>
      <c r="D847" s="14">
        <v>0.05</v>
      </c>
      <c r="E847" s="14">
        <v>2.88</v>
      </c>
      <c r="F847" s="14">
        <v>0.5</v>
      </c>
      <c r="G847" s="1" t="s">
        <v>40</v>
      </c>
      <c r="H847" s="1" t="s">
        <v>96</v>
      </c>
      <c r="I847" s="1" t="s">
        <v>50</v>
      </c>
      <c r="J847" s="1" t="s">
        <v>154</v>
      </c>
      <c r="K847" s="1" t="s">
        <v>75</v>
      </c>
      <c r="L847" s="1" t="s">
        <v>1722</v>
      </c>
      <c r="M847" s="1">
        <v>0.36</v>
      </c>
      <c r="N847" s="1" t="s">
        <v>34</v>
      </c>
      <c r="O847" s="1" t="s">
        <v>61</v>
      </c>
      <c r="P847" s="1" t="s">
        <v>92</v>
      </c>
      <c r="Q847" s="1" t="s">
        <v>1723</v>
      </c>
      <c r="R847" s="1">
        <v>93727</v>
      </c>
      <c r="S847" s="2">
        <v>42081</v>
      </c>
      <c r="T847" s="2">
        <v>42083</v>
      </c>
      <c r="U847" s="1">
        <v>6.0513000000000003</v>
      </c>
      <c r="V847" s="1">
        <v>3</v>
      </c>
      <c r="W847" s="14">
        <v>8.77</v>
      </c>
      <c r="X847" s="1">
        <v>91062</v>
      </c>
      <c r="Y847" s="14">
        <f>DataSheet!$E847-DataSheet!$D847</f>
        <v>2.83</v>
      </c>
      <c r="Z847" s="1" t="str">
        <f>_xlfn.IFS(DataSheet!$O847="Central","Chris",DataSheet!$O847="East","Erin",DataSheet!$O847="South","Sam",DataSheet!$O847="West","William")</f>
        <v>William</v>
      </c>
    </row>
    <row r="848" spans="1:26" ht="15" x14ac:dyDescent="0.2">
      <c r="A848" s="1">
        <v>383</v>
      </c>
      <c r="B848" s="1" t="s">
        <v>1724</v>
      </c>
      <c r="C848" s="1" t="s">
        <v>27</v>
      </c>
      <c r="D848" s="14">
        <v>0.06</v>
      </c>
      <c r="E848" s="14">
        <v>5.34</v>
      </c>
      <c r="F848" s="14">
        <v>5.63</v>
      </c>
      <c r="G848" s="1" t="s">
        <v>40</v>
      </c>
      <c r="H848" s="1" t="s">
        <v>96</v>
      </c>
      <c r="I848" s="1" t="s">
        <v>50</v>
      </c>
      <c r="J848" s="1" t="s">
        <v>74</v>
      </c>
      <c r="K848" s="1" t="s">
        <v>75</v>
      </c>
      <c r="L848" s="1" t="s">
        <v>1725</v>
      </c>
      <c r="M848" s="1">
        <v>0.39</v>
      </c>
      <c r="N848" s="1" t="s">
        <v>34</v>
      </c>
      <c r="O848" s="1" t="s">
        <v>113</v>
      </c>
      <c r="P848" s="1" t="s">
        <v>322</v>
      </c>
      <c r="Q848" s="1" t="s">
        <v>1726</v>
      </c>
      <c r="R848" s="1">
        <v>19026</v>
      </c>
      <c r="S848" s="2">
        <v>42082</v>
      </c>
      <c r="T848" s="2">
        <v>42082</v>
      </c>
      <c r="U848" s="1">
        <v>-82.822999999999993</v>
      </c>
      <c r="V848" s="1">
        <v>7</v>
      </c>
      <c r="W848" s="14">
        <v>38.65</v>
      </c>
      <c r="X848" s="1">
        <v>88928</v>
      </c>
      <c r="Y848" s="14">
        <f>DataSheet!$E848-DataSheet!$D848</f>
        <v>5.28</v>
      </c>
      <c r="Z848" s="1" t="str">
        <f>_xlfn.IFS(DataSheet!$O848="Central","Chris",DataSheet!$O848="East","Erin",DataSheet!$O848="South","Sam",DataSheet!$O848="West","William")</f>
        <v>Erin</v>
      </c>
    </row>
    <row r="849" spans="1:26" ht="15" x14ac:dyDescent="0.2">
      <c r="A849" s="1">
        <v>383</v>
      </c>
      <c r="B849" s="1" t="s">
        <v>1724</v>
      </c>
      <c r="C849" s="1" t="s">
        <v>27</v>
      </c>
      <c r="D849" s="14">
        <v>7.0000000000000007E-2</v>
      </c>
      <c r="E849" s="14">
        <v>65.989999999999995</v>
      </c>
      <c r="F849" s="14">
        <v>5.26</v>
      </c>
      <c r="G849" s="1" t="s">
        <v>89</v>
      </c>
      <c r="H849" s="1" t="s">
        <v>96</v>
      </c>
      <c r="I849" s="1" t="s">
        <v>42</v>
      </c>
      <c r="J849" s="1" t="s">
        <v>137</v>
      </c>
      <c r="K849" s="1" t="s">
        <v>75</v>
      </c>
      <c r="L849" s="1" t="s">
        <v>1727</v>
      </c>
      <c r="M849" s="1">
        <v>0.56000000000000005</v>
      </c>
      <c r="N849" s="1" t="s">
        <v>34</v>
      </c>
      <c r="O849" s="1" t="s">
        <v>113</v>
      </c>
      <c r="P849" s="1" t="s">
        <v>322</v>
      </c>
      <c r="Q849" s="1" t="s">
        <v>1726</v>
      </c>
      <c r="R849" s="1">
        <v>19026</v>
      </c>
      <c r="S849" s="2">
        <v>42082</v>
      </c>
      <c r="T849" s="2">
        <v>42084</v>
      </c>
      <c r="U849" s="1">
        <v>107.08199999999999</v>
      </c>
      <c r="V849" s="1">
        <v>5</v>
      </c>
      <c r="W849" s="14">
        <v>279.83</v>
      </c>
      <c r="X849" s="1">
        <v>88928</v>
      </c>
      <c r="Y849" s="14">
        <f>DataSheet!$E849-DataSheet!$D849</f>
        <v>65.92</v>
      </c>
      <c r="Z849" s="1" t="str">
        <f>_xlfn.IFS(DataSheet!$O849="Central","Chris",DataSheet!$O849="East","Erin",DataSheet!$O849="South","Sam",DataSheet!$O849="West","William")</f>
        <v>Erin</v>
      </c>
    </row>
    <row r="850" spans="1:26" ht="15" x14ac:dyDescent="0.2">
      <c r="A850" s="1">
        <v>770</v>
      </c>
      <c r="B850" s="1" t="s">
        <v>1728</v>
      </c>
      <c r="C850" s="1" t="s">
        <v>27</v>
      </c>
      <c r="D850" s="14">
        <v>0.08</v>
      </c>
      <c r="E850" s="14">
        <v>30.73</v>
      </c>
      <c r="F850" s="14">
        <v>4</v>
      </c>
      <c r="G850" s="1" t="s">
        <v>40</v>
      </c>
      <c r="H850" s="1" t="s">
        <v>29</v>
      </c>
      <c r="I850" s="1" t="s">
        <v>42</v>
      </c>
      <c r="J850" s="1" t="s">
        <v>43</v>
      </c>
      <c r="K850" s="1" t="s">
        <v>75</v>
      </c>
      <c r="L850" s="1" t="s">
        <v>676</v>
      </c>
      <c r="M850" s="1">
        <v>0.75</v>
      </c>
      <c r="N850" s="1" t="s">
        <v>34</v>
      </c>
      <c r="O850" s="1" t="s">
        <v>61</v>
      </c>
      <c r="P850" s="1" t="s">
        <v>141</v>
      </c>
      <c r="Q850" s="1" t="s">
        <v>1116</v>
      </c>
      <c r="R850" s="1">
        <v>97062</v>
      </c>
      <c r="S850" s="2">
        <v>42082</v>
      </c>
      <c r="T850" s="2">
        <v>42082</v>
      </c>
      <c r="U850" s="1">
        <v>-45.07</v>
      </c>
      <c r="V850" s="1">
        <v>14</v>
      </c>
      <c r="W850" s="14">
        <v>429.33</v>
      </c>
      <c r="X850" s="1">
        <v>88667</v>
      </c>
      <c r="Y850" s="14">
        <f>DataSheet!$E850-DataSheet!$D850</f>
        <v>30.650000000000002</v>
      </c>
      <c r="Z850" s="1" t="str">
        <f>_xlfn.IFS(DataSheet!$O850="Central","Chris",DataSheet!$O850="East","Erin",DataSheet!$O850="South","Sam",DataSheet!$O850="West","William")</f>
        <v>William</v>
      </c>
    </row>
    <row r="851" spans="1:26" ht="15" x14ac:dyDescent="0.2">
      <c r="A851" s="1">
        <v>771</v>
      </c>
      <c r="B851" s="1" t="s">
        <v>1729</v>
      </c>
      <c r="C851" s="1" t="s">
        <v>27</v>
      </c>
      <c r="D851" s="14">
        <v>0.05</v>
      </c>
      <c r="E851" s="14">
        <v>14.56</v>
      </c>
      <c r="F851" s="14">
        <v>3.5</v>
      </c>
      <c r="G851" s="1" t="s">
        <v>40</v>
      </c>
      <c r="H851" s="1" t="s">
        <v>29</v>
      </c>
      <c r="I851" s="1" t="s">
        <v>50</v>
      </c>
      <c r="J851" s="1" t="s">
        <v>97</v>
      </c>
      <c r="K851" s="1" t="s">
        <v>75</v>
      </c>
      <c r="L851" s="1" t="s">
        <v>336</v>
      </c>
      <c r="M851" s="1">
        <v>0.57999999999999996</v>
      </c>
      <c r="N851" s="1" t="s">
        <v>34</v>
      </c>
      <c r="O851" s="1" t="s">
        <v>61</v>
      </c>
      <c r="P851" s="1" t="s">
        <v>141</v>
      </c>
      <c r="Q851" s="1" t="s">
        <v>1730</v>
      </c>
      <c r="R851" s="1">
        <v>97068</v>
      </c>
      <c r="S851" s="2">
        <v>42082</v>
      </c>
      <c r="T851" s="2">
        <v>42084</v>
      </c>
      <c r="U851" s="1">
        <v>-8.5299999999999994</v>
      </c>
      <c r="V851" s="1">
        <v>3</v>
      </c>
      <c r="W851" s="14">
        <v>44.66</v>
      </c>
      <c r="X851" s="1">
        <v>88667</v>
      </c>
      <c r="Y851" s="14">
        <f>DataSheet!$E851-DataSheet!$D851</f>
        <v>14.51</v>
      </c>
      <c r="Z851" s="1" t="str">
        <f>_xlfn.IFS(DataSheet!$O851="Central","Chris",DataSheet!$O851="East","Erin",DataSheet!$O851="South","Sam",DataSheet!$O851="West","William")</f>
        <v>William</v>
      </c>
    </row>
    <row r="852" spans="1:26" ht="15" x14ac:dyDescent="0.2">
      <c r="A852" s="1">
        <v>771</v>
      </c>
      <c r="B852" s="1" t="s">
        <v>1729</v>
      </c>
      <c r="C852" s="1" t="s">
        <v>27</v>
      </c>
      <c r="D852" s="14">
        <v>0</v>
      </c>
      <c r="E852" s="14">
        <v>299.99</v>
      </c>
      <c r="F852" s="14">
        <v>11.64</v>
      </c>
      <c r="G852" s="1" t="s">
        <v>40</v>
      </c>
      <c r="H852" s="1" t="s">
        <v>29</v>
      </c>
      <c r="I852" s="1" t="s">
        <v>42</v>
      </c>
      <c r="J852" s="1" t="s">
        <v>65</v>
      </c>
      <c r="K852" s="1" t="s">
        <v>66</v>
      </c>
      <c r="L852" s="1" t="s">
        <v>1731</v>
      </c>
      <c r="M852" s="1">
        <v>0.5</v>
      </c>
      <c r="N852" s="1" t="s">
        <v>34</v>
      </c>
      <c r="O852" s="1" t="s">
        <v>61</v>
      </c>
      <c r="P852" s="1" t="s">
        <v>141</v>
      </c>
      <c r="Q852" s="1" t="s">
        <v>1730</v>
      </c>
      <c r="R852" s="1">
        <v>97068</v>
      </c>
      <c r="S852" s="2">
        <v>42082</v>
      </c>
      <c r="T852" s="2">
        <v>42084</v>
      </c>
      <c r="U852" s="1">
        <v>285.95</v>
      </c>
      <c r="V852" s="1">
        <v>5</v>
      </c>
      <c r="W852" s="14">
        <v>1619.95</v>
      </c>
      <c r="X852" s="1">
        <v>88667</v>
      </c>
      <c r="Y852" s="14">
        <f>DataSheet!$E852-DataSheet!$D852</f>
        <v>299.99</v>
      </c>
      <c r="Z852" s="1" t="str">
        <f>_xlfn.IFS(DataSheet!$O852="Central","Chris",DataSheet!$O852="East","Erin",DataSheet!$O852="South","Sam",DataSheet!$O852="West","William")</f>
        <v>William</v>
      </c>
    </row>
    <row r="853" spans="1:26" ht="15" x14ac:dyDescent="0.2">
      <c r="A853" s="1">
        <v>2502</v>
      </c>
      <c r="B853" s="1" t="s">
        <v>1732</v>
      </c>
      <c r="C853" s="1" t="s">
        <v>39</v>
      </c>
      <c r="D853" s="14">
        <v>0.1</v>
      </c>
      <c r="E853" s="14">
        <v>24.92</v>
      </c>
      <c r="F853" s="14">
        <v>12.98</v>
      </c>
      <c r="G853" s="1" t="s">
        <v>40</v>
      </c>
      <c r="H853" s="1" t="s">
        <v>73</v>
      </c>
      <c r="I853" s="1" t="s">
        <v>50</v>
      </c>
      <c r="J853" s="1" t="s">
        <v>74</v>
      </c>
      <c r="K853" s="1" t="s">
        <v>75</v>
      </c>
      <c r="L853" s="1" t="s">
        <v>1733</v>
      </c>
      <c r="M853" s="1">
        <v>0.39</v>
      </c>
      <c r="N853" s="1" t="s">
        <v>34</v>
      </c>
      <c r="O853" s="1" t="s">
        <v>54</v>
      </c>
      <c r="P853" s="1" t="s">
        <v>55</v>
      </c>
      <c r="Q853" s="1" t="s">
        <v>1734</v>
      </c>
      <c r="R853" s="1">
        <v>46321</v>
      </c>
      <c r="S853" s="2">
        <v>42082</v>
      </c>
      <c r="T853" s="2">
        <v>42082</v>
      </c>
      <c r="U853" s="1">
        <v>-45.816000000000003</v>
      </c>
      <c r="V853" s="1">
        <v>3</v>
      </c>
      <c r="W853" s="14">
        <v>70.819999999999993</v>
      </c>
      <c r="X853" s="1">
        <v>91310</v>
      </c>
      <c r="Y853" s="14">
        <f>DataSheet!$E853-DataSheet!$D853</f>
        <v>24.82</v>
      </c>
      <c r="Z853" s="1" t="str">
        <f>_xlfn.IFS(DataSheet!$O853="Central","Chris",DataSheet!$O853="East","Erin",DataSheet!$O853="South","Sam",DataSheet!$O853="West","William")</f>
        <v>Chris</v>
      </c>
    </row>
    <row r="854" spans="1:26" ht="15" x14ac:dyDescent="0.2">
      <c r="A854" s="1">
        <v>2502</v>
      </c>
      <c r="B854" s="1" t="s">
        <v>1732</v>
      </c>
      <c r="C854" s="1" t="s">
        <v>39</v>
      </c>
      <c r="D854" s="14">
        <v>0</v>
      </c>
      <c r="E854" s="14">
        <v>12.28</v>
      </c>
      <c r="F854" s="14">
        <v>6.35</v>
      </c>
      <c r="G854" s="1" t="s">
        <v>89</v>
      </c>
      <c r="H854" s="1" t="s">
        <v>73</v>
      </c>
      <c r="I854" s="1" t="s">
        <v>50</v>
      </c>
      <c r="J854" s="1" t="s">
        <v>90</v>
      </c>
      <c r="K854" s="1" t="s">
        <v>75</v>
      </c>
      <c r="L854" s="1" t="s">
        <v>1735</v>
      </c>
      <c r="M854" s="1">
        <v>0.38</v>
      </c>
      <c r="N854" s="1" t="s">
        <v>34</v>
      </c>
      <c r="O854" s="1" t="s">
        <v>54</v>
      </c>
      <c r="P854" s="1" t="s">
        <v>55</v>
      </c>
      <c r="Q854" s="1" t="s">
        <v>1734</v>
      </c>
      <c r="R854" s="1">
        <v>46321</v>
      </c>
      <c r="S854" s="2">
        <v>42082</v>
      </c>
      <c r="T854" s="2">
        <v>42083</v>
      </c>
      <c r="U854" s="1">
        <v>30.63</v>
      </c>
      <c r="V854" s="1">
        <v>7</v>
      </c>
      <c r="W854" s="14">
        <v>90.44</v>
      </c>
      <c r="X854" s="1">
        <v>91310</v>
      </c>
      <c r="Y854" s="14">
        <f>DataSheet!$E854-DataSheet!$D854</f>
        <v>12.28</v>
      </c>
      <c r="Z854" s="1" t="str">
        <f>_xlfn.IFS(DataSheet!$O854="Central","Chris",DataSheet!$O854="East","Erin",DataSheet!$O854="South","Sam",DataSheet!$O854="West","William")</f>
        <v>Chris</v>
      </c>
    </row>
    <row r="855" spans="1:26" ht="15" x14ac:dyDescent="0.2">
      <c r="A855" s="1">
        <v>2621</v>
      </c>
      <c r="B855" s="1" t="s">
        <v>1736</v>
      </c>
      <c r="C855" s="1" t="s">
        <v>39</v>
      </c>
      <c r="D855" s="14">
        <v>0.03</v>
      </c>
      <c r="E855" s="14">
        <v>40.97</v>
      </c>
      <c r="F855" s="14">
        <v>8.99</v>
      </c>
      <c r="G855" s="1" t="s">
        <v>89</v>
      </c>
      <c r="H855" s="1" t="s">
        <v>96</v>
      </c>
      <c r="I855" s="1" t="s">
        <v>50</v>
      </c>
      <c r="J855" s="1" t="s">
        <v>51</v>
      </c>
      <c r="K855" s="1" t="s">
        <v>44</v>
      </c>
      <c r="L855" s="1" t="s">
        <v>1737</v>
      </c>
      <c r="M855" s="1">
        <v>0.59</v>
      </c>
      <c r="N855" s="1" t="s">
        <v>34</v>
      </c>
      <c r="O855" s="1" t="s">
        <v>35</v>
      </c>
      <c r="P855" s="1" t="s">
        <v>402</v>
      </c>
      <c r="Q855" s="1" t="s">
        <v>1738</v>
      </c>
      <c r="R855" s="1">
        <v>37027</v>
      </c>
      <c r="S855" s="2">
        <v>42082</v>
      </c>
      <c r="T855" s="2">
        <v>42083</v>
      </c>
      <c r="U855" s="1">
        <v>-177.05799999999999</v>
      </c>
      <c r="V855" s="1">
        <v>5</v>
      </c>
      <c r="W855" s="14">
        <v>207.22</v>
      </c>
      <c r="X855" s="1">
        <v>88016</v>
      </c>
      <c r="Y855" s="14">
        <f>DataSheet!$E855-DataSheet!$D855</f>
        <v>40.94</v>
      </c>
      <c r="Z855" s="1" t="str">
        <f>_xlfn.IFS(DataSheet!$O855="Central","Chris",DataSheet!$O855="East","Erin",DataSheet!$O855="South","Sam",DataSheet!$O855="West","William")</f>
        <v>Sam</v>
      </c>
    </row>
    <row r="856" spans="1:26" ht="15" x14ac:dyDescent="0.2">
      <c r="A856" s="1">
        <v>2840</v>
      </c>
      <c r="B856" s="1" t="s">
        <v>1739</v>
      </c>
      <c r="C856" s="1" t="s">
        <v>39</v>
      </c>
      <c r="D856" s="14">
        <v>0</v>
      </c>
      <c r="E856" s="14">
        <v>21.98</v>
      </c>
      <c r="F856" s="14">
        <v>2.87</v>
      </c>
      <c r="G856" s="1" t="s">
        <v>40</v>
      </c>
      <c r="H856" s="1" t="s">
        <v>96</v>
      </c>
      <c r="I856" s="1" t="s">
        <v>50</v>
      </c>
      <c r="J856" s="1" t="s">
        <v>51</v>
      </c>
      <c r="K856" s="1" t="s">
        <v>44</v>
      </c>
      <c r="L856" s="1" t="s">
        <v>1740</v>
      </c>
      <c r="M856" s="1">
        <v>0.55000000000000004</v>
      </c>
      <c r="N856" s="1" t="s">
        <v>34</v>
      </c>
      <c r="O856" s="1" t="s">
        <v>35</v>
      </c>
      <c r="P856" s="1" t="s">
        <v>125</v>
      </c>
      <c r="Q856" s="1" t="s">
        <v>1741</v>
      </c>
      <c r="R856" s="1">
        <v>33161</v>
      </c>
      <c r="S856" s="2">
        <v>42082</v>
      </c>
      <c r="T856" s="2">
        <v>42083</v>
      </c>
      <c r="U856" s="1">
        <v>21.096</v>
      </c>
      <c r="V856" s="1">
        <v>16</v>
      </c>
      <c r="W856" s="14">
        <v>360.03</v>
      </c>
      <c r="X856" s="1">
        <v>87884</v>
      </c>
      <c r="Y856" s="14">
        <f>DataSheet!$E856-DataSheet!$D856</f>
        <v>21.98</v>
      </c>
      <c r="Z856" s="1" t="str">
        <f>_xlfn.IFS(DataSheet!$O856="Central","Chris",DataSheet!$O856="East","Erin",DataSheet!$O856="South","Sam",DataSheet!$O856="West","William")</f>
        <v>Sam</v>
      </c>
    </row>
    <row r="857" spans="1:26" ht="15" x14ac:dyDescent="0.2">
      <c r="A857" s="1">
        <v>2882</v>
      </c>
      <c r="B857" s="1" t="s">
        <v>673</v>
      </c>
      <c r="C857" s="1" t="s">
        <v>39</v>
      </c>
      <c r="D857" s="14">
        <v>7.0000000000000007E-2</v>
      </c>
      <c r="E857" s="14">
        <v>28.99</v>
      </c>
      <c r="F857" s="14">
        <v>8.59</v>
      </c>
      <c r="G857" s="1" t="s">
        <v>40</v>
      </c>
      <c r="H857" s="1" t="s">
        <v>41</v>
      </c>
      <c r="I857" s="1" t="s">
        <v>42</v>
      </c>
      <c r="J857" s="1" t="s">
        <v>137</v>
      </c>
      <c r="K857" s="1" t="s">
        <v>146</v>
      </c>
      <c r="L857" s="1" t="s">
        <v>1031</v>
      </c>
      <c r="M857" s="1">
        <v>0.56000000000000005</v>
      </c>
      <c r="N857" s="1" t="s">
        <v>34</v>
      </c>
      <c r="O857" s="1" t="s">
        <v>35</v>
      </c>
      <c r="P857" s="1" t="s">
        <v>99</v>
      </c>
      <c r="Q857" s="1" t="s">
        <v>675</v>
      </c>
      <c r="R857" s="1">
        <v>28206</v>
      </c>
      <c r="S857" s="2">
        <v>42082</v>
      </c>
      <c r="T857" s="2">
        <v>42082</v>
      </c>
      <c r="U857" s="1">
        <v>-16.063739999999999</v>
      </c>
      <c r="V857" s="1">
        <v>39</v>
      </c>
      <c r="W857" s="14">
        <v>936.8</v>
      </c>
      <c r="X857" s="1">
        <v>16676</v>
      </c>
      <c r="Y857" s="14">
        <f>DataSheet!$E857-DataSheet!$D857</f>
        <v>28.919999999999998</v>
      </c>
      <c r="Z857" s="1" t="str">
        <f>_xlfn.IFS(DataSheet!$O857="Central","Chris",DataSheet!$O857="East","Erin",DataSheet!$O857="South","Sam",DataSheet!$O857="West","William")</f>
        <v>Sam</v>
      </c>
    </row>
    <row r="858" spans="1:26" ht="15" x14ac:dyDescent="0.2">
      <c r="A858" s="1">
        <v>2884</v>
      </c>
      <c r="B858" s="1" t="s">
        <v>1742</v>
      </c>
      <c r="C858" s="1" t="s">
        <v>39</v>
      </c>
      <c r="D858" s="14">
        <v>7.0000000000000007E-2</v>
      </c>
      <c r="E858" s="14">
        <v>28.99</v>
      </c>
      <c r="F858" s="14">
        <v>8.59</v>
      </c>
      <c r="G858" s="1" t="s">
        <v>40</v>
      </c>
      <c r="H858" s="1" t="s">
        <v>41</v>
      </c>
      <c r="I858" s="1" t="s">
        <v>42</v>
      </c>
      <c r="J858" s="1" t="s">
        <v>137</v>
      </c>
      <c r="K858" s="1" t="s">
        <v>146</v>
      </c>
      <c r="L858" s="1" t="s">
        <v>1031</v>
      </c>
      <c r="M858" s="1">
        <v>0.56000000000000005</v>
      </c>
      <c r="N858" s="1" t="s">
        <v>34</v>
      </c>
      <c r="O858" s="1" t="s">
        <v>113</v>
      </c>
      <c r="P858" s="1" t="s">
        <v>319</v>
      </c>
      <c r="Q858" s="1" t="s">
        <v>1743</v>
      </c>
      <c r="R858" s="1">
        <v>44039</v>
      </c>
      <c r="S858" s="2">
        <v>42082</v>
      </c>
      <c r="T858" s="2">
        <v>42082</v>
      </c>
      <c r="U858" s="1">
        <v>-12.077999999999999</v>
      </c>
      <c r="V858" s="1">
        <v>10</v>
      </c>
      <c r="W858" s="14">
        <v>240.21</v>
      </c>
      <c r="X858" s="1">
        <v>87631</v>
      </c>
      <c r="Y858" s="14">
        <f>DataSheet!$E858-DataSheet!$D858</f>
        <v>28.919999999999998</v>
      </c>
      <c r="Z858" s="1" t="str">
        <f>_xlfn.IFS(DataSheet!$O858="Central","Chris",DataSheet!$O858="East","Erin",DataSheet!$O858="South","Sam",DataSheet!$O858="West","William")</f>
        <v>Erin</v>
      </c>
    </row>
    <row r="859" spans="1:26" ht="15" x14ac:dyDescent="0.2">
      <c r="A859" s="1">
        <v>3222</v>
      </c>
      <c r="B859" s="1" t="s">
        <v>1744</v>
      </c>
      <c r="C859" s="1" t="s">
        <v>39</v>
      </c>
      <c r="D859" s="14">
        <v>0.04</v>
      </c>
      <c r="E859" s="14">
        <v>39.479999999999997</v>
      </c>
      <c r="F859" s="14">
        <v>1.99</v>
      </c>
      <c r="G859" s="1" t="s">
        <v>89</v>
      </c>
      <c r="H859" s="1" t="s">
        <v>96</v>
      </c>
      <c r="I859" s="1" t="s">
        <v>42</v>
      </c>
      <c r="J859" s="1" t="s">
        <v>43</v>
      </c>
      <c r="K859" s="1" t="s">
        <v>44</v>
      </c>
      <c r="L859" s="1" t="s">
        <v>1259</v>
      </c>
      <c r="M859" s="1">
        <v>0.54</v>
      </c>
      <c r="N859" s="1" t="s">
        <v>34</v>
      </c>
      <c r="O859" s="1" t="s">
        <v>35</v>
      </c>
      <c r="P859" s="1" t="s">
        <v>125</v>
      </c>
      <c r="Q859" s="1" t="s">
        <v>1745</v>
      </c>
      <c r="R859" s="1">
        <v>32303</v>
      </c>
      <c r="S859" s="2">
        <v>42082</v>
      </c>
      <c r="T859" s="2">
        <v>42082</v>
      </c>
      <c r="U859" s="1">
        <v>-1535.4864</v>
      </c>
      <c r="V859" s="1">
        <v>8</v>
      </c>
      <c r="W859" s="14">
        <v>332.16</v>
      </c>
      <c r="X859" s="1">
        <v>90814</v>
      </c>
      <c r="Y859" s="14">
        <f>DataSheet!$E859-DataSheet!$D859</f>
        <v>39.44</v>
      </c>
      <c r="Z859" s="1" t="str">
        <f>_xlfn.IFS(DataSheet!$O859="Central","Chris",DataSheet!$O859="East","Erin",DataSheet!$O859="South","Sam",DataSheet!$O859="West","William")</f>
        <v>Sam</v>
      </c>
    </row>
    <row r="860" spans="1:26" ht="15" x14ac:dyDescent="0.2">
      <c r="A860" s="1">
        <v>3222</v>
      </c>
      <c r="B860" s="1" t="s">
        <v>1744</v>
      </c>
      <c r="C860" s="1" t="s">
        <v>39</v>
      </c>
      <c r="D860" s="14">
        <v>0</v>
      </c>
      <c r="E860" s="14">
        <v>8.1199999999999992</v>
      </c>
      <c r="F860" s="14">
        <v>2.83</v>
      </c>
      <c r="G860" s="1" t="s">
        <v>40</v>
      </c>
      <c r="H860" s="1" t="s">
        <v>96</v>
      </c>
      <c r="I860" s="1" t="s">
        <v>42</v>
      </c>
      <c r="J860" s="1" t="s">
        <v>43</v>
      </c>
      <c r="K860" s="1" t="s">
        <v>44</v>
      </c>
      <c r="L860" s="1" t="s">
        <v>1700</v>
      </c>
      <c r="M860" s="1">
        <v>0.77</v>
      </c>
      <c r="N860" s="1" t="s">
        <v>34</v>
      </c>
      <c r="O860" s="1" t="s">
        <v>35</v>
      </c>
      <c r="P860" s="1" t="s">
        <v>125</v>
      </c>
      <c r="Q860" s="1" t="s">
        <v>1745</v>
      </c>
      <c r="R860" s="1">
        <v>32303</v>
      </c>
      <c r="S860" s="2">
        <v>42082</v>
      </c>
      <c r="T860" s="2">
        <v>42083</v>
      </c>
      <c r="U860" s="1">
        <v>-159.32</v>
      </c>
      <c r="V860" s="1">
        <v>17</v>
      </c>
      <c r="W860" s="14">
        <v>147.62</v>
      </c>
      <c r="X860" s="1">
        <v>90814</v>
      </c>
      <c r="Y860" s="14">
        <f>DataSheet!$E860-DataSheet!$D860</f>
        <v>8.1199999999999992</v>
      </c>
      <c r="Z860" s="1" t="str">
        <f>_xlfn.IFS(DataSheet!$O860="Central","Chris",DataSheet!$O860="East","Erin",DataSheet!$O860="South","Sam",DataSheet!$O860="West","William")</f>
        <v>Sam</v>
      </c>
    </row>
    <row r="861" spans="1:26" ht="15" x14ac:dyDescent="0.2">
      <c r="A861" s="1">
        <v>1852</v>
      </c>
      <c r="B861" s="1" t="s">
        <v>1746</v>
      </c>
      <c r="C861" s="1" t="s">
        <v>72</v>
      </c>
      <c r="D861" s="14">
        <v>0.06</v>
      </c>
      <c r="E861" s="14">
        <v>6.48</v>
      </c>
      <c r="F861" s="14">
        <v>5.14</v>
      </c>
      <c r="G861" s="1" t="s">
        <v>89</v>
      </c>
      <c r="H861" s="1" t="s">
        <v>73</v>
      </c>
      <c r="I861" s="1" t="s">
        <v>50</v>
      </c>
      <c r="J861" s="1" t="s">
        <v>90</v>
      </c>
      <c r="K861" s="1" t="s">
        <v>75</v>
      </c>
      <c r="L861" s="1" t="s">
        <v>1747</v>
      </c>
      <c r="M861" s="1">
        <v>0.37</v>
      </c>
      <c r="N861" s="1" t="s">
        <v>34</v>
      </c>
      <c r="O861" s="1" t="s">
        <v>61</v>
      </c>
      <c r="P861" s="1" t="s">
        <v>92</v>
      </c>
      <c r="Q861" s="1" t="s">
        <v>1748</v>
      </c>
      <c r="R861" s="1">
        <v>92008</v>
      </c>
      <c r="S861" s="2">
        <v>42082</v>
      </c>
      <c r="T861" s="2">
        <v>42084</v>
      </c>
      <c r="U861" s="1">
        <v>-28.45</v>
      </c>
      <c r="V861" s="1">
        <v>10</v>
      </c>
      <c r="W861" s="14">
        <v>68.34</v>
      </c>
      <c r="X861" s="1">
        <v>86847</v>
      </c>
      <c r="Y861" s="14">
        <f>DataSheet!$E861-DataSheet!$D861</f>
        <v>6.4200000000000008</v>
      </c>
      <c r="Z861" s="1" t="str">
        <f>_xlfn.IFS(DataSheet!$O861="Central","Chris",DataSheet!$O861="East","Erin",DataSheet!$O861="South","Sam",DataSheet!$O861="West","William")</f>
        <v>William</v>
      </c>
    </row>
    <row r="862" spans="1:26" ht="15" x14ac:dyDescent="0.2">
      <c r="A862" s="1">
        <v>1854</v>
      </c>
      <c r="B862" s="1" t="s">
        <v>1749</v>
      </c>
      <c r="C862" s="1" t="s">
        <v>72</v>
      </c>
      <c r="D862" s="14">
        <v>0.02</v>
      </c>
      <c r="E862" s="14">
        <v>30.73</v>
      </c>
      <c r="F862" s="14">
        <v>4</v>
      </c>
      <c r="G862" s="1" t="s">
        <v>40</v>
      </c>
      <c r="H862" s="1" t="s">
        <v>73</v>
      </c>
      <c r="I862" s="1" t="s">
        <v>42</v>
      </c>
      <c r="J862" s="1" t="s">
        <v>43</v>
      </c>
      <c r="K862" s="1" t="s">
        <v>75</v>
      </c>
      <c r="L862" s="1" t="s">
        <v>676</v>
      </c>
      <c r="M862" s="1">
        <v>0.75</v>
      </c>
      <c r="N862" s="1" t="s">
        <v>34</v>
      </c>
      <c r="O862" s="1" t="s">
        <v>113</v>
      </c>
      <c r="P862" s="1" t="s">
        <v>250</v>
      </c>
      <c r="Q862" s="1" t="s">
        <v>1750</v>
      </c>
      <c r="R862" s="1">
        <v>6478</v>
      </c>
      <c r="S862" s="2">
        <v>42082</v>
      </c>
      <c r="T862" s="2">
        <v>42085</v>
      </c>
      <c r="U862" s="1">
        <v>72.78</v>
      </c>
      <c r="V862" s="1">
        <v>16</v>
      </c>
      <c r="W862" s="14">
        <v>522.22</v>
      </c>
      <c r="X862" s="1">
        <v>86847</v>
      </c>
      <c r="Y862" s="14">
        <f>DataSheet!$E862-DataSheet!$D862</f>
        <v>30.71</v>
      </c>
      <c r="Z862" s="1" t="str">
        <f>_xlfn.IFS(DataSheet!$O862="Central","Chris",DataSheet!$O862="East","Erin",DataSheet!$O862="South","Sam",DataSheet!$O862="West","William")</f>
        <v>Erin</v>
      </c>
    </row>
    <row r="863" spans="1:26" ht="15" x14ac:dyDescent="0.2">
      <c r="A863" s="1">
        <v>2639</v>
      </c>
      <c r="B863" s="1" t="s">
        <v>1751</v>
      </c>
      <c r="C863" s="1" t="s">
        <v>72</v>
      </c>
      <c r="D863" s="14">
        <v>0.05</v>
      </c>
      <c r="E863" s="14">
        <v>4.9800000000000004</v>
      </c>
      <c r="F863" s="14">
        <v>0.49</v>
      </c>
      <c r="G863" s="1" t="s">
        <v>40</v>
      </c>
      <c r="H863" s="1" t="s">
        <v>41</v>
      </c>
      <c r="I863" s="1" t="s">
        <v>50</v>
      </c>
      <c r="J863" s="1" t="s">
        <v>154</v>
      </c>
      <c r="K863" s="1" t="s">
        <v>75</v>
      </c>
      <c r="L863" s="1" t="s">
        <v>1105</v>
      </c>
      <c r="M863" s="1">
        <v>0.39</v>
      </c>
      <c r="N863" s="1" t="s">
        <v>34</v>
      </c>
      <c r="O863" s="1" t="s">
        <v>61</v>
      </c>
      <c r="P863" s="1" t="s">
        <v>642</v>
      </c>
      <c r="Q863" s="1" t="s">
        <v>197</v>
      </c>
      <c r="R863" s="1">
        <v>88201</v>
      </c>
      <c r="S863" s="2">
        <v>42082</v>
      </c>
      <c r="T863" s="2">
        <v>42082</v>
      </c>
      <c r="U863" s="1">
        <v>3.84</v>
      </c>
      <c r="V863" s="1">
        <v>3</v>
      </c>
      <c r="W863" s="14">
        <v>14.2</v>
      </c>
      <c r="X863" s="1">
        <v>90952</v>
      </c>
      <c r="Y863" s="14">
        <f>DataSheet!$E863-DataSheet!$D863</f>
        <v>4.9300000000000006</v>
      </c>
      <c r="Z863" s="1" t="str">
        <f>_xlfn.IFS(DataSheet!$O863="Central","Chris",DataSheet!$O863="East","Erin",DataSheet!$O863="South","Sam",DataSheet!$O863="West","William")</f>
        <v>William</v>
      </c>
    </row>
    <row r="864" spans="1:26" ht="15" x14ac:dyDescent="0.2">
      <c r="A864" s="1">
        <v>3105</v>
      </c>
      <c r="B864" s="1" t="s">
        <v>1752</v>
      </c>
      <c r="C864" s="1" t="s">
        <v>27</v>
      </c>
      <c r="D864" s="14">
        <v>0.04</v>
      </c>
      <c r="E864" s="14">
        <v>3.08</v>
      </c>
      <c r="F864" s="14">
        <v>0.99</v>
      </c>
      <c r="G864" s="1" t="s">
        <v>40</v>
      </c>
      <c r="H864" s="1" t="s">
        <v>73</v>
      </c>
      <c r="I864" s="1" t="s">
        <v>50</v>
      </c>
      <c r="J864" s="1" t="s">
        <v>154</v>
      </c>
      <c r="K864" s="1" t="s">
        <v>75</v>
      </c>
      <c r="L864" s="1" t="s">
        <v>660</v>
      </c>
      <c r="M864" s="1">
        <v>0.37</v>
      </c>
      <c r="N864" s="1" t="s">
        <v>34</v>
      </c>
      <c r="O864" s="1" t="s">
        <v>35</v>
      </c>
      <c r="P864" s="1" t="s">
        <v>390</v>
      </c>
      <c r="Q864" s="1" t="s">
        <v>951</v>
      </c>
      <c r="R864" s="1">
        <v>42071</v>
      </c>
      <c r="S864" s="2">
        <v>42083</v>
      </c>
      <c r="T864" s="2">
        <v>42084</v>
      </c>
      <c r="U864" s="1">
        <v>13.8</v>
      </c>
      <c r="V864" s="1">
        <v>19</v>
      </c>
      <c r="W864" s="14">
        <v>60.01</v>
      </c>
      <c r="X864" s="1">
        <v>86327</v>
      </c>
      <c r="Y864" s="14">
        <f>DataSheet!$E864-DataSheet!$D864</f>
        <v>3.04</v>
      </c>
      <c r="Z864" s="1" t="str">
        <f>_xlfn.IFS(DataSheet!$O864="Central","Chris",DataSheet!$O864="East","Erin",DataSheet!$O864="South","Sam",DataSheet!$O864="West","William")</f>
        <v>Sam</v>
      </c>
    </row>
    <row r="865" spans="1:26" ht="15" x14ac:dyDescent="0.2">
      <c r="A865" s="1">
        <v>3105</v>
      </c>
      <c r="B865" s="1" t="s">
        <v>1752</v>
      </c>
      <c r="C865" s="1" t="s">
        <v>27</v>
      </c>
      <c r="D865" s="14">
        <v>0.02</v>
      </c>
      <c r="E865" s="14">
        <v>6.48</v>
      </c>
      <c r="F865" s="14">
        <v>5.9</v>
      </c>
      <c r="G865" s="1" t="s">
        <v>40</v>
      </c>
      <c r="H865" s="1" t="s">
        <v>73</v>
      </c>
      <c r="I865" s="1" t="s">
        <v>50</v>
      </c>
      <c r="J865" s="1" t="s">
        <v>90</v>
      </c>
      <c r="K865" s="1" t="s">
        <v>75</v>
      </c>
      <c r="L865" s="1" t="s">
        <v>1753</v>
      </c>
      <c r="M865" s="1">
        <v>0.37</v>
      </c>
      <c r="N865" s="1" t="s">
        <v>34</v>
      </c>
      <c r="O865" s="1" t="s">
        <v>35</v>
      </c>
      <c r="P865" s="1" t="s">
        <v>390</v>
      </c>
      <c r="Q865" s="1" t="s">
        <v>951</v>
      </c>
      <c r="R865" s="1">
        <v>42071</v>
      </c>
      <c r="S865" s="2">
        <v>42083</v>
      </c>
      <c r="T865" s="2">
        <v>42084</v>
      </c>
      <c r="U865" s="1">
        <v>4.3920000000000003</v>
      </c>
      <c r="V865" s="1">
        <v>13</v>
      </c>
      <c r="W865" s="14">
        <v>90.98</v>
      </c>
      <c r="X865" s="1">
        <v>86327</v>
      </c>
      <c r="Y865" s="14">
        <f>DataSheet!$E865-DataSheet!$D865</f>
        <v>6.4600000000000009</v>
      </c>
      <c r="Z865" s="1" t="str">
        <f>_xlfn.IFS(DataSheet!$O865="Central","Chris",DataSheet!$O865="East","Erin",DataSheet!$O865="South","Sam",DataSheet!$O865="West","William")</f>
        <v>Sam</v>
      </c>
    </row>
    <row r="866" spans="1:26" ht="15" x14ac:dyDescent="0.2">
      <c r="A866" s="1">
        <v>3105</v>
      </c>
      <c r="B866" s="1" t="s">
        <v>1752</v>
      </c>
      <c r="C866" s="1" t="s">
        <v>27</v>
      </c>
      <c r="D866" s="14">
        <v>0.04</v>
      </c>
      <c r="E866" s="14">
        <v>125.99</v>
      </c>
      <c r="F866" s="14">
        <v>4.2</v>
      </c>
      <c r="G866" s="1" t="s">
        <v>40</v>
      </c>
      <c r="H866" s="1" t="s">
        <v>73</v>
      </c>
      <c r="I866" s="1" t="s">
        <v>42</v>
      </c>
      <c r="J866" s="1" t="s">
        <v>137</v>
      </c>
      <c r="K866" s="1" t="s">
        <v>75</v>
      </c>
      <c r="L866" s="1" t="s">
        <v>1428</v>
      </c>
      <c r="M866" s="1">
        <v>0.59</v>
      </c>
      <c r="N866" s="1" t="s">
        <v>34</v>
      </c>
      <c r="O866" s="1" t="s">
        <v>35</v>
      </c>
      <c r="P866" s="1" t="s">
        <v>390</v>
      </c>
      <c r="Q866" s="1" t="s">
        <v>951</v>
      </c>
      <c r="R866" s="1">
        <v>42071</v>
      </c>
      <c r="S866" s="2">
        <v>42083</v>
      </c>
      <c r="T866" s="2">
        <v>42085</v>
      </c>
      <c r="U866" s="1">
        <v>-236.25</v>
      </c>
      <c r="V866" s="1">
        <v>12</v>
      </c>
      <c r="W866" s="14">
        <v>1270.7</v>
      </c>
      <c r="X866" s="1">
        <v>86327</v>
      </c>
      <c r="Y866" s="14">
        <f>DataSheet!$E866-DataSheet!$D866</f>
        <v>125.94999999999999</v>
      </c>
      <c r="Z866" s="1" t="str">
        <f>_xlfn.IFS(DataSheet!$O866="Central","Chris",DataSheet!$O866="East","Erin",DataSheet!$O866="South","Sam",DataSheet!$O866="West","William")</f>
        <v>Sam</v>
      </c>
    </row>
    <row r="867" spans="1:26" ht="15" x14ac:dyDescent="0.2">
      <c r="A867" s="1">
        <v>3106</v>
      </c>
      <c r="B867" s="1" t="s">
        <v>1754</v>
      </c>
      <c r="C867" s="1" t="s">
        <v>27</v>
      </c>
      <c r="D867" s="14">
        <v>0.04</v>
      </c>
      <c r="E867" s="14">
        <v>3.08</v>
      </c>
      <c r="F867" s="14">
        <v>0.99</v>
      </c>
      <c r="G867" s="1" t="s">
        <v>40</v>
      </c>
      <c r="H867" s="1" t="s">
        <v>73</v>
      </c>
      <c r="I867" s="1" t="s">
        <v>50</v>
      </c>
      <c r="J867" s="1" t="s">
        <v>154</v>
      </c>
      <c r="K867" s="1" t="s">
        <v>75</v>
      </c>
      <c r="L867" s="1" t="s">
        <v>660</v>
      </c>
      <c r="M867" s="1">
        <v>0.37</v>
      </c>
      <c r="N867" s="1" t="s">
        <v>34</v>
      </c>
      <c r="O867" s="1" t="s">
        <v>54</v>
      </c>
      <c r="P867" s="1" t="s">
        <v>189</v>
      </c>
      <c r="Q867" s="1" t="s">
        <v>1755</v>
      </c>
      <c r="R867" s="1">
        <v>77041</v>
      </c>
      <c r="S867" s="2">
        <v>42083</v>
      </c>
      <c r="T867" s="2">
        <v>42084</v>
      </c>
      <c r="U867" s="1">
        <v>36.020000000000003</v>
      </c>
      <c r="V867" s="1">
        <v>75</v>
      </c>
      <c r="W867" s="14">
        <v>236.87</v>
      </c>
      <c r="X867" s="1">
        <v>548</v>
      </c>
      <c r="Y867" s="14">
        <f>DataSheet!$E867-DataSheet!$D867</f>
        <v>3.04</v>
      </c>
      <c r="Z867" s="1" t="str">
        <f>_xlfn.IFS(DataSheet!$O867="Central","Chris",DataSheet!$O867="East","Erin",DataSheet!$O867="South","Sam",DataSheet!$O867="West","William")</f>
        <v>Chris</v>
      </c>
    </row>
    <row r="868" spans="1:26" ht="15" x14ac:dyDescent="0.2">
      <c r="A868" s="1">
        <v>3106</v>
      </c>
      <c r="B868" s="1" t="s">
        <v>1754</v>
      </c>
      <c r="C868" s="1" t="s">
        <v>27</v>
      </c>
      <c r="D868" s="14">
        <v>0.02</v>
      </c>
      <c r="E868" s="14">
        <v>6.48</v>
      </c>
      <c r="F868" s="14">
        <v>5.9</v>
      </c>
      <c r="G868" s="1" t="s">
        <v>40</v>
      </c>
      <c r="H868" s="1" t="s">
        <v>73</v>
      </c>
      <c r="I868" s="1" t="s">
        <v>50</v>
      </c>
      <c r="J868" s="1" t="s">
        <v>90</v>
      </c>
      <c r="K868" s="1" t="s">
        <v>75</v>
      </c>
      <c r="L868" s="1" t="s">
        <v>1753</v>
      </c>
      <c r="M868" s="1">
        <v>0.37</v>
      </c>
      <c r="N868" s="1" t="s">
        <v>34</v>
      </c>
      <c r="O868" s="1" t="s">
        <v>54</v>
      </c>
      <c r="P868" s="1" t="s">
        <v>189</v>
      </c>
      <c r="Q868" s="1" t="s">
        <v>1755</v>
      </c>
      <c r="R868" s="1">
        <v>77041</v>
      </c>
      <c r="S868" s="2">
        <v>42083</v>
      </c>
      <c r="T868" s="2">
        <v>42084</v>
      </c>
      <c r="U868" s="1">
        <v>-50.64</v>
      </c>
      <c r="V868" s="1">
        <v>53</v>
      </c>
      <c r="W868" s="14">
        <v>370.91</v>
      </c>
      <c r="X868" s="1">
        <v>548</v>
      </c>
      <c r="Y868" s="14">
        <f>DataSheet!$E868-DataSheet!$D868</f>
        <v>6.4600000000000009</v>
      </c>
      <c r="Z868" s="1" t="str">
        <f>_xlfn.IFS(DataSheet!$O868="Central","Chris",DataSheet!$O868="East","Erin",DataSheet!$O868="South","Sam",DataSheet!$O868="West","William")</f>
        <v>Chris</v>
      </c>
    </row>
    <row r="869" spans="1:26" ht="15" x14ac:dyDescent="0.2">
      <c r="A869" s="1">
        <v>3106</v>
      </c>
      <c r="B869" s="1" t="s">
        <v>1754</v>
      </c>
      <c r="C869" s="1" t="s">
        <v>27</v>
      </c>
      <c r="D869" s="14">
        <v>0.04</v>
      </c>
      <c r="E869" s="14">
        <v>125.99</v>
      </c>
      <c r="F869" s="14">
        <v>4.2</v>
      </c>
      <c r="G869" s="1" t="s">
        <v>40</v>
      </c>
      <c r="H869" s="1" t="s">
        <v>73</v>
      </c>
      <c r="I869" s="1" t="s">
        <v>42</v>
      </c>
      <c r="J869" s="1" t="s">
        <v>137</v>
      </c>
      <c r="K869" s="1" t="s">
        <v>75</v>
      </c>
      <c r="L869" s="1" t="s">
        <v>1428</v>
      </c>
      <c r="M869" s="1">
        <v>0.59</v>
      </c>
      <c r="N869" s="1" t="s">
        <v>34</v>
      </c>
      <c r="O869" s="1" t="s">
        <v>54</v>
      </c>
      <c r="P869" s="1" t="s">
        <v>189</v>
      </c>
      <c r="Q869" s="1" t="s">
        <v>1755</v>
      </c>
      <c r="R869" s="1">
        <v>77041</v>
      </c>
      <c r="S869" s="2">
        <v>42083</v>
      </c>
      <c r="T869" s="2">
        <v>42085</v>
      </c>
      <c r="U869" s="1">
        <v>510.48899999999998</v>
      </c>
      <c r="V869" s="1">
        <v>47</v>
      </c>
      <c r="W869" s="14">
        <v>4976.92</v>
      </c>
      <c r="X869" s="1">
        <v>548</v>
      </c>
      <c r="Y869" s="14">
        <f>DataSheet!$E869-DataSheet!$D869</f>
        <v>125.94999999999999</v>
      </c>
      <c r="Z869" s="1" t="str">
        <f>_xlfn.IFS(DataSheet!$O869="Central","Chris",DataSheet!$O869="East","Erin",DataSheet!$O869="South","Sam",DataSheet!$O869="West","William")</f>
        <v>Chris</v>
      </c>
    </row>
    <row r="870" spans="1:26" ht="15" x14ac:dyDescent="0.2">
      <c r="A870" s="1">
        <v>637</v>
      </c>
      <c r="B870" s="1" t="s">
        <v>1756</v>
      </c>
      <c r="C870" s="1" t="s">
        <v>49</v>
      </c>
      <c r="D870" s="14">
        <v>0.06</v>
      </c>
      <c r="E870" s="14">
        <v>160.97999999999999</v>
      </c>
      <c r="F870" s="14">
        <v>35.020000000000003</v>
      </c>
      <c r="G870" s="1" t="s">
        <v>28</v>
      </c>
      <c r="H870" s="1" t="s">
        <v>41</v>
      </c>
      <c r="I870" s="1" t="s">
        <v>30</v>
      </c>
      <c r="J870" s="1" t="s">
        <v>119</v>
      </c>
      <c r="K870" s="1" t="s">
        <v>32</v>
      </c>
      <c r="L870" s="1" t="s">
        <v>1757</v>
      </c>
      <c r="M870" s="1">
        <v>0.72</v>
      </c>
      <c r="N870" s="1" t="s">
        <v>34</v>
      </c>
      <c r="O870" s="1" t="s">
        <v>61</v>
      </c>
      <c r="P870" s="1" t="s">
        <v>92</v>
      </c>
      <c r="Q870" s="1" t="s">
        <v>1758</v>
      </c>
      <c r="R870" s="1">
        <v>95051</v>
      </c>
      <c r="S870" s="2">
        <v>42083</v>
      </c>
      <c r="T870" s="2">
        <v>42087</v>
      </c>
      <c r="U870" s="1">
        <v>-229.68</v>
      </c>
      <c r="V870" s="1">
        <v>8</v>
      </c>
      <c r="W870" s="14">
        <v>1232.01</v>
      </c>
      <c r="X870" s="1">
        <v>87953</v>
      </c>
      <c r="Y870" s="14">
        <f>DataSheet!$E870-DataSheet!$D870</f>
        <v>160.91999999999999</v>
      </c>
      <c r="Z870" s="1" t="str">
        <f>_xlfn.IFS(DataSheet!$O870="Central","Chris",DataSheet!$O870="East","Erin",DataSheet!$O870="South","Sam",DataSheet!$O870="West","William")</f>
        <v>William</v>
      </c>
    </row>
    <row r="871" spans="1:26" ht="15" x14ac:dyDescent="0.2">
      <c r="A871" s="1">
        <v>640</v>
      </c>
      <c r="B871" s="1" t="s">
        <v>1187</v>
      </c>
      <c r="C871" s="1" t="s">
        <v>49</v>
      </c>
      <c r="D871" s="14">
        <v>0.06</v>
      </c>
      <c r="E871" s="14">
        <v>160.97999999999999</v>
      </c>
      <c r="F871" s="14">
        <v>35.020000000000003</v>
      </c>
      <c r="G871" s="1" t="s">
        <v>28</v>
      </c>
      <c r="H871" s="1" t="s">
        <v>41</v>
      </c>
      <c r="I871" s="1" t="s">
        <v>30</v>
      </c>
      <c r="J871" s="1" t="s">
        <v>119</v>
      </c>
      <c r="K871" s="1" t="s">
        <v>32</v>
      </c>
      <c r="L871" s="1" t="s">
        <v>1757</v>
      </c>
      <c r="M871" s="1">
        <v>0.72</v>
      </c>
      <c r="N871" s="1" t="s">
        <v>34</v>
      </c>
      <c r="O871" s="1" t="s">
        <v>61</v>
      </c>
      <c r="P871" s="1" t="s">
        <v>68</v>
      </c>
      <c r="Q871" s="1" t="s">
        <v>144</v>
      </c>
      <c r="R871" s="1">
        <v>98119</v>
      </c>
      <c r="S871" s="2">
        <v>42083</v>
      </c>
      <c r="T871" s="2">
        <v>42087</v>
      </c>
      <c r="U871" s="1">
        <v>-229.68</v>
      </c>
      <c r="V871" s="1">
        <v>30</v>
      </c>
      <c r="W871" s="14">
        <v>4620.05</v>
      </c>
      <c r="X871" s="1">
        <v>11077</v>
      </c>
      <c r="Y871" s="14">
        <f>DataSheet!$E871-DataSheet!$D871</f>
        <v>160.91999999999999</v>
      </c>
      <c r="Z871" s="1" t="str">
        <f>_xlfn.IFS(DataSheet!$O871="Central","Chris",DataSheet!$O871="East","Erin",DataSheet!$O871="South","Sam",DataSheet!$O871="West","William")</f>
        <v>William</v>
      </c>
    </row>
    <row r="872" spans="1:26" ht="15" x14ac:dyDescent="0.2">
      <c r="A872" s="1">
        <v>314</v>
      </c>
      <c r="B872" s="1" t="s">
        <v>1759</v>
      </c>
      <c r="C872" s="1" t="s">
        <v>118</v>
      </c>
      <c r="D872" s="14">
        <v>0.04</v>
      </c>
      <c r="E872" s="14">
        <v>1637.53</v>
      </c>
      <c r="F872" s="14">
        <v>24.49</v>
      </c>
      <c r="G872" s="1" t="s">
        <v>40</v>
      </c>
      <c r="H872" s="1" t="s">
        <v>96</v>
      </c>
      <c r="I872" s="1" t="s">
        <v>50</v>
      </c>
      <c r="J872" s="1" t="s">
        <v>570</v>
      </c>
      <c r="K872" s="1" t="s">
        <v>146</v>
      </c>
      <c r="L872" s="1" t="s">
        <v>1760</v>
      </c>
      <c r="M872" s="1">
        <v>0.81</v>
      </c>
      <c r="N872" s="1" t="s">
        <v>34</v>
      </c>
      <c r="O872" s="1" t="s">
        <v>54</v>
      </c>
      <c r="P872" s="1" t="s">
        <v>105</v>
      </c>
      <c r="Q872" s="1" t="s">
        <v>1761</v>
      </c>
      <c r="R872" s="1">
        <v>60130</v>
      </c>
      <c r="S872" s="2">
        <v>42083</v>
      </c>
      <c r="T872" s="2">
        <v>42085</v>
      </c>
      <c r="U872" s="1">
        <v>-1759.58</v>
      </c>
      <c r="V872" s="1">
        <v>2</v>
      </c>
      <c r="W872" s="14">
        <v>3206.94</v>
      </c>
      <c r="X872" s="1">
        <v>89166</v>
      </c>
      <c r="Y872" s="14">
        <f>DataSheet!$E872-DataSheet!$D872</f>
        <v>1637.49</v>
      </c>
      <c r="Z872" s="1" t="str">
        <f>_xlfn.IFS(DataSheet!$O872="Central","Chris",DataSheet!$O872="East","Erin",DataSheet!$O872="South","Sam",DataSheet!$O872="West","William")</f>
        <v>Chris</v>
      </c>
    </row>
    <row r="873" spans="1:26" ht="15" x14ac:dyDescent="0.2">
      <c r="A873" s="1">
        <v>315</v>
      </c>
      <c r="B873" s="1" t="s">
        <v>1762</v>
      </c>
      <c r="C873" s="1" t="s">
        <v>118</v>
      </c>
      <c r="D873" s="14">
        <v>0.01</v>
      </c>
      <c r="E873" s="14">
        <v>19.98</v>
      </c>
      <c r="F873" s="14">
        <v>4</v>
      </c>
      <c r="G873" s="1" t="s">
        <v>40</v>
      </c>
      <c r="H873" s="1" t="s">
        <v>96</v>
      </c>
      <c r="I873" s="1" t="s">
        <v>42</v>
      </c>
      <c r="J873" s="1" t="s">
        <v>43</v>
      </c>
      <c r="K873" s="1" t="s">
        <v>75</v>
      </c>
      <c r="L873" s="1" t="s">
        <v>1763</v>
      </c>
      <c r="M873" s="1">
        <v>0.68</v>
      </c>
      <c r="N873" s="1" t="s">
        <v>34</v>
      </c>
      <c r="O873" s="1" t="s">
        <v>113</v>
      </c>
      <c r="P873" s="1" t="s">
        <v>405</v>
      </c>
      <c r="Q873" s="1" t="s">
        <v>1764</v>
      </c>
      <c r="R873" s="1">
        <v>1007</v>
      </c>
      <c r="S873" s="2">
        <v>42083</v>
      </c>
      <c r="T873" s="2">
        <v>42083</v>
      </c>
      <c r="U873" s="1">
        <v>-72.23</v>
      </c>
      <c r="V873" s="1">
        <v>2</v>
      </c>
      <c r="W873" s="14">
        <v>43.08</v>
      </c>
      <c r="X873" s="1">
        <v>89166</v>
      </c>
      <c r="Y873" s="14">
        <f>DataSheet!$E873-DataSheet!$D873</f>
        <v>19.97</v>
      </c>
      <c r="Z873" s="1" t="str">
        <f>_xlfn.IFS(DataSheet!$O873="Central","Chris",DataSheet!$O873="East","Erin",DataSheet!$O873="South","Sam",DataSheet!$O873="West","William")</f>
        <v>Erin</v>
      </c>
    </row>
    <row r="874" spans="1:26" ht="15" x14ac:dyDescent="0.2">
      <c r="A874" s="1">
        <v>669</v>
      </c>
      <c r="B874" s="1" t="s">
        <v>1765</v>
      </c>
      <c r="C874" s="1" t="s">
        <v>118</v>
      </c>
      <c r="D874" s="14">
        <v>0.09</v>
      </c>
      <c r="E874" s="14">
        <v>2.89</v>
      </c>
      <c r="F874" s="14">
        <v>0.5</v>
      </c>
      <c r="G874" s="1" t="s">
        <v>40</v>
      </c>
      <c r="H874" s="1" t="s">
        <v>73</v>
      </c>
      <c r="I874" s="1" t="s">
        <v>50</v>
      </c>
      <c r="J874" s="1" t="s">
        <v>154</v>
      </c>
      <c r="K874" s="1" t="s">
        <v>75</v>
      </c>
      <c r="L874" s="1" t="s">
        <v>731</v>
      </c>
      <c r="M874" s="1">
        <v>0.38</v>
      </c>
      <c r="N874" s="1" t="s">
        <v>34</v>
      </c>
      <c r="O874" s="1" t="s">
        <v>54</v>
      </c>
      <c r="P874" s="1" t="s">
        <v>215</v>
      </c>
      <c r="Q874" s="1" t="s">
        <v>1766</v>
      </c>
      <c r="R874" s="1">
        <v>52501</v>
      </c>
      <c r="S874" s="2">
        <v>42083</v>
      </c>
      <c r="T874" s="2">
        <v>42085</v>
      </c>
      <c r="U874" s="1">
        <v>40.482300000000002</v>
      </c>
      <c r="V874" s="1">
        <v>22</v>
      </c>
      <c r="W874" s="14">
        <v>58.67</v>
      </c>
      <c r="X874" s="1">
        <v>88475</v>
      </c>
      <c r="Y874" s="14">
        <f>DataSheet!$E874-DataSheet!$D874</f>
        <v>2.8000000000000003</v>
      </c>
      <c r="Z874" s="1" t="str">
        <f>_xlfn.IFS(DataSheet!$O874="Central","Chris",DataSheet!$O874="East","Erin",DataSheet!$O874="South","Sam",DataSheet!$O874="West","William")</f>
        <v>Chris</v>
      </c>
    </row>
    <row r="875" spans="1:26" ht="15" x14ac:dyDescent="0.2">
      <c r="A875" s="1">
        <v>669</v>
      </c>
      <c r="B875" s="1" t="s">
        <v>1765</v>
      </c>
      <c r="C875" s="1" t="s">
        <v>118</v>
      </c>
      <c r="D875" s="14">
        <v>0.02</v>
      </c>
      <c r="E875" s="14">
        <v>48.91</v>
      </c>
      <c r="F875" s="14">
        <v>5.81</v>
      </c>
      <c r="G875" s="1" t="s">
        <v>40</v>
      </c>
      <c r="H875" s="1" t="s">
        <v>73</v>
      </c>
      <c r="I875" s="1" t="s">
        <v>50</v>
      </c>
      <c r="J875" s="1" t="s">
        <v>90</v>
      </c>
      <c r="K875" s="1" t="s">
        <v>75</v>
      </c>
      <c r="L875" s="1" t="s">
        <v>1767</v>
      </c>
      <c r="M875" s="1">
        <v>0.38</v>
      </c>
      <c r="N875" s="1" t="s">
        <v>34</v>
      </c>
      <c r="O875" s="1" t="s">
        <v>54</v>
      </c>
      <c r="P875" s="1" t="s">
        <v>215</v>
      </c>
      <c r="Q875" s="1" t="s">
        <v>1766</v>
      </c>
      <c r="R875" s="1">
        <v>52501</v>
      </c>
      <c r="S875" s="2">
        <v>42083</v>
      </c>
      <c r="T875" s="2">
        <v>42084</v>
      </c>
      <c r="U875" s="1">
        <v>32.86</v>
      </c>
      <c r="V875" s="1">
        <v>2</v>
      </c>
      <c r="W875" s="14">
        <v>101.06</v>
      </c>
      <c r="X875" s="1">
        <v>88475</v>
      </c>
      <c r="Y875" s="14">
        <f>DataSheet!$E875-DataSheet!$D875</f>
        <v>48.889999999999993</v>
      </c>
      <c r="Z875" s="1" t="str">
        <f>_xlfn.IFS(DataSheet!$O875="Central","Chris",DataSheet!$O875="East","Erin",DataSheet!$O875="South","Sam",DataSheet!$O875="West","William")</f>
        <v>Chris</v>
      </c>
    </row>
    <row r="876" spans="1:26" ht="15" x14ac:dyDescent="0.2">
      <c r="A876" s="1">
        <v>1679</v>
      </c>
      <c r="B876" s="1" t="s">
        <v>1768</v>
      </c>
      <c r="C876" s="1" t="s">
        <v>118</v>
      </c>
      <c r="D876" s="14">
        <v>7.0000000000000007E-2</v>
      </c>
      <c r="E876" s="14">
        <v>13.73</v>
      </c>
      <c r="F876" s="14">
        <v>6.85</v>
      </c>
      <c r="G876" s="1" t="s">
        <v>40</v>
      </c>
      <c r="H876" s="1" t="s">
        <v>41</v>
      </c>
      <c r="I876" s="1" t="s">
        <v>30</v>
      </c>
      <c r="J876" s="1" t="s">
        <v>128</v>
      </c>
      <c r="K876" s="1" t="s">
        <v>52</v>
      </c>
      <c r="L876" s="1" t="s">
        <v>1769</v>
      </c>
      <c r="M876" s="1">
        <v>0.54</v>
      </c>
      <c r="N876" s="1" t="s">
        <v>34</v>
      </c>
      <c r="O876" s="1" t="s">
        <v>113</v>
      </c>
      <c r="P876" s="1" t="s">
        <v>319</v>
      </c>
      <c r="Q876" s="1" t="s">
        <v>1770</v>
      </c>
      <c r="R876" s="1">
        <v>45324</v>
      </c>
      <c r="S876" s="2">
        <v>42083</v>
      </c>
      <c r="T876" s="2">
        <v>42084</v>
      </c>
      <c r="U876" s="1">
        <v>-22.72</v>
      </c>
      <c r="V876" s="1">
        <v>21</v>
      </c>
      <c r="W876" s="14">
        <v>276.64</v>
      </c>
      <c r="X876" s="1">
        <v>86646</v>
      </c>
      <c r="Y876" s="14">
        <f>DataSheet!$E876-DataSheet!$D876</f>
        <v>13.66</v>
      </c>
      <c r="Z876" s="1" t="str">
        <f>_xlfn.IFS(DataSheet!$O876="Central","Chris",DataSheet!$O876="East","Erin",DataSheet!$O876="South","Sam",DataSheet!$O876="West","William")</f>
        <v>Erin</v>
      </c>
    </row>
    <row r="877" spans="1:26" ht="15" x14ac:dyDescent="0.2">
      <c r="A877" s="1">
        <v>2794</v>
      </c>
      <c r="B877" s="1" t="s">
        <v>1771</v>
      </c>
      <c r="C877" s="1" t="s">
        <v>118</v>
      </c>
      <c r="D877" s="14">
        <v>0.06</v>
      </c>
      <c r="E877" s="14">
        <v>2.61</v>
      </c>
      <c r="F877" s="14">
        <v>0.5</v>
      </c>
      <c r="G877" s="1" t="s">
        <v>40</v>
      </c>
      <c r="H877" s="1" t="s">
        <v>96</v>
      </c>
      <c r="I877" s="1" t="s">
        <v>50</v>
      </c>
      <c r="J877" s="1" t="s">
        <v>154</v>
      </c>
      <c r="K877" s="1" t="s">
        <v>75</v>
      </c>
      <c r="L877" s="1" t="s">
        <v>1571</v>
      </c>
      <c r="M877" s="1">
        <v>0.39</v>
      </c>
      <c r="N877" s="1" t="s">
        <v>34</v>
      </c>
      <c r="O877" s="1" t="s">
        <v>54</v>
      </c>
      <c r="P877" s="1" t="s">
        <v>215</v>
      </c>
      <c r="Q877" s="1" t="s">
        <v>1772</v>
      </c>
      <c r="R877" s="1">
        <v>50158</v>
      </c>
      <c r="S877" s="2">
        <v>42083</v>
      </c>
      <c r="T877" s="2">
        <v>42085</v>
      </c>
      <c r="U877" s="1">
        <v>3.5949</v>
      </c>
      <c r="V877" s="1">
        <v>2</v>
      </c>
      <c r="W877" s="14">
        <v>5.21</v>
      </c>
      <c r="X877" s="1">
        <v>87554</v>
      </c>
      <c r="Y877" s="14">
        <f>DataSheet!$E877-DataSheet!$D877</f>
        <v>2.5499999999999998</v>
      </c>
      <c r="Z877" s="1" t="str">
        <f>_xlfn.IFS(DataSheet!$O877="Central","Chris",DataSheet!$O877="East","Erin",DataSheet!$O877="South","Sam",DataSheet!$O877="West","William")</f>
        <v>Chris</v>
      </c>
    </row>
    <row r="878" spans="1:26" ht="15" x14ac:dyDescent="0.2">
      <c r="A878" s="1">
        <v>3360</v>
      </c>
      <c r="B878" s="1" t="s">
        <v>1773</v>
      </c>
      <c r="C878" s="1" t="s">
        <v>72</v>
      </c>
      <c r="D878" s="14">
        <v>0.02</v>
      </c>
      <c r="E878" s="14">
        <v>9.11</v>
      </c>
      <c r="F878" s="14">
        <v>2.15</v>
      </c>
      <c r="G878" s="1" t="s">
        <v>40</v>
      </c>
      <c r="H878" s="1" t="s">
        <v>73</v>
      </c>
      <c r="I878" s="1" t="s">
        <v>50</v>
      </c>
      <c r="J878" s="1" t="s">
        <v>90</v>
      </c>
      <c r="K878" s="1" t="s">
        <v>52</v>
      </c>
      <c r="L878" s="1" t="s">
        <v>91</v>
      </c>
      <c r="M878" s="1">
        <v>0.4</v>
      </c>
      <c r="N878" s="1" t="s">
        <v>34</v>
      </c>
      <c r="O878" s="1" t="s">
        <v>54</v>
      </c>
      <c r="P878" s="1" t="s">
        <v>359</v>
      </c>
      <c r="Q878" s="1" t="s">
        <v>1774</v>
      </c>
      <c r="R878" s="1">
        <v>53214</v>
      </c>
      <c r="S878" s="2">
        <v>42083</v>
      </c>
      <c r="T878" s="2">
        <v>42085</v>
      </c>
      <c r="U878" s="1">
        <v>18.41</v>
      </c>
      <c r="V878" s="1">
        <v>3</v>
      </c>
      <c r="W878" s="14">
        <v>27.37</v>
      </c>
      <c r="X878" s="1">
        <v>91435</v>
      </c>
      <c r="Y878" s="14">
        <f>DataSheet!$E878-DataSheet!$D878</f>
        <v>9.09</v>
      </c>
      <c r="Z878" s="1" t="str">
        <f>_xlfn.IFS(DataSheet!$O878="Central","Chris",DataSheet!$O878="East","Erin",DataSheet!$O878="South","Sam",DataSheet!$O878="West","William")</f>
        <v>Chris</v>
      </c>
    </row>
    <row r="879" spans="1:26" ht="15" x14ac:dyDescent="0.2">
      <c r="A879" s="1">
        <v>3361</v>
      </c>
      <c r="B879" s="1" t="s">
        <v>812</v>
      </c>
      <c r="C879" s="1" t="s">
        <v>72</v>
      </c>
      <c r="D879" s="14">
        <v>0.06</v>
      </c>
      <c r="E879" s="14">
        <v>12.64</v>
      </c>
      <c r="F879" s="14">
        <v>4.9800000000000004</v>
      </c>
      <c r="G879" s="1" t="s">
        <v>40</v>
      </c>
      <c r="H879" s="1" t="s">
        <v>73</v>
      </c>
      <c r="I879" s="1" t="s">
        <v>30</v>
      </c>
      <c r="J879" s="1" t="s">
        <v>128</v>
      </c>
      <c r="K879" s="1" t="s">
        <v>44</v>
      </c>
      <c r="L879" s="1" t="s">
        <v>1775</v>
      </c>
      <c r="M879" s="1">
        <v>0.48</v>
      </c>
      <c r="N879" s="1" t="s">
        <v>34</v>
      </c>
      <c r="O879" s="1" t="s">
        <v>54</v>
      </c>
      <c r="P879" s="1" t="s">
        <v>359</v>
      </c>
      <c r="Q879" s="1" t="s">
        <v>814</v>
      </c>
      <c r="R879" s="1">
        <v>53095</v>
      </c>
      <c r="S879" s="2">
        <v>42083</v>
      </c>
      <c r="T879" s="2">
        <v>42085</v>
      </c>
      <c r="U879" s="1">
        <v>65.63</v>
      </c>
      <c r="V879" s="1">
        <v>8</v>
      </c>
      <c r="W879" s="14">
        <v>98.16</v>
      </c>
      <c r="X879" s="1">
        <v>91435</v>
      </c>
      <c r="Y879" s="14">
        <f>DataSheet!$E879-DataSheet!$D879</f>
        <v>12.58</v>
      </c>
      <c r="Z879" s="1" t="str">
        <f>_xlfn.IFS(DataSheet!$O879="Central","Chris",DataSheet!$O879="East","Erin",DataSheet!$O879="South","Sam",DataSheet!$O879="West","William")</f>
        <v>Chris</v>
      </c>
    </row>
    <row r="880" spans="1:26" ht="15" x14ac:dyDescent="0.2">
      <c r="A880" s="1">
        <v>691</v>
      </c>
      <c r="B880" s="1" t="s">
        <v>1776</v>
      </c>
      <c r="C880" s="1" t="s">
        <v>39</v>
      </c>
      <c r="D880" s="14">
        <v>0.09</v>
      </c>
      <c r="E880" s="14">
        <v>6.48</v>
      </c>
      <c r="F880" s="14">
        <v>6.35</v>
      </c>
      <c r="G880" s="1" t="s">
        <v>40</v>
      </c>
      <c r="H880" s="1" t="s">
        <v>73</v>
      </c>
      <c r="I880" s="1" t="s">
        <v>50</v>
      </c>
      <c r="J880" s="1" t="s">
        <v>90</v>
      </c>
      <c r="K880" s="1" t="s">
        <v>75</v>
      </c>
      <c r="L880" s="1" t="s">
        <v>1777</v>
      </c>
      <c r="M880" s="1">
        <v>0.37</v>
      </c>
      <c r="N880" s="1" t="s">
        <v>34</v>
      </c>
      <c r="O880" s="1" t="s">
        <v>61</v>
      </c>
      <c r="P880" s="1" t="s">
        <v>68</v>
      </c>
      <c r="Q880" s="1" t="s">
        <v>1778</v>
      </c>
      <c r="R880" s="1">
        <v>98408</v>
      </c>
      <c r="S880" s="2">
        <v>42084</v>
      </c>
      <c r="T880" s="2">
        <v>42085</v>
      </c>
      <c r="U880" s="1">
        <v>-88.6</v>
      </c>
      <c r="V880" s="1">
        <v>8</v>
      </c>
      <c r="W880" s="14">
        <v>49.81</v>
      </c>
      <c r="X880" s="1">
        <v>89915</v>
      </c>
      <c r="Y880" s="14">
        <f>DataSheet!$E880-DataSheet!$D880</f>
        <v>6.3900000000000006</v>
      </c>
      <c r="Z880" s="1" t="str">
        <f>_xlfn.IFS(DataSheet!$O880="Central","Chris",DataSheet!$O880="East","Erin",DataSheet!$O880="South","Sam",DataSheet!$O880="West","William")</f>
        <v>William</v>
      </c>
    </row>
    <row r="881" spans="1:26" ht="15" x14ac:dyDescent="0.2">
      <c r="A881" s="1">
        <v>1471</v>
      </c>
      <c r="B881" s="1" t="s">
        <v>1779</v>
      </c>
      <c r="C881" s="1" t="s">
        <v>39</v>
      </c>
      <c r="D881" s="14">
        <v>0.03</v>
      </c>
      <c r="E881" s="14">
        <v>420.98</v>
      </c>
      <c r="F881" s="14">
        <v>19.989999999999998</v>
      </c>
      <c r="G881" s="1" t="s">
        <v>40</v>
      </c>
      <c r="H881" s="1" t="s">
        <v>73</v>
      </c>
      <c r="I881" s="1" t="s">
        <v>50</v>
      </c>
      <c r="J881" s="1" t="s">
        <v>74</v>
      </c>
      <c r="K881" s="1" t="s">
        <v>75</v>
      </c>
      <c r="L881" s="1" t="s">
        <v>869</v>
      </c>
      <c r="M881" s="1">
        <v>0.35</v>
      </c>
      <c r="N881" s="1" t="s">
        <v>34</v>
      </c>
      <c r="O881" s="1" t="s">
        <v>113</v>
      </c>
      <c r="P881" s="1" t="s">
        <v>319</v>
      </c>
      <c r="Q881" s="1" t="s">
        <v>1140</v>
      </c>
      <c r="R881" s="1">
        <v>43081</v>
      </c>
      <c r="S881" s="2">
        <v>42084</v>
      </c>
      <c r="T881" s="2">
        <v>42085</v>
      </c>
      <c r="U881" s="1">
        <v>3043.0311000000002</v>
      </c>
      <c r="V881" s="1">
        <v>10</v>
      </c>
      <c r="W881" s="14">
        <v>4410.1899999999996</v>
      </c>
      <c r="X881" s="1">
        <v>87077</v>
      </c>
      <c r="Y881" s="14">
        <f>DataSheet!$E881-DataSheet!$D881</f>
        <v>420.95000000000005</v>
      </c>
      <c r="Z881" s="1" t="str">
        <f>_xlfn.IFS(DataSheet!$O881="Central","Chris",DataSheet!$O881="East","Erin",DataSheet!$O881="South","Sam",DataSheet!$O881="West","William")</f>
        <v>Erin</v>
      </c>
    </row>
    <row r="882" spans="1:26" ht="15" x14ac:dyDescent="0.2">
      <c r="A882" s="1">
        <v>2601</v>
      </c>
      <c r="B882" s="1" t="s">
        <v>1780</v>
      </c>
      <c r="C882" s="1" t="s">
        <v>49</v>
      </c>
      <c r="D882" s="14">
        <v>0.05</v>
      </c>
      <c r="E882" s="14">
        <v>5.74</v>
      </c>
      <c r="F882" s="14">
        <v>5.3</v>
      </c>
      <c r="G882" s="1" t="s">
        <v>40</v>
      </c>
      <c r="H882" s="1" t="s">
        <v>96</v>
      </c>
      <c r="I882" s="1" t="s">
        <v>50</v>
      </c>
      <c r="J882" s="1" t="s">
        <v>570</v>
      </c>
      <c r="K882" s="1" t="s">
        <v>44</v>
      </c>
      <c r="L882" s="1" t="s">
        <v>1781</v>
      </c>
      <c r="M882" s="1">
        <v>0.55000000000000004</v>
      </c>
      <c r="N882" s="1" t="s">
        <v>34</v>
      </c>
      <c r="O882" s="1" t="s">
        <v>113</v>
      </c>
      <c r="P882" s="1" t="s">
        <v>1358</v>
      </c>
      <c r="Q882" s="1" t="s">
        <v>1782</v>
      </c>
      <c r="R882" s="1">
        <v>3054</v>
      </c>
      <c r="S882" s="2">
        <v>42084</v>
      </c>
      <c r="T882" s="2">
        <v>42089</v>
      </c>
      <c r="U882" s="1">
        <v>-50.75</v>
      </c>
      <c r="V882" s="1">
        <v>7</v>
      </c>
      <c r="W882" s="14">
        <v>42.02</v>
      </c>
      <c r="X882" s="1">
        <v>87382</v>
      </c>
      <c r="Y882" s="14">
        <f>DataSheet!$E882-DataSheet!$D882</f>
        <v>5.69</v>
      </c>
      <c r="Z882" s="1" t="str">
        <f>_xlfn.IFS(DataSheet!$O882="Central","Chris",DataSheet!$O882="East","Erin",DataSheet!$O882="South","Sam",DataSheet!$O882="West","William")</f>
        <v>Erin</v>
      </c>
    </row>
    <row r="883" spans="1:26" ht="15" x14ac:dyDescent="0.2">
      <c r="A883" s="1">
        <v>3275</v>
      </c>
      <c r="B883" s="1" t="s">
        <v>64</v>
      </c>
      <c r="C883" s="1" t="s">
        <v>49</v>
      </c>
      <c r="D883" s="14">
        <v>0.02</v>
      </c>
      <c r="E883" s="14">
        <v>13.48</v>
      </c>
      <c r="F883" s="14">
        <v>4.51</v>
      </c>
      <c r="G883" s="1" t="s">
        <v>40</v>
      </c>
      <c r="H883" s="1" t="s">
        <v>73</v>
      </c>
      <c r="I883" s="1" t="s">
        <v>50</v>
      </c>
      <c r="J883" s="1" t="s">
        <v>80</v>
      </c>
      <c r="K883" s="1" t="s">
        <v>75</v>
      </c>
      <c r="L883" s="1" t="s">
        <v>1783</v>
      </c>
      <c r="M883" s="1">
        <v>0.59</v>
      </c>
      <c r="N883" s="1" t="s">
        <v>34</v>
      </c>
      <c r="O883" s="1" t="s">
        <v>61</v>
      </c>
      <c r="P883" s="1" t="s">
        <v>68</v>
      </c>
      <c r="Q883" s="1" t="s">
        <v>69</v>
      </c>
      <c r="R883" s="1">
        <v>98273</v>
      </c>
      <c r="S883" s="2">
        <v>42084</v>
      </c>
      <c r="T883" s="2">
        <v>42086</v>
      </c>
      <c r="U883" s="1">
        <v>34.520000000000003</v>
      </c>
      <c r="V883" s="1">
        <v>9</v>
      </c>
      <c r="W883" s="14">
        <v>127.12</v>
      </c>
      <c r="X883" s="1">
        <v>86233</v>
      </c>
      <c r="Y883" s="14">
        <f>DataSheet!$E883-DataSheet!$D883</f>
        <v>13.46</v>
      </c>
      <c r="Z883" s="1" t="str">
        <f>_xlfn.IFS(DataSheet!$O883="Central","Chris",DataSheet!$O883="East","Erin",DataSheet!$O883="South","Sam",DataSheet!$O883="West","William")</f>
        <v>William</v>
      </c>
    </row>
    <row r="884" spans="1:26" ht="15" x14ac:dyDescent="0.2">
      <c r="A884" s="1">
        <v>247</v>
      </c>
      <c r="B884" s="1" t="s">
        <v>1337</v>
      </c>
      <c r="C884" s="1" t="s">
        <v>118</v>
      </c>
      <c r="D884" s="14">
        <v>0.09</v>
      </c>
      <c r="E884" s="14">
        <v>2.88</v>
      </c>
      <c r="F884" s="14">
        <v>0.99</v>
      </c>
      <c r="G884" s="1" t="s">
        <v>40</v>
      </c>
      <c r="H884" s="1" t="s">
        <v>96</v>
      </c>
      <c r="I884" s="1" t="s">
        <v>50</v>
      </c>
      <c r="J884" s="1" t="s">
        <v>154</v>
      </c>
      <c r="K884" s="1" t="s">
        <v>75</v>
      </c>
      <c r="L884" s="1" t="s">
        <v>224</v>
      </c>
      <c r="M884" s="1">
        <v>0.36</v>
      </c>
      <c r="N884" s="1" t="s">
        <v>34</v>
      </c>
      <c r="O884" s="1" t="s">
        <v>35</v>
      </c>
      <c r="P884" s="1" t="s">
        <v>402</v>
      </c>
      <c r="Q884" s="1" t="s">
        <v>1338</v>
      </c>
      <c r="R884" s="1">
        <v>37804</v>
      </c>
      <c r="S884" s="2">
        <v>42084</v>
      </c>
      <c r="T884" s="2">
        <v>42086</v>
      </c>
      <c r="U884" s="1">
        <v>-145.08199999999999</v>
      </c>
      <c r="V884" s="1">
        <v>10</v>
      </c>
      <c r="W884" s="14">
        <v>28.73</v>
      </c>
      <c r="X884" s="1">
        <v>89140</v>
      </c>
      <c r="Y884" s="14">
        <f>DataSheet!$E884-DataSheet!$D884</f>
        <v>2.79</v>
      </c>
      <c r="Z884" s="1" t="str">
        <f>_xlfn.IFS(DataSheet!$O884="Central","Chris",DataSheet!$O884="East","Erin",DataSheet!$O884="South","Sam",DataSheet!$O884="West","William")</f>
        <v>Sam</v>
      </c>
    </row>
    <row r="885" spans="1:26" ht="15" x14ac:dyDescent="0.2">
      <c r="A885" s="1">
        <v>1185</v>
      </c>
      <c r="B885" s="1" t="s">
        <v>1784</v>
      </c>
      <c r="C885" s="1" t="s">
        <v>118</v>
      </c>
      <c r="D885" s="14">
        <v>0</v>
      </c>
      <c r="E885" s="14">
        <v>6783.02</v>
      </c>
      <c r="F885" s="14">
        <v>24.49</v>
      </c>
      <c r="G885" s="1" t="s">
        <v>40</v>
      </c>
      <c r="H885" s="1" t="s">
        <v>41</v>
      </c>
      <c r="I885" s="1" t="s">
        <v>42</v>
      </c>
      <c r="J885" s="1" t="s">
        <v>58</v>
      </c>
      <c r="K885" s="1" t="s">
        <v>66</v>
      </c>
      <c r="L885" s="1" t="s">
        <v>316</v>
      </c>
      <c r="M885" s="1">
        <v>0.39</v>
      </c>
      <c r="N885" s="1" t="s">
        <v>34</v>
      </c>
      <c r="O885" s="1" t="s">
        <v>35</v>
      </c>
      <c r="P885" s="1" t="s">
        <v>166</v>
      </c>
      <c r="Q885" s="1" t="s">
        <v>360</v>
      </c>
      <c r="R885" s="1">
        <v>35756</v>
      </c>
      <c r="S885" s="2">
        <v>42084</v>
      </c>
      <c r="T885" s="2">
        <v>42085</v>
      </c>
      <c r="U885" s="1">
        <v>4.1100000000000003</v>
      </c>
      <c r="V885" s="1">
        <v>3</v>
      </c>
      <c r="W885" s="14">
        <v>20552.55</v>
      </c>
      <c r="X885" s="1">
        <v>85938</v>
      </c>
      <c r="Y885" s="14">
        <f>DataSheet!$E885-DataSheet!$D885</f>
        <v>6783.02</v>
      </c>
      <c r="Z885" s="1" t="str">
        <f>_xlfn.IFS(DataSheet!$O885="Central","Chris",DataSheet!$O885="East","Erin",DataSheet!$O885="South","Sam",DataSheet!$O885="West","William")</f>
        <v>Sam</v>
      </c>
    </row>
    <row r="886" spans="1:26" ht="15" x14ac:dyDescent="0.2">
      <c r="A886" s="1">
        <v>3258</v>
      </c>
      <c r="B886" s="1" t="s">
        <v>1785</v>
      </c>
      <c r="C886" s="1" t="s">
        <v>72</v>
      </c>
      <c r="D886" s="14">
        <v>0.02</v>
      </c>
      <c r="E886" s="14">
        <v>55.94</v>
      </c>
      <c r="F886" s="14">
        <v>6.55</v>
      </c>
      <c r="G886" s="1" t="s">
        <v>40</v>
      </c>
      <c r="H886" s="1" t="s">
        <v>41</v>
      </c>
      <c r="I886" s="1" t="s">
        <v>42</v>
      </c>
      <c r="J886" s="1" t="s">
        <v>43</v>
      </c>
      <c r="K886" s="1" t="s">
        <v>75</v>
      </c>
      <c r="L886" s="1" t="s">
        <v>1786</v>
      </c>
      <c r="M886" s="1">
        <v>0.68</v>
      </c>
      <c r="N886" s="1" t="s">
        <v>34</v>
      </c>
      <c r="O886" s="1" t="s">
        <v>61</v>
      </c>
      <c r="P886" s="1" t="s">
        <v>68</v>
      </c>
      <c r="Q886" s="1" t="s">
        <v>1787</v>
      </c>
      <c r="R886" s="1">
        <v>98037</v>
      </c>
      <c r="S886" s="2">
        <v>42084</v>
      </c>
      <c r="T886" s="2">
        <v>42086</v>
      </c>
      <c r="U886" s="1">
        <v>401.85</v>
      </c>
      <c r="V886" s="1">
        <v>11</v>
      </c>
      <c r="W886" s="14">
        <v>646.88</v>
      </c>
      <c r="X886" s="1">
        <v>88824</v>
      </c>
      <c r="Y886" s="14">
        <f>DataSheet!$E886-DataSheet!$D886</f>
        <v>55.919999999999995</v>
      </c>
      <c r="Z886" s="1" t="str">
        <f>_xlfn.IFS(DataSheet!$O886="Central","Chris",DataSheet!$O886="East","Erin",DataSheet!$O886="South","Sam",DataSheet!$O886="West","William")</f>
        <v>William</v>
      </c>
    </row>
    <row r="887" spans="1:26" ht="15" x14ac:dyDescent="0.2">
      <c r="A887" s="1">
        <v>87</v>
      </c>
      <c r="B887" s="1" t="s">
        <v>1788</v>
      </c>
      <c r="C887" s="1" t="s">
        <v>39</v>
      </c>
      <c r="D887" s="14">
        <v>0.09</v>
      </c>
      <c r="E887" s="14">
        <v>4.91</v>
      </c>
      <c r="F887" s="14">
        <v>0.5</v>
      </c>
      <c r="G887" s="1" t="s">
        <v>40</v>
      </c>
      <c r="H887" s="1" t="s">
        <v>96</v>
      </c>
      <c r="I887" s="1" t="s">
        <v>50</v>
      </c>
      <c r="J887" s="1" t="s">
        <v>154</v>
      </c>
      <c r="K887" s="1" t="s">
        <v>75</v>
      </c>
      <c r="L887" s="1" t="s">
        <v>975</v>
      </c>
      <c r="M887" s="1">
        <v>0.36</v>
      </c>
      <c r="N887" s="1" t="s">
        <v>34</v>
      </c>
      <c r="O887" s="1" t="s">
        <v>61</v>
      </c>
      <c r="P887" s="1" t="s">
        <v>92</v>
      </c>
      <c r="Q887" s="1" t="s">
        <v>1789</v>
      </c>
      <c r="R887" s="1">
        <v>95687</v>
      </c>
      <c r="S887" s="2">
        <v>42085</v>
      </c>
      <c r="T887" s="2">
        <v>42086</v>
      </c>
      <c r="U887" s="1">
        <v>28.855799999999999</v>
      </c>
      <c r="V887" s="1">
        <v>9</v>
      </c>
      <c r="W887" s="14">
        <v>41.82</v>
      </c>
      <c r="X887" s="1">
        <v>90597</v>
      </c>
      <c r="Y887" s="14">
        <f>DataSheet!$E887-DataSheet!$D887</f>
        <v>4.82</v>
      </c>
      <c r="Z887" s="1" t="str">
        <f>_xlfn.IFS(DataSheet!$O887="Central","Chris",DataSheet!$O887="East","Erin",DataSheet!$O887="South","Sam",DataSheet!$O887="West","William")</f>
        <v>William</v>
      </c>
    </row>
    <row r="888" spans="1:26" ht="15" x14ac:dyDescent="0.2">
      <c r="A888" s="1">
        <v>87</v>
      </c>
      <c r="B888" s="1" t="s">
        <v>1788</v>
      </c>
      <c r="C888" s="1" t="s">
        <v>39</v>
      </c>
      <c r="D888" s="14">
        <v>0.01</v>
      </c>
      <c r="E888" s="14">
        <v>296.18</v>
      </c>
      <c r="F888" s="14">
        <v>54.12</v>
      </c>
      <c r="G888" s="1" t="s">
        <v>28</v>
      </c>
      <c r="H888" s="1" t="s">
        <v>96</v>
      </c>
      <c r="I888" s="1" t="s">
        <v>30</v>
      </c>
      <c r="J888" s="1" t="s">
        <v>31</v>
      </c>
      <c r="K888" s="1" t="s">
        <v>32</v>
      </c>
      <c r="L888" s="1" t="s">
        <v>1081</v>
      </c>
      <c r="M888" s="1">
        <v>0.76</v>
      </c>
      <c r="N888" s="1" t="s">
        <v>34</v>
      </c>
      <c r="O888" s="1" t="s">
        <v>61</v>
      </c>
      <c r="P888" s="1" t="s">
        <v>92</v>
      </c>
      <c r="Q888" s="1" t="s">
        <v>1789</v>
      </c>
      <c r="R888" s="1">
        <v>95687</v>
      </c>
      <c r="S888" s="2">
        <v>42085</v>
      </c>
      <c r="T888" s="2">
        <v>42088</v>
      </c>
      <c r="U888" s="1">
        <v>173.48</v>
      </c>
      <c r="V888" s="1">
        <v>9</v>
      </c>
      <c r="W888" s="14">
        <v>2875.72</v>
      </c>
      <c r="X888" s="1">
        <v>90597</v>
      </c>
      <c r="Y888" s="14">
        <f>DataSheet!$E888-DataSheet!$D888</f>
        <v>296.17</v>
      </c>
      <c r="Z888" s="1" t="str">
        <f>_xlfn.IFS(DataSheet!$O888="Central","Chris",DataSheet!$O888="East","Erin",DataSheet!$O888="South","Sam",DataSheet!$O888="West","William")</f>
        <v>William</v>
      </c>
    </row>
    <row r="889" spans="1:26" ht="15" x14ac:dyDescent="0.2">
      <c r="A889" s="1">
        <v>2014</v>
      </c>
      <c r="B889" s="1" t="s">
        <v>1790</v>
      </c>
      <c r="C889" s="1" t="s">
        <v>39</v>
      </c>
      <c r="D889" s="14">
        <v>7.0000000000000007E-2</v>
      </c>
      <c r="E889" s="14">
        <v>39.479999999999997</v>
      </c>
      <c r="F889" s="14">
        <v>1.99</v>
      </c>
      <c r="G889" s="1" t="s">
        <v>40</v>
      </c>
      <c r="H889" s="1" t="s">
        <v>73</v>
      </c>
      <c r="I889" s="1" t="s">
        <v>42</v>
      </c>
      <c r="J889" s="1" t="s">
        <v>43</v>
      </c>
      <c r="K889" s="1" t="s">
        <v>44</v>
      </c>
      <c r="L889" s="1" t="s">
        <v>1259</v>
      </c>
      <c r="M889" s="1">
        <v>0.54</v>
      </c>
      <c r="N889" s="1" t="s">
        <v>34</v>
      </c>
      <c r="O889" s="1" t="s">
        <v>54</v>
      </c>
      <c r="P889" s="1" t="s">
        <v>215</v>
      </c>
      <c r="Q889" s="1" t="s">
        <v>1791</v>
      </c>
      <c r="R889" s="1">
        <v>51503</v>
      </c>
      <c r="S889" s="2">
        <v>42085</v>
      </c>
      <c r="T889" s="2">
        <v>42087</v>
      </c>
      <c r="U889" s="1">
        <v>88.72</v>
      </c>
      <c r="V889" s="1">
        <v>4</v>
      </c>
      <c r="W889" s="14">
        <v>151.27000000000001</v>
      </c>
      <c r="X889" s="1">
        <v>88367</v>
      </c>
      <c r="Y889" s="14">
        <f>DataSheet!$E889-DataSheet!$D889</f>
        <v>39.409999999999997</v>
      </c>
      <c r="Z889" s="1" t="str">
        <f>_xlfn.IFS(DataSheet!$O889="Central","Chris",DataSheet!$O889="East","Erin",DataSheet!$O889="South","Sam",DataSheet!$O889="West","William")</f>
        <v>Chris</v>
      </c>
    </row>
    <row r="890" spans="1:26" ht="15" x14ac:dyDescent="0.2">
      <c r="A890" s="1">
        <v>2014</v>
      </c>
      <c r="B890" s="1" t="s">
        <v>1790</v>
      </c>
      <c r="C890" s="1" t="s">
        <v>39</v>
      </c>
      <c r="D890" s="14">
        <v>0</v>
      </c>
      <c r="E890" s="14">
        <v>4.91</v>
      </c>
      <c r="F890" s="14">
        <v>0.5</v>
      </c>
      <c r="G890" s="1" t="s">
        <v>40</v>
      </c>
      <c r="H890" s="1" t="s">
        <v>73</v>
      </c>
      <c r="I890" s="1" t="s">
        <v>50</v>
      </c>
      <c r="J890" s="1" t="s">
        <v>154</v>
      </c>
      <c r="K890" s="1" t="s">
        <v>75</v>
      </c>
      <c r="L890" s="1" t="s">
        <v>975</v>
      </c>
      <c r="M890" s="1">
        <v>0.36</v>
      </c>
      <c r="N890" s="1" t="s">
        <v>34</v>
      </c>
      <c r="O890" s="1" t="s">
        <v>54</v>
      </c>
      <c r="P890" s="1" t="s">
        <v>215</v>
      </c>
      <c r="Q890" s="1" t="s">
        <v>1791</v>
      </c>
      <c r="R890" s="1">
        <v>51503</v>
      </c>
      <c r="S890" s="2">
        <v>42085</v>
      </c>
      <c r="T890" s="2">
        <v>42087</v>
      </c>
      <c r="U890" s="1">
        <v>7.2519</v>
      </c>
      <c r="V890" s="1">
        <v>2</v>
      </c>
      <c r="W890" s="14">
        <v>10.51</v>
      </c>
      <c r="X890" s="1">
        <v>88367</v>
      </c>
      <c r="Y890" s="14">
        <f>DataSheet!$E890-DataSheet!$D890</f>
        <v>4.91</v>
      </c>
      <c r="Z890" s="1" t="str">
        <f>_xlfn.IFS(DataSheet!$O890="Central","Chris",DataSheet!$O890="East","Erin",DataSheet!$O890="South","Sam",DataSheet!$O890="West","William")</f>
        <v>Chris</v>
      </c>
    </row>
    <row r="891" spans="1:26" ht="15" x14ac:dyDescent="0.2">
      <c r="A891" s="1">
        <v>949</v>
      </c>
      <c r="B891" s="1" t="s">
        <v>101</v>
      </c>
      <c r="C891" s="1" t="s">
        <v>49</v>
      </c>
      <c r="D891" s="14">
        <v>0.02</v>
      </c>
      <c r="E891" s="14">
        <v>48.04</v>
      </c>
      <c r="F891" s="14">
        <v>5.09</v>
      </c>
      <c r="G891" s="1" t="s">
        <v>40</v>
      </c>
      <c r="H891" s="1" t="s">
        <v>41</v>
      </c>
      <c r="I891" s="1" t="s">
        <v>50</v>
      </c>
      <c r="J891" s="1" t="s">
        <v>90</v>
      </c>
      <c r="K891" s="1" t="s">
        <v>75</v>
      </c>
      <c r="L891" s="1" t="s">
        <v>464</v>
      </c>
      <c r="M891" s="1">
        <v>0.37</v>
      </c>
      <c r="N891" s="1" t="s">
        <v>34</v>
      </c>
      <c r="O891" s="1" t="s">
        <v>61</v>
      </c>
      <c r="P891" s="1" t="s">
        <v>92</v>
      </c>
      <c r="Q891" s="1" t="s">
        <v>102</v>
      </c>
      <c r="R891" s="1">
        <v>90049</v>
      </c>
      <c r="S891" s="2">
        <v>42085</v>
      </c>
      <c r="T891" s="2">
        <v>42089</v>
      </c>
      <c r="U891" s="1">
        <v>373.67</v>
      </c>
      <c r="V891" s="1">
        <v>18</v>
      </c>
      <c r="W891" s="14">
        <v>881.32</v>
      </c>
      <c r="X891" s="1">
        <v>8257</v>
      </c>
      <c r="Y891" s="14">
        <f>DataSheet!$E891-DataSheet!$D891</f>
        <v>48.019999999999996</v>
      </c>
      <c r="Z891" s="1" t="str">
        <f>_xlfn.IFS(DataSheet!$O891="Central","Chris",DataSheet!$O891="East","Erin",DataSheet!$O891="South","Sam",DataSheet!$O891="West","William")</f>
        <v>William</v>
      </c>
    </row>
    <row r="892" spans="1:26" ht="15" x14ac:dyDescent="0.2">
      <c r="A892" s="1">
        <v>950</v>
      </c>
      <c r="B892" s="1" t="s">
        <v>84</v>
      </c>
      <c r="C892" s="1" t="s">
        <v>49</v>
      </c>
      <c r="D892" s="14">
        <v>0.05</v>
      </c>
      <c r="E892" s="14">
        <v>1500.97</v>
      </c>
      <c r="F892" s="14">
        <v>29.7</v>
      </c>
      <c r="G892" s="1" t="s">
        <v>28</v>
      </c>
      <c r="H892" s="1" t="s">
        <v>41</v>
      </c>
      <c r="I892" s="1" t="s">
        <v>42</v>
      </c>
      <c r="J892" s="1" t="s">
        <v>58</v>
      </c>
      <c r="K892" s="1" t="s">
        <v>59</v>
      </c>
      <c r="L892" s="1" t="s">
        <v>1792</v>
      </c>
      <c r="M892" s="1">
        <v>0.56999999999999995</v>
      </c>
      <c r="N892" s="1" t="s">
        <v>34</v>
      </c>
      <c r="O892" s="1" t="s">
        <v>54</v>
      </c>
      <c r="P892" s="1" t="s">
        <v>86</v>
      </c>
      <c r="Q892" s="1" t="s">
        <v>87</v>
      </c>
      <c r="R892" s="1">
        <v>55372</v>
      </c>
      <c r="S892" s="2">
        <v>42085</v>
      </c>
      <c r="T892" s="2">
        <v>42085</v>
      </c>
      <c r="U892" s="1">
        <v>-2561.3235</v>
      </c>
      <c r="V892" s="1">
        <v>1</v>
      </c>
      <c r="W892" s="14">
        <v>1497.22</v>
      </c>
      <c r="X892" s="1">
        <v>89084</v>
      </c>
      <c r="Y892" s="14">
        <f>DataSheet!$E892-DataSheet!$D892</f>
        <v>1500.92</v>
      </c>
      <c r="Z892" s="1" t="str">
        <f>_xlfn.IFS(DataSheet!$O892="Central","Chris",DataSheet!$O892="East","Erin",DataSheet!$O892="South","Sam",DataSheet!$O892="West","William")</f>
        <v>Chris</v>
      </c>
    </row>
    <row r="893" spans="1:26" ht="15" x14ac:dyDescent="0.2">
      <c r="A893" s="1">
        <v>950</v>
      </c>
      <c r="B893" s="1" t="s">
        <v>84</v>
      </c>
      <c r="C893" s="1" t="s">
        <v>49</v>
      </c>
      <c r="D893" s="14">
        <v>0.02</v>
      </c>
      <c r="E893" s="14">
        <v>48.04</v>
      </c>
      <c r="F893" s="14">
        <v>5.09</v>
      </c>
      <c r="G893" s="1" t="s">
        <v>40</v>
      </c>
      <c r="H893" s="1" t="s">
        <v>41</v>
      </c>
      <c r="I893" s="1" t="s">
        <v>50</v>
      </c>
      <c r="J893" s="1" t="s">
        <v>90</v>
      </c>
      <c r="K893" s="1" t="s">
        <v>75</v>
      </c>
      <c r="L893" s="1" t="s">
        <v>464</v>
      </c>
      <c r="M893" s="1">
        <v>0.37</v>
      </c>
      <c r="N893" s="1" t="s">
        <v>34</v>
      </c>
      <c r="O893" s="1" t="s">
        <v>54</v>
      </c>
      <c r="P893" s="1" t="s">
        <v>86</v>
      </c>
      <c r="Q893" s="1" t="s">
        <v>87</v>
      </c>
      <c r="R893" s="1">
        <v>55372</v>
      </c>
      <c r="S893" s="2">
        <v>42085</v>
      </c>
      <c r="T893" s="2">
        <v>42089</v>
      </c>
      <c r="U893" s="1">
        <v>168.91890000000001</v>
      </c>
      <c r="V893" s="1">
        <v>5</v>
      </c>
      <c r="W893" s="14">
        <v>244.81</v>
      </c>
      <c r="X893" s="1">
        <v>89084</v>
      </c>
      <c r="Y893" s="14">
        <f>DataSheet!$E893-DataSheet!$D893</f>
        <v>48.019999999999996</v>
      </c>
      <c r="Z893" s="1" t="str">
        <f>_xlfn.IFS(DataSheet!$O893="Central","Chris",DataSheet!$O893="East","Erin",DataSheet!$O893="South","Sam",DataSheet!$O893="West","William")</f>
        <v>Chris</v>
      </c>
    </row>
    <row r="894" spans="1:26" ht="15" x14ac:dyDescent="0.2">
      <c r="A894" s="1">
        <v>950</v>
      </c>
      <c r="B894" s="1" t="s">
        <v>84</v>
      </c>
      <c r="C894" s="1" t="s">
        <v>49</v>
      </c>
      <c r="D894" s="14">
        <v>0.03</v>
      </c>
      <c r="E894" s="14">
        <v>4.28</v>
      </c>
      <c r="F894" s="14">
        <v>1.6</v>
      </c>
      <c r="G894" s="1" t="s">
        <v>40</v>
      </c>
      <c r="H894" s="1" t="s">
        <v>41</v>
      </c>
      <c r="I894" s="1" t="s">
        <v>50</v>
      </c>
      <c r="J894" s="1" t="s">
        <v>51</v>
      </c>
      <c r="K894" s="1" t="s">
        <v>52</v>
      </c>
      <c r="L894" s="1" t="s">
        <v>1793</v>
      </c>
      <c r="M894" s="1">
        <v>0.57999999999999996</v>
      </c>
      <c r="N894" s="1" t="s">
        <v>34</v>
      </c>
      <c r="O894" s="1" t="s">
        <v>54</v>
      </c>
      <c r="P894" s="1" t="s">
        <v>86</v>
      </c>
      <c r="Q894" s="1" t="s">
        <v>87</v>
      </c>
      <c r="R894" s="1">
        <v>55372</v>
      </c>
      <c r="S894" s="2">
        <v>42085</v>
      </c>
      <c r="T894" s="2">
        <v>42092</v>
      </c>
      <c r="U894" s="1">
        <v>-6.2</v>
      </c>
      <c r="V894" s="1">
        <v>1</v>
      </c>
      <c r="W894" s="14">
        <v>4.55</v>
      </c>
      <c r="X894" s="1">
        <v>89084</v>
      </c>
      <c r="Y894" s="14">
        <f>DataSheet!$E894-DataSheet!$D894</f>
        <v>4.25</v>
      </c>
      <c r="Z894" s="1" t="str">
        <f>_xlfn.IFS(DataSheet!$O894="Central","Chris",DataSheet!$O894="East","Erin",DataSheet!$O894="South","Sam",DataSheet!$O894="West","William")</f>
        <v>Chris</v>
      </c>
    </row>
    <row r="895" spans="1:26" ht="15" x14ac:dyDescent="0.2">
      <c r="A895" s="1">
        <v>1938</v>
      </c>
      <c r="B895" s="1" t="s">
        <v>1794</v>
      </c>
      <c r="C895" s="1" t="s">
        <v>118</v>
      </c>
      <c r="D895" s="14">
        <v>0.1</v>
      </c>
      <c r="E895" s="14">
        <v>152.47999999999999</v>
      </c>
      <c r="F895" s="14">
        <v>4</v>
      </c>
      <c r="G895" s="1" t="s">
        <v>89</v>
      </c>
      <c r="H895" s="1" t="s">
        <v>96</v>
      </c>
      <c r="I895" s="1" t="s">
        <v>42</v>
      </c>
      <c r="J895" s="1" t="s">
        <v>43</v>
      </c>
      <c r="K895" s="1" t="s">
        <v>75</v>
      </c>
      <c r="L895" s="1" t="s">
        <v>1795</v>
      </c>
      <c r="M895" s="1">
        <v>0.79</v>
      </c>
      <c r="N895" s="1" t="s">
        <v>34</v>
      </c>
      <c r="O895" s="1" t="s">
        <v>54</v>
      </c>
      <c r="P895" s="1" t="s">
        <v>539</v>
      </c>
      <c r="Q895" s="1" t="s">
        <v>1796</v>
      </c>
      <c r="R895" s="1">
        <v>66801</v>
      </c>
      <c r="S895" s="2">
        <v>42085</v>
      </c>
      <c r="T895" s="2">
        <v>42086</v>
      </c>
      <c r="U895" s="1">
        <v>-521.09</v>
      </c>
      <c r="V895" s="1">
        <v>4</v>
      </c>
      <c r="W895" s="14">
        <v>558.16999999999996</v>
      </c>
      <c r="X895" s="1">
        <v>88870</v>
      </c>
      <c r="Y895" s="14">
        <f>DataSheet!$E895-DataSheet!$D895</f>
        <v>152.38</v>
      </c>
      <c r="Z895" s="1" t="str">
        <f>_xlfn.IFS(DataSheet!$O895="Central","Chris",DataSheet!$O895="East","Erin",DataSheet!$O895="South","Sam",DataSheet!$O895="West","William")</f>
        <v>Chris</v>
      </c>
    </row>
    <row r="896" spans="1:26" ht="15" x14ac:dyDescent="0.2">
      <c r="A896" s="1">
        <v>1940</v>
      </c>
      <c r="B896" s="1" t="s">
        <v>1797</v>
      </c>
      <c r="C896" s="1" t="s">
        <v>118</v>
      </c>
      <c r="D896" s="14">
        <v>0.08</v>
      </c>
      <c r="E896" s="14">
        <v>6.84</v>
      </c>
      <c r="F896" s="14">
        <v>8.3699999999999992</v>
      </c>
      <c r="G896" s="1" t="s">
        <v>40</v>
      </c>
      <c r="H896" s="1" t="s">
        <v>96</v>
      </c>
      <c r="I896" s="1" t="s">
        <v>50</v>
      </c>
      <c r="J896" s="1" t="s">
        <v>570</v>
      </c>
      <c r="K896" s="1" t="s">
        <v>44</v>
      </c>
      <c r="L896" s="1" t="s">
        <v>738</v>
      </c>
      <c r="M896" s="1">
        <v>0.57999999999999996</v>
      </c>
      <c r="N896" s="1" t="s">
        <v>34</v>
      </c>
      <c r="O896" s="1" t="s">
        <v>61</v>
      </c>
      <c r="P896" s="1" t="s">
        <v>148</v>
      </c>
      <c r="Q896" s="1" t="s">
        <v>149</v>
      </c>
      <c r="R896" s="1">
        <v>84020</v>
      </c>
      <c r="S896" s="2">
        <v>42085</v>
      </c>
      <c r="T896" s="2">
        <v>42087</v>
      </c>
      <c r="U896" s="1">
        <v>-29.49</v>
      </c>
      <c r="V896" s="1">
        <v>1</v>
      </c>
      <c r="W896" s="14">
        <v>8.39</v>
      </c>
      <c r="X896" s="1">
        <v>88870</v>
      </c>
      <c r="Y896" s="14">
        <f>DataSheet!$E896-DataSheet!$D896</f>
        <v>6.76</v>
      </c>
      <c r="Z896" s="1" t="str">
        <f>_xlfn.IFS(DataSheet!$O896="Central","Chris",DataSheet!$O896="East","Erin",DataSheet!$O896="South","Sam",DataSheet!$O896="West","William")</f>
        <v>William</v>
      </c>
    </row>
    <row r="897" spans="1:26" ht="15" x14ac:dyDescent="0.2">
      <c r="A897" s="1">
        <v>959</v>
      </c>
      <c r="B897" s="1" t="s">
        <v>1798</v>
      </c>
      <c r="C897" s="1" t="s">
        <v>72</v>
      </c>
      <c r="D897" s="14">
        <v>0.01</v>
      </c>
      <c r="E897" s="14">
        <v>145.44999999999999</v>
      </c>
      <c r="F897" s="14">
        <v>17.850000000000001</v>
      </c>
      <c r="G897" s="1" t="s">
        <v>28</v>
      </c>
      <c r="H897" s="1" t="s">
        <v>96</v>
      </c>
      <c r="I897" s="1" t="s">
        <v>42</v>
      </c>
      <c r="J897" s="1" t="s">
        <v>58</v>
      </c>
      <c r="K897" s="1" t="s">
        <v>59</v>
      </c>
      <c r="L897" s="1" t="s">
        <v>212</v>
      </c>
      <c r="M897" s="1">
        <v>0.56000000000000005</v>
      </c>
      <c r="N897" s="1" t="s">
        <v>34</v>
      </c>
      <c r="O897" s="1" t="s">
        <v>54</v>
      </c>
      <c r="P897" s="1" t="s">
        <v>189</v>
      </c>
      <c r="Q897" s="1" t="s">
        <v>199</v>
      </c>
      <c r="R897" s="1">
        <v>76028</v>
      </c>
      <c r="S897" s="2">
        <v>42085</v>
      </c>
      <c r="T897" s="2">
        <v>42086</v>
      </c>
      <c r="U897" s="1">
        <v>837.6807</v>
      </c>
      <c r="V897" s="1">
        <v>8</v>
      </c>
      <c r="W897" s="14">
        <v>1214.03</v>
      </c>
      <c r="X897" s="1">
        <v>91581</v>
      </c>
      <c r="Y897" s="14">
        <f>DataSheet!$E897-DataSheet!$D897</f>
        <v>145.44</v>
      </c>
      <c r="Z897" s="1" t="str">
        <f>_xlfn.IFS(DataSheet!$O897="Central","Chris",DataSheet!$O897="East","Erin",DataSheet!$O897="South","Sam",DataSheet!$O897="West","William")</f>
        <v>Chris</v>
      </c>
    </row>
    <row r="898" spans="1:26" ht="15" x14ac:dyDescent="0.2">
      <c r="A898" s="1">
        <v>1553</v>
      </c>
      <c r="B898" s="1" t="s">
        <v>1799</v>
      </c>
      <c r="C898" s="1" t="s">
        <v>72</v>
      </c>
      <c r="D898" s="14">
        <v>0.03</v>
      </c>
      <c r="E898" s="14">
        <v>12.28</v>
      </c>
      <c r="F898" s="14">
        <v>6.35</v>
      </c>
      <c r="G898" s="1" t="s">
        <v>40</v>
      </c>
      <c r="H898" s="1" t="s">
        <v>29</v>
      </c>
      <c r="I898" s="1" t="s">
        <v>50</v>
      </c>
      <c r="J898" s="1" t="s">
        <v>90</v>
      </c>
      <c r="K898" s="1" t="s">
        <v>75</v>
      </c>
      <c r="L898" s="1" t="s">
        <v>1735</v>
      </c>
      <c r="M898" s="1">
        <v>0.38</v>
      </c>
      <c r="N898" s="1" t="s">
        <v>34</v>
      </c>
      <c r="O898" s="1" t="s">
        <v>35</v>
      </c>
      <c r="P898" s="1" t="s">
        <v>36</v>
      </c>
      <c r="Q898" s="1" t="s">
        <v>1029</v>
      </c>
      <c r="R898" s="1">
        <v>38701</v>
      </c>
      <c r="S898" s="2">
        <v>42085</v>
      </c>
      <c r="T898" s="2">
        <v>42087</v>
      </c>
      <c r="U898" s="1">
        <v>68.676000000000002</v>
      </c>
      <c r="V898" s="1">
        <v>7</v>
      </c>
      <c r="W898" s="14">
        <v>87.53</v>
      </c>
      <c r="X898" s="1">
        <v>87484</v>
      </c>
      <c r="Y898" s="14">
        <f>DataSheet!$E898-DataSheet!$D898</f>
        <v>12.25</v>
      </c>
      <c r="Z898" s="1" t="str">
        <f>_xlfn.IFS(DataSheet!$O898="Central","Chris",DataSheet!$O898="East","Erin",DataSheet!$O898="South","Sam",DataSheet!$O898="West","William")</f>
        <v>Sam</v>
      </c>
    </row>
    <row r="899" spans="1:26" ht="15" x14ac:dyDescent="0.2">
      <c r="A899" s="1">
        <v>2561</v>
      </c>
      <c r="B899" s="1" t="s">
        <v>1800</v>
      </c>
      <c r="C899" s="1" t="s">
        <v>72</v>
      </c>
      <c r="D899" s="14">
        <v>0.03</v>
      </c>
      <c r="E899" s="14">
        <v>160.97999999999999</v>
      </c>
      <c r="F899" s="14">
        <v>30</v>
      </c>
      <c r="G899" s="1" t="s">
        <v>28</v>
      </c>
      <c r="H899" s="1" t="s">
        <v>41</v>
      </c>
      <c r="I899" s="1" t="s">
        <v>30</v>
      </c>
      <c r="J899" s="1" t="s">
        <v>111</v>
      </c>
      <c r="K899" s="1" t="s">
        <v>59</v>
      </c>
      <c r="L899" s="1" t="s">
        <v>894</v>
      </c>
      <c r="M899" s="1">
        <v>0.62</v>
      </c>
      <c r="N899" s="1" t="s">
        <v>34</v>
      </c>
      <c r="O899" s="1" t="s">
        <v>113</v>
      </c>
      <c r="P899" s="1" t="s">
        <v>114</v>
      </c>
      <c r="Q899" s="1" t="s">
        <v>1801</v>
      </c>
      <c r="R899" s="1">
        <v>10562</v>
      </c>
      <c r="S899" s="2">
        <v>42085</v>
      </c>
      <c r="T899" s="2">
        <v>42088</v>
      </c>
      <c r="U899" s="1">
        <v>1261.4718</v>
      </c>
      <c r="V899" s="1">
        <v>11</v>
      </c>
      <c r="W899" s="14">
        <v>1828.22</v>
      </c>
      <c r="X899" s="1">
        <v>86465</v>
      </c>
      <c r="Y899" s="14">
        <f>DataSheet!$E899-DataSheet!$D899</f>
        <v>160.94999999999999</v>
      </c>
      <c r="Z899" s="1" t="str">
        <f>_xlfn.IFS(DataSheet!$O899="Central","Chris",DataSheet!$O899="East","Erin",DataSheet!$O899="South","Sam",DataSheet!$O899="West","William")</f>
        <v>Erin</v>
      </c>
    </row>
    <row r="900" spans="1:26" ht="15" x14ac:dyDescent="0.2">
      <c r="A900" s="1">
        <v>1976</v>
      </c>
      <c r="B900" s="1" t="s">
        <v>379</v>
      </c>
      <c r="C900" s="1" t="s">
        <v>27</v>
      </c>
      <c r="D900" s="14">
        <v>0.06</v>
      </c>
      <c r="E900" s="14">
        <v>40.99</v>
      </c>
      <c r="F900" s="14">
        <v>17.48</v>
      </c>
      <c r="G900" s="1" t="s">
        <v>40</v>
      </c>
      <c r="H900" s="1" t="s">
        <v>41</v>
      </c>
      <c r="I900" s="1" t="s">
        <v>50</v>
      </c>
      <c r="J900" s="1" t="s">
        <v>90</v>
      </c>
      <c r="K900" s="1" t="s">
        <v>75</v>
      </c>
      <c r="L900" s="1" t="s">
        <v>1400</v>
      </c>
      <c r="M900" s="1">
        <v>0.36</v>
      </c>
      <c r="N900" s="1" t="s">
        <v>34</v>
      </c>
      <c r="O900" s="1" t="s">
        <v>54</v>
      </c>
      <c r="P900" s="1" t="s">
        <v>291</v>
      </c>
      <c r="Q900" s="1" t="s">
        <v>381</v>
      </c>
      <c r="R900" s="1">
        <v>48823</v>
      </c>
      <c r="S900" s="2">
        <v>42086</v>
      </c>
      <c r="T900" s="2">
        <v>42088</v>
      </c>
      <c r="U900" s="1">
        <v>214.23</v>
      </c>
      <c r="V900" s="1">
        <v>14</v>
      </c>
      <c r="W900" s="14">
        <v>585.08000000000004</v>
      </c>
      <c r="X900" s="1">
        <v>89041</v>
      </c>
      <c r="Y900" s="14">
        <f>DataSheet!$E900-DataSheet!$D900</f>
        <v>40.93</v>
      </c>
      <c r="Z900" s="1" t="str">
        <f>_xlfn.IFS(DataSheet!$O900="Central","Chris",DataSheet!$O900="East","Erin",DataSheet!$O900="South","Sam",DataSheet!$O900="West","William")</f>
        <v>Chris</v>
      </c>
    </row>
    <row r="901" spans="1:26" ht="15" x14ac:dyDescent="0.2">
      <c r="A901" s="1">
        <v>2618</v>
      </c>
      <c r="B901" s="1" t="s">
        <v>609</v>
      </c>
      <c r="C901" s="1" t="s">
        <v>27</v>
      </c>
      <c r="D901" s="14">
        <v>0.1</v>
      </c>
      <c r="E901" s="14">
        <v>20.27</v>
      </c>
      <c r="F901" s="14">
        <v>3.99</v>
      </c>
      <c r="G901" s="1" t="s">
        <v>40</v>
      </c>
      <c r="H901" s="1" t="s">
        <v>96</v>
      </c>
      <c r="I901" s="1" t="s">
        <v>50</v>
      </c>
      <c r="J901" s="1" t="s">
        <v>97</v>
      </c>
      <c r="K901" s="1" t="s">
        <v>75</v>
      </c>
      <c r="L901" s="1" t="s">
        <v>1802</v>
      </c>
      <c r="M901" s="1">
        <v>0.56999999999999995</v>
      </c>
      <c r="N901" s="1" t="s">
        <v>34</v>
      </c>
      <c r="O901" s="1" t="s">
        <v>113</v>
      </c>
      <c r="P901" s="1" t="s">
        <v>114</v>
      </c>
      <c r="Q901" s="1" t="s">
        <v>115</v>
      </c>
      <c r="R901" s="1">
        <v>10004</v>
      </c>
      <c r="S901" s="2">
        <v>42086</v>
      </c>
      <c r="T901" s="2">
        <v>42087</v>
      </c>
      <c r="U901" s="1">
        <v>84.05</v>
      </c>
      <c r="V901" s="1">
        <v>53</v>
      </c>
      <c r="W901" s="14">
        <v>1051.52</v>
      </c>
      <c r="X901" s="1">
        <v>53153</v>
      </c>
      <c r="Y901" s="14">
        <f>DataSheet!$E901-DataSheet!$D901</f>
        <v>20.169999999999998</v>
      </c>
      <c r="Z901" s="1" t="str">
        <f>_xlfn.IFS(DataSheet!$O901="Central","Chris",DataSheet!$O901="East","Erin",DataSheet!$O901="South","Sam",DataSheet!$O901="West","William")</f>
        <v>Erin</v>
      </c>
    </row>
    <row r="902" spans="1:26" ht="15" x14ac:dyDescent="0.2">
      <c r="A902" s="1">
        <v>2620</v>
      </c>
      <c r="B902" s="1" t="s">
        <v>1803</v>
      </c>
      <c r="C902" s="1" t="s">
        <v>27</v>
      </c>
      <c r="D902" s="14">
        <v>0.1</v>
      </c>
      <c r="E902" s="14">
        <v>20.27</v>
      </c>
      <c r="F902" s="14">
        <v>3.99</v>
      </c>
      <c r="G902" s="1" t="s">
        <v>40</v>
      </c>
      <c r="H902" s="1" t="s">
        <v>96</v>
      </c>
      <c r="I902" s="1" t="s">
        <v>50</v>
      </c>
      <c r="J902" s="1" t="s">
        <v>97</v>
      </c>
      <c r="K902" s="1" t="s">
        <v>75</v>
      </c>
      <c r="L902" s="1" t="s">
        <v>1802</v>
      </c>
      <c r="M902" s="1">
        <v>0.56999999999999995</v>
      </c>
      <c r="N902" s="1" t="s">
        <v>34</v>
      </c>
      <c r="O902" s="1" t="s">
        <v>35</v>
      </c>
      <c r="P902" s="1" t="s">
        <v>402</v>
      </c>
      <c r="Q902" s="1" t="s">
        <v>1804</v>
      </c>
      <c r="R902" s="1">
        <v>38134</v>
      </c>
      <c r="S902" s="2">
        <v>42086</v>
      </c>
      <c r="T902" s="2">
        <v>42087</v>
      </c>
      <c r="U902" s="1">
        <v>381.61799999999999</v>
      </c>
      <c r="V902" s="1">
        <v>13</v>
      </c>
      <c r="W902" s="14">
        <v>257.92</v>
      </c>
      <c r="X902" s="1">
        <v>88017</v>
      </c>
      <c r="Y902" s="14">
        <f>DataSheet!$E902-DataSheet!$D902</f>
        <v>20.169999999999998</v>
      </c>
      <c r="Z902" s="1" t="str">
        <f>_xlfn.IFS(DataSheet!$O902="Central","Chris",DataSheet!$O902="East","Erin",DataSheet!$O902="South","Sam",DataSheet!$O902="West","William")</f>
        <v>Sam</v>
      </c>
    </row>
    <row r="903" spans="1:26" ht="15" x14ac:dyDescent="0.2">
      <c r="A903" s="1">
        <v>2618</v>
      </c>
      <c r="B903" s="1" t="s">
        <v>609</v>
      </c>
      <c r="C903" s="1" t="s">
        <v>39</v>
      </c>
      <c r="D903" s="14">
        <v>0.05</v>
      </c>
      <c r="E903" s="14">
        <v>4.84</v>
      </c>
      <c r="F903" s="14">
        <v>0.71</v>
      </c>
      <c r="G903" s="1" t="s">
        <v>89</v>
      </c>
      <c r="H903" s="1" t="s">
        <v>96</v>
      </c>
      <c r="I903" s="1" t="s">
        <v>50</v>
      </c>
      <c r="J903" s="1" t="s">
        <v>51</v>
      </c>
      <c r="K903" s="1" t="s">
        <v>52</v>
      </c>
      <c r="L903" s="1" t="s">
        <v>53</v>
      </c>
      <c r="M903" s="1">
        <v>0.52</v>
      </c>
      <c r="N903" s="1" t="s">
        <v>34</v>
      </c>
      <c r="O903" s="1" t="s">
        <v>113</v>
      </c>
      <c r="P903" s="1" t="s">
        <v>114</v>
      </c>
      <c r="Q903" s="1" t="s">
        <v>115</v>
      </c>
      <c r="R903" s="1">
        <v>10004</v>
      </c>
      <c r="S903" s="2">
        <v>42086</v>
      </c>
      <c r="T903" s="2">
        <v>42086</v>
      </c>
      <c r="U903" s="1">
        <v>29.17</v>
      </c>
      <c r="V903" s="1">
        <v>20</v>
      </c>
      <c r="W903" s="14">
        <v>103.39</v>
      </c>
      <c r="X903" s="1">
        <v>34017</v>
      </c>
      <c r="Y903" s="14">
        <f>DataSheet!$E903-DataSheet!$D903</f>
        <v>4.79</v>
      </c>
      <c r="Z903" s="1" t="str">
        <f>_xlfn.IFS(DataSheet!$O903="Central","Chris",DataSheet!$O903="East","Erin",DataSheet!$O903="South","Sam",DataSheet!$O903="West","William")</f>
        <v>Erin</v>
      </c>
    </row>
    <row r="904" spans="1:26" ht="15" x14ac:dyDescent="0.2">
      <c r="A904" s="1">
        <v>2618</v>
      </c>
      <c r="B904" s="1" t="s">
        <v>609</v>
      </c>
      <c r="C904" s="1" t="s">
        <v>39</v>
      </c>
      <c r="D904" s="14">
        <v>0.01</v>
      </c>
      <c r="E904" s="14">
        <v>14.98</v>
      </c>
      <c r="F904" s="14">
        <v>7.69</v>
      </c>
      <c r="G904" s="1" t="s">
        <v>40</v>
      </c>
      <c r="H904" s="1" t="s">
        <v>96</v>
      </c>
      <c r="I904" s="1" t="s">
        <v>50</v>
      </c>
      <c r="J904" s="1" t="s">
        <v>80</v>
      </c>
      <c r="K904" s="1" t="s">
        <v>75</v>
      </c>
      <c r="L904" s="1" t="s">
        <v>690</v>
      </c>
      <c r="M904" s="1">
        <v>0.56999999999999995</v>
      </c>
      <c r="N904" s="1" t="s">
        <v>34</v>
      </c>
      <c r="O904" s="1" t="s">
        <v>113</v>
      </c>
      <c r="P904" s="1" t="s">
        <v>114</v>
      </c>
      <c r="Q904" s="1" t="s">
        <v>115</v>
      </c>
      <c r="R904" s="1">
        <v>10004</v>
      </c>
      <c r="S904" s="2">
        <v>42086</v>
      </c>
      <c r="T904" s="2">
        <v>42088</v>
      </c>
      <c r="U904" s="1">
        <v>-48.97</v>
      </c>
      <c r="V904" s="1">
        <v>28</v>
      </c>
      <c r="W904" s="14">
        <v>435.39</v>
      </c>
      <c r="X904" s="1">
        <v>34017</v>
      </c>
      <c r="Y904" s="14">
        <f>DataSheet!$E904-DataSheet!$D904</f>
        <v>14.97</v>
      </c>
      <c r="Z904" s="1" t="str">
        <f>_xlfn.IFS(DataSheet!$O904="Central","Chris",DataSheet!$O904="East","Erin",DataSheet!$O904="South","Sam",DataSheet!$O904="West","William")</f>
        <v>Erin</v>
      </c>
    </row>
    <row r="905" spans="1:26" ht="15" x14ac:dyDescent="0.2">
      <c r="A905" s="1">
        <v>2619</v>
      </c>
      <c r="B905" s="1" t="s">
        <v>1072</v>
      </c>
      <c r="C905" s="1" t="s">
        <v>39</v>
      </c>
      <c r="D905" s="14">
        <v>0.05</v>
      </c>
      <c r="E905" s="14">
        <v>4.84</v>
      </c>
      <c r="F905" s="14">
        <v>0.71</v>
      </c>
      <c r="G905" s="1" t="s">
        <v>89</v>
      </c>
      <c r="H905" s="1" t="s">
        <v>96</v>
      </c>
      <c r="I905" s="1" t="s">
        <v>50</v>
      </c>
      <c r="J905" s="1" t="s">
        <v>51</v>
      </c>
      <c r="K905" s="1" t="s">
        <v>52</v>
      </c>
      <c r="L905" s="1" t="s">
        <v>53</v>
      </c>
      <c r="M905" s="1">
        <v>0.52</v>
      </c>
      <c r="N905" s="1" t="s">
        <v>34</v>
      </c>
      <c r="O905" s="1" t="s">
        <v>54</v>
      </c>
      <c r="P905" s="1" t="s">
        <v>1073</v>
      </c>
      <c r="Q905" s="1" t="s">
        <v>1074</v>
      </c>
      <c r="R905" s="1">
        <v>57103</v>
      </c>
      <c r="S905" s="2">
        <v>42086</v>
      </c>
      <c r="T905" s="2">
        <v>42086</v>
      </c>
      <c r="U905" s="1">
        <v>17.836500000000001</v>
      </c>
      <c r="V905" s="1">
        <v>5</v>
      </c>
      <c r="W905" s="14">
        <v>25.85</v>
      </c>
      <c r="X905" s="1">
        <v>88014</v>
      </c>
      <c r="Y905" s="14">
        <f>DataSheet!$E905-DataSheet!$D905</f>
        <v>4.79</v>
      </c>
      <c r="Z905" s="1" t="str">
        <f>_xlfn.IFS(DataSheet!$O905="Central","Chris",DataSheet!$O905="East","Erin",DataSheet!$O905="South","Sam",DataSheet!$O905="West","William")</f>
        <v>Chris</v>
      </c>
    </row>
    <row r="906" spans="1:26" ht="15" x14ac:dyDescent="0.2">
      <c r="A906" s="1">
        <v>2958</v>
      </c>
      <c r="B906" s="1" t="s">
        <v>1805</v>
      </c>
      <c r="C906" s="1" t="s">
        <v>49</v>
      </c>
      <c r="D906" s="14">
        <v>0.06</v>
      </c>
      <c r="E906" s="14">
        <v>20.99</v>
      </c>
      <c r="F906" s="14">
        <v>0.99</v>
      </c>
      <c r="G906" s="1" t="s">
        <v>40</v>
      </c>
      <c r="H906" s="1" t="s">
        <v>96</v>
      </c>
      <c r="I906" s="1" t="s">
        <v>42</v>
      </c>
      <c r="J906" s="1" t="s">
        <v>137</v>
      </c>
      <c r="K906" s="1" t="s">
        <v>52</v>
      </c>
      <c r="L906" s="1" t="s">
        <v>1806</v>
      </c>
      <c r="M906" s="1">
        <v>0.37</v>
      </c>
      <c r="N906" s="1" t="s">
        <v>34</v>
      </c>
      <c r="O906" s="1" t="s">
        <v>54</v>
      </c>
      <c r="P906" s="1" t="s">
        <v>359</v>
      </c>
      <c r="Q906" s="1" t="s">
        <v>1807</v>
      </c>
      <c r="R906" s="1">
        <v>54956</v>
      </c>
      <c r="S906" s="2">
        <v>42086</v>
      </c>
      <c r="T906" s="2">
        <v>42091</v>
      </c>
      <c r="U906" s="1">
        <v>224.9607</v>
      </c>
      <c r="V906" s="1">
        <v>18</v>
      </c>
      <c r="W906" s="14">
        <v>326.02999999999997</v>
      </c>
      <c r="X906" s="1">
        <v>90265</v>
      </c>
      <c r="Y906" s="14">
        <f>DataSheet!$E906-DataSheet!$D906</f>
        <v>20.93</v>
      </c>
      <c r="Z906" s="1" t="str">
        <f>_xlfn.IFS(DataSheet!$O906="Central","Chris",DataSheet!$O906="East","Erin",DataSheet!$O906="South","Sam",DataSheet!$O906="West","William")</f>
        <v>Chris</v>
      </c>
    </row>
    <row r="907" spans="1:26" ht="15" x14ac:dyDescent="0.2">
      <c r="A907" s="1">
        <v>1368</v>
      </c>
      <c r="B907" s="1" t="s">
        <v>1808</v>
      </c>
      <c r="C907" s="1" t="s">
        <v>118</v>
      </c>
      <c r="D907" s="14">
        <v>0.09</v>
      </c>
      <c r="E907" s="14">
        <v>4.55</v>
      </c>
      <c r="F907" s="14">
        <v>1.49</v>
      </c>
      <c r="G907" s="1" t="s">
        <v>40</v>
      </c>
      <c r="H907" s="1" t="s">
        <v>41</v>
      </c>
      <c r="I907" s="1" t="s">
        <v>50</v>
      </c>
      <c r="J907" s="1" t="s">
        <v>74</v>
      </c>
      <c r="K907" s="1" t="s">
        <v>75</v>
      </c>
      <c r="L907" s="1" t="s">
        <v>1505</v>
      </c>
      <c r="M907" s="1">
        <v>0.35</v>
      </c>
      <c r="N907" s="1" t="s">
        <v>34</v>
      </c>
      <c r="O907" s="1" t="s">
        <v>54</v>
      </c>
      <c r="P907" s="1" t="s">
        <v>189</v>
      </c>
      <c r="Q907" s="1" t="s">
        <v>1809</v>
      </c>
      <c r="R907" s="1">
        <v>75901</v>
      </c>
      <c r="S907" s="2">
        <v>42086</v>
      </c>
      <c r="T907" s="2">
        <v>42088</v>
      </c>
      <c r="U907" s="1">
        <v>16.898</v>
      </c>
      <c r="V907" s="1">
        <v>6</v>
      </c>
      <c r="W907" s="14">
        <v>25.45</v>
      </c>
      <c r="X907" s="1">
        <v>90514</v>
      </c>
      <c r="Y907" s="14">
        <f>DataSheet!$E907-DataSheet!$D907</f>
        <v>4.46</v>
      </c>
      <c r="Z907" s="1" t="str">
        <f>_xlfn.IFS(DataSheet!$O907="Central","Chris",DataSheet!$O907="East","Erin",DataSheet!$O907="South","Sam",DataSheet!$O907="West","William")</f>
        <v>Chris</v>
      </c>
    </row>
    <row r="908" spans="1:26" ht="15" x14ac:dyDescent="0.2">
      <c r="A908" s="1">
        <v>1369</v>
      </c>
      <c r="B908" s="1" t="s">
        <v>1810</v>
      </c>
      <c r="C908" s="1" t="s">
        <v>118</v>
      </c>
      <c r="D908" s="14">
        <v>7.0000000000000007E-2</v>
      </c>
      <c r="E908" s="14">
        <v>9.7799999999999994</v>
      </c>
      <c r="F908" s="14">
        <v>5.76</v>
      </c>
      <c r="G908" s="1" t="s">
        <v>89</v>
      </c>
      <c r="H908" s="1" t="s">
        <v>41</v>
      </c>
      <c r="I908" s="1" t="s">
        <v>50</v>
      </c>
      <c r="J908" s="1" t="s">
        <v>347</v>
      </c>
      <c r="K908" s="1" t="s">
        <v>75</v>
      </c>
      <c r="L908" s="1" t="s">
        <v>1513</v>
      </c>
      <c r="M908" s="1">
        <v>0.35</v>
      </c>
      <c r="N908" s="1" t="s">
        <v>34</v>
      </c>
      <c r="O908" s="1" t="s">
        <v>54</v>
      </c>
      <c r="P908" s="1" t="s">
        <v>189</v>
      </c>
      <c r="Q908" s="1" t="s">
        <v>1456</v>
      </c>
      <c r="R908" s="1">
        <v>76063</v>
      </c>
      <c r="S908" s="2">
        <v>42086</v>
      </c>
      <c r="T908" s="2">
        <v>42088</v>
      </c>
      <c r="U908" s="1">
        <v>20.14</v>
      </c>
      <c r="V908" s="1">
        <v>11</v>
      </c>
      <c r="W908" s="14">
        <v>110.72</v>
      </c>
      <c r="X908" s="1">
        <v>90514</v>
      </c>
      <c r="Y908" s="14">
        <f>DataSheet!$E908-DataSheet!$D908</f>
        <v>9.7099999999999991</v>
      </c>
      <c r="Z908" s="1" t="str">
        <f>_xlfn.IFS(DataSheet!$O908="Central","Chris",DataSheet!$O908="East","Erin",DataSheet!$O908="South","Sam",DataSheet!$O908="West","William")</f>
        <v>Chris</v>
      </c>
    </row>
    <row r="909" spans="1:26" ht="15" x14ac:dyDescent="0.2">
      <c r="A909" s="1">
        <v>2395</v>
      </c>
      <c r="B909" s="1" t="s">
        <v>1811</v>
      </c>
      <c r="C909" s="1" t="s">
        <v>72</v>
      </c>
      <c r="D909" s="14">
        <v>0.04</v>
      </c>
      <c r="E909" s="14">
        <v>60.97</v>
      </c>
      <c r="F909" s="14">
        <v>4.5</v>
      </c>
      <c r="G909" s="1" t="s">
        <v>40</v>
      </c>
      <c r="H909" s="1" t="s">
        <v>96</v>
      </c>
      <c r="I909" s="1" t="s">
        <v>50</v>
      </c>
      <c r="J909" s="1" t="s">
        <v>97</v>
      </c>
      <c r="K909" s="1" t="s">
        <v>75</v>
      </c>
      <c r="L909" s="1" t="s">
        <v>98</v>
      </c>
      <c r="M909" s="1">
        <v>0.56000000000000005</v>
      </c>
      <c r="N909" s="1" t="s">
        <v>34</v>
      </c>
      <c r="O909" s="1" t="s">
        <v>35</v>
      </c>
      <c r="P909" s="1" t="s">
        <v>77</v>
      </c>
      <c r="Q909" s="1" t="s">
        <v>1812</v>
      </c>
      <c r="R909" s="1">
        <v>31401</v>
      </c>
      <c r="S909" s="2">
        <v>42086</v>
      </c>
      <c r="T909" s="2">
        <v>42087</v>
      </c>
      <c r="U909" s="1">
        <v>79.423199999999994</v>
      </c>
      <c r="V909" s="1">
        <v>15</v>
      </c>
      <c r="W909" s="14">
        <v>904.31</v>
      </c>
      <c r="X909" s="1">
        <v>86952</v>
      </c>
      <c r="Y909" s="14">
        <f>DataSheet!$E909-DataSheet!$D909</f>
        <v>60.93</v>
      </c>
      <c r="Z909" s="1" t="str">
        <f>_xlfn.IFS(DataSheet!$O909="Central","Chris",DataSheet!$O909="East","Erin",DataSheet!$O909="South","Sam",DataSheet!$O909="West","William")</f>
        <v>Sam</v>
      </c>
    </row>
    <row r="910" spans="1:26" ht="15" x14ac:dyDescent="0.2">
      <c r="A910" s="1">
        <v>3381</v>
      </c>
      <c r="B910" s="1" t="s">
        <v>1813</v>
      </c>
      <c r="C910" s="1" t="s">
        <v>72</v>
      </c>
      <c r="D910" s="14">
        <v>0.05</v>
      </c>
      <c r="E910" s="14">
        <v>11.97</v>
      </c>
      <c r="F910" s="14">
        <v>5.81</v>
      </c>
      <c r="G910" s="1" t="s">
        <v>40</v>
      </c>
      <c r="H910" s="1" t="s">
        <v>96</v>
      </c>
      <c r="I910" s="1" t="s">
        <v>50</v>
      </c>
      <c r="J910" s="1" t="s">
        <v>51</v>
      </c>
      <c r="K910" s="1" t="s">
        <v>44</v>
      </c>
      <c r="L910" s="1" t="s">
        <v>1814</v>
      </c>
      <c r="M910" s="1">
        <v>0.6</v>
      </c>
      <c r="N910" s="1" t="s">
        <v>34</v>
      </c>
      <c r="O910" s="1" t="s">
        <v>35</v>
      </c>
      <c r="P910" s="1" t="s">
        <v>77</v>
      </c>
      <c r="Q910" s="1" t="s">
        <v>1815</v>
      </c>
      <c r="R910" s="1">
        <v>31204</v>
      </c>
      <c r="S910" s="2">
        <v>42086</v>
      </c>
      <c r="T910" s="2">
        <v>42088</v>
      </c>
      <c r="U910" s="1">
        <v>349.05930000000001</v>
      </c>
      <c r="V910" s="1">
        <v>2</v>
      </c>
      <c r="W910" s="14">
        <v>25.31</v>
      </c>
      <c r="X910" s="1">
        <v>88836</v>
      </c>
      <c r="Y910" s="14">
        <f>DataSheet!$E910-DataSheet!$D910</f>
        <v>11.92</v>
      </c>
      <c r="Z910" s="1" t="str">
        <f>_xlfn.IFS(DataSheet!$O910="Central","Chris",DataSheet!$O910="East","Erin",DataSheet!$O910="South","Sam",DataSheet!$O910="West","William")</f>
        <v>Sam</v>
      </c>
    </row>
    <row r="911" spans="1:26" ht="15" x14ac:dyDescent="0.2">
      <c r="A911" s="1">
        <v>618</v>
      </c>
      <c r="B911" s="1" t="s">
        <v>1816</v>
      </c>
      <c r="C911" s="1" t="s">
        <v>27</v>
      </c>
      <c r="D911" s="14">
        <v>0.06</v>
      </c>
      <c r="E911" s="14">
        <v>17.98</v>
      </c>
      <c r="F911" s="14">
        <v>4</v>
      </c>
      <c r="G911" s="1" t="s">
        <v>40</v>
      </c>
      <c r="H911" s="1" t="s">
        <v>41</v>
      </c>
      <c r="I911" s="1" t="s">
        <v>42</v>
      </c>
      <c r="J911" s="1" t="s">
        <v>43</v>
      </c>
      <c r="K911" s="1" t="s">
        <v>75</v>
      </c>
      <c r="L911" s="1" t="s">
        <v>1659</v>
      </c>
      <c r="M911" s="1">
        <v>0.79</v>
      </c>
      <c r="N911" s="1" t="s">
        <v>34</v>
      </c>
      <c r="O911" s="1" t="s">
        <v>61</v>
      </c>
      <c r="P911" s="1" t="s">
        <v>62</v>
      </c>
      <c r="Q911" s="1" t="s">
        <v>1817</v>
      </c>
      <c r="R911" s="1">
        <v>81007</v>
      </c>
      <c r="S911" s="2">
        <v>42087</v>
      </c>
      <c r="T911" s="2">
        <v>42088</v>
      </c>
      <c r="U911" s="1">
        <v>-78.13</v>
      </c>
      <c r="V911" s="1">
        <v>4</v>
      </c>
      <c r="W911" s="14">
        <v>70.06</v>
      </c>
      <c r="X911" s="1">
        <v>88197</v>
      </c>
      <c r="Y911" s="14">
        <f>DataSheet!$E911-DataSheet!$D911</f>
        <v>17.920000000000002</v>
      </c>
      <c r="Z911" s="1" t="str">
        <f>_xlfn.IFS(DataSheet!$O911="Central","Chris",DataSheet!$O911="East","Erin",DataSheet!$O911="South","Sam",DataSheet!$O911="West","William")</f>
        <v>William</v>
      </c>
    </row>
    <row r="912" spans="1:26" ht="15" x14ac:dyDescent="0.2">
      <c r="A912" s="1">
        <v>3309</v>
      </c>
      <c r="B912" s="1" t="s">
        <v>1818</v>
      </c>
      <c r="C912" s="1" t="s">
        <v>27</v>
      </c>
      <c r="D912" s="14">
        <v>0.1</v>
      </c>
      <c r="E912" s="14">
        <v>6.64</v>
      </c>
      <c r="F912" s="14">
        <v>54.95</v>
      </c>
      <c r="G912" s="1" t="s">
        <v>40</v>
      </c>
      <c r="H912" s="1" t="s">
        <v>29</v>
      </c>
      <c r="I912" s="1" t="s">
        <v>30</v>
      </c>
      <c r="J912" s="1" t="s">
        <v>128</v>
      </c>
      <c r="K912" s="1" t="s">
        <v>44</v>
      </c>
      <c r="L912" s="1" t="s">
        <v>270</v>
      </c>
      <c r="M912" s="1">
        <v>0.37</v>
      </c>
      <c r="N912" s="1" t="s">
        <v>34</v>
      </c>
      <c r="O912" s="1" t="s">
        <v>113</v>
      </c>
      <c r="P912" s="1" t="s">
        <v>405</v>
      </c>
      <c r="Q912" s="1" t="s">
        <v>1819</v>
      </c>
      <c r="R912" s="1">
        <v>1760</v>
      </c>
      <c r="S912" s="2">
        <v>42087</v>
      </c>
      <c r="T912" s="2">
        <v>42089</v>
      </c>
      <c r="U912" s="1">
        <v>-25</v>
      </c>
      <c r="V912" s="1">
        <v>4</v>
      </c>
      <c r="W912" s="14">
        <v>25.31</v>
      </c>
      <c r="X912" s="1">
        <v>90460</v>
      </c>
      <c r="Y912" s="14">
        <f>DataSheet!$E912-DataSheet!$D912</f>
        <v>6.54</v>
      </c>
      <c r="Z912" s="1" t="str">
        <f>_xlfn.IFS(DataSheet!$O912="Central","Chris",DataSheet!$O912="East","Erin",DataSheet!$O912="South","Sam",DataSheet!$O912="West","William")</f>
        <v>Erin</v>
      </c>
    </row>
    <row r="913" spans="1:26" ht="15" x14ac:dyDescent="0.2">
      <c r="A913" s="1">
        <v>3310</v>
      </c>
      <c r="B913" s="1" t="s">
        <v>1820</v>
      </c>
      <c r="C913" s="1" t="s">
        <v>27</v>
      </c>
      <c r="D913" s="14">
        <v>0.05</v>
      </c>
      <c r="E913" s="14">
        <v>90.48</v>
      </c>
      <c r="F913" s="14">
        <v>19.989999999999998</v>
      </c>
      <c r="G913" s="1" t="s">
        <v>40</v>
      </c>
      <c r="H913" s="1" t="s">
        <v>29</v>
      </c>
      <c r="I913" s="1" t="s">
        <v>50</v>
      </c>
      <c r="J913" s="1" t="s">
        <v>347</v>
      </c>
      <c r="K913" s="1" t="s">
        <v>75</v>
      </c>
      <c r="L913" s="1" t="s">
        <v>504</v>
      </c>
      <c r="M913" s="1">
        <v>0.4</v>
      </c>
      <c r="N913" s="1" t="s">
        <v>34</v>
      </c>
      <c r="O913" s="1" t="s">
        <v>113</v>
      </c>
      <c r="P913" s="1" t="s">
        <v>405</v>
      </c>
      <c r="Q913" s="1" t="s">
        <v>1821</v>
      </c>
      <c r="R913" s="1">
        <v>2563</v>
      </c>
      <c r="S913" s="2">
        <v>42087</v>
      </c>
      <c r="T913" s="2">
        <v>42088</v>
      </c>
      <c r="U913" s="1">
        <v>255.1482</v>
      </c>
      <c r="V913" s="1">
        <v>4</v>
      </c>
      <c r="W913" s="14">
        <v>369.78</v>
      </c>
      <c r="X913" s="1">
        <v>90460</v>
      </c>
      <c r="Y913" s="14">
        <f>DataSheet!$E913-DataSheet!$D913</f>
        <v>90.43</v>
      </c>
      <c r="Z913" s="1" t="str">
        <f>_xlfn.IFS(DataSheet!$O913="Central","Chris",DataSheet!$O913="East","Erin",DataSheet!$O913="South","Sam",DataSheet!$O913="West","William")</f>
        <v>Erin</v>
      </c>
    </row>
    <row r="914" spans="1:26" ht="15" x14ac:dyDescent="0.2">
      <c r="A914" s="1">
        <v>1689</v>
      </c>
      <c r="B914" s="1" t="s">
        <v>1822</v>
      </c>
      <c r="C914" s="1" t="s">
        <v>39</v>
      </c>
      <c r="D914" s="14">
        <v>0</v>
      </c>
      <c r="E914" s="14">
        <v>48.91</v>
      </c>
      <c r="F914" s="14">
        <v>35</v>
      </c>
      <c r="G914" s="1" t="s">
        <v>40</v>
      </c>
      <c r="H914" s="1" t="s">
        <v>96</v>
      </c>
      <c r="I914" s="1" t="s">
        <v>50</v>
      </c>
      <c r="J914" s="1" t="s">
        <v>80</v>
      </c>
      <c r="K914" s="1" t="s">
        <v>66</v>
      </c>
      <c r="L914" s="1" t="s">
        <v>1823</v>
      </c>
      <c r="M914" s="1">
        <v>0.83</v>
      </c>
      <c r="N914" s="1" t="s">
        <v>34</v>
      </c>
      <c r="O914" s="1" t="s">
        <v>54</v>
      </c>
      <c r="P914" s="1" t="s">
        <v>55</v>
      </c>
      <c r="Q914" s="1" t="s">
        <v>1824</v>
      </c>
      <c r="R914" s="1">
        <v>46322</v>
      </c>
      <c r="S914" s="2">
        <v>42087</v>
      </c>
      <c r="T914" s="2">
        <v>42088</v>
      </c>
      <c r="U914" s="1">
        <v>-628.38</v>
      </c>
      <c r="V914" s="1">
        <v>10</v>
      </c>
      <c r="W914" s="14">
        <v>514.79</v>
      </c>
      <c r="X914" s="1">
        <v>91077</v>
      </c>
      <c r="Y914" s="14">
        <f>DataSheet!$E914-DataSheet!$D914</f>
        <v>48.91</v>
      </c>
      <c r="Z914" s="1" t="str">
        <f>_xlfn.IFS(DataSheet!$O914="Central","Chris",DataSheet!$O914="East","Erin",DataSheet!$O914="South","Sam",DataSheet!$O914="West","William")</f>
        <v>Chris</v>
      </c>
    </row>
    <row r="915" spans="1:26" ht="15" x14ac:dyDescent="0.2">
      <c r="A915" s="1">
        <v>2308</v>
      </c>
      <c r="B915" s="1" t="s">
        <v>1825</v>
      </c>
      <c r="C915" s="1" t="s">
        <v>49</v>
      </c>
      <c r="D915" s="14">
        <v>0.08</v>
      </c>
      <c r="E915" s="14">
        <v>9.48</v>
      </c>
      <c r="F915" s="14">
        <v>7.29</v>
      </c>
      <c r="G915" s="1" t="s">
        <v>40</v>
      </c>
      <c r="H915" s="1" t="s">
        <v>29</v>
      </c>
      <c r="I915" s="1" t="s">
        <v>30</v>
      </c>
      <c r="J915" s="1" t="s">
        <v>128</v>
      </c>
      <c r="K915" s="1" t="s">
        <v>44</v>
      </c>
      <c r="L915" s="1" t="s">
        <v>506</v>
      </c>
      <c r="M915" s="1">
        <v>0.45</v>
      </c>
      <c r="N915" s="1" t="s">
        <v>34</v>
      </c>
      <c r="O915" s="1" t="s">
        <v>35</v>
      </c>
      <c r="P915" s="1" t="s">
        <v>125</v>
      </c>
      <c r="Q915" s="1" t="s">
        <v>1826</v>
      </c>
      <c r="R915" s="1">
        <v>33971</v>
      </c>
      <c r="S915" s="2">
        <v>42087</v>
      </c>
      <c r="T915" s="2">
        <v>42089</v>
      </c>
      <c r="U915" s="1">
        <v>-50.4</v>
      </c>
      <c r="V915" s="1">
        <v>2</v>
      </c>
      <c r="W915" s="14">
        <v>20.22</v>
      </c>
      <c r="X915" s="1">
        <v>90557</v>
      </c>
      <c r="Y915" s="14">
        <f>DataSheet!$E915-DataSheet!$D915</f>
        <v>9.4</v>
      </c>
      <c r="Z915" s="1" t="str">
        <f>_xlfn.IFS(DataSheet!$O915="Central","Chris",DataSheet!$O915="East","Erin",DataSheet!$O915="South","Sam",DataSheet!$O915="West","William")</f>
        <v>Sam</v>
      </c>
    </row>
    <row r="916" spans="1:26" ht="15" x14ac:dyDescent="0.2">
      <c r="A916" s="1">
        <v>2308</v>
      </c>
      <c r="B916" s="1" t="s">
        <v>1825</v>
      </c>
      <c r="C916" s="1" t="s">
        <v>49</v>
      </c>
      <c r="D916" s="14">
        <v>0.03</v>
      </c>
      <c r="E916" s="14">
        <v>193.17</v>
      </c>
      <c r="F916" s="14">
        <v>19.989999999999998</v>
      </c>
      <c r="G916" s="1" t="s">
        <v>40</v>
      </c>
      <c r="H916" s="1" t="s">
        <v>29</v>
      </c>
      <c r="I916" s="1" t="s">
        <v>50</v>
      </c>
      <c r="J916" s="1" t="s">
        <v>80</v>
      </c>
      <c r="K916" s="1" t="s">
        <v>75</v>
      </c>
      <c r="L916" s="1" t="s">
        <v>1584</v>
      </c>
      <c r="M916" s="1">
        <v>0.71</v>
      </c>
      <c r="N916" s="1" t="s">
        <v>34</v>
      </c>
      <c r="O916" s="1" t="s">
        <v>35</v>
      </c>
      <c r="P916" s="1" t="s">
        <v>125</v>
      </c>
      <c r="Q916" s="1" t="s">
        <v>1826</v>
      </c>
      <c r="R916" s="1">
        <v>33971</v>
      </c>
      <c r="S916" s="2">
        <v>42087</v>
      </c>
      <c r="T916" s="2">
        <v>42091</v>
      </c>
      <c r="U916" s="1">
        <v>-348.75400000000002</v>
      </c>
      <c r="V916" s="1">
        <v>8</v>
      </c>
      <c r="W916" s="14">
        <v>1548.97</v>
      </c>
      <c r="X916" s="1">
        <v>90557</v>
      </c>
      <c r="Y916" s="14">
        <f>DataSheet!$E916-DataSheet!$D916</f>
        <v>193.14</v>
      </c>
      <c r="Z916" s="1" t="str">
        <f>_xlfn.IFS(DataSheet!$O916="Central","Chris",DataSheet!$O916="East","Erin",DataSheet!$O916="South","Sam",DataSheet!$O916="West","William")</f>
        <v>Sam</v>
      </c>
    </row>
    <row r="917" spans="1:26" ht="15" x14ac:dyDescent="0.2">
      <c r="A917" s="1">
        <v>1060</v>
      </c>
      <c r="B917" s="1" t="s">
        <v>1827</v>
      </c>
      <c r="C917" s="1" t="s">
        <v>118</v>
      </c>
      <c r="D917" s="14">
        <v>0.09</v>
      </c>
      <c r="E917" s="14">
        <v>138.75</v>
      </c>
      <c r="F917" s="14">
        <v>52.42</v>
      </c>
      <c r="G917" s="1" t="s">
        <v>28</v>
      </c>
      <c r="H917" s="1" t="s">
        <v>29</v>
      </c>
      <c r="I917" s="1" t="s">
        <v>30</v>
      </c>
      <c r="J917" s="1" t="s">
        <v>31</v>
      </c>
      <c r="K917" s="1" t="s">
        <v>32</v>
      </c>
      <c r="L917" s="1" t="s">
        <v>1828</v>
      </c>
      <c r="M917" s="1">
        <v>0.74</v>
      </c>
      <c r="N917" s="1" t="s">
        <v>34</v>
      </c>
      <c r="O917" s="1" t="s">
        <v>35</v>
      </c>
      <c r="P917" s="1" t="s">
        <v>77</v>
      </c>
      <c r="Q917" s="1" t="s">
        <v>363</v>
      </c>
      <c r="R917" s="1">
        <v>30318</v>
      </c>
      <c r="S917" s="2">
        <v>42087</v>
      </c>
      <c r="T917" s="2">
        <v>42088</v>
      </c>
      <c r="U917" s="1">
        <v>-445.97177625</v>
      </c>
      <c r="V917" s="1">
        <v>23</v>
      </c>
      <c r="W917" s="14">
        <v>2527.79</v>
      </c>
      <c r="X917" s="1">
        <v>58628</v>
      </c>
      <c r="Y917" s="14">
        <f>DataSheet!$E917-DataSheet!$D917</f>
        <v>138.66</v>
      </c>
      <c r="Z917" s="1" t="str">
        <f>_xlfn.IFS(DataSheet!$O917="Central","Chris",DataSheet!$O917="East","Erin",DataSheet!$O917="South","Sam",DataSheet!$O917="West","William")</f>
        <v>Sam</v>
      </c>
    </row>
    <row r="918" spans="1:26" ht="15" x14ac:dyDescent="0.2">
      <c r="A918" s="1">
        <v>1062</v>
      </c>
      <c r="B918" s="1" t="s">
        <v>1829</v>
      </c>
      <c r="C918" s="1" t="s">
        <v>118</v>
      </c>
      <c r="D918" s="14">
        <v>0.09</v>
      </c>
      <c r="E918" s="14">
        <v>138.75</v>
      </c>
      <c r="F918" s="14">
        <v>52.42</v>
      </c>
      <c r="G918" s="1" t="s">
        <v>28</v>
      </c>
      <c r="H918" s="1" t="s">
        <v>29</v>
      </c>
      <c r="I918" s="1" t="s">
        <v>30</v>
      </c>
      <c r="J918" s="1" t="s">
        <v>31</v>
      </c>
      <c r="K918" s="1" t="s">
        <v>32</v>
      </c>
      <c r="L918" s="1" t="s">
        <v>1828</v>
      </c>
      <c r="M918" s="1">
        <v>0.74</v>
      </c>
      <c r="N918" s="1" t="s">
        <v>34</v>
      </c>
      <c r="O918" s="1" t="s">
        <v>113</v>
      </c>
      <c r="P918" s="1" t="s">
        <v>114</v>
      </c>
      <c r="Q918" s="1" t="s">
        <v>1830</v>
      </c>
      <c r="R918" s="1">
        <v>11727</v>
      </c>
      <c r="S918" s="2">
        <v>42087</v>
      </c>
      <c r="T918" s="2">
        <v>42088</v>
      </c>
      <c r="U918" s="1">
        <v>-335.31712499999998</v>
      </c>
      <c r="V918" s="1">
        <v>6</v>
      </c>
      <c r="W918" s="14">
        <v>659.42</v>
      </c>
      <c r="X918" s="1">
        <v>91354</v>
      </c>
      <c r="Y918" s="14">
        <f>DataSheet!$E918-DataSheet!$D918</f>
        <v>138.66</v>
      </c>
      <c r="Z918" s="1" t="str">
        <f>_xlfn.IFS(DataSheet!$O918="Central","Chris",DataSheet!$O918="East","Erin",DataSheet!$O918="South","Sam",DataSheet!$O918="West","William")</f>
        <v>Erin</v>
      </c>
    </row>
    <row r="919" spans="1:26" ht="15" x14ac:dyDescent="0.2">
      <c r="A919" s="1">
        <v>1254</v>
      </c>
      <c r="B919" s="1" t="s">
        <v>1592</v>
      </c>
      <c r="C919" s="1" t="s">
        <v>118</v>
      </c>
      <c r="D919" s="14">
        <v>0.06</v>
      </c>
      <c r="E919" s="14">
        <v>3.95</v>
      </c>
      <c r="F919" s="14">
        <v>2</v>
      </c>
      <c r="G919" s="1" t="s">
        <v>40</v>
      </c>
      <c r="H919" s="1" t="s">
        <v>73</v>
      </c>
      <c r="I919" s="1" t="s">
        <v>50</v>
      </c>
      <c r="J919" s="1" t="s">
        <v>178</v>
      </c>
      <c r="K919" s="1" t="s">
        <v>52</v>
      </c>
      <c r="L919" s="1" t="s">
        <v>1831</v>
      </c>
      <c r="M919" s="1">
        <v>0.53</v>
      </c>
      <c r="N919" s="1" t="s">
        <v>34</v>
      </c>
      <c r="O919" s="1" t="s">
        <v>54</v>
      </c>
      <c r="P919" s="1" t="s">
        <v>189</v>
      </c>
      <c r="Q919" s="1" t="s">
        <v>1593</v>
      </c>
      <c r="R919" s="1">
        <v>77530</v>
      </c>
      <c r="S919" s="2">
        <v>42087</v>
      </c>
      <c r="T919" s="2">
        <v>42088</v>
      </c>
      <c r="U919" s="1">
        <v>-9.68</v>
      </c>
      <c r="V919" s="1">
        <v>5</v>
      </c>
      <c r="W919" s="14">
        <v>19.66</v>
      </c>
      <c r="X919" s="1">
        <v>89984</v>
      </c>
      <c r="Y919" s="14">
        <f>DataSheet!$E919-DataSheet!$D919</f>
        <v>3.89</v>
      </c>
      <c r="Z919" s="1" t="str">
        <f>_xlfn.IFS(DataSheet!$O919="Central","Chris",DataSheet!$O919="East","Erin",DataSheet!$O919="South","Sam",DataSheet!$O919="West","William")</f>
        <v>Chris</v>
      </c>
    </row>
    <row r="920" spans="1:26" ht="15" x14ac:dyDescent="0.2">
      <c r="A920" s="1">
        <v>2256</v>
      </c>
      <c r="B920" s="1" t="s">
        <v>95</v>
      </c>
      <c r="C920" s="1" t="s">
        <v>118</v>
      </c>
      <c r="D920" s="14">
        <v>7.0000000000000007E-2</v>
      </c>
      <c r="E920" s="14">
        <v>70.98</v>
      </c>
      <c r="F920" s="14">
        <v>30</v>
      </c>
      <c r="G920" s="1" t="s">
        <v>28</v>
      </c>
      <c r="H920" s="1" t="s">
        <v>96</v>
      </c>
      <c r="I920" s="1" t="s">
        <v>30</v>
      </c>
      <c r="J920" s="1" t="s">
        <v>111</v>
      </c>
      <c r="K920" s="1" t="s">
        <v>59</v>
      </c>
      <c r="L920" s="1" t="s">
        <v>1832</v>
      </c>
      <c r="M920" s="1">
        <v>0.73</v>
      </c>
      <c r="N920" s="1" t="s">
        <v>34</v>
      </c>
      <c r="O920" s="1" t="s">
        <v>35</v>
      </c>
      <c r="P920" s="1" t="s">
        <v>99</v>
      </c>
      <c r="Q920" s="1" t="s">
        <v>100</v>
      </c>
      <c r="R920" s="1">
        <v>28560</v>
      </c>
      <c r="S920" s="2">
        <v>42087</v>
      </c>
      <c r="T920" s="2">
        <v>42089</v>
      </c>
      <c r="U920" s="1">
        <v>-222.95</v>
      </c>
      <c r="V920" s="1">
        <v>20</v>
      </c>
      <c r="W920" s="14">
        <v>1373.47</v>
      </c>
      <c r="X920" s="1">
        <v>87964</v>
      </c>
      <c r="Y920" s="14">
        <f>DataSheet!$E920-DataSheet!$D920</f>
        <v>70.910000000000011</v>
      </c>
      <c r="Z920" s="1" t="str">
        <f>_xlfn.IFS(DataSheet!$O920="Central","Chris",DataSheet!$O920="East","Erin",DataSheet!$O920="South","Sam",DataSheet!$O920="West","William")</f>
        <v>Sam</v>
      </c>
    </row>
    <row r="921" spans="1:26" ht="15" x14ac:dyDescent="0.2">
      <c r="A921" s="1">
        <v>2330</v>
      </c>
      <c r="B921" s="1" t="s">
        <v>1833</v>
      </c>
      <c r="C921" s="1" t="s">
        <v>118</v>
      </c>
      <c r="D921" s="14">
        <v>0.06</v>
      </c>
      <c r="E921" s="14">
        <v>28.53</v>
      </c>
      <c r="F921" s="14">
        <v>1.49</v>
      </c>
      <c r="G921" s="1" t="s">
        <v>40</v>
      </c>
      <c r="H921" s="1" t="s">
        <v>73</v>
      </c>
      <c r="I921" s="1" t="s">
        <v>50</v>
      </c>
      <c r="J921" s="1" t="s">
        <v>74</v>
      </c>
      <c r="K921" s="1" t="s">
        <v>75</v>
      </c>
      <c r="L921" s="1" t="s">
        <v>1834</v>
      </c>
      <c r="M921" s="1">
        <v>0.38</v>
      </c>
      <c r="N921" s="1" t="s">
        <v>34</v>
      </c>
      <c r="O921" s="1" t="s">
        <v>54</v>
      </c>
      <c r="P921" s="1" t="s">
        <v>215</v>
      </c>
      <c r="Q921" s="1" t="s">
        <v>1835</v>
      </c>
      <c r="R921" s="1">
        <v>52302</v>
      </c>
      <c r="S921" s="2">
        <v>42087</v>
      </c>
      <c r="T921" s="2">
        <v>42090</v>
      </c>
      <c r="U921" s="1">
        <v>74.638499999999993</v>
      </c>
      <c r="V921" s="1">
        <v>5</v>
      </c>
      <c r="W921" s="14">
        <v>134.09</v>
      </c>
      <c r="X921" s="1">
        <v>90964</v>
      </c>
      <c r="Y921" s="14">
        <f>DataSheet!$E921-DataSheet!$D921</f>
        <v>28.470000000000002</v>
      </c>
      <c r="Z921" s="1" t="str">
        <f>_xlfn.IFS(DataSheet!$O921="Central","Chris",DataSheet!$O921="East","Erin",DataSheet!$O921="South","Sam",DataSheet!$O921="West","William")</f>
        <v>Chris</v>
      </c>
    </row>
    <row r="922" spans="1:26" ht="15" x14ac:dyDescent="0.2">
      <c r="A922" s="1">
        <v>3143</v>
      </c>
      <c r="B922" s="1" t="s">
        <v>1836</v>
      </c>
      <c r="C922" s="1" t="s">
        <v>118</v>
      </c>
      <c r="D922" s="14">
        <v>0.02</v>
      </c>
      <c r="E922" s="14">
        <v>15.42</v>
      </c>
      <c r="F922" s="14">
        <v>5.41</v>
      </c>
      <c r="G922" s="1" t="s">
        <v>40</v>
      </c>
      <c r="H922" s="1" t="s">
        <v>41</v>
      </c>
      <c r="I922" s="1" t="s">
        <v>50</v>
      </c>
      <c r="J922" s="1" t="s">
        <v>80</v>
      </c>
      <c r="K922" s="1" t="s">
        <v>75</v>
      </c>
      <c r="L922" s="1" t="s">
        <v>1837</v>
      </c>
      <c r="M922" s="1">
        <v>0.59</v>
      </c>
      <c r="N922" s="1" t="s">
        <v>34</v>
      </c>
      <c r="O922" s="1" t="s">
        <v>54</v>
      </c>
      <c r="P922" s="1" t="s">
        <v>189</v>
      </c>
      <c r="Q922" s="1" t="s">
        <v>1838</v>
      </c>
      <c r="R922" s="1">
        <v>78660</v>
      </c>
      <c r="S922" s="2">
        <v>42087</v>
      </c>
      <c r="T922" s="2">
        <v>42088</v>
      </c>
      <c r="U922" s="1">
        <v>-16.37</v>
      </c>
      <c r="V922" s="1">
        <v>2</v>
      </c>
      <c r="W922" s="14">
        <v>33.840000000000003</v>
      </c>
      <c r="X922" s="1">
        <v>86368</v>
      </c>
      <c r="Y922" s="14">
        <f>DataSheet!$E922-DataSheet!$D922</f>
        <v>15.4</v>
      </c>
      <c r="Z922" s="1" t="str">
        <f>_xlfn.IFS(DataSheet!$O922="Central","Chris",DataSheet!$O922="East","Erin",DataSheet!$O922="South","Sam",DataSheet!$O922="West","William")</f>
        <v>Chris</v>
      </c>
    </row>
    <row r="923" spans="1:26" ht="15" x14ac:dyDescent="0.2">
      <c r="A923" s="1">
        <v>2430</v>
      </c>
      <c r="B923" s="1" t="s">
        <v>1839</v>
      </c>
      <c r="C923" s="1" t="s">
        <v>72</v>
      </c>
      <c r="D923" s="14">
        <v>0.1</v>
      </c>
      <c r="E923" s="14">
        <v>14.28</v>
      </c>
      <c r="F923" s="14">
        <v>2.99</v>
      </c>
      <c r="G923" s="1" t="s">
        <v>40</v>
      </c>
      <c r="H923" s="1" t="s">
        <v>73</v>
      </c>
      <c r="I923" s="1" t="s">
        <v>50</v>
      </c>
      <c r="J923" s="1" t="s">
        <v>74</v>
      </c>
      <c r="K923" s="1" t="s">
        <v>75</v>
      </c>
      <c r="L923" s="1" t="s">
        <v>687</v>
      </c>
      <c r="M923" s="1">
        <v>0.39</v>
      </c>
      <c r="N923" s="1" t="s">
        <v>34</v>
      </c>
      <c r="O923" s="1" t="s">
        <v>54</v>
      </c>
      <c r="P923" s="1" t="s">
        <v>189</v>
      </c>
      <c r="Q923" s="1" t="s">
        <v>1840</v>
      </c>
      <c r="R923" s="1">
        <v>76541</v>
      </c>
      <c r="S923" s="2">
        <v>42087</v>
      </c>
      <c r="T923" s="2">
        <v>42088</v>
      </c>
      <c r="U923" s="1">
        <v>104.9145</v>
      </c>
      <c r="V923" s="1">
        <v>11</v>
      </c>
      <c r="W923" s="14">
        <v>152.05000000000001</v>
      </c>
      <c r="X923" s="1">
        <v>91108</v>
      </c>
      <c r="Y923" s="14">
        <f>DataSheet!$E923-DataSheet!$D923</f>
        <v>14.18</v>
      </c>
      <c r="Z923" s="1" t="str">
        <f>_xlfn.IFS(DataSheet!$O923="Central","Chris",DataSheet!$O923="East","Erin",DataSheet!$O923="South","Sam",DataSheet!$O923="West","William")</f>
        <v>Chris</v>
      </c>
    </row>
    <row r="924" spans="1:26" ht="15" x14ac:dyDescent="0.2">
      <c r="A924" s="1">
        <v>880</v>
      </c>
      <c r="B924" s="1" t="s">
        <v>1841</v>
      </c>
      <c r="C924" s="1" t="s">
        <v>27</v>
      </c>
      <c r="D924" s="14">
        <v>7.0000000000000007E-2</v>
      </c>
      <c r="E924" s="14">
        <v>5.68</v>
      </c>
      <c r="F924" s="14">
        <v>1.39</v>
      </c>
      <c r="G924" s="1" t="s">
        <v>40</v>
      </c>
      <c r="H924" s="1" t="s">
        <v>29</v>
      </c>
      <c r="I924" s="1" t="s">
        <v>50</v>
      </c>
      <c r="J924" s="1" t="s">
        <v>347</v>
      </c>
      <c r="K924" s="1" t="s">
        <v>75</v>
      </c>
      <c r="L924" s="1" t="s">
        <v>600</v>
      </c>
      <c r="M924" s="1">
        <v>0.38</v>
      </c>
      <c r="N924" s="1" t="s">
        <v>34</v>
      </c>
      <c r="O924" s="1" t="s">
        <v>61</v>
      </c>
      <c r="P924" s="1" t="s">
        <v>590</v>
      </c>
      <c r="Q924" s="1" t="s">
        <v>1842</v>
      </c>
      <c r="R924" s="1">
        <v>85254</v>
      </c>
      <c r="S924" s="2">
        <v>42088</v>
      </c>
      <c r="T924" s="2">
        <v>42090</v>
      </c>
      <c r="U924" s="1">
        <v>18.643799999999999</v>
      </c>
      <c r="V924" s="1">
        <v>5</v>
      </c>
      <c r="W924" s="14">
        <v>27.02</v>
      </c>
      <c r="X924" s="1">
        <v>86153</v>
      </c>
      <c r="Y924" s="14">
        <f>DataSheet!$E924-DataSheet!$D924</f>
        <v>5.6099999999999994</v>
      </c>
      <c r="Z924" s="1" t="str">
        <f>_xlfn.IFS(DataSheet!$O924="Central","Chris",DataSheet!$O924="East","Erin",DataSheet!$O924="South","Sam",DataSheet!$O924="West","William")</f>
        <v>William</v>
      </c>
    </row>
    <row r="925" spans="1:26" ht="15" x14ac:dyDescent="0.2">
      <c r="A925" s="1">
        <v>880</v>
      </c>
      <c r="B925" s="1" t="s">
        <v>1841</v>
      </c>
      <c r="C925" s="1" t="s">
        <v>27</v>
      </c>
      <c r="D925" s="14">
        <v>0.06</v>
      </c>
      <c r="E925" s="14">
        <v>22.84</v>
      </c>
      <c r="F925" s="14">
        <v>11.54</v>
      </c>
      <c r="G925" s="1" t="s">
        <v>40</v>
      </c>
      <c r="H925" s="1" t="s">
        <v>29</v>
      </c>
      <c r="I925" s="1" t="s">
        <v>50</v>
      </c>
      <c r="J925" s="1" t="s">
        <v>90</v>
      </c>
      <c r="K925" s="1" t="s">
        <v>75</v>
      </c>
      <c r="L925" s="1" t="s">
        <v>1843</v>
      </c>
      <c r="M925" s="1">
        <v>0.39</v>
      </c>
      <c r="N925" s="1" t="s">
        <v>34</v>
      </c>
      <c r="O925" s="1" t="s">
        <v>61</v>
      </c>
      <c r="P925" s="1" t="s">
        <v>590</v>
      </c>
      <c r="Q925" s="1" t="s">
        <v>1842</v>
      </c>
      <c r="R925" s="1">
        <v>85254</v>
      </c>
      <c r="S925" s="2">
        <v>42088</v>
      </c>
      <c r="T925" s="2">
        <v>42090</v>
      </c>
      <c r="U925" s="1">
        <v>-31.24</v>
      </c>
      <c r="V925" s="1">
        <v>1</v>
      </c>
      <c r="W925" s="14">
        <v>27.67</v>
      </c>
      <c r="X925" s="1">
        <v>86153</v>
      </c>
      <c r="Y925" s="14">
        <f>DataSheet!$E925-DataSheet!$D925</f>
        <v>22.78</v>
      </c>
      <c r="Z925" s="1" t="str">
        <f>_xlfn.IFS(DataSheet!$O925="Central","Chris",DataSheet!$O925="East","Erin",DataSheet!$O925="South","Sam",DataSheet!$O925="West","William")</f>
        <v>William</v>
      </c>
    </row>
    <row r="926" spans="1:26" ht="15" x14ac:dyDescent="0.2">
      <c r="A926" s="1">
        <v>1241</v>
      </c>
      <c r="B926" s="1" t="s">
        <v>1686</v>
      </c>
      <c r="C926" s="1" t="s">
        <v>27</v>
      </c>
      <c r="D926" s="14">
        <v>0.06</v>
      </c>
      <c r="E926" s="14">
        <v>200.97</v>
      </c>
      <c r="F926" s="14">
        <v>15.59</v>
      </c>
      <c r="G926" s="1" t="s">
        <v>28</v>
      </c>
      <c r="H926" s="1" t="s">
        <v>29</v>
      </c>
      <c r="I926" s="1" t="s">
        <v>42</v>
      </c>
      <c r="J926" s="1" t="s">
        <v>58</v>
      </c>
      <c r="K926" s="1" t="s">
        <v>59</v>
      </c>
      <c r="L926" s="1" t="s">
        <v>942</v>
      </c>
      <c r="M926" s="1">
        <v>0.36</v>
      </c>
      <c r="N926" s="1" t="s">
        <v>34</v>
      </c>
      <c r="O926" s="1" t="s">
        <v>35</v>
      </c>
      <c r="P926" s="1" t="s">
        <v>166</v>
      </c>
      <c r="Q926" s="1" t="s">
        <v>1206</v>
      </c>
      <c r="R926" s="1">
        <v>36830</v>
      </c>
      <c r="S926" s="2">
        <v>42088</v>
      </c>
      <c r="T926" s="2">
        <v>42088</v>
      </c>
      <c r="U926" s="1">
        <v>531.61800000000005</v>
      </c>
      <c r="V926" s="1">
        <v>7</v>
      </c>
      <c r="W926" s="14">
        <v>1348.83</v>
      </c>
      <c r="X926" s="1">
        <v>90881</v>
      </c>
      <c r="Y926" s="14">
        <f>DataSheet!$E926-DataSheet!$D926</f>
        <v>200.91</v>
      </c>
      <c r="Z926" s="1" t="str">
        <f>_xlfn.IFS(DataSheet!$O926="Central","Chris",DataSheet!$O926="East","Erin",DataSheet!$O926="South","Sam",DataSheet!$O926="West","William")</f>
        <v>Sam</v>
      </c>
    </row>
    <row r="927" spans="1:26" ht="15" x14ac:dyDescent="0.2">
      <c r="A927" s="1">
        <v>1648</v>
      </c>
      <c r="B927" s="1" t="s">
        <v>1844</v>
      </c>
      <c r="C927" s="1" t="s">
        <v>27</v>
      </c>
      <c r="D927" s="14">
        <v>0.08</v>
      </c>
      <c r="E927" s="14">
        <v>46.89</v>
      </c>
      <c r="F927" s="14">
        <v>5.0999999999999996</v>
      </c>
      <c r="G927" s="1" t="s">
        <v>40</v>
      </c>
      <c r="H927" s="1" t="s">
        <v>96</v>
      </c>
      <c r="I927" s="1" t="s">
        <v>50</v>
      </c>
      <c r="J927" s="1" t="s">
        <v>97</v>
      </c>
      <c r="K927" s="1" t="s">
        <v>146</v>
      </c>
      <c r="L927" s="1" t="s">
        <v>1845</v>
      </c>
      <c r="M927" s="1">
        <v>0.46</v>
      </c>
      <c r="N927" s="1" t="s">
        <v>34</v>
      </c>
      <c r="O927" s="1" t="s">
        <v>54</v>
      </c>
      <c r="P927" s="1" t="s">
        <v>105</v>
      </c>
      <c r="Q927" s="1" t="s">
        <v>666</v>
      </c>
      <c r="R927" s="1">
        <v>60098</v>
      </c>
      <c r="S927" s="2">
        <v>42088</v>
      </c>
      <c r="T927" s="2">
        <v>42090</v>
      </c>
      <c r="U927" s="1">
        <v>507.63299999999998</v>
      </c>
      <c r="V927" s="1">
        <v>17</v>
      </c>
      <c r="W927" s="14">
        <v>735.7</v>
      </c>
      <c r="X927" s="1">
        <v>91043</v>
      </c>
      <c r="Y927" s="14">
        <f>DataSheet!$E927-DataSheet!$D927</f>
        <v>46.81</v>
      </c>
      <c r="Z927" s="1" t="str">
        <f>_xlfn.IFS(DataSheet!$O927="Central","Chris",DataSheet!$O927="East","Erin",DataSheet!$O927="South","Sam",DataSheet!$O927="West","William")</f>
        <v>Chris</v>
      </c>
    </row>
    <row r="928" spans="1:26" ht="15" x14ac:dyDescent="0.2">
      <c r="A928" s="1">
        <v>1648</v>
      </c>
      <c r="B928" s="1" t="s">
        <v>1844</v>
      </c>
      <c r="C928" s="1" t="s">
        <v>27</v>
      </c>
      <c r="D928" s="14">
        <v>0.05</v>
      </c>
      <c r="E928" s="14">
        <v>12.98</v>
      </c>
      <c r="F928" s="14">
        <v>3.14</v>
      </c>
      <c r="G928" s="1" t="s">
        <v>40</v>
      </c>
      <c r="H928" s="1" t="s">
        <v>96</v>
      </c>
      <c r="I928" s="1" t="s">
        <v>50</v>
      </c>
      <c r="J928" s="1" t="s">
        <v>570</v>
      </c>
      <c r="K928" s="1" t="s">
        <v>44</v>
      </c>
      <c r="L928" s="1" t="s">
        <v>571</v>
      </c>
      <c r="M928" s="1">
        <v>0.6</v>
      </c>
      <c r="N928" s="1" t="s">
        <v>34</v>
      </c>
      <c r="O928" s="1" t="s">
        <v>54</v>
      </c>
      <c r="P928" s="1" t="s">
        <v>105</v>
      </c>
      <c r="Q928" s="1" t="s">
        <v>666</v>
      </c>
      <c r="R928" s="1">
        <v>60098</v>
      </c>
      <c r="S928" s="2">
        <v>42088</v>
      </c>
      <c r="T928" s="2">
        <v>42088</v>
      </c>
      <c r="U928" s="1">
        <v>38.229999999999997</v>
      </c>
      <c r="V928" s="1">
        <v>18</v>
      </c>
      <c r="W928" s="14">
        <v>225.59</v>
      </c>
      <c r="X928" s="1">
        <v>91043</v>
      </c>
      <c r="Y928" s="14">
        <f>DataSheet!$E928-DataSheet!$D928</f>
        <v>12.93</v>
      </c>
      <c r="Z928" s="1" t="str">
        <f>_xlfn.IFS(DataSheet!$O928="Central","Chris",DataSheet!$O928="East","Erin",DataSheet!$O928="South","Sam",DataSheet!$O928="West","William")</f>
        <v>Chris</v>
      </c>
    </row>
    <row r="929" spans="1:26" ht="15" x14ac:dyDescent="0.2">
      <c r="A929" s="1">
        <v>1829</v>
      </c>
      <c r="B929" s="1" t="s">
        <v>256</v>
      </c>
      <c r="C929" s="1" t="s">
        <v>27</v>
      </c>
      <c r="D929" s="14">
        <v>0.01</v>
      </c>
      <c r="E929" s="14">
        <v>10.64</v>
      </c>
      <c r="F929" s="14">
        <v>5.16</v>
      </c>
      <c r="G929" s="1" t="s">
        <v>89</v>
      </c>
      <c r="H929" s="1" t="s">
        <v>96</v>
      </c>
      <c r="I929" s="1" t="s">
        <v>30</v>
      </c>
      <c r="J929" s="1" t="s">
        <v>128</v>
      </c>
      <c r="K929" s="1" t="s">
        <v>75</v>
      </c>
      <c r="L929" s="1" t="s">
        <v>1846</v>
      </c>
      <c r="M929" s="1">
        <v>0.56999999999999995</v>
      </c>
      <c r="N929" s="1" t="s">
        <v>34</v>
      </c>
      <c r="O929" s="1" t="s">
        <v>54</v>
      </c>
      <c r="P929" s="1" t="s">
        <v>215</v>
      </c>
      <c r="Q929" s="1" t="s">
        <v>258</v>
      </c>
      <c r="R929" s="1">
        <v>52402</v>
      </c>
      <c r="S929" s="2">
        <v>42088</v>
      </c>
      <c r="T929" s="2">
        <v>42090</v>
      </c>
      <c r="U929" s="1">
        <v>-11.69</v>
      </c>
      <c r="V929" s="1">
        <v>5</v>
      </c>
      <c r="W929" s="14">
        <v>58.52</v>
      </c>
      <c r="X929" s="1">
        <v>86957</v>
      </c>
      <c r="Y929" s="14">
        <f>DataSheet!$E929-DataSheet!$D929</f>
        <v>10.63</v>
      </c>
      <c r="Z929" s="1" t="str">
        <f>_xlfn.IFS(DataSheet!$O929="Central","Chris",DataSheet!$O929="East","Erin",DataSheet!$O929="South","Sam",DataSheet!$O929="West","William")</f>
        <v>Chris</v>
      </c>
    </row>
    <row r="930" spans="1:26" ht="15" x14ac:dyDescent="0.2">
      <c r="A930" s="1">
        <v>2201</v>
      </c>
      <c r="B930" s="1" t="s">
        <v>1847</v>
      </c>
      <c r="C930" s="1" t="s">
        <v>27</v>
      </c>
      <c r="D930" s="14">
        <v>0.17</v>
      </c>
      <c r="E930" s="14">
        <v>14.89</v>
      </c>
      <c r="F930" s="14">
        <v>13.56</v>
      </c>
      <c r="G930" s="1" t="s">
        <v>40</v>
      </c>
      <c r="H930" s="1" t="s">
        <v>29</v>
      </c>
      <c r="I930" s="1" t="s">
        <v>30</v>
      </c>
      <c r="J930" s="1" t="s">
        <v>128</v>
      </c>
      <c r="K930" s="1" t="s">
        <v>66</v>
      </c>
      <c r="L930" s="1" t="s">
        <v>1848</v>
      </c>
      <c r="M930" s="1">
        <v>0.57999999999999996</v>
      </c>
      <c r="N930" s="1" t="s">
        <v>34</v>
      </c>
      <c r="O930" s="1" t="s">
        <v>54</v>
      </c>
      <c r="P930" s="1" t="s">
        <v>86</v>
      </c>
      <c r="Q930" s="1" t="s">
        <v>1849</v>
      </c>
      <c r="R930" s="1">
        <v>55420</v>
      </c>
      <c r="S930" s="2">
        <v>42088</v>
      </c>
      <c r="T930" s="2">
        <v>42090</v>
      </c>
      <c r="U930" s="1">
        <v>-9.1300000000000008</v>
      </c>
      <c r="V930" s="1">
        <v>1</v>
      </c>
      <c r="W930" s="14">
        <v>27.96</v>
      </c>
      <c r="X930" s="1">
        <v>86054</v>
      </c>
      <c r="Y930" s="14">
        <f>DataSheet!$E930-DataSheet!$D930</f>
        <v>14.72</v>
      </c>
      <c r="Z930" s="1" t="str">
        <f>_xlfn.IFS(DataSheet!$O930="Central","Chris",DataSheet!$O930="East","Erin",DataSheet!$O930="South","Sam",DataSheet!$O930="West","William")</f>
        <v>Chris</v>
      </c>
    </row>
    <row r="931" spans="1:26" ht="15" x14ac:dyDescent="0.2">
      <c r="A931" s="1">
        <v>3100</v>
      </c>
      <c r="B931" s="1" t="s">
        <v>1850</v>
      </c>
      <c r="C931" s="1" t="s">
        <v>27</v>
      </c>
      <c r="D931" s="14">
        <v>7.0000000000000007E-2</v>
      </c>
      <c r="E931" s="14">
        <v>35.99</v>
      </c>
      <c r="F931" s="14">
        <v>5</v>
      </c>
      <c r="G931" s="1" t="s">
        <v>40</v>
      </c>
      <c r="H931" s="1" t="s">
        <v>41</v>
      </c>
      <c r="I931" s="1" t="s">
        <v>42</v>
      </c>
      <c r="J931" s="1" t="s">
        <v>137</v>
      </c>
      <c r="K931" s="1" t="s">
        <v>52</v>
      </c>
      <c r="L931" s="1" t="s">
        <v>1851</v>
      </c>
      <c r="M931" s="1">
        <v>0.82</v>
      </c>
      <c r="N931" s="1" t="s">
        <v>34</v>
      </c>
      <c r="O931" s="1" t="s">
        <v>35</v>
      </c>
      <c r="P931" s="1" t="s">
        <v>125</v>
      </c>
      <c r="Q931" s="1" t="s">
        <v>1852</v>
      </c>
      <c r="R931" s="1">
        <v>33334</v>
      </c>
      <c r="S931" s="2">
        <v>42088</v>
      </c>
      <c r="T931" s="2">
        <v>42090</v>
      </c>
      <c r="U931" s="1">
        <v>-299.81420000000003</v>
      </c>
      <c r="V931" s="1">
        <v>1</v>
      </c>
      <c r="W931" s="14">
        <v>31.71</v>
      </c>
      <c r="X931" s="1">
        <v>89988</v>
      </c>
      <c r="Y931" s="14">
        <f>DataSheet!$E931-DataSheet!$D931</f>
        <v>35.92</v>
      </c>
      <c r="Z931" s="1" t="str">
        <f>_xlfn.IFS(DataSheet!$O931="Central","Chris",DataSheet!$O931="East","Erin",DataSheet!$O931="South","Sam",DataSheet!$O931="West","William")</f>
        <v>Sam</v>
      </c>
    </row>
    <row r="932" spans="1:26" ht="15" x14ac:dyDescent="0.2">
      <c r="A932" s="1">
        <v>693</v>
      </c>
      <c r="B932" s="1" t="s">
        <v>1551</v>
      </c>
      <c r="C932" s="1" t="s">
        <v>49</v>
      </c>
      <c r="D932" s="14">
        <v>0.02</v>
      </c>
      <c r="E932" s="14">
        <v>500.98</v>
      </c>
      <c r="F932" s="14">
        <v>41.44</v>
      </c>
      <c r="G932" s="1" t="s">
        <v>28</v>
      </c>
      <c r="H932" s="1" t="s">
        <v>29</v>
      </c>
      <c r="I932" s="1" t="s">
        <v>30</v>
      </c>
      <c r="J932" s="1" t="s">
        <v>119</v>
      </c>
      <c r="K932" s="1" t="s">
        <v>32</v>
      </c>
      <c r="L932" s="1" t="s">
        <v>1853</v>
      </c>
      <c r="M932" s="1">
        <v>0.66</v>
      </c>
      <c r="N932" s="1" t="s">
        <v>34</v>
      </c>
      <c r="O932" s="1" t="s">
        <v>61</v>
      </c>
      <c r="P932" s="1" t="s">
        <v>62</v>
      </c>
      <c r="Q932" s="1" t="s">
        <v>1552</v>
      </c>
      <c r="R932" s="1">
        <v>80229</v>
      </c>
      <c r="S932" s="2">
        <v>42088</v>
      </c>
      <c r="T932" s="2">
        <v>42088</v>
      </c>
      <c r="U932" s="1">
        <v>2568.4629</v>
      </c>
      <c r="V932" s="1">
        <v>7</v>
      </c>
      <c r="W932" s="14">
        <v>3722.41</v>
      </c>
      <c r="X932" s="1">
        <v>87811</v>
      </c>
      <c r="Y932" s="14">
        <f>DataSheet!$E932-DataSheet!$D932</f>
        <v>500.96000000000004</v>
      </c>
      <c r="Z932" s="1" t="str">
        <f>_xlfn.IFS(DataSheet!$O932="Central","Chris",DataSheet!$O932="East","Erin",DataSheet!$O932="South","Sam",DataSheet!$O932="West","William")</f>
        <v>William</v>
      </c>
    </row>
    <row r="933" spans="1:26" ht="15" x14ac:dyDescent="0.2">
      <c r="A933" s="1">
        <v>1557</v>
      </c>
      <c r="B933" s="1" t="s">
        <v>1854</v>
      </c>
      <c r="C933" s="1" t="s">
        <v>49</v>
      </c>
      <c r="D933" s="14">
        <v>0.09</v>
      </c>
      <c r="E933" s="14">
        <v>60.98</v>
      </c>
      <c r="F933" s="14">
        <v>49</v>
      </c>
      <c r="G933" s="1" t="s">
        <v>40</v>
      </c>
      <c r="H933" s="1" t="s">
        <v>41</v>
      </c>
      <c r="I933" s="1" t="s">
        <v>50</v>
      </c>
      <c r="J933" s="1" t="s">
        <v>97</v>
      </c>
      <c r="K933" s="1" t="s">
        <v>66</v>
      </c>
      <c r="L933" s="1" t="s">
        <v>1532</v>
      </c>
      <c r="M933" s="1">
        <v>0.59</v>
      </c>
      <c r="N933" s="1" t="s">
        <v>34</v>
      </c>
      <c r="O933" s="1" t="s">
        <v>35</v>
      </c>
      <c r="P933" s="1" t="s">
        <v>244</v>
      </c>
      <c r="Q933" s="1" t="s">
        <v>1855</v>
      </c>
      <c r="R933" s="1">
        <v>22003</v>
      </c>
      <c r="S933" s="2">
        <v>42088</v>
      </c>
      <c r="T933" s="2">
        <v>42096</v>
      </c>
      <c r="U933" s="1">
        <v>-954.75800000000004</v>
      </c>
      <c r="V933" s="1">
        <v>15</v>
      </c>
      <c r="W933" s="14">
        <v>879.62</v>
      </c>
      <c r="X933" s="1">
        <v>87426</v>
      </c>
      <c r="Y933" s="14">
        <f>DataSheet!$E933-DataSheet!$D933</f>
        <v>60.889999999999993</v>
      </c>
      <c r="Z933" s="1" t="str">
        <f>_xlfn.IFS(DataSheet!$O933="Central","Chris",DataSheet!$O933="East","Erin",DataSheet!$O933="South","Sam",DataSheet!$O933="West","William")</f>
        <v>Sam</v>
      </c>
    </row>
    <row r="934" spans="1:26" ht="15" x14ac:dyDescent="0.2">
      <c r="A934" s="1">
        <v>1557</v>
      </c>
      <c r="B934" s="1" t="s">
        <v>1854</v>
      </c>
      <c r="C934" s="1" t="s">
        <v>49</v>
      </c>
      <c r="D934" s="14">
        <v>0.05</v>
      </c>
      <c r="E934" s="14">
        <v>29.89</v>
      </c>
      <c r="F934" s="14">
        <v>1.99</v>
      </c>
      <c r="G934" s="1" t="s">
        <v>40</v>
      </c>
      <c r="H934" s="1" t="s">
        <v>41</v>
      </c>
      <c r="I934" s="1" t="s">
        <v>42</v>
      </c>
      <c r="J934" s="1" t="s">
        <v>43</v>
      </c>
      <c r="K934" s="1" t="s">
        <v>44</v>
      </c>
      <c r="L934" s="1" t="s">
        <v>445</v>
      </c>
      <c r="M934" s="1">
        <v>0.5</v>
      </c>
      <c r="N934" s="1" t="s">
        <v>34</v>
      </c>
      <c r="O934" s="1" t="s">
        <v>35</v>
      </c>
      <c r="P934" s="1" t="s">
        <v>244</v>
      </c>
      <c r="Q934" s="1" t="s">
        <v>1855</v>
      </c>
      <c r="R934" s="1">
        <v>22003</v>
      </c>
      <c r="S934" s="2">
        <v>42088</v>
      </c>
      <c r="T934" s="2">
        <v>42090</v>
      </c>
      <c r="U934" s="1">
        <v>219.4734</v>
      </c>
      <c r="V934" s="1">
        <v>12</v>
      </c>
      <c r="W934" s="14">
        <v>361.19</v>
      </c>
      <c r="X934" s="1">
        <v>87426</v>
      </c>
      <c r="Y934" s="14">
        <f>DataSheet!$E934-DataSheet!$D934</f>
        <v>29.84</v>
      </c>
      <c r="Z934" s="1" t="str">
        <f>_xlfn.IFS(DataSheet!$O934="Central","Chris",DataSheet!$O934="East","Erin",DataSheet!$O934="South","Sam",DataSheet!$O934="West","William")</f>
        <v>Sam</v>
      </c>
    </row>
    <row r="935" spans="1:26" ht="15" x14ac:dyDescent="0.2">
      <c r="A935" s="1">
        <v>1699</v>
      </c>
      <c r="B935" s="1" t="s">
        <v>1856</v>
      </c>
      <c r="C935" s="1" t="s">
        <v>49</v>
      </c>
      <c r="D935" s="14">
        <v>0.05</v>
      </c>
      <c r="E935" s="14">
        <v>3.98</v>
      </c>
      <c r="F935" s="14">
        <v>5.26</v>
      </c>
      <c r="G935" s="1" t="s">
        <v>40</v>
      </c>
      <c r="H935" s="1" t="s">
        <v>29</v>
      </c>
      <c r="I935" s="1" t="s">
        <v>50</v>
      </c>
      <c r="J935" s="1" t="s">
        <v>74</v>
      </c>
      <c r="K935" s="1" t="s">
        <v>75</v>
      </c>
      <c r="L935" s="1" t="s">
        <v>1857</v>
      </c>
      <c r="M935" s="1">
        <v>0.38</v>
      </c>
      <c r="N935" s="1" t="s">
        <v>34</v>
      </c>
      <c r="O935" s="1" t="s">
        <v>113</v>
      </c>
      <c r="P935" s="1" t="s">
        <v>322</v>
      </c>
      <c r="Q935" s="1" t="s">
        <v>1858</v>
      </c>
      <c r="R935" s="1">
        <v>19057</v>
      </c>
      <c r="S935" s="2">
        <v>42088</v>
      </c>
      <c r="T935" s="2">
        <v>42092</v>
      </c>
      <c r="U935" s="1">
        <v>-152.52449999999999</v>
      </c>
      <c r="V935" s="1">
        <v>12</v>
      </c>
      <c r="W935" s="14">
        <v>49.44</v>
      </c>
      <c r="X935" s="1">
        <v>87345</v>
      </c>
      <c r="Y935" s="14">
        <f>DataSheet!$E935-DataSheet!$D935</f>
        <v>3.93</v>
      </c>
      <c r="Z935" s="1" t="str">
        <f>_xlfn.IFS(DataSheet!$O935="Central","Chris",DataSheet!$O935="East","Erin",DataSheet!$O935="South","Sam",DataSheet!$O935="West","William")</f>
        <v>Erin</v>
      </c>
    </row>
    <row r="936" spans="1:26" ht="15" x14ac:dyDescent="0.2">
      <c r="A936" s="1">
        <v>1699</v>
      </c>
      <c r="B936" s="1" t="s">
        <v>1856</v>
      </c>
      <c r="C936" s="1" t="s">
        <v>49</v>
      </c>
      <c r="D936" s="14">
        <v>0.01</v>
      </c>
      <c r="E936" s="14">
        <v>6.48</v>
      </c>
      <c r="F936" s="14">
        <v>5.4</v>
      </c>
      <c r="G936" s="1" t="s">
        <v>40</v>
      </c>
      <c r="H936" s="1" t="s">
        <v>29</v>
      </c>
      <c r="I936" s="1" t="s">
        <v>50</v>
      </c>
      <c r="J936" s="1" t="s">
        <v>90</v>
      </c>
      <c r="K936" s="1" t="s">
        <v>75</v>
      </c>
      <c r="L936" s="1" t="s">
        <v>1859</v>
      </c>
      <c r="M936" s="1">
        <v>0.37</v>
      </c>
      <c r="N936" s="1" t="s">
        <v>34</v>
      </c>
      <c r="O936" s="1" t="s">
        <v>113</v>
      </c>
      <c r="P936" s="1" t="s">
        <v>322</v>
      </c>
      <c r="Q936" s="1" t="s">
        <v>1858</v>
      </c>
      <c r="R936" s="1">
        <v>19057</v>
      </c>
      <c r="S936" s="2">
        <v>42088</v>
      </c>
      <c r="T936" s="2">
        <v>42088</v>
      </c>
      <c r="U936" s="1">
        <v>-18.850000000000001</v>
      </c>
      <c r="V936" s="1">
        <v>2</v>
      </c>
      <c r="W936" s="14">
        <v>14.29</v>
      </c>
      <c r="X936" s="1">
        <v>87345</v>
      </c>
      <c r="Y936" s="14">
        <f>DataSheet!$E936-DataSheet!$D936</f>
        <v>6.4700000000000006</v>
      </c>
      <c r="Z936" s="1" t="str">
        <f>_xlfn.IFS(DataSheet!$O936="Central","Chris",DataSheet!$O936="East","Erin",DataSheet!$O936="South","Sam",DataSheet!$O936="West","William")</f>
        <v>Erin</v>
      </c>
    </row>
    <row r="937" spans="1:26" ht="15" x14ac:dyDescent="0.2">
      <c r="A937" s="1">
        <v>290</v>
      </c>
      <c r="B937" s="1" t="s">
        <v>1860</v>
      </c>
      <c r="C937" s="1" t="s">
        <v>72</v>
      </c>
      <c r="D937" s="14">
        <v>0.04</v>
      </c>
      <c r="E937" s="14">
        <v>4.9800000000000004</v>
      </c>
      <c r="F937" s="14">
        <v>4.62</v>
      </c>
      <c r="G937" s="1" t="s">
        <v>40</v>
      </c>
      <c r="H937" s="1" t="s">
        <v>29</v>
      </c>
      <c r="I937" s="1" t="s">
        <v>42</v>
      </c>
      <c r="J937" s="1" t="s">
        <v>43</v>
      </c>
      <c r="K937" s="1" t="s">
        <v>44</v>
      </c>
      <c r="L937" s="1" t="s">
        <v>1223</v>
      </c>
      <c r="M937" s="1">
        <v>0.64</v>
      </c>
      <c r="N937" s="1" t="s">
        <v>34</v>
      </c>
      <c r="O937" s="1" t="s">
        <v>61</v>
      </c>
      <c r="P937" s="1" t="s">
        <v>62</v>
      </c>
      <c r="Q937" s="1" t="s">
        <v>1861</v>
      </c>
      <c r="R937" s="1">
        <v>80538</v>
      </c>
      <c r="S937" s="2">
        <v>42088</v>
      </c>
      <c r="T937" s="2">
        <v>42089</v>
      </c>
      <c r="U937" s="1">
        <v>-135.16</v>
      </c>
      <c r="V937" s="1">
        <v>20</v>
      </c>
      <c r="W937" s="14">
        <v>102.54</v>
      </c>
      <c r="X937" s="1">
        <v>90837</v>
      </c>
      <c r="Y937" s="14">
        <f>DataSheet!$E937-DataSheet!$D937</f>
        <v>4.9400000000000004</v>
      </c>
      <c r="Z937" s="1" t="str">
        <f>_xlfn.IFS(DataSheet!$O937="Central","Chris",DataSheet!$O937="East","Erin",DataSheet!$O937="South","Sam",DataSheet!$O937="West","William")</f>
        <v>William</v>
      </c>
    </row>
    <row r="938" spans="1:26" ht="15" x14ac:dyDescent="0.2">
      <c r="A938" s="1">
        <v>2287</v>
      </c>
      <c r="B938" s="1" t="s">
        <v>1265</v>
      </c>
      <c r="C938" s="1" t="s">
        <v>72</v>
      </c>
      <c r="D938" s="14">
        <v>0.01</v>
      </c>
      <c r="E938" s="14">
        <v>18.97</v>
      </c>
      <c r="F938" s="14">
        <v>9.0299999999999994</v>
      </c>
      <c r="G938" s="1" t="s">
        <v>40</v>
      </c>
      <c r="H938" s="1" t="s">
        <v>96</v>
      </c>
      <c r="I938" s="1" t="s">
        <v>50</v>
      </c>
      <c r="J938" s="1" t="s">
        <v>90</v>
      </c>
      <c r="K938" s="1" t="s">
        <v>75</v>
      </c>
      <c r="L938" s="1" t="s">
        <v>632</v>
      </c>
      <c r="M938" s="1">
        <v>0.37</v>
      </c>
      <c r="N938" s="1" t="s">
        <v>34</v>
      </c>
      <c r="O938" s="1" t="s">
        <v>35</v>
      </c>
      <c r="P938" s="1" t="s">
        <v>273</v>
      </c>
      <c r="Q938" s="1" t="s">
        <v>1267</v>
      </c>
      <c r="R938" s="1">
        <v>29483</v>
      </c>
      <c r="S938" s="2">
        <v>42088</v>
      </c>
      <c r="T938" s="2">
        <v>42088</v>
      </c>
      <c r="U938" s="1">
        <v>-12.0267</v>
      </c>
      <c r="V938" s="1">
        <v>8</v>
      </c>
      <c r="W938" s="14">
        <v>164.67</v>
      </c>
      <c r="X938" s="1">
        <v>90146</v>
      </c>
      <c r="Y938" s="14">
        <f>DataSheet!$E938-DataSheet!$D938</f>
        <v>18.959999999999997</v>
      </c>
      <c r="Z938" s="1" t="str">
        <f>_xlfn.IFS(DataSheet!$O938="Central","Chris",DataSheet!$O938="East","Erin",DataSheet!$O938="South","Sam",DataSheet!$O938="West","William")</f>
        <v>Sam</v>
      </c>
    </row>
    <row r="939" spans="1:26" ht="15" x14ac:dyDescent="0.2">
      <c r="A939" s="1">
        <v>2287</v>
      </c>
      <c r="B939" s="1" t="s">
        <v>1265</v>
      </c>
      <c r="C939" s="1" t="s">
        <v>72</v>
      </c>
      <c r="D939" s="14">
        <v>0.03</v>
      </c>
      <c r="E939" s="14">
        <v>12.28</v>
      </c>
      <c r="F939" s="14">
        <v>4.8600000000000003</v>
      </c>
      <c r="G939" s="1" t="s">
        <v>40</v>
      </c>
      <c r="H939" s="1" t="s">
        <v>96</v>
      </c>
      <c r="I939" s="1" t="s">
        <v>50</v>
      </c>
      <c r="J939" s="1" t="s">
        <v>90</v>
      </c>
      <c r="K939" s="1" t="s">
        <v>75</v>
      </c>
      <c r="L939" s="1" t="s">
        <v>1862</v>
      </c>
      <c r="M939" s="1">
        <v>0.38</v>
      </c>
      <c r="N939" s="1" t="s">
        <v>34</v>
      </c>
      <c r="O939" s="1" t="s">
        <v>35</v>
      </c>
      <c r="P939" s="1" t="s">
        <v>273</v>
      </c>
      <c r="Q939" s="1" t="s">
        <v>1267</v>
      </c>
      <c r="R939" s="1">
        <v>29483</v>
      </c>
      <c r="S939" s="2">
        <v>42088</v>
      </c>
      <c r="T939" s="2">
        <v>42089</v>
      </c>
      <c r="U939" s="1">
        <v>122.508</v>
      </c>
      <c r="V939" s="1">
        <v>6</v>
      </c>
      <c r="W939" s="14">
        <v>72.739999999999995</v>
      </c>
      <c r="X939" s="1">
        <v>90146</v>
      </c>
      <c r="Y939" s="14">
        <f>DataSheet!$E939-DataSheet!$D939</f>
        <v>12.25</v>
      </c>
      <c r="Z939" s="1" t="str">
        <f>_xlfn.IFS(DataSheet!$O939="Central","Chris",DataSheet!$O939="East","Erin",DataSheet!$O939="South","Sam",DataSheet!$O939="West","William")</f>
        <v>Sam</v>
      </c>
    </row>
    <row r="940" spans="1:26" ht="15" x14ac:dyDescent="0.2">
      <c r="A940" s="1">
        <v>2287</v>
      </c>
      <c r="B940" s="1" t="s">
        <v>1265</v>
      </c>
      <c r="C940" s="1" t="s">
        <v>72</v>
      </c>
      <c r="D940" s="14">
        <v>0.05</v>
      </c>
      <c r="E940" s="14">
        <v>34.99</v>
      </c>
      <c r="F940" s="14">
        <v>7.73</v>
      </c>
      <c r="G940" s="1" t="s">
        <v>89</v>
      </c>
      <c r="H940" s="1" t="s">
        <v>96</v>
      </c>
      <c r="I940" s="1" t="s">
        <v>50</v>
      </c>
      <c r="J940" s="1" t="s">
        <v>51</v>
      </c>
      <c r="K940" s="1" t="s">
        <v>75</v>
      </c>
      <c r="L940" s="1" t="s">
        <v>1306</v>
      </c>
      <c r="M940" s="1">
        <v>0.59</v>
      </c>
      <c r="N940" s="1" t="s">
        <v>34</v>
      </c>
      <c r="O940" s="1" t="s">
        <v>35</v>
      </c>
      <c r="P940" s="1" t="s">
        <v>273</v>
      </c>
      <c r="Q940" s="1" t="s">
        <v>1267</v>
      </c>
      <c r="R940" s="1">
        <v>29483</v>
      </c>
      <c r="S940" s="2">
        <v>42088</v>
      </c>
      <c r="T940" s="2">
        <v>42090</v>
      </c>
      <c r="U940" s="1">
        <v>-12.0267</v>
      </c>
      <c r="V940" s="1">
        <v>12</v>
      </c>
      <c r="W940" s="14">
        <v>418.75</v>
      </c>
      <c r="X940" s="1">
        <v>90146</v>
      </c>
      <c r="Y940" s="14">
        <f>DataSheet!$E940-DataSheet!$D940</f>
        <v>34.940000000000005</v>
      </c>
      <c r="Z940" s="1" t="str">
        <f>_xlfn.IFS(DataSheet!$O940="Central","Chris",DataSheet!$O940="East","Erin",DataSheet!$O940="South","Sam",DataSheet!$O940="West","William")</f>
        <v>Sam</v>
      </c>
    </row>
    <row r="941" spans="1:26" ht="15" x14ac:dyDescent="0.2">
      <c r="A941" s="1">
        <v>2833</v>
      </c>
      <c r="B941" s="1" t="s">
        <v>1863</v>
      </c>
      <c r="C941" s="1" t="s">
        <v>72</v>
      </c>
      <c r="D941" s="14">
        <v>0.03</v>
      </c>
      <c r="E941" s="14">
        <v>140.97999999999999</v>
      </c>
      <c r="F941" s="14">
        <v>36.090000000000003</v>
      </c>
      <c r="G941" s="1" t="s">
        <v>28</v>
      </c>
      <c r="H941" s="1" t="s">
        <v>29</v>
      </c>
      <c r="I941" s="1" t="s">
        <v>30</v>
      </c>
      <c r="J941" s="1" t="s">
        <v>119</v>
      </c>
      <c r="K941" s="1" t="s">
        <v>32</v>
      </c>
      <c r="L941" s="1" t="s">
        <v>1864</v>
      </c>
      <c r="M941" s="1">
        <v>0.77</v>
      </c>
      <c r="N941" s="1" t="s">
        <v>34</v>
      </c>
      <c r="O941" s="1" t="s">
        <v>54</v>
      </c>
      <c r="P941" s="1" t="s">
        <v>86</v>
      </c>
      <c r="Q941" s="1" t="s">
        <v>1865</v>
      </c>
      <c r="R941" s="1">
        <v>55076</v>
      </c>
      <c r="S941" s="2">
        <v>42088</v>
      </c>
      <c r="T941" s="2">
        <v>42090</v>
      </c>
      <c r="U941" s="1">
        <v>-221.5</v>
      </c>
      <c r="V941" s="1">
        <v>4</v>
      </c>
      <c r="W941" s="14">
        <v>608.80999999999995</v>
      </c>
      <c r="X941" s="1">
        <v>91030</v>
      </c>
      <c r="Y941" s="14">
        <f>DataSheet!$E941-DataSheet!$D941</f>
        <v>140.94999999999999</v>
      </c>
      <c r="Z941" s="1" t="str">
        <f>_xlfn.IFS(DataSheet!$O941="Central","Chris",DataSheet!$O941="East","Erin",DataSheet!$O941="South","Sam",DataSheet!$O941="West","William")</f>
        <v>Chris</v>
      </c>
    </row>
    <row r="942" spans="1:26" ht="15" x14ac:dyDescent="0.2">
      <c r="A942" s="1">
        <v>2833</v>
      </c>
      <c r="B942" s="1" t="s">
        <v>1863</v>
      </c>
      <c r="C942" s="1" t="s">
        <v>72</v>
      </c>
      <c r="D942" s="14">
        <v>0.08</v>
      </c>
      <c r="E942" s="14">
        <v>65.989999999999995</v>
      </c>
      <c r="F942" s="14">
        <v>8.99</v>
      </c>
      <c r="G942" s="1" t="s">
        <v>40</v>
      </c>
      <c r="H942" s="1" t="s">
        <v>29</v>
      </c>
      <c r="I942" s="1" t="s">
        <v>42</v>
      </c>
      <c r="J942" s="1" t="s">
        <v>137</v>
      </c>
      <c r="K942" s="1" t="s">
        <v>75</v>
      </c>
      <c r="L942" s="1" t="s">
        <v>1866</v>
      </c>
      <c r="M942" s="1">
        <v>0.56000000000000005</v>
      </c>
      <c r="N942" s="1" t="s">
        <v>34</v>
      </c>
      <c r="O942" s="1" t="s">
        <v>54</v>
      </c>
      <c r="P942" s="1" t="s">
        <v>86</v>
      </c>
      <c r="Q942" s="1" t="s">
        <v>1865</v>
      </c>
      <c r="R942" s="1">
        <v>55076</v>
      </c>
      <c r="S942" s="2">
        <v>42088</v>
      </c>
      <c r="T942" s="2">
        <v>42089</v>
      </c>
      <c r="U942" s="1">
        <v>206.352</v>
      </c>
      <c r="V942" s="1">
        <v>15</v>
      </c>
      <c r="W942" s="14">
        <v>808.61</v>
      </c>
      <c r="X942" s="1">
        <v>91030</v>
      </c>
      <c r="Y942" s="14">
        <f>DataSheet!$E942-DataSheet!$D942</f>
        <v>65.91</v>
      </c>
      <c r="Z942" s="1" t="str">
        <f>_xlfn.IFS(DataSheet!$O942="Central","Chris",DataSheet!$O942="East","Erin",DataSheet!$O942="South","Sam",DataSheet!$O942="West","William")</f>
        <v>Chris</v>
      </c>
    </row>
    <row r="943" spans="1:26" ht="15" x14ac:dyDescent="0.2">
      <c r="A943" s="1">
        <v>1767</v>
      </c>
      <c r="B943" s="1" t="s">
        <v>1867</v>
      </c>
      <c r="C943" s="1" t="s">
        <v>27</v>
      </c>
      <c r="D943" s="14">
        <v>0.01</v>
      </c>
      <c r="E943" s="14">
        <v>50.98</v>
      </c>
      <c r="F943" s="14">
        <v>6.5</v>
      </c>
      <c r="G943" s="1" t="s">
        <v>40</v>
      </c>
      <c r="H943" s="1" t="s">
        <v>73</v>
      </c>
      <c r="I943" s="1" t="s">
        <v>42</v>
      </c>
      <c r="J943" s="1" t="s">
        <v>43</v>
      </c>
      <c r="K943" s="1" t="s">
        <v>75</v>
      </c>
      <c r="L943" s="1" t="s">
        <v>1868</v>
      </c>
      <c r="M943" s="1">
        <v>0.73</v>
      </c>
      <c r="N943" s="1" t="s">
        <v>34</v>
      </c>
      <c r="O943" s="1" t="s">
        <v>35</v>
      </c>
      <c r="P943" s="1" t="s">
        <v>77</v>
      </c>
      <c r="Q943" s="1" t="s">
        <v>1869</v>
      </c>
      <c r="R943" s="1">
        <v>30265</v>
      </c>
      <c r="S943" s="2">
        <v>42089</v>
      </c>
      <c r="T943" s="2">
        <v>42090</v>
      </c>
      <c r="U943" s="1">
        <v>5.3396999999999997</v>
      </c>
      <c r="V943" s="1">
        <v>16</v>
      </c>
      <c r="W943" s="14">
        <v>818.49</v>
      </c>
      <c r="X943" s="1">
        <v>89211</v>
      </c>
      <c r="Y943" s="14">
        <f>DataSheet!$E943-DataSheet!$D943</f>
        <v>50.97</v>
      </c>
      <c r="Z943" s="1" t="str">
        <f>_xlfn.IFS(DataSheet!$O943="Central","Chris",DataSheet!$O943="East","Erin",DataSheet!$O943="South","Sam",DataSheet!$O943="West","William")</f>
        <v>Sam</v>
      </c>
    </row>
    <row r="944" spans="1:26" ht="15" x14ac:dyDescent="0.2">
      <c r="A944" s="1">
        <v>2114</v>
      </c>
      <c r="B944" s="1" t="s">
        <v>1377</v>
      </c>
      <c r="C944" s="1" t="s">
        <v>27</v>
      </c>
      <c r="D944" s="14">
        <v>0.08</v>
      </c>
      <c r="E944" s="14">
        <v>6.68</v>
      </c>
      <c r="F944" s="14">
        <v>1.5</v>
      </c>
      <c r="G944" s="1" t="s">
        <v>40</v>
      </c>
      <c r="H944" s="1" t="s">
        <v>96</v>
      </c>
      <c r="I944" s="1" t="s">
        <v>50</v>
      </c>
      <c r="J944" s="1" t="s">
        <v>51</v>
      </c>
      <c r="K944" s="1" t="s">
        <v>52</v>
      </c>
      <c r="L944" s="1" t="s">
        <v>1870</v>
      </c>
      <c r="M944" s="1">
        <v>0.48</v>
      </c>
      <c r="N944" s="1" t="s">
        <v>34</v>
      </c>
      <c r="O944" s="1" t="s">
        <v>35</v>
      </c>
      <c r="P944" s="1" t="s">
        <v>244</v>
      </c>
      <c r="Q944" s="1" t="s">
        <v>1379</v>
      </c>
      <c r="R944" s="1">
        <v>23518</v>
      </c>
      <c r="S944" s="2">
        <v>42089</v>
      </c>
      <c r="T944" s="2">
        <v>42091</v>
      </c>
      <c r="U944" s="1">
        <v>-601.80399999999997</v>
      </c>
      <c r="V944" s="1">
        <v>10</v>
      </c>
      <c r="W944" s="14">
        <v>66.12</v>
      </c>
      <c r="X944" s="1">
        <v>88403</v>
      </c>
      <c r="Y944" s="14">
        <f>DataSheet!$E944-DataSheet!$D944</f>
        <v>6.6</v>
      </c>
      <c r="Z944" s="1" t="str">
        <f>_xlfn.IFS(DataSheet!$O944="Central","Chris",DataSheet!$O944="East","Erin",DataSheet!$O944="South","Sam",DataSheet!$O944="West","William")</f>
        <v>Sam</v>
      </c>
    </row>
    <row r="945" spans="1:26" ht="15" x14ac:dyDescent="0.2">
      <c r="A945" s="1">
        <v>3379</v>
      </c>
      <c r="B945" s="1" t="s">
        <v>1871</v>
      </c>
      <c r="C945" s="1" t="s">
        <v>27</v>
      </c>
      <c r="D945" s="14">
        <v>0</v>
      </c>
      <c r="E945" s="14">
        <v>19.98</v>
      </c>
      <c r="F945" s="14">
        <v>5.97</v>
      </c>
      <c r="G945" s="1" t="s">
        <v>89</v>
      </c>
      <c r="H945" s="1" t="s">
        <v>96</v>
      </c>
      <c r="I945" s="1" t="s">
        <v>50</v>
      </c>
      <c r="J945" s="1" t="s">
        <v>90</v>
      </c>
      <c r="K945" s="1" t="s">
        <v>75</v>
      </c>
      <c r="L945" s="1" t="s">
        <v>1872</v>
      </c>
      <c r="M945" s="1">
        <v>0.38</v>
      </c>
      <c r="N945" s="1" t="s">
        <v>34</v>
      </c>
      <c r="O945" s="1" t="s">
        <v>35</v>
      </c>
      <c r="P945" s="1" t="s">
        <v>77</v>
      </c>
      <c r="Q945" s="1" t="s">
        <v>1873</v>
      </c>
      <c r="R945" s="1">
        <v>30144</v>
      </c>
      <c r="S945" s="2">
        <v>42089</v>
      </c>
      <c r="T945" s="2">
        <v>42092</v>
      </c>
      <c r="U945" s="1">
        <v>-189.714</v>
      </c>
      <c r="V945" s="1">
        <v>12</v>
      </c>
      <c r="W945" s="14">
        <v>249.07</v>
      </c>
      <c r="X945" s="1">
        <v>88837</v>
      </c>
      <c r="Y945" s="14">
        <f>DataSheet!$E945-DataSheet!$D945</f>
        <v>19.98</v>
      </c>
      <c r="Z945" s="1" t="str">
        <f>_xlfn.IFS(DataSheet!$O945="Central","Chris",DataSheet!$O945="East","Erin",DataSheet!$O945="South","Sam",DataSheet!$O945="West","William")</f>
        <v>Sam</v>
      </c>
    </row>
    <row r="946" spans="1:26" ht="15" x14ac:dyDescent="0.2">
      <c r="A946" s="1">
        <v>2124</v>
      </c>
      <c r="B946" s="1" t="s">
        <v>38</v>
      </c>
      <c r="C946" s="1" t="s">
        <v>39</v>
      </c>
      <c r="D946" s="14">
        <v>0.03</v>
      </c>
      <c r="E946" s="14">
        <v>124.49</v>
      </c>
      <c r="F946" s="14">
        <v>51.94</v>
      </c>
      <c r="G946" s="1" t="s">
        <v>28</v>
      </c>
      <c r="H946" s="1" t="s">
        <v>96</v>
      </c>
      <c r="I946" s="1" t="s">
        <v>30</v>
      </c>
      <c r="J946" s="1" t="s">
        <v>31</v>
      </c>
      <c r="K946" s="1" t="s">
        <v>32</v>
      </c>
      <c r="L946" s="1" t="s">
        <v>1151</v>
      </c>
      <c r="M946" s="1">
        <v>0.63</v>
      </c>
      <c r="N946" s="1" t="s">
        <v>34</v>
      </c>
      <c r="O946" s="1" t="s">
        <v>35</v>
      </c>
      <c r="P946" s="1" t="s">
        <v>46</v>
      </c>
      <c r="Q946" s="1" t="s">
        <v>47</v>
      </c>
      <c r="R946" s="1">
        <v>72301</v>
      </c>
      <c r="S946" s="2">
        <v>42089</v>
      </c>
      <c r="T946" s="2">
        <v>42090</v>
      </c>
      <c r="U946" s="1">
        <v>18.173999999999999</v>
      </c>
      <c r="V946" s="1">
        <v>21</v>
      </c>
      <c r="W946" s="14">
        <v>2761.94</v>
      </c>
      <c r="X946" s="1">
        <v>89666</v>
      </c>
      <c r="Y946" s="14">
        <f>DataSheet!$E946-DataSheet!$D946</f>
        <v>124.46</v>
      </c>
      <c r="Z946" s="1" t="str">
        <f>_xlfn.IFS(DataSheet!$O946="Central","Chris",DataSheet!$O946="East","Erin",DataSheet!$O946="South","Sam",DataSheet!$O946="West","William")</f>
        <v>Sam</v>
      </c>
    </row>
    <row r="947" spans="1:26" ht="15" x14ac:dyDescent="0.2">
      <c r="A947" s="1">
        <v>2066</v>
      </c>
      <c r="B947" s="1" t="s">
        <v>1874</v>
      </c>
      <c r="C947" s="1" t="s">
        <v>118</v>
      </c>
      <c r="D947" s="14">
        <v>0.09</v>
      </c>
      <c r="E947" s="14">
        <v>20.89</v>
      </c>
      <c r="F947" s="14">
        <v>11.52</v>
      </c>
      <c r="G947" s="1" t="s">
        <v>40</v>
      </c>
      <c r="H947" s="1" t="s">
        <v>73</v>
      </c>
      <c r="I947" s="1" t="s">
        <v>50</v>
      </c>
      <c r="J947" s="1" t="s">
        <v>80</v>
      </c>
      <c r="K947" s="1" t="s">
        <v>75</v>
      </c>
      <c r="L947" s="1" t="s">
        <v>1875</v>
      </c>
      <c r="M947" s="1">
        <v>0.83</v>
      </c>
      <c r="N947" s="1" t="s">
        <v>34</v>
      </c>
      <c r="O947" s="1" t="s">
        <v>35</v>
      </c>
      <c r="P947" s="1" t="s">
        <v>99</v>
      </c>
      <c r="Q947" s="1" t="s">
        <v>1876</v>
      </c>
      <c r="R947" s="1">
        <v>28079</v>
      </c>
      <c r="S947" s="2">
        <v>42089</v>
      </c>
      <c r="T947" s="2">
        <v>42090</v>
      </c>
      <c r="U947" s="1">
        <v>-133.54599999999999</v>
      </c>
      <c r="V947" s="1">
        <v>7</v>
      </c>
      <c r="W947" s="14">
        <v>146.5</v>
      </c>
      <c r="X947" s="1">
        <v>85833</v>
      </c>
      <c r="Y947" s="14">
        <f>DataSheet!$E947-DataSheet!$D947</f>
        <v>20.8</v>
      </c>
      <c r="Z947" s="1" t="str">
        <f>_xlfn.IFS(DataSheet!$O947="Central","Chris",DataSheet!$O947="East","Erin",DataSheet!$O947="South","Sam",DataSheet!$O947="West","William")</f>
        <v>Sam</v>
      </c>
    </row>
    <row r="948" spans="1:26" ht="15" x14ac:dyDescent="0.2">
      <c r="A948" s="1">
        <v>2419</v>
      </c>
      <c r="B948" s="1" t="s">
        <v>1877</v>
      </c>
      <c r="C948" s="1" t="s">
        <v>72</v>
      </c>
      <c r="D948" s="14">
        <v>7.0000000000000007E-2</v>
      </c>
      <c r="E948" s="14">
        <v>225.04</v>
      </c>
      <c r="F948" s="14">
        <v>11.79</v>
      </c>
      <c r="G948" s="1" t="s">
        <v>40</v>
      </c>
      <c r="H948" s="1" t="s">
        <v>41</v>
      </c>
      <c r="I948" s="1" t="s">
        <v>50</v>
      </c>
      <c r="J948" s="1" t="s">
        <v>97</v>
      </c>
      <c r="K948" s="1" t="s">
        <v>146</v>
      </c>
      <c r="L948" s="1" t="s">
        <v>1878</v>
      </c>
      <c r="M948" s="1">
        <v>0.42</v>
      </c>
      <c r="N948" s="1" t="s">
        <v>34</v>
      </c>
      <c r="O948" s="1" t="s">
        <v>35</v>
      </c>
      <c r="P948" s="1" t="s">
        <v>244</v>
      </c>
      <c r="Q948" s="1" t="s">
        <v>1879</v>
      </c>
      <c r="R948" s="1">
        <v>23701</v>
      </c>
      <c r="S948" s="2">
        <v>42089</v>
      </c>
      <c r="T948" s="2">
        <v>42089</v>
      </c>
      <c r="U948" s="1">
        <v>-162.91800000000001</v>
      </c>
      <c r="V948" s="1">
        <v>5</v>
      </c>
      <c r="W948" s="14">
        <v>1130.1500000000001</v>
      </c>
      <c r="X948" s="1">
        <v>86751</v>
      </c>
      <c r="Y948" s="14">
        <f>DataSheet!$E948-DataSheet!$D948</f>
        <v>224.97</v>
      </c>
      <c r="Z948" s="1" t="str">
        <f>_xlfn.IFS(DataSheet!$O948="Central","Chris",DataSheet!$O948="East","Erin",DataSheet!$O948="South","Sam",DataSheet!$O948="West","William")</f>
        <v>Sam</v>
      </c>
    </row>
    <row r="949" spans="1:26" ht="15" x14ac:dyDescent="0.2">
      <c r="A949" s="1">
        <v>2419</v>
      </c>
      <c r="B949" s="1" t="s">
        <v>1877</v>
      </c>
      <c r="C949" s="1" t="s">
        <v>72</v>
      </c>
      <c r="D949" s="14">
        <v>0.03</v>
      </c>
      <c r="E949" s="14">
        <v>7.84</v>
      </c>
      <c r="F949" s="14">
        <v>4.71</v>
      </c>
      <c r="G949" s="1" t="s">
        <v>40</v>
      </c>
      <c r="H949" s="1" t="s">
        <v>41</v>
      </c>
      <c r="I949" s="1" t="s">
        <v>50</v>
      </c>
      <c r="J949" s="1" t="s">
        <v>74</v>
      </c>
      <c r="K949" s="1" t="s">
        <v>75</v>
      </c>
      <c r="L949" s="1" t="s">
        <v>681</v>
      </c>
      <c r="M949" s="1">
        <v>0.35</v>
      </c>
      <c r="N949" s="1" t="s">
        <v>34</v>
      </c>
      <c r="O949" s="1" t="s">
        <v>35</v>
      </c>
      <c r="P949" s="1" t="s">
        <v>244</v>
      </c>
      <c r="Q949" s="1" t="s">
        <v>1879</v>
      </c>
      <c r="R949" s="1">
        <v>23701</v>
      </c>
      <c r="S949" s="2">
        <v>42089</v>
      </c>
      <c r="T949" s="2">
        <v>42092</v>
      </c>
      <c r="U949" s="1">
        <v>859.71780000000001</v>
      </c>
      <c r="V949" s="1">
        <v>7</v>
      </c>
      <c r="W949" s="14">
        <v>54.37</v>
      </c>
      <c r="X949" s="1">
        <v>86751</v>
      </c>
      <c r="Y949" s="14">
        <f>DataSheet!$E949-DataSheet!$D949</f>
        <v>7.81</v>
      </c>
      <c r="Z949" s="1" t="str">
        <f>_xlfn.IFS(DataSheet!$O949="Central","Chris",DataSheet!$O949="East","Erin",DataSheet!$O949="South","Sam",DataSheet!$O949="West","William")</f>
        <v>Sam</v>
      </c>
    </row>
    <row r="950" spans="1:26" ht="15" x14ac:dyDescent="0.2">
      <c r="A950" s="1">
        <v>2773</v>
      </c>
      <c r="B950" s="1" t="s">
        <v>1880</v>
      </c>
      <c r="C950" s="1" t="s">
        <v>72</v>
      </c>
      <c r="D950" s="14">
        <v>0.1</v>
      </c>
      <c r="E950" s="14">
        <v>5.18</v>
      </c>
      <c r="F950" s="14">
        <v>5.74</v>
      </c>
      <c r="G950" s="1" t="s">
        <v>40</v>
      </c>
      <c r="H950" s="1" t="s">
        <v>96</v>
      </c>
      <c r="I950" s="1" t="s">
        <v>50</v>
      </c>
      <c r="J950" s="1" t="s">
        <v>74</v>
      </c>
      <c r="K950" s="1" t="s">
        <v>75</v>
      </c>
      <c r="L950" s="1" t="s">
        <v>852</v>
      </c>
      <c r="M950" s="1">
        <v>0.36</v>
      </c>
      <c r="N950" s="1" t="s">
        <v>34</v>
      </c>
      <c r="O950" s="1" t="s">
        <v>61</v>
      </c>
      <c r="P950" s="1" t="s">
        <v>92</v>
      </c>
      <c r="Q950" s="1" t="s">
        <v>1612</v>
      </c>
      <c r="R950" s="1">
        <v>94568</v>
      </c>
      <c r="S950" s="2">
        <v>42089</v>
      </c>
      <c r="T950" s="2">
        <v>42091</v>
      </c>
      <c r="U950" s="1">
        <v>-29.003</v>
      </c>
      <c r="V950" s="1">
        <v>2</v>
      </c>
      <c r="W950" s="14">
        <v>10.96</v>
      </c>
      <c r="X950" s="1">
        <v>91584</v>
      </c>
      <c r="Y950" s="14">
        <f>DataSheet!$E950-DataSheet!$D950</f>
        <v>5.08</v>
      </c>
      <c r="Z950" s="1" t="str">
        <f>_xlfn.IFS(DataSheet!$O950="Central","Chris",DataSheet!$O950="East","Erin",DataSheet!$O950="South","Sam",DataSheet!$O950="West","William")</f>
        <v>William</v>
      </c>
    </row>
    <row r="951" spans="1:26" ht="15" x14ac:dyDescent="0.2">
      <c r="A951" s="1">
        <v>2059</v>
      </c>
      <c r="B951" s="1" t="s">
        <v>618</v>
      </c>
      <c r="C951" s="1" t="s">
        <v>27</v>
      </c>
      <c r="D951" s="14">
        <v>0.1</v>
      </c>
      <c r="E951" s="14">
        <v>9.85</v>
      </c>
      <c r="F951" s="14">
        <v>4.82</v>
      </c>
      <c r="G951" s="1" t="s">
        <v>40</v>
      </c>
      <c r="H951" s="1" t="s">
        <v>96</v>
      </c>
      <c r="I951" s="1" t="s">
        <v>50</v>
      </c>
      <c r="J951" s="1" t="s">
        <v>51</v>
      </c>
      <c r="K951" s="1" t="s">
        <v>52</v>
      </c>
      <c r="L951" s="1" t="s">
        <v>1881</v>
      </c>
      <c r="M951" s="1">
        <v>0.47</v>
      </c>
      <c r="N951" s="1" t="s">
        <v>34</v>
      </c>
      <c r="O951" s="1" t="s">
        <v>35</v>
      </c>
      <c r="P951" s="1" t="s">
        <v>99</v>
      </c>
      <c r="Q951" s="1" t="s">
        <v>619</v>
      </c>
      <c r="R951" s="1">
        <v>27260</v>
      </c>
      <c r="S951" s="2">
        <v>42090</v>
      </c>
      <c r="T951" s="2">
        <v>42091</v>
      </c>
      <c r="U951" s="1">
        <v>374.904</v>
      </c>
      <c r="V951" s="1">
        <v>12</v>
      </c>
      <c r="W951" s="14">
        <v>114.91</v>
      </c>
      <c r="X951" s="1">
        <v>88041</v>
      </c>
      <c r="Y951" s="14">
        <f>DataSheet!$E951-DataSheet!$D951</f>
        <v>9.75</v>
      </c>
      <c r="Z951" s="1" t="str">
        <f>_xlfn.IFS(DataSheet!$O951="Central","Chris",DataSheet!$O951="East","Erin",DataSheet!$O951="South","Sam",DataSheet!$O951="West","William")</f>
        <v>Sam</v>
      </c>
    </row>
    <row r="952" spans="1:26" ht="15" x14ac:dyDescent="0.2">
      <c r="A952" s="1">
        <v>2059</v>
      </c>
      <c r="B952" s="1" t="s">
        <v>618</v>
      </c>
      <c r="C952" s="1" t="s">
        <v>27</v>
      </c>
      <c r="D952" s="14">
        <v>0.04</v>
      </c>
      <c r="E952" s="14">
        <v>125.99</v>
      </c>
      <c r="F952" s="14">
        <v>7.69</v>
      </c>
      <c r="G952" s="1" t="s">
        <v>40</v>
      </c>
      <c r="H952" s="1" t="s">
        <v>96</v>
      </c>
      <c r="I952" s="1" t="s">
        <v>42</v>
      </c>
      <c r="J952" s="1" t="s">
        <v>137</v>
      </c>
      <c r="K952" s="1" t="s">
        <v>75</v>
      </c>
      <c r="L952" s="1" t="s">
        <v>1051</v>
      </c>
      <c r="M952" s="1">
        <v>0.57999999999999996</v>
      </c>
      <c r="N952" s="1" t="s">
        <v>34</v>
      </c>
      <c r="O952" s="1" t="s">
        <v>35</v>
      </c>
      <c r="P952" s="1" t="s">
        <v>99</v>
      </c>
      <c r="Q952" s="1" t="s">
        <v>619</v>
      </c>
      <c r="R952" s="1">
        <v>27260</v>
      </c>
      <c r="S952" s="2">
        <v>42090</v>
      </c>
      <c r="T952" s="2">
        <v>42091</v>
      </c>
      <c r="U952" s="1">
        <v>-528.83600000000001</v>
      </c>
      <c r="V952" s="1">
        <v>9</v>
      </c>
      <c r="W952" s="14">
        <v>934.52</v>
      </c>
      <c r="X952" s="1">
        <v>88041</v>
      </c>
      <c r="Y952" s="14">
        <f>DataSheet!$E952-DataSheet!$D952</f>
        <v>125.94999999999999</v>
      </c>
      <c r="Z952" s="1" t="str">
        <f>_xlfn.IFS(DataSheet!$O952="Central","Chris",DataSheet!$O952="East","Erin",DataSheet!$O952="South","Sam",DataSheet!$O952="West","William")</f>
        <v>Sam</v>
      </c>
    </row>
    <row r="953" spans="1:26" ht="15" x14ac:dyDescent="0.2">
      <c r="A953" s="1">
        <v>32</v>
      </c>
      <c r="B953" s="1" t="s">
        <v>646</v>
      </c>
      <c r="C953" s="1" t="s">
        <v>39</v>
      </c>
      <c r="D953" s="14">
        <v>0.01</v>
      </c>
      <c r="E953" s="14">
        <v>17.98</v>
      </c>
      <c r="F953" s="14">
        <v>8.51</v>
      </c>
      <c r="G953" s="1" t="s">
        <v>40</v>
      </c>
      <c r="H953" s="1" t="s">
        <v>96</v>
      </c>
      <c r="I953" s="1" t="s">
        <v>42</v>
      </c>
      <c r="J953" s="1" t="s">
        <v>58</v>
      </c>
      <c r="K953" s="1" t="s">
        <v>146</v>
      </c>
      <c r="L953" s="1" t="s">
        <v>1882</v>
      </c>
      <c r="M953" s="1">
        <v>0.4</v>
      </c>
      <c r="N953" s="1" t="s">
        <v>34</v>
      </c>
      <c r="O953" s="1" t="s">
        <v>61</v>
      </c>
      <c r="P953" s="1" t="s">
        <v>141</v>
      </c>
      <c r="Q953" s="1" t="s">
        <v>648</v>
      </c>
      <c r="R953" s="1">
        <v>97526</v>
      </c>
      <c r="S953" s="2">
        <v>42090</v>
      </c>
      <c r="T953" s="2">
        <v>42091</v>
      </c>
      <c r="U953" s="1">
        <v>-35.878799999999998</v>
      </c>
      <c r="V953" s="1">
        <v>2</v>
      </c>
      <c r="W953" s="14">
        <v>40.17</v>
      </c>
      <c r="X953" s="1">
        <v>89200</v>
      </c>
      <c r="Y953" s="14">
        <f>DataSheet!$E953-DataSheet!$D953</f>
        <v>17.97</v>
      </c>
      <c r="Z953" s="1" t="str">
        <f>_xlfn.IFS(DataSheet!$O953="Central","Chris",DataSheet!$O953="East","Erin",DataSheet!$O953="South","Sam",DataSheet!$O953="West","William")</f>
        <v>William</v>
      </c>
    </row>
    <row r="954" spans="1:26" ht="15" x14ac:dyDescent="0.2">
      <c r="A954" s="1">
        <v>234</v>
      </c>
      <c r="B954" s="1" t="s">
        <v>987</v>
      </c>
      <c r="C954" s="1" t="s">
        <v>39</v>
      </c>
      <c r="D954" s="14">
        <v>0.03</v>
      </c>
      <c r="E954" s="14">
        <v>28.53</v>
      </c>
      <c r="F954" s="14">
        <v>1.49</v>
      </c>
      <c r="G954" s="1" t="s">
        <v>40</v>
      </c>
      <c r="H954" s="1" t="s">
        <v>29</v>
      </c>
      <c r="I954" s="1" t="s">
        <v>50</v>
      </c>
      <c r="J954" s="1" t="s">
        <v>74</v>
      </c>
      <c r="K954" s="1" t="s">
        <v>75</v>
      </c>
      <c r="L954" s="1" t="s">
        <v>1834</v>
      </c>
      <c r="M954" s="1">
        <v>0.38</v>
      </c>
      <c r="N954" s="1" t="s">
        <v>34</v>
      </c>
      <c r="O954" s="1" t="s">
        <v>54</v>
      </c>
      <c r="P954" s="1" t="s">
        <v>215</v>
      </c>
      <c r="Q954" s="1" t="s">
        <v>739</v>
      </c>
      <c r="R954" s="1">
        <v>50208</v>
      </c>
      <c r="S954" s="2">
        <v>42090</v>
      </c>
      <c r="T954" s="2">
        <v>42092</v>
      </c>
      <c r="U954" s="1">
        <v>136.33709999999999</v>
      </c>
      <c r="V954" s="1">
        <v>7</v>
      </c>
      <c r="W954" s="14">
        <v>197.59</v>
      </c>
      <c r="X954" s="1">
        <v>90238</v>
      </c>
      <c r="Y954" s="14">
        <f>DataSheet!$E954-DataSheet!$D954</f>
        <v>28.5</v>
      </c>
      <c r="Z954" s="1" t="str">
        <f>_xlfn.IFS(DataSheet!$O954="Central","Chris",DataSheet!$O954="East","Erin",DataSheet!$O954="South","Sam",DataSheet!$O954="West","William")</f>
        <v>Chris</v>
      </c>
    </row>
    <row r="955" spans="1:26" ht="15" x14ac:dyDescent="0.2">
      <c r="A955" s="1">
        <v>234</v>
      </c>
      <c r="B955" s="1" t="s">
        <v>987</v>
      </c>
      <c r="C955" s="1" t="s">
        <v>39</v>
      </c>
      <c r="D955" s="14">
        <v>0.01</v>
      </c>
      <c r="E955" s="14">
        <v>15.28</v>
      </c>
      <c r="F955" s="14">
        <v>1.99</v>
      </c>
      <c r="G955" s="1" t="s">
        <v>40</v>
      </c>
      <c r="H955" s="1" t="s">
        <v>29</v>
      </c>
      <c r="I955" s="1" t="s">
        <v>42</v>
      </c>
      <c r="J955" s="1" t="s">
        <v>43</v>
      </c>
      <c r="K955" s="1" t="s">
        <v>44</v>
      </c>
      <c r="L955" s="1" t="s">
        <v>514</v>
      </c>
      <c r="M955" s="1">
        <v>0.42</v>
      </c>
      <c r="N955" s="1" t="s">
        <v>34</v>
      </c>
      <c r="O955" s="1" t="s">
        <v>54</v>
      </c>
      <c r="P955" s="1" t="s">
        <v>215</v>
      </c>
      <c r="Q955" s="1" t="s">
        <v>739</v>
      </c>
      <c r="R955" s="1">
        <v>50208</v>
      </c>
      <c r="S955" s="2">
        <v>42090</v>
      </c>
      <c r="T955" s="2">
        <v>42092</v>
      </c>
      <c r="U955" s="1">
        <v>-12.46</v>
      </c>
      <c r="V955" s="1">
        <v>2</v>
      </c>
      <c r="W955" s="14">
        <v>33.04</v>
      </c>
      <c r="X955" s="1">
        <v>90238</v>
      </c>
      <c r="Y955" s="14">
        <f>DataSheet!$E955-DataSheet!$D955</f>
        <v>15.27</v>
      </c>
      <c r="Z955" s="1" t="str">
        <f>_xlfn.IFS(DataSheet!$O955="Central","Chris",DataSheet!$O955="East","Erin",DataSheet!$O955="South","Sam",DataSheet!$O955="West","William")</f>
        <v>Chris</v>
      </c>
    </row>
    <row r="956" spans="1:26" ht="15" x14ac:dyDescent="0.2">
      <c r="A956" s="1">
        <v>920</v>
      </c>
      <c r="B956" s="1" t="s">
        <v>1883</v>
      </c>
      <c r="C956" s="1" t="s">
        <v>49</v>
      </c>
      <c r="D956" s="14">
        <v>0.1</v>
      </c>
      <c r="E956" s="14">
        <v>15.98</v>
      </c>
      <c r="F956" s="14">
        <v>4</v>
      </c>
      <c r="G956" s="1" t="s">
        <v>40</v>
      </c>
      <c r="H956" s="1" t="s">
        <v>96</v>
      </c>
      <c r="I956" s="1" t="s">
        <v>42</v>
      </c>
      <c r="J956" s="1" t="s">
        <v>43</v>
      </c>
      <c r="K956" s="1" t="s">
        <v>75</v>
      </c>
      <c r="L956" s="1" t="s">
        <v>1884</v>
      </c>
      <c r="M956" s="1">
        <v>0.37</v>
      </c>
      <c r="N956" s="1" t="s">
        <v>34</v>
      </c>
      <c r="O956" s="1" t="s">
        <v>61</v>
      </c>
      <c r="P956" s="1" t="s">
        <v>92</v>
      </c>
      <c r="Q956" s="1" t="s">
        <v>1231</v>
      </c>
      <c r="R956" s="1">
        <v>92374</v>
      </c>
      <c r="S956" s="2">
        <v>42090</v>
      </c>
      <c r="T956" s="2">
        <v>42095</v>
      </c>
      <c r="U956" s="1">
        <v>92.722200000000001</v>
      </c>
      <c r="V956" s="1">
        <v>9</v>
      </c>
      <c r="W956" s="14">
        <v>134.38</v>
      </c>
      <c r="X956" s="1">
        <v>90491</v>
      </c>
      <c r="Y956" s="14">
        <f>DataSheet!$E956-DataSheet!$D956</f>
        <v>15.88</v>
      </c>
      <c r="Z956" s="1" t="str">
        <f>_xlfn.IFS(DataSheet!$O956="Central","Chris",DataSheet!$O956="East","Erin",DataSheet!$O956="South","Sam",DataSheet!$O956="West","William")</f>
        <v>William</v>
      </c>
    </row>
    <row r="957" spans="1:26" ht="15" x14ac:dyDescent="0.2">
      <c r="A957" s="1">
        <v>696</v>
      </c>
      <c r="B957" s="1" t="s">
        <v>1885</v>
      </c>
      <c r="C957" s="1" t="s">
        <v>118</v>
      </c>
      <c r="D957" s="14">
        <v>0.06</v>
      </c>
      <c r="E957" s="14">
        <v>8.1199999999999992</v>
      </c>
      <c r="F957" s="14">
        <v>2.83</v>
      </c>
      <c r="G957" s="1" t="s">
        <v>40</v>
      </c>
      <c r="H957" s="1" t="s">
        <v>96</v>
      </c>
      <c r="I957" s="1" t="s">
        <v>42</v>
      </c>
      <c r="J957" s="1" t="s">
        <v>43</v>
      </c>
      <c r="K957" s="1" t="s">
        <v>44</v>
      </c>
      <c r="L957" s="1" t="s">
        <v>1700</v>
      </c>
      <c r="M957" s="1">
        <v>0.77</v>
      </c>
      <c r="N957" s="1" t="s">
        <v>34</v>
      </c>
      <c r="O957" s="1" t="s">
        <v>54</v>
      </c>
      <c r="P957" s="1" t="s">
        <v>55</v>
      </c>
      <c r="Q957" s="1" t="s">
        <v>1886</v>
      </c>
      <c r="R957" s="1">
        <v>46307</v>
      </c>
      <c r="S957" s="2">
        <v>42090</v>
      </c>
      <c r="T957" s="2">
        <v>42091</v>
      </c>
      <c r="U957" s="1">
        <v>-82.83</v>
      </c>
      <c r="V957" s="1">
        <v>10</v>
      </c>
      <c r="W957" s="14">
        <v>78.540000000000006</v>
      </c>
      <c r="X957" s="1">
        <v>89847</v>
      </c>
      <c r="Y957" s="14">
        <f>DataSheet!$E957-DataSheet!$D957</f>
        <v>8.0599999999999987</v>
      </c>
      <c r="Z957" s="1" t="str">
        <f>_xlfn.IFS(DataSheet!$O957="Central","Chris",DataSheet!$O957="East","Erin",DataSheet!$O957="South","Sam",DataSheet!$O957="West","William")</f>
        <v>Chris</v>
      </c>
    </row>
    <row r="958" spans="1:26" ht="15" x14ac:dyDescent="0.2">
      <c r="A958" s="1">
        <v>696</v>
      </c>
      <c r="B958" s="1" t="s">
        <v>1885</v>
      </c>
      <c r="C958" s="1" t="s">
        <v>118</v>
      </c>
      <c r="D958" s="14">
        <v>0.05</v>
      </c>
      <c r="E958" s="14">
        <v>51.65</v>
      </c>
      <c r="F958" s="14">
        <v>18.45</v>
      </c>
      <c r="G958" s="1" t="s">
        <v>40</v>
      </c>
      <c r="H958" s="1" t="s">
        <v>96</v>
      </c>
      <c r="I958" s="1" t="s">
        <v>30</v>
      </c>
      <c r="J958" s="1" t="s">
        <v>128</v>
      </c>
      <c r="K958" s="1" t="s">
        <v>146</v>
      </c>
      <c r="L958" s="1" t="s">
        <v>1887</v>
      </c>
      <c r="M958" s="1">
        <v>0.65</v>
      </c>
      <c r="N958" s="1" t="s">
        <v>34</v>
      </c>
      <c r="O958" s="1" t="s">
        <v>54</v>
      </c>
      <c r="P958" s="1" t="s">
        <v>55</v>
      </c>
      <c r="Q958" s="1" t="s">
        <v>1886</v>
      </c>
      <c r="R958" s="1">
        <v>46307</v>
      </c>
      <c r="S958" s="2">
        <v>42090</v>
      </c>
      <c r="T958" s="2">
        <v>42091</v>
      </c>
      <c r="U958" s="1">
        <v>25.04</v>
      </c>
      <c r="V958" s="1">
        <v>12</v>
      </c>
      <c r="W958" s="14">
        <v>605.1</v>
      </c>
      <c r="X958" s="1">
        <v>89847</v>
      </c>
      <c r="Y958" s="14">
        <f>DataSheet!$E958-DataSheet!$D958</f>
        <v>51.6</v>
      </c>
      <c r="Z958" s="1" t="str">
        <f>_xlfn.IFS(DataSheet!$O958="Central","Chris",DataSheet!$O958="East","Erin",DataSheet!$O958="South","Sam",DataSheet!$O958="West","William")</f>
        <v>Chris</v>
      </c>
    </row>
    <row r="959" spans="1:26" ht="15" x14ac:dyDescent="0.2">
      <c r="A959" s="1">
        <v>697</v>
      </c>
      <c r="B959" s="1" t="s">
        <v>1043</v>
      </c>
      <c r="C959" s="1" t="s">
        <v>118</v>
      </c>
      <c r="D959" s="14">
        <v>0.1</v>
      </c>
      <c r="E959" s="14">
        <v>175.99</v>
      </c>
      <c r="F959" s="14">
        <v>8.99</v>
      </c>
      <c r="G959" s="1" t="s">
        <v>40</v>
      </c>
      <c r="H959" s="1" t="s">
        <v>96</v>
      </c>
      <c r="I959" s="1" t="s">
        <v>42</v>
      </c>
      <c r="J959" s="1" t="s">
        <v>137</v>
      </c>
      <c r="K959" s="1" t="s">
        <v>75</v>
      </c>
      <c r="L959" s="1" t="s">
        <v>1181</v>
      </c>
      <c r="M959" s="1">
        <v>0.56999999999999995</v>
      </c>
      <c r="N959" s="1" t="s">
        <v>34</v>
      </c>
      <c r="O959" s="1" t="s">
        <v>54</v>
      </c>
      <c r="P959" s="1" t="s">
        <v>55</v>
      </c>
      <c r="Q959" s="1" t="s">
        <v>1044</v>
      </c>
      <c r="R959" s="1">
        <v>46312</v>
      </c>
      <c r="S959" s="2">
        <v>42090</v>
      </c>
      <c r="T959" s="2">
        <v>42091</v>
      </c>
      <c r="U959" s="1">
        <v>928.96079999999995</v>
      </c>
      <c r="V959" s="1">
        <v>10</v>
      </c>
      <c r="W959" s="14">
        <v>1346.32</v>
      </c>
      <c r="X959" s="1">
        <v>89847</v>
      </c>
      <c r="Y959" s="14">
        <f>DataSheet!$E959-DataSheet!$D959</f>
        <v>175.89000000000001</v>
      </c>
      <c r="Z959" s="1" t="str">
        <f>_xlfn.IFS(DataSheet!$O959="Central","Chris",DataSheet!$O959="East","Erin",DataSheet!$O959="South","Sam",DataSheet!$O959="West","William")</f>
        <v>Chris</v>
      </c>
    </row>
    <row r="960" spans="1:26" ht="15" x14ac:dyDescent="0.2">
      <c r="A960" s="1">
        <v>698</v>
      </c>
      <c r="B960" s="1" t="s">
        <v>1045</v>
      </c>
      <c r="C960" s="1" t="s">
        <v>118</v>
      </c>
      <c r="D960" s="14">
        <v>0.06</v>
      </c>
      <c r="E960" s="14">
        <v>8.1199999999999992</v>
      </c>
      <c r="F960" s="14">
        <v>2.83</v>
      </c>
      <c r="G960" s="1" t="s">
        <v>40</v>
      </c>
      <c r="H960" s="1" t="s">
        <v>96</v>
      </c>
      <c r="I960" s="1" t="s">
        <v>42</v>
      </c>
      <c r="J960" s="1" t="s">
        <v>43</v>
      </c>
      <c r="K960" s="1" t="s">
        <v>44</v>
      </c>
      <c r="L960" s="1" t="s">
        <v>1700</v>
      </c>
      <c r="M960" s="1">
        <v>0.77</v>
      </c>
      <c r="N960" s="1" t="s">
        <v>34</v>
      </c>
      <c r="O960" s="1" t="s">
        <v>61</v>
      </c>
      <c r="P960" s="1" t="s">
        <v>68</v>
      </c>
      <c r="Q960" s="1" t="s">
        <v>144</v>
      </c>
      <c r="R960" s="1">
        <v>98105</v>
      </c>
      <c r="S960" s="2">
        <v>42090</v>
      </c>
      <c r="T960" s="2">
        <v>42091</v>
      </c>
      <c r="U960" s="1">
        <v>-82.83</v>
      </c>
      <c r="V960" s="1">
        <v>41</v>
      </c>
      <c r="W960" s="14">
        <v>322.02999999999997</v>
      </c>
      <c r="X960" s="1">
        <v>32869</v>
      </c>
      <c r="Y960" s="14">
        <f>DataSheet!$E960-DataSheet!$D960</f>
        <v>8.0599999999999987</v>
      </c>
      <c r="Z960" s="1" t="str">
        <f>_xlfn.IFS(DataSheet!$O960="Central","Chris",DataSheet!$O960="East","Erin",DataSheet!$O960="South","Sam",DataSheet!$O960="West","William")</f>
        <v>William</v>
      </c>
    </row>
    <row r="961" spans="1:26" ht="15" x14ac:dyDescent="0.2">
      <c r="A961" s="1">
        <v>698</v>
      </c>
      <c r="B961" s="1" t="s">
        <v>1045</v>
      </c>
      <c r="C961" s="1" t="s">
        <v>118</v>
      </c>
      <c r="D961" s="14">
        <v>0.05</v>
      </c>
      <c r="E961" s="14">
        <v>51.65</v>
      </c>
      <c r="F961" s="14">
        <v>18.45</v>
      </c>
      <c r="G961" s="1" t="s">
        <v>40</v>
      </c>
      <c r="H961" s="1" t="s">
        <v>96</v>
      </c>
      <c r="I961" s="1" t="s">
        <v>30</v>
      </c>
      <c r="J961" s="1" t="s">
        <v>128</v>
      </c>
      <c r="K961" s="1" t="s">
        <v>146</v>
      </c>
      <c r="L961" s="1" t="s">
        <v>1887</v>
      </c>
      <c r="M961" s="1">
        <v>0.65</v>
      </c>
      <c r="N961" s="1" t="s">
        <v>34</v>
      </c>
      <c r="O961" s="1" t="s">
        <v>61</v>
      </c>
      <c r="P961" s="1" t="s">
        <v>68</v>
      </c>
      <c r="Q961" s="1" t="s">
        <v>144</v>
      </c>
      <c r="R961" s="1">
        <v>98105</v>
      </c>
      <c r="S961" s="2">
        <v>42090</v>
      </c>
      <c r="T961" s="2">
        <v>42091</v>
      </c>
      <c r="U961" s="1">
        <v>25.04</v>
      </c>
      <c r="V961" s="1">
        <v>49</v>
      </c>
      <c r="W961" s="14">
        <v>2470.84</v>
      </c>
      <c r="X961" s="1">
        <v>32869</v>
      </c>
      <c r="Y961" s="14">
        <f>DataSheet!$E961-DataSheet!$D961</f>
        <v>51.6</v>
      </c>
      <c r="Z961" s="1" t="str">
        <f>_xlfn.IFS(DataSheet!$O961="Central","Chris",DataSheet!$O961="East","Erin",DataSheet!$O961="South","Sam",DataSheet!$O961="West","William")</f>
        <v>William</v>
      </c>
    </row>
    <row r="962" spans="1:26" ht="15" x14ac:dyDescent="0.2">
      <c r="A962" s="1">
        <v>698</v>
      </c>
      <c r="B962" s="1" t="s">
        <v>1045</v>
      </c>
      <c r="C962" s="1" t="s">
        <v>118</v>
      </c>
      <c r="D962" s="14">
        <v>0.1</v>
      </c>
      <c r="E962" s="14">
        <v>175.99</v>
      </c>
      <c r="F962" s="14">
        <v>8.99</v>
      </c>
      <c r="G962" s="1" t="s">
        <v>40</v>
      </c>
      <c r="H962" s="1" t="s">
        <v>96</v>
      </c>
      <c r="I962" s="1" t="s">
        <v>42</v>
      </c>
      <c r="J962" s="1" t="s">
        <v>137</v>
      </c>
      <c r="K962" s="1" t="s">
        <v>75</v>
      </c>
      <c r="L962" s="1" t="s">
        <v>1181</v>
      </c>
      <c r="M962" s="1">
        <v>0.56999999999999995</v>
      </c>
      <c r="N962" s="1" t="s">
        <v>34</v>
      </c>
      <c r="O962" s="1" t="s">
        <v>61</v>
      </c>
      <c r="P962" s="1" t="s">
        <v>68</v>
      </c>
      <c r="Q962" s="1" t="s">
        <v>144</v>
      </c>
      <c r="R962" s="1">
        <v>98105</v>
      </c>
      <c r="S962" s="2">
        <v>42090</v>
      </c>
      <c r="T962" s="2">
        <v>42091</v>
      </c>
      <c r="U962" s="1">
        <v>930.98699999999997</v>
      </c>
      <c r="V962" s="1">
        <v>39</v>
      </c>
      <c r="W962" s="14">
        <v>5250.66</v>
      </c>
      <c r="X962" s="1">
        <v>32869</v>
      </c>
      <c r="Y962" s="14">
        <f>DataSheet!$E962-DataSheet!$D962</f>
        <v>175.89000000000001</v>
      </c>
      <c r="Z962" s="1" t="str">
        <f>_xlfn.IFS(DataSheet!$O962="Central","Chris",DataSheet!$O962="East","Erin",DataSheet!$O962="South","Sam",DataSheet!$O962="West","William")</f>
        <v>William</v>
      </c>
    </row>
    <row r="963" spans="1:26" ht="15" x14ac:dyDescent="0.2">
      <c r="A963" s="1">
        <v>1625</v>
      </c>
      <c r="B963" s="1" t="s">
        <v>1225</v>
      </c>
      <c r="C963" s="1" t="s">
        <v>118</v>
      </c>
      <c r="D963" s="14">
        <v>0.08</v>
      </c>
      <c r="E963" s="14">
        <v>213.45</v>
      </c>
      <c r="F963" s="14">
        <v>14.7</v>
      </c>
      <c r="G963" s="1" t="s">
        <v>28</v>
      </c>
      <c r="H963" s="1" t="s">
        <v>73</v>
      </c>
      <c r="I963" s="1" t="s">
        <v>42</v>
      </c>
      <c r="J963" s="1" t="s">
        <v>58</v>
      </c>
      <c r="K963" s="1" t="s">
        <v>59</v>
      </c>
      <c r="L963" s="1" t="s">
        <v>182</v>
      </c>
      <c r="M963" s="1">
        <v>0.59</v>
      </c>
      <c r="N963" s="1" t="s">
        <v>34</v>
      </c>
      <c r="O963" s="1" t="s">
        <v>113</v>
      </c>
      <c r="P963" s="1" t="s">
        <v>114</v>
      </c>
      <c r="Q963" s="1" t="s">
        <v>1227</v>
      </c>
      <c r="R963" s="1">
        <v>11542</v>
      </c>
      <c r="S963" s="2">
        <v>42090</v>
      </c>
      <c r="T963" s="2">
        <v>42092</v>
      </c>
      <c r="U963" s="1">
        <v>1674.7542000000001</v>
      </c>
      <c r="V963" s="1">
        <v>12</v>
      </c>
      <c r="W963" s="14">
        <v>2427.1799999999998</v>
      </c>
      <c r="X963" s="1">
        <v>90600</v>
      </c>
      <c r="Y963" s="14">
        <f>DataSheet!$E963-DataSheet!$D963</f>
        <v>213.36999999999998</v>
      </c>
      <c r="Z963" s="1" t="str">
        <f>_xlfn.IFS(DataSheet!$O963="Central","Chris",DataSheet!$O963="East","Erin",DataSheet!$O963="South","Sam",DataSheet!$O963="West","William")</f>
        <v>Erin</v>
      </c>
    </row>
    <row r="964" spans="1:26" ht="15" x14ac:dyDescent="0.2">
      <c r="A964" s="1">
        <v>1625</v>
      </c>
      <c r="B964" s="1" t="s">
        <v>1225</v>
      </c>
      <c r="C964" s="1" t="s">
        <v>118</v>
      </c>
      <c r="D964" s="14">
        <v>0.1</v>
      </c>
      <c r="E964" s="14">
        <v>55.98</v>
      </c>
      <c r="F964" s="14">
        <v>13.88</v>
      </c>
      <c r="G964" s="1" t="s">
        <v>40</v>
      </c>
      <c r="H964" s="1" t="s">
        <v>73</v>
      </c>
      <c r="I964" s="1" t="s">
        <v>50</v>
      </c>
      <c r="J964" s="1" t="s">
        <v>90</v>
      </c>
      <c r="K964" s="1" t="s">
        <v>75</v>
      </c>
      <c r="L964" s="1" t="s">
        <v>1888</v>
      </c>
      <c r="M964" s="1">
        <v>0.36</v>
      </c>
      <c r="N964" s="1" t="s">
        <v>34</v>
      </c>
      <c r="O964" s="1" t="s">
        <v>113</v>
      </c>
      <c r="P964" s="1" t="s">
        <v>114</v>
      </c>
      <c r="Q964" s="1" t="s">
        <v>1227</v>
      </c>
      <c r="R964" s="1">
        <v>11542</v>
      </c>
      <c r="S964" s="2">
        <v>42090</v>
      </c>
      <c r="T964" s="2">
        <v>42092</v>
      </c>
      <c r="U964" s="1">
        <v>300.04649999999998</v>
      </c>
      <c r="V964" s="1">
        <v>8</v>
      </c>
      <c r="W964" s="14">
        <v>434.85</v>
      </c>
      <c r="X964" s="1">
        <v>90600</v>
      </c>
      <c r="Y964" s="14">
        <f>DataSheet!$E964-DataSheet!$D964</f>
        <v>55.879999999999995</v>
      </c>
      <c r="Z964" s="1" t="str">
        <f>_xlfn.IFS(DataSheet!$O964="Central","Chris",DataSheet!$O964="East","Erin",DataSheet!$O964="South","Sam",DataSheet!$O964="West","William")</f>
        <v>Erin</v>
      </c>
    </row>
    <row r="965" spans="1:26" ht="15" x14ac:dyDescent="0.2">
      <c r="A965" s="1">
        <v>1625</v>
      </c>
      <c r="B965" s="1" t="s">
        <v>1225</v>
      </c>
      <c r="C965" s="1" t="s">
        <v>118</v>
      </c>
      <c r="D965" s="14">
        <v>0</v>
      </c>
      <c r="E965" s="14">
        <v>16.059999999999999</v>
      </c>
      <c r="F965" s="14">
        <v>8.34</v>
      </c>
      <c r="G965" s="1" t="s">
        <v>40</v>
      </c>
      <c r="H965" s="1" t="s">
        <v>73</v>
      </c>
      <c r="I965" s="1" t="s">
        <v>50</v>
      </c>
      <c r="J965" s="1" t="s">
        <v>80</v>
      </c>
      <c r="K965" s="1" t="s">
        <v>75</v>
      </c>
      <c r="L965" s="1" t="s">
        <v>1889</v>
      </c>
      <c r="M965" s="1">
        <v>0.59</v>
      </c>
      <c r="N965" s="1" t="s">
        <v>34</v>
      </c>
      <c r="O965" s="1" t="s">
        <v>113</v>
      </c>
      <c r="P965" s="1" t="s">
        <v>114</v>
      </c>
      <c r="Q965" s="1" t="s">
        <v>1227</v>
      </c>
      <c r="R965" s="1">
        <v>11542</v>
      </c>
      <c r="S965" s="2">
        <v>42090</v>
      </c>
      <c r="T965" s="2">
        <v>42091</v>
      </c>
      <c r="U965" s="1">
        <v>-28.09</v>
      </c>
      <c r="V965" s="1">
        <v>1</v>
      </c>
      <c r="W965" s="14">
        <v>19.16</v>
      </c>
      <c r="X965" s="1">
        <v>90600</v>
      </c>
      <c r="Y965" s="14">
        <f>DataSheet!$E965-DataSheet!$D965</f>
        <v>16.059999999999999</v>
      </c>
      <c r="Z965" s="1" t="str">
        <f>_xlfn.IFS(DataSheet!$O965="Central","Chris",DataSheet!$O965="East","Erin",DataSheet!$O965="South","Sam",DataSheet!$O965="West","William")</f>
        <v>Erin</v>
      </c>
    </row>
    <row r="966" spans="1:26" ht="15" x14ac:dyDescent="0.2">
      <c r="A966" s="1">
        <v>1917</v>
      </c>
      <c r="B966" s="1" t="s">
        <v>1458</v>
      </c>
      <c r="C966" s="1" t="s">
        <v>118</v>
      </c>
      <c r="D966" s="14">
        <v>0.08</v>
      </c>
      <c r="E966" s="14">
        <v>18.7</v>
      </c>
      <c r="F966" s="14">
        <v>8.99</v>
      </c>
      <c r="G966" s="1" t="s">
        <v>40</v>
      </c>
      <c r="H966" s="1" t="s">
        <v>73</v>
      </c>
      <c r="I966" s="1" t="s">
        <v>30</v>
      </c>
      <c r="J966" s="1" t="s">
        <v>128</v>
      </c>
      <c r="K966" s="1" t="s">
        <v>44</v>
      </c>
      <c r="L966" s="1" t="s">
        <v>1890</v>
      </c>
      <c r="M966" s="1">
        <v>0.47</v>
      </c>
      <c r="N966" s="1" t="s">
        <v>34</v>
      </c>
      <c r="O966" s="1" t="s">
        <v>35</v>
      </c>
      <c r="P966" s="1" t="s">
        <v>46</v>
      </c>
      <c r="Q966" s="1" t="s">
        <v>1460</v>
      </c>
      <c r="R966" s="1">
        <v>72113</v>
      </c>
      <c r="S966" s="2">
        <v>42090</v>
      </c>
      <c r="T966" s="2">
        <v>42091</v>
      </c>
      <c r="U966" s="1">
        <v>16.136399999999998</v>
      </c>
      <c r="V966" s="1">
        <v>7</v>
      </c>
      <c r="W966" s="14">
        <v>132.22999999999999</v>
      </c>
      <c r="X966" s="1">
        <v>85894</v>
      </c>
      <c r="Y966" s="14">
        <f>DataSheet!$E966-DataSheet!$D966</f>
        <v>18.62</v>
      </c>
      <c r="Z966" s="1" t="str">
        <f>_xlfn.IFS(DataSheet!$O966="Central","Chris",DataSheet!$O966="East","Erin",DataSheet!$O966="South","Sam",DataSheet!$O966="West","William")</f>
        <v>Sam</v>
      </c>
    </row>
    <row r="967" spans="1:26" ht="15" x14ac:dyDescent="0.2">
      <c r="A967" s="1">
        <v>1072</v>
      </c>
      <c r="B967" s="1" t="s">
        <v>1891</v>
      </c>
      <c r="C967" s="1" t="s">
        <v>72</v>
      </c>
      <c r="D967" s="14">
        <v>0.01</v>
      </c>
      <c r="E967" s="14">
        <v>150.88999999999999</v>
      </c>
      <c r="F967" s="14">
        <v>60.2</v>
      </c>
      <c r="G967" s="1" t="s">
        <v>28</v>
      </c>
      <c r="H967" s="1" t="s">
        <v>96</v>
      </c>
      <c r="I967" s="1" t="s">
        <v>30</v>
      </c>
      <c r="J967" s="1" t="s">
        <v>111</v>
      </c>
      <c r="K967" s="1" t="s">
        <v>59</v>
      </c>
      <c r="L967" s="1" t="s">
        <v>1305</v>
      </c>
      <c r="M967" s="1">
        <v>0.77</v>
      </c>
      <c r="N967" s="1" t="s">
        <v>34</v>
      </c>
      <c r="O967" s="1" t="s">
        <v>113</v>
      </c>
      <c r="P967" s="1" t="s">
        <v>322</v>
      </c>
      <c r="Q967" s="1" t="s">
        <v>1892</v>
      </c>
      <c r="R967" s="1">
        <v>18018</v>
      </c>
      <c r="S967" s="2">
        <v>42090</v>
      </c>
      <c r="T967" s="2">
        <v>42093</v>
      </c>
      <c r="U967" s="1">
        <v>-505.76</v>
      </c>
      <c r="V967" s="1">
        <v>3</v>
      </c>
      <c r="W967" s="14">
        <v>473.53</v>
      </c>
      <c r="X967" s="1">
        <v>89631</v>
      </c>
      <c r="Y967" s="14">
        <f>DataSheet!$E967-DataSheet!$D967</f>
        <v>150.88</v>
      </c>
      <c r="Z967" s="1" t="str">
        <f>_xlfn.IFS(DataSheet!$O967="Central","Chris",DataSheet!$O967="East","Erin",DataSheet!$O967="South","Sam",DataSheet!$O967="West","William")</f>
        <v>Erin</v>
      </c>
    </row>
    <row r="968" spans="1:26" ht="15" x14ac:dyDescent="0.2">
      <c r="A968" s="1">
        <v>1481</v>
      </c>
      <c r="B968" s="1" t="s">
        <v>1893</v>
      </c>
      <c r="C968" s="1" t="s">
        <v>72</v>
      </c>
      <c r="D968" s="14">
        <v>7.0000000000000007E-2</v>
      </c>
      <c r="E968" s="14">
        <v>8.9499999999999993</v>
      </c>
      <c r="F968" s="14">
        <v>2.0099999999999998</v>
      </c>
      <c r="G968" s="1" t="s">
        <v>40</v>
      </c>
      <c r="H968" s="1" t="s">
        <v>96</v>
      </c>
      <c r="I968" s="1" t="s">
        <v>50</v>
      </c>
      <c r="J968" s="1" t="s">
        <v>90</v>
      </c>
      <c r="K968" s="1" t="s">
        <v>52</v>
      </c>
      <c r="L968" s="1" t="s">
        <v>1894</v>
      </c>
      <c r="M968" s="1">
        <v>0.39</v>
      </c>
      <c r="N968" s="1" t="s">
        <v>34</v>
      </c>
      <c r="O968" s="1" t="s">
        <v>61</v>
      </c>
      <c r="P968" s="1" t="s">
        <v>92</v>
      </c>
      <c r="Q968" s="1" t="s">
        <v>102</v>
      </c>
      <c r="R968" s="1">
        <v>90049</v>
      </c>
      <c r="S968" s="2">
        <v>42090</v>
      </c>
      <c r="T968" s="2">
        <v>42091</v>
      </c>
      <c r="U968" s="1">
        <v>91.73</v>
      </c>
      <c r="V968" s="1">
        <v>36</v>
      </c>
      <c r="W968" s="14">
        <v>307.64999999999998</v>
      </c>
      <c r="X968" s="1">
        <v>53953</v>
      </c>
      <c r="Y968" s="14">
        <f>DataSheet!$E968-DataSheet!$D968</f>
        <v>8.879999999999999</v>
      </c>
      <c r="Z968" s="1" t="str">
        <f>_xlfn.IFS(DataSheet!$O968="Central","Chris",DataSheet!$O968="East","Erin",DataSheet!$O968="South","Sam",DataSheet!$O968="West","William")</f>
        <v>William</v>
      </c>
    </row>
    <row r="969" spans="1:26" ht="15" x14ac:dyDescent="0.2">
      <c r="A969" s="1">
        <v>1482</v>
      </c>
      <c r="B969" s="1" t="s">
        <v>1440</v>
      </c>
      <c r="C969" s="1" t="s">
        <v>72</v>
      </c>
      <c r="D969" s="14">
        <v>7.0000000000000007E-2</v>
      </c>
      <c r="E969" s="14">
        <v>8.9499999999999993</v>
      </c>
      <c r="F969" s="14">
        <v>2.0099999999999998</v>
      </c>
      <c r="G969" s="1" t="s">
        <v>40</v>
      </c>
      <c r="H969" s="1" t="s">
        <v>96</v>
      </c>
      <c r="I969" s="1" t="s">
        <v>50</v>
      </c>
      <c r="J969" s="1" t="s">
        <v>90</v>
      </c>
      <c r="K969" s="1" t="s">
        <v>52</v>
      </c>
      <c r="L969" s="1" t="s">
        <v>1894</v>
      </c>
      <c r="M969" s="1">
        <v>0.39</v>
      </c>
      <c r="N969" s="1" t="s">
        <v>34</v>
      </c>
      <c r="O969" s="1" t="s">
        <v>54</v>
      </c>
      <c r="P969" s="1" t="s">
        <v>291</v>
      </c>
      <c r="Q969" s="1" t="s">
        <v>996</v>
      </c>
      <c r="R969" s="1">
        <v>48708</v>
      </c>
      <c r="S969" s="2">
        <v>42090</v>
      </c>
      <c r="T969" s="2">
        <v>42091</v>
      </c>
      <c r="U969" s="1">
        <v>53.067900000000002</v>
      </c>
      <c r="V969" s="1">
        <v>9</v>
      </c>
      <c r="W969" s="14">
        <v>76.91</v>
      </c>
      <c r="X969" s="1">
        <v>91362</v>
      </c>
      <c r="Y969" s="14">
        <f>DataSheet!$E969-DataSheet!$D969</f>
        <v>8.879999999999999</v>
      </c>
      <c r="Z969" s="1" t="str">
        <f>_xlfn.IFS(DataSheet!$O969="Central","Chris",DataSheet!$O969="East","Erin",DataSheet!$O969="South","Sam",DataSheet!$O969="West","William")</f>
        <v>Chris</v>
      </c>
    </row>
    <row r="970" spans="1:26" ht="15" x14ac:dyDescent="0.2">
      <c r="A970" s="1">
        <v>3354</v>
      </c>
      <c r="B970" s="1" t="s">
        <v>1895</v>
      </c>
      <c r="C970" s="1" t="s">
        <v>72</v>
      </c>
      <c r="D970" s="14">
        <v>0.04</v>
      </c>
      <c r="E970" s="14">
        <v>3.69</v>
      </c>
      <c r="F970" s="14">
        <v>0.5</v>
      </c>
      <c r="G970" s="1" t="s">
        <v>40</v>
      </c>
      <c r="H970" s="1" t="s">
        <v>96</v>
      </c>
      <c r="I970" s="1" t="s">
        <v>50</v>
      </c>
      <c r="J970" s="1" t="s">
        <v>154</v>
      </c>
      <c r="K970" s="1" t="s">
        <v>75</v>
      </c>
      <c r="L970" s="1" t="s">
        <v>1896</v>
      </c>
      <c r="M970" s="1">
        <v>0.38</v>
      </c>
      <c r="N970" s="1" t="s">
        <v>34</v>
      </c>
      <c r="O970" s="1" t="s">
        <v>61</v>
      </c>
      <c r="P970" s="1" t="s">
        <v>92</v>
      </c>
      <c r="Q970" s="1" t="s">
        <v>1897</v>
      </c>
      <c r="R970" s="1">
        <v>92231</v>
      </c>
      <c r="S970" s="2">
        <v>42090</v>
      </c>
      <c r="T970" s="2">
        <v>42092</v>
      </c>
      <c r="U970" s="1">
        <v>47.527200000000001</v>
      </c>
      <c r="V970" s="1">
        <v>19</v>
      </c>
      <c r="W970" s="14">
        <v>68.88</v>
      </c>
      <c r="X970" s="1">
        <v>88590</v>
      </c>
      <c r="Y970" s="14">
        <f>DataSheet!$E970-DataSheet!$D970</f>
        <v>3.65</v>
      </c>
      <c r="Z970" s="1" t="str">
        <f>_xlfn.IFS(DataSheet!$O970="Central","Chris",DataSheet!$O970="East","Erin",DataSheet!$O970="South","Sam",DataSheet!$O970="West","William")</f>
        <v>William</v>
      </c>
    </row>
    <row r="971" spans="1:26" ht="15" x14ac:dyDescent="0.2">
      <c r="A971" s="1">
        <v>2668</v>
      </c>
      <c r="B971" s="1" t="s">
        <v>1898</v>
      </c>
      <c r="C971" s="1" t="s">
        <v>39</v>
      </c>
      <c r="D971" s="14">
        <v>0.04</v>
      </c>
      <c r="E971" s="14">
        <v>10.4</v>
      </c>
      <c r="F971" s="14">
        <v>5.4</v>
      </c>
      <c r="G971" s="1" t="s">
        <v>40</v>
      </c>
      <c r="H971" s="1" t="s">
        <v>96</v>
      </c>
      <c r="I971" s="1" t="s">
        <v>30</v>
      </c>
      <c r="J971" s="1" t="s">
        <v>128</v>
      </c>
      <c r="K971" s="1" t="s">
        <v>44</v>
      </c>
      <c r="L971" s="1" t="s">
        <v>1899</v>
      </c>
      <c r="M971" s="1">
        <v>0.51</v>
      </c>
      <c r="N971" s="1" t="s">
        <v>34</v>
      </c>
      <c r="O971" s="1" t="s">
        <v>54</v>
      </c>
      <c r="P971" s="1" t="s">
        <v>1073</v>
      </c>
      <c r="Q971" s="1" t="s">
        <v>1900</v>
      </c>
      <c r="R971" s="1">
        <v>57701</v>
      </c>
      <c r="S971" s="2">
        <v>42091</v>
      </c>
      <c r="T971" s="2">
        <v>42092</v>
      </c>
      <c r="U971" s="1">
        <v>29.98</v>
      </c>
      <c r="V971" s="1">
        <v>12</v>
      </c>
      <c r="W971" s="14">
        <v>130.74</v>
      </c>
      <c r="X971" s="1">
        <v>87830</v>
      </c>
      <c r="Y971" s="14">
        <f>DataSheet!$E971-DataSheet!$D971</f>
        <v>10.360000000000001</v>
      </c>
      <c r="Z971" s="1" t="str">
        <f>_xlfn.IFS(DataSheet!$O971="Central","Chris",DataSheet!$O971="East","Erin",DataSheet!$O971="South","Sam",DataSheet!$O971="West","William")</f>
        <v>Chris</v>
      </c>
    </row>
    <row r="972" spans="1:26" ht="15" x14ac:dyDescent="0.2">
      <c r="A972" s="1">
        <v>2668</v>
      </c>
      <c r="B972" s="1" t="s">
        <v>1898</v>
      </c>
      <c r="C972" s="1" t="s">
        <v>39</v>
      </c>
      <c r="D972" s="14">
        <v>0.08</v>
      </c>
      <c r="E972" s="14">
        <v>4.28</v>
      </c>
      <c r="F972" s="14">
        <v>4.79</v>
      </c>
      <c r="G972" s="1" t="s">
        <v>40</v>
      </c>
      <c r="H972" s="1" t="s">
        <v>96</v>
      </c>
      <c r="I972" s="1" t="s">
        <v>50</v>
      </c>
      <c r="J972" s="1" t="s">
        <v>90</v>
      </c>
      <c r="K972" s="1" t="s">
        <v>75</v>
      </c>
      <c r="L972" s="1" t="s">
        <v>1901</v>
      </c>
      <c r="M972" s="1">
        <v>0.4</v>
      </c>
      <c r="N972" s="1" t="s">
        <v>34</v>
      </c>
      <c r="O972" s="1" t="s">
        <v>54</v>
      </c>
      <c r="P972" s="1" t="s">
        <v>1073</v>
      </c>
      <c r="Q972" s="1" t="s">
        <v>1900</v>
      </c>
      <c r="R972" s="1">
        <v>57701</v>
      </c>
      <c r="S972" s="2">
        <v>42091</v>
      </c>
      <c r="T972" s="2">
        <v>42093</v>
      </c>
      <c r="U972" s="1">
        <v>-121.2</v>
      </c>
      <c r="V972" s="1">
        <v>12</v>
      </c>
      <c r="W972" s="14">
        <v>49.87</v>
      </c>
      <c r="X972" s="1">
        <v>87830</v>
      </c>
      <c r="Y972" s="14">
        <f>DataSheet!$E972-DataSheet!$D972</f>
        <v>4.2</v>
      </c>
      <c r="Z972" s="1" t="str">
        <f>_xlfn.IFS(DataSheet!$O972="Central","Chris",DataSheet!$O972="East","Erin",DataSheet!$O972="South","Sam",DataSheet!$O972="West","William")</f>
        <v>Chris</v>
      </c>
    </row>
    <row r="973" spans="1:26" ht="15" x14ac:dyDescent="0.2">
      <c r="A973" s="1">
        <v>2968</v>
      </c>
      <c r="B973" s="1" t="s">
        <v>1321</v>
      </c>
      <c r="C973" s="1" t="s">
        <v>39</v>
      </c>
      <c r="D973" s="14">
        <v>0.06</v>
      </c>
      <c r="E973" s="14">
        <v>363.25</v>
      </c>
      <c r="F973" s="14">
        <v>19.989999999999998</v>
      </c>
      <c r="G973" s="1" t="s">
        <v>40</v>
      </c>
      <c r="H973" s="1" t="s">
        <v>29</v>
      </c>
      <c r="I973" s="1" t="s">
        <v>50</v>
      </c>
      <c r="J973" s="1" t="s">
        <v>97</v>
      </c>
      <c r="K973" s="1" t="s">
        <v>75</v>
      </c>
      <c r="L973" s="1" t="s">
        <v>201</v>
      </c>
      <c r="M973" s="1">
        <v>0.56999999999999995</v>
      </c>
      <c r="N973" s="1" t="s">
        <v>34</v>
      </c>
      <c r="O973" s="1" t="s">
        <v>35</v>
      </c>
      <c r="P973" s="1" t="s">
        <v>125</v>
      </c>
      <c r="Q973" s="1" t="s">
        <v>1323</v>
      </c>
      <c r="R973" s="1">
        <v>33021</v>
      </c>
      <c r="S973" s="2">
        <v>42091</v>
      </c>
      <c r="T973" s="2">
        <v>42093</v>
      </c>
      <c r="U973" s="1">
        <v>36.164099999999998</v>
      </c>
      <c r="V973" s="1">
        <v>1</v>
      </c>
      <c r="W973" s="14">
        <v>344.87</v>
      </c>
      <c r="X973" s="1">
        <v>86086</v>
      </c>
      <c r="Y973" s="14">
        <f>DataSheet!$E973-DataSheet!$D973</f>
        <v>363.19</v>
      </c>
      <c r="Z973" s="1" t="str">
        <f>_xlfn.IFS(DataSheet!$O973="Central","Chris",DataSheet!$O973="East","Erin",DataSheet!$O973="South","Sam",DataSheet!$O973="West","William")</f>
        <v>Sam</v>
      </c>
    </row>
    <row r="974" spans="1:26" ht="15" x14ac:dyDescent="0.2">
      <c r="A974" s="1">
        <v>800</v>
      </c>
      <c r="B974" s="1" t="s">
        <v>1902</v>
      </c>
      <c r="C974" s="1" t="s">
        <v>49</v>
      </c>
      <c r="D974" s="14">
        <v>0.04</v>
      </c>
      <c r="E974" s="14">
        <v>50.98</v>
      </c>
      <c r="F974" s="14">
        <v>6.5</v>
      </c>
      <c r="G974" s="1" t="s">
        <v>40</v>
      </c>
      <c r="H974" s="1" t="s">
        <v>41</v>
      </c>
      <c r="I974" s="1" t="s">
        <v>42</v>
      </c>
      <c r="J974" s="1" t="s">
        <v>43</v>
      </c>
      <c r="K974" s="1" t="s">
        <v>75</v>
      </c>
      <c r="L974" s="1" t="s">
        <v>1868</v>
      </c>
      <c r="M974" s="1">
        <v>0.73</v>
      </c>
      <c r="N974" s="1" t="s">
        <v>34</v>
      </c>
      <c r="O974" s="1" t="s">
        <v>61</v>
      </c>
      <c r="P974" s="1" t="s">
        <v>148</v>
      </c>
      <c r="Q974" s="1" t="s">
        <v>1528</v>
      </c>
      <c r="R974" s="1">
        <v>84067</v>
      </c>
      <c r="S974" s="2">
        <v>42091</v>
      </c>
      <c r="T974" s="2">
        <v>42097</v>
      </c>
      <c r="U974" s="1">
        <v>-13.28</v>
      </c>
      <c r="V974" s="1">
        <v>11</v>
      </c>
      <c r="W974" s="14">
        <v>568.25</v>
      </c>
      <c r="X974" s="1">
        <v>89910</v>
      </c>
      <c r="Y974" s="14">
        <f>DataSheet!$E974-DataSheet!$D974</f>
        <v>50.94</v>
      </c>
      <c r="Z974" s="1" t="str">
        <f>_xlfn.IFS(DataSheet!$O974="Central","Chris",DataSheet!$O974="East","Erin",DataSheet!$O974="South","Sam",DataSheet!$O974="West","William")</f>
        <v>William</v>
      </c>
    </row>
    <row r="975" spans="1:26" ht="15" x14ac:dyDescent="0.2">
      <c r="A975" s="1">
        <v>800</v>
      </c>
      <c r="B975" s="1" t="s">
        <v>1902</v>
      </c>
      <c r="C975" s="1" t="s">
        <v>49</v>
      </c>
      <c r="D975" s="14">
        <v>0.02</v>
      </c>
      <c r="E975" s="14">
        <v>6.48</v>
      </c>
      <c r="F975" s="14">
        <v>5.14</v>
      </c>
      <c r="G975" s="1" t="s">
        <v>40</v>
      </c>
      <c r="H975" s="1" t="s">
        <v>41</v>
      </c>
      <c r="I975" s="1" t="s">
        <v>50</v>
      </c>
      <c r="J975" s="1" t="s">
        <v>90</v>
      </c>
      <c r="K975" s="1" t="s">
        <v>75</v>
      </c>
      <c r="L975" s="1" t="s">
        <v>1747</v>
      </c>
      <c r="M975" s="1">
        <v>0.37</v>
      </c>
      <c r="N975" s="1" t="s">
        <v>34</v>
      </c>
      <c r="O975" s="1" t="s">
        <v>61</v>
      </c>
      <c r="P975" s="1" t="s">
        <v>148</v>
      </c>
      <c r="Q975" s="1" t="s">
        <v>1528</v>
      </c>
      <c r="R975" s="1">
        <v>84067</v>
      </c>
      <c r="S975" s="2">
        <v>42091</v>
      </c>
      <c r="T975" s="2">
        <v>42093</v>
      </c>
      <c r="U975" s="1">
        <v>-48.68</v>
      </c>
      <c r="V975" s="1">
        <v>19</v>
      </c>
      <c r="W975" s="14">
        <v>126.66</v>
      </c>
      <c r="X975" s="1">
        <v>89910</v>
      </c>
      <c r="Y975" s="14">
        <f>DataSheet!$E975-DataSheet!$D975</f>
        <v>6.4600000000000009</v>
      </c>
      <c r="Z975" s="1" t="str">
        <f>_xlfn.IFS(DataSheet!$O975="Central","Chris",DataSheet!$O975="East","Erin",DataSheet!$O975="South","Sam",DataSheet!$O975="West","William")</f>
        <v>William</v>
      </c>
    </row>
    <row r="976" spans="1:26" ht="15" x14ac:dyDescent="0.2">
      <c r="A976" s="1">
        <v>1738</v>
      </c>
      <c r="B976" s="1" t="s">
        <v>1903</v>
      </c>
      <c r="C976" s="1" t="s">
        <v>118</v>
      </c>
      <c r="D976" s="14">
        <v>0.08</v>
      </c>
      <c r="E976" s="14">
        <v>175.99</v>
      </c>
      <c r="F976" s="14">
        <v>4.99</v>
      </c>
      <c r="G976" s="1" t="s">
        <v>40</v>
      </c>
      <c r="H976" s="1" t="s">
        <v>96</v>
      </c>
      <c r="I976" s="1" t="s">
        <v>42</v>
      </c>
      <c r="J976" s="1" t="s">
        <v>137</v>
      </c>
      <c r="K976" s="1" t="s">
        <v>75</v>
      </c>
      <c r="L976" s="1" t="s">
        <v>1251</v>
      </c>
      <c r="M976" s="1">
        <v>0.59</v>
      </c>
      <c r="N976" s="1" t="s">
        <v>34</v>
      </c>
      <c r="O976" s="1" t="s">
        <v>35</v>
      </c>
      <c r="P976" s="1" t="s">
        <v>99</v>
      </c>
      <c r="Q976" s="1" t="s">
        <v>1904</v>
      </c>
      <c r="R976" s="1">
        <v>28052</v>
      </c>
      <c r="S976" s="2">
        <v>42091</v>
      </c>
      <c r="T976" s="2">
        <v>42091</v>
      </c>
      <c r="U976" s="1">
        <v>-16476.838</v>
      </c>
      <c r="V976" s="1">
        <v>10</v>
      </c>
      <c r="W976" s="14">
        <v>1486.34</v>
      </c>
      <c r="X976" s="1">
        <v>85865</v>
      </c>
      <c r="Y976" s="14">
        <f>DataSheet!$E976-DataSheet!$D976</f>
        <v>175.91</v>
      </c>
      <c r="Z976" s="1" t="str">
        <f>_xlfn.IFS(DataSheet!$O976="Central","Chris",DataSheet!$O976="East","Erin",DataSheet!$O976="South","Sam",DataSheet!$O976="West","William")</f>
        <v>Sam</v>
      </c>
    </row>
    <row r="977" spans="1:26" ht="15" x14ac:dyDescent="0.2">
      <c r="A977" s="1">
        <v>2880</v>
      </c>
      <c r="B977" s="1" t="s">
        <v>1905</v>
      </c>
      <c r="C977" s="1" t="s">
        <v>118</v>
      </c>
      <c r="D977" s="14">
        <v>0.05</v>
      </c>
      <c r="E977" s="14">
        <v>6.68</v>
      </c>
      <c r="F977" s="14">
        <v>6.93</v>
      </c>
      <c r="G977" s="1" t="s">
        <v>40</v>
      </c>
      <c r="H977" s="1" t="s">
        <v>29</v>
      </c>
      <c r="I977" s="1" t="s">
        <v>50</v>
      </c>
      <c r="J977" s="1" t="s">
        <v>90</v>
      </c>
      <c r="K977" s="1" t="s">
        <v>75</v>
      </c>
      <c r="L977" s="1" t="s">
        <v>978</v>
      </c>
      <c r="M977" s="1">
        <v>0.37</v>
      </c>
      <c r="N977" s="1" t="s">
        <v>34</v>
      </c>
      <c r="O977" s="1" t="s">
        <v>35</v>
      </c>
      <c r="P977" s="1" t="s">
        <v>125</v>
      </c>
      <c r="Q977" s="1" t="s">
        <v>1906</v>
      </c>
      <c r="R977" s="1">
        <v>33160</v>
      </c>
      <c r="S977" s="2">
        <v>42091</v>
      </c>
      <c r="T977" s="2">
        <v>42092</v>
      </c>
      <c r="U977" s="1">
        <v>-2.3519999999999999</v>
      </c>
      <c r="V977" s="1">
        <v>11</v>
      </c>
      <c r="W977" s="14">
        <v>77.2</v>
      </c>
      <c r="X977" s="1">
        <v>88626</v>
      </c>
      <c r="Y977" s="14">
        <f>DataSheet!$E977-DataSheet!$D977</f>
        <v>6.63</v>
      </c>
      <c r="Z977" s="1" t="str">
        <f>_xlfn.IFS(DataSheet!$O977="Central","Chris",DataSheet!$O977="East","Erin",DataSheet!$O977="South","Sam",DataSheet!$O977="West","William")</f>
        <v>Sam</v>
      </c>
    </row>
    <row r="978" spans="1:26" ht="15" x14ac:dyDescent="0.2">
      <c r="A978" s="1">
        <v>152</v>
      </c>
      <c r="B978" s="1" t="s">
        <v>507</v>
      </c>
      <c r="C978" s="1" t="s">
        <v>39</v>
      </c>
      <c r="D978" s="14">
        <v>0.01</v>
      </c>
      <c r="E978" s="14">
        <v>65.989999999999995</v>
      </c>
      <c r="F978" s="14">
        <v>8.99</v>
      </c>
      <c r="G978" s="1" t="s">
        <v>40</v>
      </c>
      <c r="H978" s="1" t="s">
        <v>41</v>
      </c>
      <c r="I978" s="1" t="s">
        <v>42</v>
      </c>
      <c r="J978" s="1" t="s">
        <v>137</v>
      </c>
      <c r="K978" s="1" t="s">
        <v>75</v>
      </c>
      <c r="L978" s="1" t="s">
        <v>1907</v>
      </c>
      <c r="M978" s="1">
        <v>0.6</v>
      </c>
      <c r="N978" s="1" t="s">
        <v>34</v>
      </c>
      <c r="O978" s="1" t="s">
        <v>35</v>
      </c>
      <c r="P978" s="1" t="s">
        <v>402</v>
      </c>
      <c r="Q978" s="1" t="s">
        <v>509</v>
      </c>
      <c r="R978" s="1">
        <v>37918</v>
      </c>
      <c r="S978" s="2">
        <v>42092</v>
      </c>
      <c r="T978" s="2">
        <v>42095</v>
      </c>
      <c r="U978" s="1">
        <v>97.86</v>
      </c>
      <c r="V978" s="1">
        <v>5</v>
      </c>
      <c r="W978" s="14">
        <v>292.23</v>
      </c>
      <c r="X978" s="1">
        <v>89524</v>
      </c>
      <c r="Y978" s="14">
        <f>DataSheet!$E978-DataSheet!$D978</f>
        <v>65.97999999999999</v>
      </c>
      <c r="Z978" s="1" t="str">
        <f>_xlfn.IFS(DataSheet!$O978="Central","Chris",DataSheet!$O978="East","Erin",DataSheet!$O978="South","Sam",DataSheet!$O978="West","William")</f>
        <v>Sam</v>
      </c>
    </row>
    <row r="979" spans="1:26" ht="15" x14ac:dyDescent="0.2">
      <c r="A979" s="1">
        <v>2338</v>
      </c>
      <c r="B979" s="1" t="s">
        <v>460</v>
      </c>
      <c r="C979" s="1" t="s">
        <v>39</v>
      </c>
      <c r="D979" s="14">
        <v>0.1</v>
      </c>
      <c r="E979" s="14">
        <v>6.75</v>
      </c>
      <c r="F979" s="14">
        <v>2.99</v>
      </c>
      <c r="G979" s="1" t="s">
        <v>40</v>
      </c>
      <c r="H979" s="1" t="s">
        <v>73</v>
      </c>
      <c r="I979" s="1" t="s">
        <v>50</v>
      </c>
      <c r="J979" s="1" t="s">
        <v>74</v>
      </c>
      <c r="K979" s="1" t="s">
        <v>75</v>
      </c>
      <c r="L979" s="1" t="s">
        <v>1908</v>
      </c>
      <c r="M979" s="1">
        <v>0.35</v>
      </c>
      <c r="N979" s="1" t="s">
        <v>34</v>
      </c>
      <c r="O979" s="1" t="s">
        <v>113</v>
      </c>
      <c r="P979" s="1" t="s">
        <v>420</v>
      </c>
      <c r="Q979" s="1" t="s">
        <v>462</v>
      </c>
      <c r="R979" s="1">
        <v>20740</v>
      </c>
      <c r="S979" s="2">
        <v>42092</v>
      </c>
      <c r="T979" s="2">
        <v>42092</v>
      </c>
      <c r="U979" s="1">
        <v>18.147500000000001</v>
      </c>
      <c r="V979" s="1">
        <v>15</v>
      </c>
      <c r="W979" s="14">
        <v>96.13</v>
      </c>
      <c r="X979" s="1">
        <v>91481</v>
      </c>
      <c r="Y979" s="14">
        <f>DataSheet!$E979-DataSheet!$D979</f>
        <v>6.65</v>
      </c>
      <c r="Z979" s="1" t="str">
        <f>_xlfn.IFS(DataSheet!$O979="Central","Chris",DataSheet!$O979="East","Erin",DataSheet!$O979="South","Sam",DataSheet!$O979="West","William")</f>
        <v>Erin</v>
      </c>
    </row>
    <row r="980" spans="1:26" ht="15" x14ac:dyDescent="0.2">
      <c r="A980" s="1">
        <v>2530</v>
      </c>
      <c r="B980" s="1" t="s">
        <v>1909</v>
      </c>
      <c r="C980" s="1" t="s">
        <v>39</v>
      </c>
      <c r="D980" s="14">
        <v>0.04</v>
      </c>
      <c r="E980" s="14">
        <v>40.98</v>
      </c>
      <c r="F980" s="14">
        <v>6.5</v>
      </c>
      <c r="G980" s="1" t="s">
        <v>40</v>
      </c>
      <c r="H980" s="1" t="s">
        <v>29</v>
      </c>
      <c r="I980" s="1" t="s">
        <v>42</v>
      </c>
      <c r="J980" s="1" t="s">
        <v>43</v>
      </c>
      <c r="K980" s="1" t="s">
        <v>75</v>
      </c>
      <c r="L980" s="1" t="s">
        <v>448</v>
      </c>
      <c r="M980" s="1">
        <v>0.74</v>
      </c>
      <c r="N980" s="1" t="s">
        <v>34</v>
      </c>
      <c r="O980" s="1" t="s">
        <v>61</v>
      </c>
      <c r="P980" s="1" t="s">
        <v>92</v>
      </c>
      <c r="Q980" s="1" t="s">
        <v>1910</v>
      </c>
      <c r="R980" s="1">
        <v>92307</v>
      </c>
      <c r="S980" s="2">
        <v>42092</v>
      </c>
      <c r="T980" s="2">
        <v>42093</v>
      </c>
      <c r="U980" s="1">
        <v>-89.5</v>
      </c>
      <c r="V980" s="1">
        <v>7</v>
      </c>
      <c r="W980" s="14">
        <v>277.07</v>
      </c>
      <c r="X980" s="1">
        <v>87451</v>
      </c>
      <c r="Y980" s="14">
        <f>DataSheet!$E980-DataSheet!$D980</f>
        <v>40.94</v>
      </c>
      <c r="Z980" s="1" t="str">
        <f>_xlfn.IFS(DataSheet!$O980="Central","Chris",DataSheet!$O980="East","Erin",DataSheet!$O980="South","Sam",DataSheet!$O980="West","William")</f>
        <v>William</v>
      </c>
    </row>
    <row r="981" spans="1:26" ht="15" x14ac:dyDescent="0.2">
      <c r="A981" s="1">
        <v>2534</v>
      </c>
      <c r="B981" s="1" t="s">
        <v>1911</v>
      </c>
      <c r="C981" s="1" t="s">
        <v>39</v>
      </c>
      <c r="D981" s="14">
        <v>0.05</v>
      </c>
      <c r="E981" s="14">
        <v>35.99</v>
      </c>
      <c r="F981" s="14">
        <v>3.3</v>
      </c>
      <c r="G981" s="1" t="s">
        <v>40</v>
      </c>
      <c r="H981" s="1" t="s">
        <v>29</v>
      </c>
      <c r="I981" s="1" t="s">
        <v>42</v>
      </c>
      <c r="J981" s="1" t="s">
        <v>137</v>
      </c>
      <c r="K981" s="1" t="s">
        <v>44</v>
      </c>
      <c r="L981" s="1" t="s">
        <v>1912</v>
      </c>
      <c r="M981" s="1">
        <v>0.39</v>
      </c>
      <c r="N981" s="1" t="s">
        <v>34</v>
      </c>
      <c r="O981" s="1" t="s">
        <v>113</v>
      </c>
      <c r="P981" s="1" t="s">
        <v>333</v>
      </c>
      <c r="Q981" s="1" t="s">
        <v>889</v>
      </c>
      <c r="R981" s="1">
        <v>4401</v>
      </c>
      <c r="S981" s="2">
        <v>42092</v>
      </c>
      <c r="T981" s="2">
        <v>42094</v>
      </c>
      <c r="U981" s="1">
        <v>103.2723</v>
      </c>
      <c r="V981" s="1">
        <v>5</v>
      </c>
      <c r="W981" s="14">
        <v>149.66999999999999</v>
      </c>
      <c r="X981" s="1">
        <v>87451</v>
      </c>
      <c r="Y981" s="14">
        <f>DataSheet!$E981-DataSheet!$D981</f>
        <v>35.940000000000005</v>
      </c>
      <c r="Z981" s="1" t="str">
        <f>_xlfn.IFS(DataSheet!$O981="Central","Chris",DataSheet!$O981="East","Erin",DataSheet!$O981="South","Sam",DataSheet!$O981="West","William")</f>
        <v>Erin</v>
      </c>
    </row>
    <row r="982" spans="1:26" ht="15" x14ac:dyDescent="0.2">
      <c r="A982" s="1">
        <v>3151</v>
      </c>
      <c r="B982" s="1" t="s">
        <v>955</v>
      </c>
      <c r="C982" s="1" t="s">
        <v>39</v>
      </c>
      <c r="D982" s="14">
        <v>0.01</v>
      </c>
      <c r="E982" s="14">
        <v>99.23</v>
      </c>
      <c r="F982" s="14">
        <v>8.99</v>
      </c>
      <c r="G982" s="1" t="s">
        <v>40</v>
      </c>
      <c r="H982" s="1" t="s">
        <v>96</v>
      </c>
      <c r="I982" s="1" t="s">
        <v>30</v>
      </c>
      <c r="J982" s="1" t="s">
        <v>128</v>
      </c>
      <c r="K982" s="1" t="s">
        <v>44</v>
      </c>
      <c r="L982" s="1" t="s">
        <v>129</v>
      </c>
      <c r="M982" s="1">
        <v>0.35</v>
      </c>
      <c r="N982" s="1" t="s">
        <v>34</v>
      </c>
      <c r="O982" s="1" t="s">
        <v>61</v>
      </c>
      <c r="P982" s="1" t="s">
        <v>92</v>
      </c>
      <c r="Q982" s="1" t="s">
        <v>956</v>
      </c>
      <c r="R982" s="1">
        <v>92277</v>
      </c>
      <c r="S982" s="2">
        <v>42092</v>
      </c>
      <c r="T982" s="2">
        <v>42096</v>
      </c>
      <c r="U982" s="1">
        <v>-87.46</v>
      </c>
      <c r="V982" s="1">
        <v>1</v>
      </c>
      <c r="W982" s="14">
        <v>99.22</v>
      </c>
      <c r="X982" s="1">
        <v>88548</v>
      </c>
      <c r="Y982" s="14">
        <f>DataSheet!$E982-DataSheet!$D982</f>
        <v>99.22</v>
      </c>
      <c r="Z982" s="1" t="str">
        <f>_xlfn.IFS(DataSheet!$O982="Central","Chris",DataSheet!$O982="East","Erin",DataSheet!$O982="South","Sam",DataSheet!$O982="West","William")</f>
        <v>William</v>
      </c>
    </row>
    <row r="983" spans="1:26" ht="15" x14ac:dyDescent="0.2">
      <c r="A983" s="1">
        <v>2430</v>
      </c>
      <c r="B983" s="1" t="s">
        <v>1839</v>
      </c>
      <c r="C983" s="1" t="s">
        <v>49</v>
      </c>
      <c r="D983" s="14">
        <v>0.03</v>
      </c>
      <c r="E983" s="14">
        <v>140.99</v>
      </c>
      <c r="F983" s="14">
        <v>4.2</v>
      </c>
      <c r="G983" s="1" t="s">
        <v>40</v>
      </c>
      <c r="H983" s="1" t="s">
        <v>73</v>
      </c>
      <c r="I983" s="1" t="s">
        <v>42</v>
      </c>
      <c r="J983" s="1" t="s">
        <v>137</v>
      </c>
      <c r="K983" s="1" t="s">
        <v>75</v>
      </c>
      <c r="L983" s="1" t="s">
        <v>1913</v>
      </c>
      <c r="M983" s="1">
        <v>0.59</v>
      </c>
      <c r="N983" s="1" t="s">
        <v>34</v>
      </c>
      <c r="O983" s="1" t="s">
        <v>54</v>
      </c>
      <c r="P983" s="1" t="s">
        <v>189</v>
      </c>
      <c r="Q983" s="1" t="s">
        <v>1840</v>
      </c>
      <c r="R983" s="1">
        <v>76541</v>
      </c>
      <c r="S983" s="2">
        <v>42092</v>
      </c>
      <c r="T983" s="2">
        <v>42100</v>
      </c>
      <c r="U983" s="1">
        <v>-458.74400000000003</v>
      </c>
      <c r="V983" s="1">
        <v>2</v>
      </c>
      <c r="W983" s="14">
        <v>246.44</v>
      </c>
      <c r="X983" s="1">
        <v>91110</v>
      </c>
      <c r="Y983" s="14">
        <f>DataSheet!$E983-DataSheet!$D983</f>
        <v>140.96</v>
      </c>
      <c r="Z983" s="1" t="str">
        <f>_xlfn.IFS(DataSheet!$O983="Central","Chris",DataSheet!$O983="East","Erin",DataSheet!$O983="South","Sam",DataSheet!$O983="West","William")</f>
        <v>Chris</v>
      </c>
    </row>
    <row r="984" spans="1:26" ht="15" x14ac:dyDescent="0.2">
      <c r="A984" s="1">
        <v>1028</v>
      </c>
      <c r="B984" s="1" t="s">
        <v>1914</v>
      </c>
      <c r="C984" s="1" t="s">
        <v>118</v>
      </c>
      <c r="D984" s="14">
        <v>7.0000000000000007E-2</v>
      </c>
      <c r="E984" s="14">
        <v>7.08</v>
      </c>
      <c r="F984" s="14">
        <v>2.35</v>
      </c>
      <c r="G984" s="1" t="s">
        <v>89</v>
      </c>
      <c r="H984" s="1" t="s">
        <v>29</v>
      </c>
      <c r="I984" s="1" t="s">
        <v>50</v>
      </c>
      <c r="J984" s="1" t="s">
        <v>51</v>
      </c>
      <c r="K984" s="1" t="s">
        <v>52</v>
      </c>
      <c r="L984" s="1" t="s">
        <v>1915</v>
      </c>
      <c r="M984" s="1">
        <v>0.47</v>
      </c>
      <c r="N984" s="1" t="s">
        <v>34</v>
      </c>
      <c r="O984" s="1" t="s">
        <v>113</v>
      </c>
      <c r="P984" s="1" t="s">
        <v>114</v>
      </c>
      <c r="Q984" s="1" t="s">
        <v>1916</v>
      </c>
      <c r="R984" s="1">
        <v>11725</v>
      </c>
      <c r="S984" s="2">
        <v>42092</v>
      </c>
      <c r="T984" s="2">
        <v>42093</v>
      </c>
      <c r="U984" s="1">
        <v>30.49</v>
      </c>
      <c r="V984" s="1">
        <v>13</v>
      </c>
      <c r="W984" s="14">
        <v>93.82</v>
      </c>
      <c r="X984" s="1">
        <v>89006</v>
      </c>
      <c r="Y984" s="14">
        <f>DataSheet!$E984-DataSheet!$D984</f>
        <v>7.01</v>
      </c>
      <c r="Z984" s="1" t="str">
        <f>_xlfn.IFS(DataSheet!$O984="Central","Chris",DataSheet!$O984="East","Erin",DataSheet!$O984="South","Sam",DataSheet!$O984="West","William")</f>
        <v>Erin</v>
      </c>
    </row>
    <row r="985" spans="1:26" ht="15" x14ac:dyDescent="0.2">
      <c r="A985" s="1">
        <v>1129</v>
      </c>
      <c r="B985" s="1" t="s">
        <v>788</v>
      </c>
      <c r="C985" s="1" t="s">
        <v>72</v>
      </c>
      <c r="D985" s="14">
        <v>0.05</v>
      </c>
      <c r="E985" s="14">
        <v>5.78</v>
      </c>
      <c r="F985" s="14">
        <v>7.64</v>
      </c>
      <c r="G985" s="1" t="s">
        <v>89</v>
      </c>
      <c r="H985" s="1" t="s">
        <v>96</v>
      </c>
      <c r="I985" s="1" t="s">
        <v>50</v>
      </c>
      <c r="J985" s="1" t="s">
        <v>90</v>
      </c>
      <c r="K985" s="1" t="s">
        <v>75</v>
      </c>
      <c r="L985" s="1" t="s">
        <v>1917</v>
      </c>
      <c r="M985" s="1">
        <v>0.36</v>
      </c>
      <c r="N985" s="1" t="s">
        <v>34</v>
      </c>
      <c r="O985" s="1" t="s">
        <v>113</v>
      </c>
      <c r="P985" s="1" t="s">
        <v>405</v>
      </c>
      <c r="Q985" s="1" t="s">
        <v>790</v>
      </c>
      <c r="R985" s="1">
        <v>2118</v>
      </c>
      <c r="S985" s="2">
        <v>42092</v>
      </c>
      <c r="T985" s="2">
        <v>42094</v>
      </c>
      <c r="U985" s="1">
        <v>-116.05</v>
      </c>
      <c r="V985" s="1">
        <v>29</v>
      </c>
      <c r="W985" s="14">
        <v>177.41</v>
      </c>
      <c r="X985" s="1">
        <v>49125</v>
      </c>
      <c r="Y985" s="14">
        <f>DataSheet!$E985-DataSheet!$D985</f>
        <v>5.73</v>
      </c>
      <c r="Z985" s="1" t="str">
        <f>_xlfn.IFS(DataSheet!$O985="Central","Chris",DataSheet!$O985="East","Erin",DataSheet!$O985="South","Sam",DataSheet!$O985="West","William")</f>
        <v>Erin</v>
      </c>
    </row>
    <row r="986" spans="1:26" ht="15" x14ac:dyDescent="0.2">
      <c r="A986" s="1">
        <v>1237</v>
      </c>
      <c r="B986" s="1" t="s">
        <v>1918</v>
      </c>
      <c r="C986" s="1" t="s">
        <v>72</v>
      </c>
      <c r="D986" s="14">
        <v>0.02</v>
      </c>
      <c r="E986" s="14">
        <v>7.38</v>
      </c>
      <c r="F986" s="14">
        <v>5.21</v>
      </c>
      <c r="G986" s="1" t="s">
        <v>40</v>
      </c>
      <c r="H986" s="1" t="s">
        <v>96</v>
      </c>
      <c r="I986" s="1" t="s">
        <v>30</v>
      </c>
      <c r="J986" s="1" t="s">
        <v>128</v>
      </c>
      <c r="K986" s="1" t="s">
        <v>75</v>
      </c>
      <c r="L986" s="1" t="s">
        <v>1919</v>
      </c>
      <c r="M986" s="1">
        <v>0.56000000000000005</v>
      </c>
      <c r="N986" s="1" t="s">
        <v>34</v>
      </c>
      <c r="O986" s="1" t="s">
        <v>54</v>
      </c>
      <c r="P986" s="1" t="s">
        <v>189</v>
      </c>
      <c r="Q986" s="1" t="s">
        <v>1920</v>
      </c>
      <c r="R986" s="1">
        <v>75007</v>
      </c>
      <c r="S986" s="2">
        <v>42092</v>
      </c>
      <c r="T986" s="2">
        <v>42093</v>
      </c>
      <c r="U986" s="1">
        <v>7.74</v>
      </c>
      <c r="V986" s="1">
        <v>3</v>
      </c>
      <c r="W986" s="14">
        <v>24.52</v>
      </c>
      <c r="X986" s="1">
        <v>86076</v>
      </c>
      <c r="Y986" s="14">
        <f>DataSheet!$E986-DataSheet!$D986</f>
        <v>7.36</v>
      </c>
      <c r="Z986" s="1" t="str">
        <f>_xlfn.IFS(DataSheet!$O986="Central","Chris",DataSheet!$O986="East","Erin",DataSheet!$O986="South","Sam",DataSheet!$O986="West","William")</f>
        <v>Chris</v>
      </c>
    </row>
    <row r="987" spans="1:26" ht="15" x14ac:dyDescent="0.2">
      <c r="A987" s="1">
        <v>3399</v>
      </c>
      <c r="B987" s="1" t="s">
        <v>1921</v>
      </c>
      <c r="C987" s="1" t="s">
        <v>72</v>
      </c>
      <c r="D987" s="14">
        <v>0.08</v>
      </c>
      <c r="E987" s="14">
        <v>11.97</v>
      </c>
      <c r="F987" s="14">
        <v>5.81</v>
      </c>
      <c r="G987" s="1" t="s">
        <v>40</v>
      </c>
      <c r="H987" s="1" t="s">
        <v>29</v>
      </c>
      <c r="I987" s="1" t="s">
        <v>50</v>
      </c>
      <c r="J987" s="1" t="s">
        <v>51</v>
      </c>
      <c r="K987" s="1" t="s">
        <v>44</v>
      </c>
      <c r="L987" s="1" t="s">
        <v>1814</v>
      </c>
      <c r="M987" s="1">
        <v>0.6</v>
      </c>
      <c r="N987" s="1" t="s">
        <v>34</v>
      </c>
      <c r="O987" s="1" t="s">
        <v>54</v>
      </c>
      <c r="P987" s="1" t="s">
        <v>105</v>
      </c>
      <c r="Q987" s="1" t="s">
        <v>1583</v>
      </c>
      <c r="R987" s="1">
        <v>60016</v>
      </c>
      <c r="S987" s="2">
        <v>42092</v>
      </c>
      <c r="T987" s="2">
        <v>42094</v>
      </c>
      <c r="U987" s="1">
        <v>-41.87</v>
      </c>
      <c r="V987" s="1">
        <v>5</v>
      </c>
      <c r="W987" s="14">
        <v>59.98</v>
      </c>
      <c r="X987" s="1">
        <v>87534</v>
      </c>
      <c r="Y987" s="14">
        <f>DataSheet!$E987-DataSheet!$D987</f>
        <v>11.89</v>
      </c>
      <c r="Z987" s="1" t="str">
        <f>_xlfn.IFS(DataSheet!$O987="Central","Chris",DataSheet!$O987="East","Erin",DataSheet!$O987="South","Sam",DataSheet!$O987="West","William")</f>
        <v>Chris</v>
      </c>
    </row>
    <row r="988" spans="1:26" ht="15" x14ac:dyDescent="0.2">
      <c r="A988" s="1">
        <v>2351</v>
      </c>
      <c r="B988" s="1" t="s">
        <v>1922</v>
      </c>
      <c r="C988" s="1" t="s">
        <v>27</v>
      </c>
      <c r="D988" s="14">
        <v>0.08</v>
      </c>
      <c r="E988" s="14">
        <v>6.48</v>
      </c>
      <c r="F988" s="14">
        <v>7.49</v>
      </c>
      <c r="G988" s="1" t="s">
        <v>40</v>
      </c>
      <c r="H988" s="1" t="s">
        <v>96</v>
      </c>
      <c r="I988" s="1" t="s">
        <v>50</v>
      </c>
      <c r="J988" s="1" t="s">
        <v>90</v>
      </c>
      <c r="K988" s="1" t="s">
        <v>75</v>
      </c>
      <c r="L988" s="1" t="s">
        <v>1923</v>
      </c>
      <c r="M988" s="1">
        <v>0.37</v>
      </c>
      <c r="N988" s="1" t="s">
        <v>34</v>
      </c>
      <c r="O988" s="1" t="s">
        <v>113</v>
      </c>
      <c r="P988" s="1" t="s">
        <v>420</v>
      </c>
      <c r="Q988" s="1" t="s">
        <v>1924</v>
      </c>
      <c r="R988" s="1">
        <v>21114</v>
      </c>
      <c r="S988" s="2">
        <v>42093</v>
      </c>
      <c r="T988" s="2">
        <v>42096</v>
      </c>
      <c r="U988" s="1">
        <v>-119.32</v>
      </c>
      <c r="V988" s="1">
        <v>13</v>
      </c>
      <c r="W988" s="14">
        <v>80.86</v>
      </c>
      <c r="X988" s="1">
        <v>86163</v>
      </c>
      <c r="Y988" s="14">
        <f>DataSheet!$E988-DataSheet!$D988</f>
        <v>6.4</v>
      </c>
      <c r="Z988" s="1" t="str">
        <f>_xlfn.IFS(DataSheet!$O988="Central","Chris",DataSheet!$O988="East","Erin",DataSheet!$O988="South","Sam",DataSheet!$O988="West","William")</f>
        <v>Erin</v>
      </c>
    </row>
    <row r="989" spans="1:26" ht="15" x14ac:dyDescent="0.2">
      <c r="A989" s="1">
        <v>3154</v>
      </c>
      <c r="B989" s="1" t="s">
        <v>783</v>
      </c>
      <c r="C989" s="1" t="s">
        <v>27</v>
      </c>
      <c r="D989" s="14">
        <v>0.04</v>
      </c>
      <c r="E989" s="14">
        <v>21.38</v>
      </c>
      <c r="F989" s="14">
        <v>8.99</v>
      </c>
      <c r="G989" s="1" t="s">
        <v>40</v>
      </c>
      <c r="H989" s="1" t="s">
        <v>96</v>
      </c>
      <c r="I989" s="1" t="s">
        <v>50</v>
      </c>
      <c r="J989" s="1" t="s">
        <v>51</v>
      </c>
      <c r="K989" s="1" t="s">
        <v>44</v>
      </c>
      <c r="L989" s="1" t="s">
        <v>1679</v>
      </c>
      <c r="M989" s="1">
        <v>0.59</v>
      </c>
      <c r="N989" s="1" t="s">
        <v>34</v>
      </c>
      <c r="O989" s="1" t="s">
        <v>35</v>
      </c>
      <c r="P989" s="1" t="s">
        <v>125</v>
      </c>
      <c r="Q989" s="1" t="s">
        <v>785</v>
      </c>
      <c r="R989" s="1">
        <v>33710</v>
      </c>
      <c r="S989" s="2">
        <v>42093</v>
      </c>
      <c r="T989" s="2">
        <v>42093</v>
      </c>
      <c r="U989" s="1">
        <v>-51.66</v>
      </c>
      <c r="V989" s="1">
        <v>21</v>
      </c>
      <c r="W989" s="14">
        <v>443.66</v>
      </c>
      <c r="X989" s="1">
        <v>86901</v>
      </c>
      <c r="Y989" s="14">
        <f>DataSheet!$E989-DataSheet!$D989</f>
        <v>21.34</v>
      </c>
      <c r="Z989" s="1" t="str">
        <f>_xlfn.IFS(DataSheet!$O989="Central","Chris",DataSheet!$O989="East","Erin",DataSheet!$O989="South","Sam",DataSheet!$O989="West","William")</f>
        <v>Sam</v>
      </c>
    </row>
    <row r="990" spans="1:26" ht="15" x14ac:dyDescent="0.2">
      <c r="A990" s="1">
        <v>3252</v>
      </c>
      <c r="B990" s="1" t="s">
        <v>1925</v>
      </c>
      <c r="C990" s="1" t="s">
        <v>27</v>
      </c>
      <c r="D990" s="14">
        <v>0.01</v>
      </c>
      <c r="E990" s="14">
        <v>11.34</v>
      </c>
      <c r="F990" s="14">
        <v>5.01</v>
      </c>
      <c r="G990" s="1" t="s">
        <v>40</v>
      </c>
      <c r="H990" s="1" t="s">
        <v>29</v>
      </c>
      <c r="I990" s="1" t="s">
        <v>50</v>
      </c>
      <c r="J990" s="1" t="s">
        <v>90</v>
      </c>
      <c r="K990" s="1" t="s">
        <v>75</v>
      </c>
      <c r="L990" s="1" t="s">
        <v>417</v>
      </c>
      <c r="M990" s="1">
        <v>0.36</v>
      </c>
      <c r="N990" s="1" t="s">
        <v>34</v>
      </c>
      <c r="O990" s="1" t="s">
        <v>113</v>
      </c>
      <c r="P990" s="1" t="s">
        <v>114</v>
      </c>
      <c r="Q990" s="1" t="s">
        <v>1926</v>
      </c>
      <c r="R990" s="1">
        <v>12306</v>
      </c>
      <c r="S990" s="2">
        <v>42093</v>
      </c>
      <c r="T990" s="2">
        <v>42095</v>
      </c>
      <c r="U990" s="1">
        <v>-11.83</v>
      </c>
      <c r="V990" s="1">
        <v>1</v>
      </c>
      <c r="W990" s="14">
        <v>14.52</v>
      </c>
      <c r="X990" s="1">
        <v>87296</v>
      </c>
      <c r="Y990" s="14">
        <f>DataSheet!$E990-DataSheet!$D990</f>
        <v>11.33</v>
      </c>
      <c r="Z990" s="1" t="str">
        <f>_xlfn.IFS(DataSheet!$O990="Central","Chris",DataSheet!$O990="East","Erin",DataSheet!$O990="South","Sam",DataSheet!$O990="West","William")</f>
        <v>Erin</v>
      </c>
    </row>
    <row r="991" spans="1:26" ht="15" x14ac:dyDescent="0.2">
      <c r="A991" s="1">
        <v>84</v>
      </c>
      <c r="B991" s="1" t="s">
        <v>935</v>
      </c>
      <c r="C991" s="1" t="s">
        <v>39</v>
      </c>
      <c r="D991" s="14">
        <v>0.08</v>
      </c>
      <c r="E991" s="14">
        <v>896.99</v>
      </c>
      <c r="F991" s="14">
        <v>19.989999999999998</v>
      </c>
      <c r="G991" s="1" t="s">
        <v>40</v>
      </c>
      <c r="H991" s="1" t="s">
        <v>96</v>
      </c>
      <c r="I991" s="1" t="s">
        <v>50</v>
      </c>
      <c r="J991" s="1" t="s">
        <v>74</v>
      </c>
      <c r="K991" s="1" t="s">
        <v>75</v>
      </c>
      <c r="L991" s="1" t="s">
        <v>325</v>
      </c>
      <c r="M991" s="1">
        <v>0.38</v>
      </c>
      <c r="N991" s="1" t="s">
        <v>34</v>
      </c>
      <c r="O991" s="1" t="s">
        <v>113</v>
      </c>
      <c r="P991" s="1" t="s">
        <v>319</v>
      </c>
      <c r="Q991" s="1" t="s">
        <v>936</v>
      </c>
      <c r="R991" s="1">
        <v>45231</v>
      </c>
      <c r="S991" s="2">
        <v>42093</v>
      </c>
      <c r="T991" s="2">
        <v>42096</v>
      </c>
      <c r="U991" s="1">
        <v>7402.32</v>
      </c>
      <c r="V991" s="1">
        <v>13</v>
      </c>
      <c r="W991" s="14">
        <v>10728</v>
      </c>
      <c r="X991" s="1">
        <v>87366</v>
      </c>
      <c r="Y991" s="14">
        <f>DataSheet!$E991-DataSheet!$D991</f>
        <v>896.91</v>
      </c>
      <c r="Z991" s="1" t="str">
        <f>_xlfn.IFS(DataSheet!$O991="Central","Chris",DataSheet!$O991="East","Erin",DataSheet!$O991="South","Sam",DataSheet!$O991="West","William")</f>
        <v>Erin</v>
      </c>
    </row>
    <row r="992" spans="1:26" ht="15" x14ac:dyDescent="0.2">
      <c r="A992" s="1">
        <v>1527</v>
      </c>
      <c r="B992" s="1" t="s">
        <v>340</v>
      </c>
      <c r="C992" s="1" t="s">
        <v>49</v>
      </c>
      <c r="D992" s="14">
        <v>0.03</v>
      </c>
      <c r="E992" s="14">
        <v>65.989999999999995</v>
      </c>
      <c r="F992" s="14">
        <v>5.26</v>
      </c>
      <c r="G992" s="1" t="s">
        <v>40</v>
      </c>
      <c r="H992" s="1" t="s">
        <v>73</v>
      </c>
      <c r="I992" s="1" t="s">
        <v>42</v>
      </c>
      <c r="J992" s="1" t="s">
        <v>137</v>
      </c>
      <c r="K992" s="1" t="s">
        <v>75</v>
      </c>
      <c r="L992" s="1" t="s">
        <v>1727</v>
      </c>
      <c r="M992" s="1">
        <v>0.56000000000000005</v>
      </c>
      <c r="N992" s="1" t="s">
        <v>34</v>
      </c>
      <c r="O992" s="1" t="s">
        <v>35</v>
      </c>
      <c r="P992" s="1" t="s">
        <v>166</v>
      </c>
      <c r="Q992" s="1" t="s">
        <v>342</v>
      </c>
      <c r="R992" s="1">
        <v>35601</v>
      </c>
      <c r="S992" s="2">
        <v>42093</v>
      </c>
      <c r="T992" s="2">
        <v>42103</v>
      </c>
      <c r="U992" s="1">
        <v>-52.247999999999998</v>
      </c>
      <c r="V992" s="1">
        <v>23</v>
      </c>
      <c r="W992" s="14">
        <v>1316.03</v>
      </c>
      <c r="X992" s="1">
        <v>86814</v>
      </c>
      <c r="Y992" s="14">
        <f>DataSheet!$E992-DataSheet!$D992</f>
        <v>65.959999999999994</v>
      </c>
      <c r="Z992" s="1" t="str">
        <f>_xlfn.IFS(DataSheet!$O992="Central","Chris",DataSheet!$O992="East","Erin",DataSheet!$O992="South","Sam",DataSheet!$O992="West","William")</f>
        <v>Sam</v>
      </c>
    </row>
    <row r="993" spans="1:26" ht="15" x14ac:dyDescent="0.2">
      <c r="A993" s="1">
        <v>3205</v>
      </c>
      <c r="B993" s="1" t="s">
        <v>1927</v>
      </c>
      <c r="C993" s="1" t="s">
        <v>49</v>
      </c>
      <c r="D993" s="14">
        <v>7.0000000000000007E-2</v>
      </c>
      <c r="E993" s="14">
        <v>5.98</v>
      </c>
      <c r="F993" s="14">
        <v>0.96</v>
      </c>
      <c r="G993" s="1" t="s">
        <v>40</v>
      </c>
      <c r="H993" s="1" t="s">
        <v>41</v>
      </c>
      <c r="I993" s="1" t="s">
        <v>50</v>
      </c>
      <c r="J993" s="1" t="s">
        <v>51</v>
      </c>
      <c r="K993" s="1" t="s">
        <v>52</v>
      </c>
      <c r="L993" s="1" t="s">
        <v>1269</v>
      </c>
      <c r="M993" s="1">
        <v>0.6</v>
      </c>
      <c r="N993" s="1" t="s">
        <v>34</v>
      </c>
      <c r="O993" s="1" t="s">
        <v>61</v>
      </c>
      <c r="P993" s="1" t="s">
        <v>492</v>
      </c>
      <c r="Q993" s="1" t="s">
        <v>496</v>
      </c>
      <c r="R993" s="1">
        <v>83440</v>
      </c>
      <c r="S993" s="2">
        <v>42093</v>
      </c>
      <c r="T993" s="2">
        <v>42097</v>
      </c>
      <c r="U993" s="1">
        <v>32.83</v>
      </c>
      <c r="V993" s="1">
        <v>10</v>
      </c>
      <c r="W993" s="14">
        <v>56.4</v>
      </c>
      <c r="X993" s="1">
        <v>87933</v>
      </c>
      <c r="Y993" s="14">
        <f>DataSheet!$E993-DataSheet!$D993</f>
        <v>5.91</v>
      </c>
      <c r="Z993" s="1" t="str">
        <f>_xlfn.IFS(DataSheet!$O993="Central","Chris",DataSheet!$O993="East","Erin",DataSheet!$O993="South","Sam",DataSheet!$O993="West","William")</f>
        <v>William</v>
      </c>
    </row>
    <row r="994" spans="1:26" ht="15" x14ac:dyDescent="0.2">
      <c r="A994" s="1">
        <v>3206</v>
      </c>
      <c r="B994" s="1" t="s">
        <v>1928</v>
      </c>
      <c r="C994" s="1" t="s">
        <v>49</v>
      </c>
      <c r="D994" s="14">
        <v>0.01</v>
      </c>
      <c r="E994" s="14">
        <v>39.979999999999997</v>
      </c>
      <c r="F994" s="14">
        <v>4</v>
      </c>
      <c r="G994" s="1" t="s">
        <v>40</v>
      </c>
      <c r="H994" s="1" t="s">
        <v>41</v>
      </c>
      <c r="I994" s="1" t="s">
        <v>42</v>
      </c>
      <c r="J994" s="1" t="s">
        <v>43</v>
      </c>
      <c r="K994" s="1" t="s">
        <v>75</v>
      </c>
      <c r="L994" s="1" t="s">
        <v>1929</v>
      </c>
      <c r="M994" s="1">
        <v>0.7</v>
      </c>
      <c r="N994" s="1" t="s">
        <v>34</v>
      </c>
      <c r="O994" s="1" t="s">
        <v>61</v>
      </c>
      <c r="P994" s="1" t="s">
        <v>492</v>
      </c>
      <c r="Q994" s="1" t="s">
        <v>1930</v>
      </c>
      <c r="R994" s="1">
        <v>83301</v>
      </c>
      <c r="S994" s="2">
        <v>42093</v>
      </c>
      <c r="T994" s="2">
        <v>42098</v>
      </c>
      <c r="U994" s="1">
        <v>51.59</v>
      </c>
      <c r="V994" s="1">
        <v>6</v>
      </c>
      <c r="W994" s="14">
        <v>257.52</v>
      </c>
      <c r="X994" s="1">
        <v>87933</v>
      </c>
      <c r="Y994" s="14">
        <f>DataSheet!$E994-DataSheet!$D994</f>
        <v>39.97</v>
      </c>
      <c r="Z994" s="1" t="str">
        <f>_xlfn.IFS(DataSheet!$O994="Central","Chris",DataSheet!$O994="East","Erin",DataSheet!$O994="South","Sam",DataSheet!$O994="West","William")</f>
        <v>William</v>
      </c>
    </row>
    <row r="995" spans="1:26" ht="15" x14ac:dyDescent="0.2">
      <c r="A995" s="1">
        <v>193</v>
      </c>
      <c r="B995" s="1" t="s">
        <v>181</v>
      </c>
      <c r="C995" s="1" t="s">
        <v>118</v>
      </c>
      <c r="D995" s="14">
        <v>7.0000000000000007E-2</v>
      </c>
      <c r="E995" s="14">
        <v>6.54</v>
      </c>
      <c r="F995" s="14">
        <v>5.27</v>
      </c>
      <c r="G995" s="1" t="s">
        <v>40</v>
      </c>
      <c r="H995" s="1" t="s">
        <v>96</v>
      </c>
      <c r="I995" s="1" t="s">
        <v>50</v>
      </c>
      <c r="J995" s="1" t="s">
        <v>74</v>
      </c>
      <c r="K995" s="1" t="s">
        <v>75</v>
      </c>
      <c r="L995" s="1" t="s">
        <v>1931</v>
      </c>
      <c r="M995" s="1">
        <v>0.36</v>
      </c>
      <c r="N995" s="1" t="s">
        <v>34</v>
      </c>
      <c r="O995" s="1" t="s">
        <v>61</v>
      </c>
      <c r="P995" s="1" t="s">
        <v>148</v>
      </c>
      <c r="Q995" s="1" t="s">
        <v>183</v>
      </c>
      <c r="R995" s="1">
        <v>84041</v>
      </c>
      <c r="S995" s="2">
        <v>42093</v>
      </c>
      <c r="T995" s="2">
        <v>42095</v>
      </c>
      <c r="U995" s="1">
        <v>-66.044499999999999</v>
      </c>
      <c r="V995" s="1">
        <v>21</v>
      </c>
      <c r="W995" s="14">
        <v>140.30000000000001</v>
      </c>
      <c r="X995" s="1">
        <v>90432</v>
      </c>
      <c r="Y995" s="14">
        <f>DataSheet!$E995-DataSheet!$D995</f>
        <v>6.47</v>
      </c>
      <c r="Z995" s="1" t="str">
        <f>_xlfn.IFS(DataSheet!$O995="Central","Chris",DataSheet!$O995="East","Erin",DataSheet!$O995="South","Sam",DataSheet!$O995="West","William")</f>
        <v>William</v>
      </c>
    </row>
    <row r="996" spans="1:26" ht="15" x14ac:dyDescent="0.2">
      <c r="A996" s="1">
        <v>194</v>
      </c>
      <c r="B996" s="1" t="s">
        <v>395</v>
      </c>
      <c r="C996" s="1" t="s">
        <v>118</v>
      </c>
      <c r="D996" s="14">
        <v>0.09</v>
      </c>
      <c r="E996" s="14">
        <v>3.29</v>
      </c>
      <c r="F996" s="14">
        <v>1.35</v>
      </c>
      <c r="G996" s="1" t="s">
        <v>40</v>
      </c>
      <c r="H996" s="1" t="s">
        <v>96</v>
      </c>
      <c r="I996" s="1" t="s">
        <v>50</v>
      </c>
      <c r="J996" s="1" t="s">
        <v>178</v>
      </c>
      <c r="K996" s="1" t="s">
        <v>52</v>
      </c>
      <c r="L996" s="1" t="s">
        <v>1670</v>
      </c>
      <c r="M996" s="1">
        <v>0.4</v>
      </c>
      <c r="N996" s="1" t="s">
        <v>34</v>
      </c>
      <c r="O996" s="1" t="s">
        <v>61</v>
      </c>
      <c r="P996" s="1" t="s">
        <v>148</v>
      </c>
      <c r="Q996" s="1" t="s">
        <v>397</v>
      </c>
      <c r="R996" s="1">
        <v>84043</v>
      </c>
      <c r="S996" s="2">
        <v>42093</v>
      </c>
      <c r="T996" s="2">
        <v>42095</v>
      </c>
      <c r="U996" s="1">
        <v>15.66</v>
      </c>
      <c r="V996" s="1">
        <v>23</v>
      </c>
      <c r="W996" s="14">
        <v>71.55</v>
      </c>
      <c r="X996" s="1">
        <v>90432</v>
      </c>
      <c r="Y996" s="14">
        <f>DataSheet!$E996-DataSheet!$D996</f>
        <v>3.2</v>
      </c>
      <c r="Z996" s="1" t="str">
        <f>_xlfn.IFS(DataSheet!$O996="Central","Chris",DataSheet!$O996="East","Erin",DataSheet!$O996="South","Sam",DataSheet!$O996="West","William")</f>
        <v>William</v>
      </c>
    </row>
    <row r="997" spans="1:26" ht="15" x14ac:dyDescent="0.2">
      <c r="A997" s="1">
        <v>271</v>
      </c>
      <c r="B997" s="1" t="s">
        <v>1932</v>
      </c>
      <c r="C997" s="1" t="s">
        <v>118</v>
      </c>
      <c r="D997" s="14">
        <v>0.1</v>
      </c>
      <c r="E997" s="14">
        <v>80.97</v>
      </c>
      <c r="F997" s="14">
        <v>30.06</v>
      </c>
      <c r="G997" s="1" t="s">
        <v>28</v>
      </c>
      <c r="H997" s="1" t="s">
        <v>29</v>
      </c>
      <c r="I997" s="1" t="s">
        <v>42</v>
      </c>
      <c r="J997" s="1" t="s">
        <v>58</v>
      </c>
      <c r="K997" s="1" t="s">
        <v>32</v>
      </c>
      <c r="L997" s="1" t="s">
        <v>1154</v>
      </c>
      <c r="M997" s="1">
        <v>0.4</v>
      </c>
      <c r="N997" s="1" t="s">
        <v>34</v>
      </c>
      <c r="O997" s="1" t="s">
        <v>35</v>
      </c>
      <c r="P997" s="1" t="s">
        <v>77</v>
      </c>
      <c r="Q997" s="1" t="s">
        <v>1761</v>
      </c>
      <c r="R997" s="1">
        <v>30297</v>
      </c>
      <c r="S997" s="2">
        <v>42093</v>
      </c>
      <c r="T997" s="2">
        <v>42094</v>
      </c>
      <c r="U997" s="1">
        <v>128.02529999999999</v>
      </c>
      <c r="V997" s="1">
        <v>12</v>
      </c>
      <c r="W997" s="14">
        <v>899.81</v>
      </c>
      <c r="X997" s="1">
        <v>88940</v>
      </c>
      <c r="Y997" s="14">
        <f>DataSheet!$E997-DataSheet!$D997</f>
        <v>80.87</v>
      </c>
      <c r="Z997" s="1" t="str">
        <f>_xlfn.IFS(DataSheet!$O997="Central","Chris",DataSheet!$O997="East","Erin",DataSheet!$O997="South","Sam",DataSheet!$O997="West","William")</f>
        <v>Sam</v>
      </c>
    </row>
    <row r="998" spans="1:26" ht="15" x14ac:dyDescent="0.2">
      <c r="A998" s="1">
        <v>1314</v>
      </c>
      <c r="B998" s="1" t="s">
        <v>225</v>
      </c>
      <c r="C998" s="1" t="s">
        <v>118</v>
      </c>
      <c r="D998" s="14">
        <v>0.04</v>
      </c>
      <c r="E998" s="14">
        <v>5.34</v>
      </c>
      <c r="F998" s="14">
        <v>2.99</v>
      </c>
      <c r="G998" s="1" t="s">
        <v>40</v>
      </c>
      <c r="H998" s="1" t="s">
        <v>73</v>
      </c>
      <c r="I998" s="1" t="s">
        <v>50</v>
      </c>
      <c r="J998" s="1" t="s">
        <v>74</v>
      </c>
      <c r="K998" s="1" t="s">
        <v>75</v>
      </c>
      <c r="L998" s="1" t="s">
        <v>1380</v>
      </c>
      <c r="M998" s="1">
        <v>0.38</v>
      </c>
      <c r="N998" s="1" t="s">
        <v>34</v>
      </c>
      <c r="O998" s="1" t="s">
        <v>61</v>
      </c>
      <c r="P998" s="1" t="s">
        <v>92</v>
      </c>
      <c r="Q998" s="1" t="s">
        <v>102</v>
      </c>
      <c r="R998" s="1">
        <v>90058</v>
      </c>
      <c r="S998" s="2">
        <v>42093</v>
      </c>
      <c r="T998" s="2">
        <v>42095</v>
      </c>
      <c r="U998" s="1">
        <v>3.4510000000000001</v>
      </c>
      <c r="V998" s="1">
        <v>45</v>
      </c>
      <c r="W998" s="14">
        <v>240.6</v>
      </c>
      <c r="X998" s="1">
        <v>22755</v>
      </c>
      <c r="Y998" s="14">
        <f>DataSheet!$E998-DataSheet!$D998</f>
        <v>5.3</v>
      </c>
      <c r="Z998" s="1" t="str">
        <f>_xlfn.IFS(DataSheet!$O998="Central","Chris",DataSheet!$O998="East","Erin",DataSheet!$O998="South","Sam",DataSheet!$O998="West","William")</f>
        <v>William</v>
      </c>
    </row>
    <row r="999" spans="1:26" ht="15" x14ac:dyDescent="0.2">
      <c r="A999" s="1">
        <v>1314</v>
      </c>
      <c r="B999" s="1" t="s">
        <v>225</v>
      </c>
      <c r="C999" s="1" t="s">
        <v>118</v>
      </c>
      <c r="D999" s="14">
        <v>0.06</v>
      </c>
      <c r="E999" s="14">
        <v>55.99</v>
      </c>
      <c r="F999" s="14">
        <v>5</v>
      </c>
      <c r="G999" s="1" t="s">
        <v>40</v>
      </c>
      <c r="H999" s="1" t="s">
        <v>73</v>
      </c>
      <c r="I999" s="1" t="s">
        <v>42</v>
      </c>
      <c r="J999" s="1" t="s">
        <v>137</v>
      </c>
      <c r="K999" s="1" t="s">
        <v>44</v>
      </c>
      <c r="L999" s="1" t="s">
        <v>1933</v>
      </c>
      <c r="M999" s="1">
        <v>0.8</v>
      </c>
      <c r="N999" s="1" t="s">
        <v>34</v>
      </c>
      <c r="O999" s="1" t="s">
        <v>61</v>
      </c>
      <c r="P999" s="1" t="s">
        <v>92</v>
      </c>
      <c r="Q999" s="1" t="s">
        <v>102</v>
      </c>
      <c r="R999" s="1">
        <v>90058</v>
      </c>
      <c r="S999" s="2">
        <v>42093</v>
      </c>
      <c r="T999" s="2">
        <v>42095</v>
      </c>
      <c r="U999" s="1">
        <v>-275.25299999999999</v>
      </c>
      <c r="V999" s="1">
        <v>5</v>
      </c>
      <c r="W999" s="14">
        <v>236.88</v>
      </c>
      <c r="X999" s="1">
        <v>22755</v>
      </c>
      <c r="Y999" s="14">
        <f>DataSheet!$E999-DataSheet!$D999</f>
        <v>55.93</v>
      </c>
      <c r="Z999" s="1" t="str">
        <f>_xlfn.IFS(DataSheet!$O999="Central","Chris",DataSheet!$O999="East","Erin",DataSheet!$O999="South","Sam",DataSheet!$O999="West","William")</f>
        <v>William</v>
      </c>
    </row>
    <row r="1000" spans="1:26" ht="15" x14ac:dyDescent="0.2">
      <c r="A1000" s="1">
        <v>1315</v>
      </c>
      <c r="B1000" s="1" t="s">
        <v>1934</v>
      </c>
      <c r="C1000" s="1" t="s">
        <v>118</v>
      </c>
      <c r="D1000" s="14">
        <v>0</v>
      </c>
      <c r="E1000" s="14">
        <v>4.91</v>
      </c>
      <c r="F1000" s="14">
        <v>5.68</v>
      </c>
      <c r="G1000" s="1" t="s">
        <v>40</v>
      </c>
      <c r="H1000" s="1" t="s">
        <v>73</v>
      </c>
      <c r="I1000" s="1" t="s">
        <v>50</v>
      </c>
      <c r="J1000" s="1" t="s">
        <v>74</v>
      </c>
      <c r="K1000" s="1" t="s">
        <v>75</v>
      </c>
      <c r="L1000" s="1" t="s">
        <v>1935</v>
      </c>
      <c r="M1000" s="1">
        <v>0.36</v>
      </c>
      <c r="N1000" s="1" t="s">
        <v>34</v>
      </c>
      <c r="O1000" s="1" t="s">
        <v>61</v>
      </c>
      <c r="P1000" s="1" t="s">
        <v>62</v>
      </c>
      <c r="Q1000" s="1" t="s">
        <v>1936</v>
      </c>
      <c r="R1000" s="1">
        <v>80906</v>
      </c>
      <c r="S1000" s="2">
        <v>42093</v>
      </c>
      <c r="T1000" s="2">
        <v>42094</v>
      </c>
      <c r="U1000" s="1">
        <v>-95.047499999999999</v>
      </c>
      <c r="V1000" s="1">
        <v>9</v>
      </c>
      <c r="W1000" s="14">
        <v>48.3</v>
      </c>
      <c r="X1000" s="1">
        <v>87602</v>
      </c>
      <c r="Y1000" s="14">
        <f>DataSheet!$E1000-DataSheet!$D1000</f>
        <v>4.91</v>
      </c>
      <c r="Z1000" s="1" t="str">
        <f>_xlfn.IFS(DataSheet!$O1000="Central","Chris",DataSheet!$O1000="East","Erin",DataSheet!$O1000="South","Sam",DataSheet!$O1000="West","William")</f>
        <v>William</v>
      </c>
    </row>
    <row r="1001" spans="1:26" ht="15" x14ac:dyDescent="0.2">
      <c r="A1001" s="1">
        <v>1316</v>
      </c>
      <c r="B1001" s="1" t="s">
        <v>228</v>
      </c>
      <c r="C1001" s="1" t="s">
        <v>118</v>
      </c>
      <c r="D1001" s="14">
        <v>0.04</v>
      </c>
      <c r="E1001" s="14">
        <v>5.34</v>
      </c>
      <c r="F1001" s="14">
        <v>2.99</v>
      </c>
      <c r="G1001" s="1" t="s">
        <v>40</v>
      </c>
      <c r="H1001" s="1" t="s">
        <v>73</v>
      </c>
      <c r="I1001" s="1" t="s">
        <v>50</v>
      </c>
      <c r="J1001" s="1" t="s">
        <v>74</v>
      </c>
      <c r="K1001" s="1" t="s">
        <v>75</v>
      </c>
      <c r="L1001" s="1" t="s">
        <v>1380</v>
      </c>
      <c r="M1001" s="1">
        <v>0.38</v>
      </c>
      <c r="N1001" s="1" t="s">
        <v>34</v>
      </c>
      <c r="O1001" s="1" t="s">
        <v>61</v>
      </c>
      <c r="P1001" s="1" t="s">
        <v>62</v>
      </c>
      <c r="Q1001" s="1" t="s">
        <v>229</v>
      </c>
      <c r="R1001" s="1">
        <v>80022</v>
      </c>
      <c r="S1001" s="2">
        <v>42093</v>
      </c>
      <c r="T1001" s="2">
        <v>42095</v>
      </c>
      <c r="U1001" s="1">
        <v>3.4510000000000001</v>
      </c>
      <c r="V1001" s="1">
        <v>11</v>
      </c>
      <c r="W1001" s="14">
        <v>58.81</v>
      </c>
      <c r="X1001" s="1">
        <v>87602</v>
      </c>
      <c r="Y1001" s="14">
        <f>DataSheet!$E1001-DataSheet!$D1001</f>
        <v>5.3</v>
      </c>
      <c r="Z1001" s="1" t="str">
        <f>_xlfn.IFS(DataSheet!$O1001="Central","Chris",DataSheet!$O1001="East","Erin",DataSheet!$O1001="South","Sam",DataSheet!$O1001="West","William")</f>
        <v>William</v>
      </c>
    </row>
    <row r="1002" spans="1:26" ht="15" x14ac:dyDescent="0.2">
      <c r="A1002" s="1">
        <v>1316</v>
      </c>
      <c r="B1002" s="1" t="s">
        <v>228</v>
      </c>
      <c r="C1002" s="1" t="s">
        <v>118</v>
      </c>
      <c r="D1002" s="14">
        <v>0.06</v>
      </c>
      <c r="E1002" s="14">
        <v>55.99</v>
      </c>
      <c r="F1002" s="14">
        <v>5</v>
      </c>
      <c r="G1002" s="1" t="s">
        <v>40</v>
      </c>
      <c r="H1002" s="1" t="s">
        <v>73</v>
      </c>
      <c r="I1002" s="1" t="s">
        <v>42</v>
      </c>
      <c r="J1002" s="1" t="s">
        <v>137</v>
      </c>
      <c r="K1002" s="1" t="s">
        <v>44</v>
      </c>
      <c r="L1002" s="1" t="s">
        <v>1933</v>
      </c>
      <c r="M1002" s="1">
        <v>0.8</v>
      </c>
      <c r="N1002" s="1" t="s">
        <v>34</v>
      </c>
      <c r="O1002" s="1" t="s">
        <v>61</v>
      </c>
      <c r="P1002" s="1" t="s">
        <v>62</v>
      </c>
      <c r="Q1002" s="1" t="s">
        <v>229</v>
      </c>
      <c r="R1002" s="1">
        <v>80022</v>
      </c>
      <c r="S1002" s="2">
        <v>42093</v>
      </c>
      <c r="T1002" s="2">
        <v>42095</v>
      </c>
      <c r="U1002" s="1">
        <v>-275.25299999999999</v>
      </c>
      <c r="V1002" s="1">
        <v>1</v>
      </c>
      <c r="W1002" s="14">
        <v>47.38</v>
      </c>
      <c r="X1002" s="1">
        <v>87602</v>
      </c>
      <c r="Y1002" s="14">
        <f>DataSheet!$E1002-DataSheet!$D1002</f>
        <v>55.93</v>
      </c>
      <c r="Z1002" s="1" t="str">
        <f>_xlfn.IFS(DataSheet!$O1002="Central","Chris",DataSheet!$O1002="East","Erin",DataSheet!$O1002="South","Sam",DataSheet!$O1002="West","William")</f>
        <v>William</v>
      </c>
    </row>
    <row r="1003" spans="1:26" ht="15" x14ac:dyDescent="0.2">
      <c r="A1003" s="1">
        <v>1840</v>
      </c>
      <c r="B1003" s="1" t="s">
        <v>1937</v>
      </c>
      <c r="C1003" s="1" t="s">
        <v>72</v>
      </c>
      <c r="D1003" s="14">
        <v>7.0000000000000007E-2</v>
      </c>
      <c r="E1003" s="14">
        <v>40.98</v>
      </c>
      <c r="F1003" s="14">
        <v>2.99</v>
      </c>
      <c r="G1003" s="1" t="s">
        <v>40</v>
      </c>
      <c r="H1003" s="1" t="s">
        <v>73</v>
      </c>
      <c r="I1003" s="1" t="s">
        <v>50</v>
      </c>
      <c r="J1003" s="1" t="s">
        <v>74</v>
      </c>
      <c r="K1003" s="1" t="s">
        <v>75</v>
      </c>
      <c r="L1003" s="1" t="s">
        <v>85</v>
      </c>
      <c r="M1003" s="1">
        <v>0.36</v>
      </c>
      <c r="N1003" s="1" t="s">
        <v>34</v>
      </c>
      <c r="O1003" s="1" t="s">
        <v>113</v>
      </c>
      <c r="P1003" s="1" t="s">
        <v>405</v>
      </c>
      <c r="Q1003" s="1" t="s">
        <v>1938</v>
      </c>
      <c r="R1003" s="1">
        <v>1469</v>
      </c>
      <c r="S1003" s="2">
        <v>42093</v>
      </c>
      <c r="T1003" s="2">
        <v>42095</v>
      </c>
      <c r="U1003" s="1">
        <v>369.20519999999999</v>
      </c>
      <c r="V1003" s="1">
        <v>13</v>
      </c>
      <c r="W1003" s="14">
        <v>535.08000000000004</v>
      </c>
      <c r="X1003" s="1">
        <v>86599</v>
      </c>
      <c r="Y1003" s="14">
        <f>DataSheet!$E1003-DataSheet!$D1003</f>
        <v>40.909999999999997</v>
      </c>
      <c r="Z1003" s="1" t="str">
        <f>_xlfn.IFS(DataSheet!$O1003="Central","Chris",DataSheet!$O1003="East","Erin",DataSheet!$O1003="South","Sam",DataSheet!$O1003="West","William")</f>
        <v>Erin</v>
      </c>
    </row>
    <row r="1004" spans="1:26" ht="15" x14ac:dyDescent="0.2">
      <c r="A1004" s="1">
        <v>2066</v>
      </c>
      <c r="B1004" s="1" t="s">
        <v>1874</v>
      </c>
      <c r="C1004" s="1" t="s">
        <v>27</v>
      </c>
      <c r="D1004" s="14">
        <v>0.09</v>
      </c>
      <c r="E1004" s="14">
        <v>20.99</v>
      </c>
      <c r="F1004" s="14">
        <v>4.8099999999999996</v>
      </c>
      <c r="G1004" s="1" t="s">
        <v>89</v>
      </c>
      <c r="H1004" s="1" t="s">
        <v>73</v>
      </c>
      <c r="I1004" s="1" t="s">
        <v>42</v>
      </c>
      <c r="J1004" s="1" t="s">
        <v>137</v>
      </c>
      <c r="K1004" s="1" t="s">
        <v>146</v>
      </c>
      <c r="L1004" s="1" t="s">
        <v>1433</v>
      </c>
      <c r="M1004" s="1">
        <v>0.57999999999999996</v>
      </c>
      <c r="N1004" s="1" t="s">
        <v>34</v>
      </c>
      <c r="O1004" s="1" t="s">
        <v>35</v>
      </c>
      <c r="P1004" s="1" t="s">
        <v>99</v>
      </c>
      <c r="Q1004" s="1" t="s">
        <v>1876</v>
      </c>
      <c r="R1004" s="1">
        <v>28079</v>
      </c>
      <c r="S1004" s="2">
        <v>42094</v>
      </c>
      <c r="T1004" s="2">
        <v>42095</v>
      </c>
      <c r="U1004" s="1">
        <v>272.69400000000002</v>
      </c>
      <c r="V1004" s="1">
        <v>2</v>
      </c>
      <c r="W1004" s="14">
        <v>38.979999999999997</v>
      </c>
      <c r="X1004" s="1">
        <v>85834</v>
      </c>
      <c r="Y1004" s="14">
        <f>DataSheet!$E1004-DataSheet!$D1004</f>
        <v>20.9</v>
      </c>
      <c r="Z1004" s="1" t="str">
        <f>_xlfn.IFS(DataSheet!$O1004="Central","Chris",DataSheet!$O1004="East","Erin",DataSheet!$O1004="South","Sam",DataSheet!$O1004="West","William")</f>
        <v>Sam</v>
      </c>
    </row>
    <row r="1005" spans="1:26" ht="15" x14ac:dyDescent="0.2">
      <c r="A1005" s="1">
        <v>3177</v>
      </c>
      <c r="B1005" s="1" t="s">
        <v>1644</v>
      </c>
      <c r="C1005" s="1" t="s">
        <v>27</v>
      </c>
      <c r="D1005" s="14">
        <v>0.06</v>
      </c>
      <c r="E1005" s="14">
        <v>1.68</v>
      </c>
      <c r="F1005" s="14">
        <v>1</v>
      </c>
      <c r="G1005" s="1" t="s">
        <v>40</v>
      </c>
      <c r="H1005" s="1" t="s">
        <v>41</v>
      </c>
      <c r="I1005" s="1" t="s">
        <v>50</v>
      </c>
      <c r="J1005" s="1" t="s">
        <v>51</v>
      </c>
      <c r="K1005" s="1" t="s">
        <v>52</v>
      </c>
      <c r="L1005" s="1" t="s">
        <v>422</v>
      </c>
      <c r="M1005" s="1">
        <v>0.35</v>
      </c>
      <c r="N1005" s="1" t="s">
        <v>34</v>
      </c>
      <c r="O1005" s="1" t="s">
        <v>35</v>
      </c>
      <c r="P1005" s="1" t="s">
        <v>125</v>
      </c>
      <c r="Q1005" s="1" t="s">
        <v>1645</v>
      </c>
      <c r="R1005" s="1">
        <v>33458</v>
      </c>
      <c r="S1005" s="2">
        <v>42094</v>
      </c>
      <c r="T1005" s="2">
        <v>42096</v>
      </c>
      <c r="U1005" s="1">
        <v>-1319.5</v>
      </c>
      <c r="V1005" s="1">
        <v>5</v>
      </c>
      <c r="W1005" s="14">
        <v>8.65</v>
      </c>
      <c r="X1005" s="1">
        <v>90819</v>
      </c>
      <c r="Y1005" s="14">
        <f>DataSheet!$E1005-DataSheet!$D1005</f>
        <v>1.6199999999999999</v>
      </c>
      <c r="Z1005" s="1" t="str">
        <f>_xlfn.IFS(DataSheet!$O1005="Central","Chris",DataSheet!$O1005="East","Erin",DataSheet!$O1005="South","Sam",DataSheet!$O1005="West","William")</f>
        <v>Sam</v>
      </c>
    </row>
    <row r="1006" spans="1:26" ht="15" x14ac:dyDescent="0.2">
      <c r="A1006" s="1">
        <v>1083</v>
      </c>
      <c r="B1006" s="1" t="s">
        <v>1939</v>
      </c>
      <c r="C1006" s="1" t="s">
        <v>72</v>
      </c>
      <c r="D1006" s="14">
        <v>7.0000000000000007E-2</v>
      </c>
      <c r="E1006" s="14">
        <v>55.99</v>
      </c>
      <c r="F1006" s="14">
        <v>5</v>
      </c>
      <c r="G1006" s="1" t="s">
        <v>89</v>
      </c>
      <c r="H1006" s="1" t="s">
        <v>96</v>
      </c>
      <c r="I1006" s="1" t="s">
        <v>42</v>
      </c>
      <c r="J1006" s="1" t="s">
        <v>137</v>
      </c>
      <c r="K1006" s="1" t="s">
        <v>44</v>
      </c>
      <c r="L1006" s="1" t="s">
        <v>1940</v>
      </c>
      <c r="M1006" s="1">
        <v>0.83</v>
      </c>
      <c r="N1006" s="1" t="s">
        <v>34</v>
      </c>
      <c r="O1006" s="1" t="s">
        <v>54</v>
      </c>
      <c r="P1006" s="1" t="s">
        <v>105</v>
      </c>
      <c r="Q1006" s="1" t="s">
        <v>880</v>
      </c>
      <c r="R1006" s="1">
        <v>62701</v>
      </c>
      <c r="S1006" s="2">
        <v>42094</v>
      </c>
      <c r="T1006" s="2">
        <v>42096</v>
      </c>
      <c r="U1006" s="1">
        <v>-232.99100000000001</v>
      </c>
      <c r="V1006" s="1">
        <v>1</v>
      </c>
      <c r="W1006" s="14">
        <v>54.08</v>
      </c>
      <c r="X1006" s="1">
        <v>88460</v>
      </c>
      <c r="Y1006" s="14">
        <f>DataSheet!$E1006-DataSheet!$D1006</f>
        <v>55.92</v>
      </c>
      <c r="Z1006" s="1" t="str">
        <f>_xlfn.IFS(DataSheet!$O1006="Central","Chris",DataSheet!$O1006="East","Erin",DataSheet!$O1006="South","Sam",DataSheet!$O1006="West","William")</f>
        <v>Chris</v>
      </c>
    </row>
    <row r="1007" spans="1:26" ht="15" x14ac:dyDescent="0.2">
      <c r="A1007" s="1">
        <v>3224</v>
      </c>
      <c r="B1007" s="1" t="s">
        <v>1941</v>
      </c>
      <c r="C1007" s="1" t="s">
        <v>27</v>
      </c>
      <c r="D1007" s="14">
        <v>0.06</v>
      </c>
      <c r="E1007" s="14">
        <v>60.98</v>
      </c>
      <c r="F1007" s="14">
        <v>30</v>
      </c>
      <c r="G1007" s="1" t="s">
        <v>28</v>
      </c>
      <c r="H1007" s="1" t="s">
        <v>29</v>
      </c>
      <c r="I1007" s="1" t="s">
        <v>30</v>
      </c>
      <c r="J1007" s="1" t="s">
        <v>111</v>
      </c>
      <c r="K1007" s="1" t="s">
        <v>59</v>
      </c>
      <c r="L1007" s="1" t="s">
        <v>1942</v>
      </c>
      <c r="M1007" s="1">
        <v>0.7</v>
      </c>
      <c r="N1007" s="1" t="s">
        <v>34</v>
      </c>
      <c r="O1007" s="1" t="s">
        <v>35</v>
      </c>
      <c r="P1007" s="1" t="s">
        <v>402</v>
      </c>
      <c r="Q1007" s="1" t="s">
        <v>1943</v>
      </c>
      <c r="R1007" s="1">
        <v>37066</v>
      </c>
      <c r="S1007" s="2">
        <v>42095</v>
      </c>
      <c r="T1007" s="2">
        <v>42096</v>
      </c>
      <c r="U1007" s="1">
        <v>-74.087999999999994</v>
      </c>
      <c r="V1007" s="1">
        <v>2</v>
      </c>
      <c r="W1007" s="14">
        <v>125.9</v>
      </c>
      <c r="X1007" s="1">
        <v>86508</v>
      </c>
      <c r="Y1007" s="14">
        <f>DataSheet!$E1007-DataSheet!$D1007</f>
        <v>60.919999999999995</v>
      </c>
      <c r="Z1007" s="1" t="str">
        <f>_xlfn.IFS(DataSheet!$O1007="Central","Chris",DataSheet!$O1007="East","Erin",DataSheet!$O1007="South","Sam",DataSheet!$O1007="West","William")</f>
        <v>Sam</v>
      </c>
    </row>
    <row r="1008" spans="1:26" ht="15" x14ac:dyDescent="0.2">
      <c r="A1008" s="1">
        <v>623</v>
      </c>
      <c r="B1008" s="1" t="s">
        <v>1944</v>
      </c>
      <c r="C1008" s="1" t="s">
        <v>39</v>
      </c>
      <c r="D1008" s="14">
        <v>0.05</v>
      </c>
      <c r="E1008" s="14">
        <v>6.48</v>
      </c>
      <c r="F1008" s="14">
        <v>8.4</v>
      </c>
      <c r="G1008" s="1" t="s">
        <v>40</v>
      </c>
      <c r="H1008" s="1" t="s">
        <v>73</v>
      </c>
      <c r="I1008" s="1" t="s">
        <v>50</v>
      </c>
      <c r="J1008" s="1" t="s">
        <v>90</v>
      </c>
      <c r="K1008" s="1" t="s">
        <v>75</v>
      </c>
      <c r="L1008" s="1" t="s">
        <v>1945</v>
      </c>
      <c r="M1008" s="1">
        <v>0.37</v>
      </c>
      <c r="N1008" s="1" t="s">
        <v>34</v>
      </c>
      <c r="O1008" s="1" t="s">
        <v>113</v>
      </c>
      <c r="P1008" s="1" t="s">
        <v>1358</v>
      </c>
      <c r="Q1008" s="1" t="s">
        <v>1946</v>
      </c>
      <c r="R1008" s="1">
        <v>3101</v>
      </c>
      <c r="S1008" s="2">
        <v>42095</v>
      </c>
      <c r="T1008" s="2">
        <v>42097</v>
      </c>
      <c r="U1008" s="1">
        <v>-226.34639999999999</v>
      </c>
      <c r="V1008" s="1">
        <v>21</v>
      </c>
      <c r="W1008" s="14">
        <v>136.99</v>
      </c>
      <c r="X1008" s="1">
        <v>91433</v>
      </c>
      <c r="Y1008" s="14">
        <f>DataSheet!$E1008-DataSheet!$D1008</f>
        <v>6.4300000000000006</v>
      </c>
      <c r="Z1008" s="1" t="str">
        <f>_xlfn.IFS(DataSheet!$O1008="Central","Chris",DataSheet!$O1008="East","Erin",DataSheet!$O1008="South","Sam",DataSheet!$O1008="West","William")</f>
        <v>Erin</v>
      </c>
    </row>
    <row r="1009" spans="1:26" ht="15" x14ac:dyDescent="0.2">
      <c r="A1009" s="1">
        <v>624</v>
      </c>
      <c r="B1009" s="1" t="s">
        <v>1947</v>
      </c>
      <c r="C1009" s="1" t="s">
        <v>39</v>
      </c>
      <c r="D1009" s="14">
        <v>0.05</v>
      </c>
      <c r="E1009" s="14">
        <v>55.99</v>
      </c>
      <c r="F1009" s="14">
        <v>5</v>
      </c>
      <c r="G1009" s="1" t="s">
        <v>40</v>
      </c>
      <c r="H1009" s="1" t="s">
        <v>73</v>
      </c>
      <c r="I1009" s="1" t="s">
        <v>42</v>
      </c>
      <c r="J1009" s="1" t="s">
        <v>137</v>
      </c>
      <c r="K1009" s="1" t="s">
        <v>44</v>
      </c>
      <c r="L1009" s="1" t="s">
        <v>1933</v>
      </c>
      <c r="M1009" s="1">
        <v>0.8</v>
      </c>
      <c r="N1009" s="1" t="s">
        <v>34</v>
      </c>
      <c r="O1009" s="1" t="s">
        <v>113</v>
      </c>
      <c r="P1009" s="1" t="s">
        <v>635</v>
      </c>
      <c r="Q1009" s="1" t="s">
        <v>1948</v>
      </c>
      <c r="R1009" s="1">
        <v>5701</v>
      </c>
      <c r="S1009" s="2">
        <v>42095</v>
      </c>
      <c r="T1009" s="2">
        <v>42095</v>
      </c>
      <c r="U1009" s="1">
        <v>-281.17583999999999</v>
      </c>
      <c r="V1009" s="1">
        <v>2</v>
      </c>
      <c r="W1009" s="14">
        <v>99.36</v>
      </c>
      <c r="X1009" s="1">
        <v>91433</v>
      </c>
      <c r="Y1009" s="14">
        <f>DataSheet!$E1009-DataSheet!$D1009</f>
        <v>55.940000000000005</v>
      </c>
      <c r="Z1009" s="1" t="str">
        <f>_xlfn.IFS(DataSheet!$O1009="Central","Chris",DataSheet!$O1009="East","Erin",DataSheet!$O1009="South","Sam",DataSheet!$O1009="West","William")</f>
        <v>Erin</v>
      </c>
    </row>
    <row r="1010" spans="1:26" ht="15" x14ac:dyDescent="0.2">
      <c r="A1010" s="1">
        <v>1849</v>
      </c>
      <c r="B1010" s="1" t="s">
        <v>1949</v>
      </c>
      <c r="C1010" s="1" t="s">
        <v>39</v>
      </c>
      <c r="D1010" s="14">
        <v>0.09</v>
      </c>
      <c r="E1010" s="14">
        <v>35.99</v>
      </c>
      <c r="F1010" s="14">
        <v>1.1000000000000001</v>
      </c>
      <c r="G1010" s="1" t="s">
        <v>40</v>
      </c>
      <c r="H1010" s="1" t="s">
        <v>41</v>
      </c>
      <c r="I1010" s="1" t="s">
        <v>42</v>
      </c>
      <c r="J1010" s="1" t="s">
        <v>137</v>
      </c>
      <c r="K1010" s="1" t="s">
        <v>75</v>
      </c>
      <c r="L1010" s="1" t="s">
        <v>276</v>
      </c>
      <c r="M1010" s="1">
        <v>0.55000000000000004</v>
      </c>
      <c r="N1010" s="1" t="s">
        <v>34</v>
      </c>
      <c r="O1010" s="1" t="s">
        <v>35</v>
      </c>
      <c r="P1010" s="1" t="s">
        <v>166</v>
      </c>
      <c r="Q1010" s="1" t="s">
        <v>1950</v>
      </c>
      <c r="R1010" s="1">
        <v>36330</v>
      </c>
      <c r="S1010" s="2">
        <v>42095</v>
      </c>
      <c r="T1010" s="2">
        <v>42097</v>
      </c>
      <c r="U1010" s="1">
        <v>19.350000000000001</v>
      </c>
      <c r="V1010" s="1">
        <v>8</v>
      </c>
      <c r="W1010" s="14">
        <v>222.71</v>
      </c>
      <c r="X1010" s="1">
        <v>89697</v>
      </c>
      <c r="Y1010" s="14">
        <f>DataSheet!$E1010-DataSheet!$D1010</f>
        <v>35.9</v>
      </c>
      <c r="Z1010" s="1" t="str">
        <f>_xlfn.IFS(DataSheet!$O1010="Central","Chris",DataSheet!$O1010="East","Erin",DataSheet!$O1010="South","Sam",DataSheet!$O1010="West","William")</f>
        <v>Sam</v>
      </c>
    </row>
    <row r="1011" spans="1:26" ht="15" x14ac:dyDescent="0.2">
      <c r="A1011" s="1">
        <v>1849</v>
      </c>
      <c r="B1011" s="1" t="s">
        <v>1949</v>
      </c>
      <c r="C1011" s="1" t="s">
        <v>39</v>
      </c>
      <c r="D1011" s="14">
        <v>0.01</v>
      </c>
      <c r="E1011" s="14">
        <v>125.99</v>
      </c>
      <c r="F1011" s="14">
        <v>2.5</v>
      </c>
      <c r="G1011" s="1" t="s">
        <v>40</v>
      </c>
      <c r="H1011" s="1" t="s">
        <v>41</v>
      </c>
      <c r="I1011" s="1" t="s">
        <v>42</v>
      </c>
      <c r="J1011" s="1" t="s">
        <v>137</v>
      </c>
      <c r="K1011" s="1" t="s">
        <v>75</v>
      </c>
      <c r="L1011" s="1" t="s">
        <v>950</v>
      </c>
      <c r="M1011" s="1">
        <v>0.6</v>
      </c>
      <c r="N1011" s="1" t="s">
        <v>34</v>
      </c>
      <c r="O1011" s="1" t="s">
        <v>35</v>
      </c>
      <c r="P1011" s="1" t="s">
        <v>166</v>
      </c>
      <c r="Q1011" s="1" t="s">
        <v>1950</v>
      </c>
      <c r="R1011" s="1">
        <v>36330</v>
      </c>
      <c r="S1011" s="2">
        <v>42095</v>
      </c>
      <c r="T1011" s="2">
        <v>42096</v>
      </c>
      <c r="U1011" s="1">
        <v>-967.83399999999995</v>
      </c>
      <c r="V1011" s="1">
        <v>2</v>
      </c>
      <c r="W1011" s="14">
        <v>220.52</v>
      </c>
      <c r="X1011" s="1">
        <v>89697</v>
      </c>
      <c r="Y1011" s="14">
        <f>DataSheet!$E1011-DataSheet!$D1011</f>
        <v>125.97999999999999</v>
      </c>
      <c r="Z1011" s="1" t="str">
        <f>_xlfn.IFS(DataSheet!$O1011="Central","Chris",DataSheet!$O1011="East","Erin",DataSheet!$O1011="South","Sam",DataSheet!$O1011="West","William")</f>
        <v>Sam</v>
      </c>
    </row>
    <row r="1012" spans="1:26" ht="15" x14ac:dyDescent="0.2">
      <c r="A1012" s="1">
        <v>3246</v>
      </c>
      <c r="B1012" s="1" t="s">
        <v>1951</v>
      </c>
      <c r="C1012" s="1" t="s">
        <v>49</v>
      </c>
      <c r="D1012" s="14">
        <v>0.06</v>
      </c>
      <c r="E1012" s="14">
        <v>5.18</v>
      </c>
      <c r="F1012" s="14">
        <v>2.04</v>
      </c>
      <c r="G1012" s="1" t="s">
        <v>40</v>
      </c>
      <c r="H1012" s="1" t="s">
        <v>29</v>
      </c>
      <c r="I1012" s="1" t="s">
        <v>50</v>
      </c>
      <c r="J1012" s="1" t="s">
        <v>90</v>
      </c>
      <c r="K1012" s="1" t="s">
        <v>52</v>
      </c>
      <c r="L1012" s="1" t="s">
        <v>835</v>
      </c>
      <c r="M1012" s="1">
        <v>0.36</v>
      </c>
      <c r="N1012" s="1" t="s">
        <v>34</v>
      </c>
      <c r="O1012" s="1" t="s">
        <v>113</v>
      </c>
      <c r="P1012" s="1" t="s">
        <v>1358</v>
      </c>
      <c r="Q1012" s="1" t="s">
        <v>1952</v>
      </c>
      <c r="R1012" s="1">
        <v>3051</v>
      </c>
      <c r="S1012" s="2">
        <v>42095</v>
      </c>
      <c r="T1012" s="2">
        <v>42095</v>
      </c>
      <c r="U1012" s="1">
        <v>1.9503999999999999</v>
      </c>
      <c r="V1012" s="1">
        <v>4</v>
      </c>
      <c r="W1012" s="14">
        <v>21.86</v>
      </c>
      <c r="X1012" s="1">
        <v>88330</v>
      </c>
      <c r="Y1012" s="14">
        <f>DataSheet!$E1012-DataSheet!$D1012</f>
        <v>5.12</v>
      </c>
      <c r="Z1012" s="1" t="str">
        <f>_xlfn.IFS(DataSheet!$O1012="Central","Chris",DataSheet!$O1012="East","Erin",DataSheet!$O1012="South","Sam",DataSheet!$O1012="West","William")</f>
        <v>Erin</v>
      </c>
    </row>
    <row r="1013" spans="1:26" ht="15" x14ac:dyDescent="0.2">
      <c r="A1013" s="1">
        <v>568</v>
      </c>
      <c r="B1013" s="1" t="s">
        <v>1484</v>
      </c>
      <c r="C1013" s="1" t="s">
        <v>118</v>
      </c>
      <c r="D1013" s="14">
        <v>0.08</v>
      </c>
      <c r="E1013" s="14">
        <v>67.28</v>
      </c>
      <c r="F1013" s="14">
        <v>19.989999999999998</v>
      </c>
      <c r="G1013" s="1" t="s">
        <v>89</v>
      </c>
      <c r="H1013" s="1" t="s">
        <v>41</v>
      </c>
      <c r="I1013" s="1" t="s">
        <v>50</v>
      </c>
      <c r="J1013" s="1" t="s">
        <v>74</v>
      </c>
      <c r="K1013" s="1" t="s">
        <v>75</v>
      </c>
      <c r="L1013" s="1" t="s">
        <v>1953</v>
      </c>
      <c r="M1013" s="1">
        <v>0.4</v>
      </c>
      <c r="N1013" s="1" t="s">
        <v>34</v>
      </c>
      <c r="O1013" s="1" t="s">
        <v>35</v>
      </c>
      <c r="P1013" s="1" t="s">
        <v>36</v>
      </c>
      <c r="Q1013" s="1" t="s">
        <v>1485</v>
      </c>
      <c r="R1013" s="1">
        <v>39701</v>
      </c>
      <c r="S1013" s="2">
        <v>42095</v>
      </c>
      <c r="T1013" s="2">
        <v>42097</v>
      </c>
      <c r="U1013" s="1">
        <v>224.85059999999999</v>
      </c>
      <c r="V1013" s="1">
        <v>16</v>
      </c>
      <c r="W1013" s="14">
        <v>1066.54</v>
      </c>
      <c r="X1013" s="1">
        <v>88882</v>
      </c>
      <c r="Y1013" s="14">
        <f>DataSheet!$E1013-DataSheet!$D1013</f>
        <v>67.2</v>
      </c>
      <c r="Z1013" s="1" t="str">
        <f>_xlfn.IFS(DataSheet!$O1013="Central","Chris",DataSheet!$O1013="East","Erin",DataSheet!$O1013="South","Sam",DataSheet!$O1013="West","William")</f>
        <v>Sam</v>
      </c>
    </row>
    <row r="1014" spans="1:26" ht="15" x14ac:dyDescent="0.2">
      <c r="A1014" s="1">
        <v>3306</v>
      </c>
      <c r="B1014" s="1" t="s">
        <v>1954</v>
      </c>
      <c r="C1014" s="1" t="s">
        <v>118</v>
      </c>
      <c r="D1014" s="14">
        <v>0.06</v>
      </c>
      <c r="E1014" s="14">
        <v>11.33</v>
      </c>
      <c r="F1014" s="14">
        <v>6.12</v>
      </c>
      <c r="G1014" s="1" t="s">
        <v>40</v>
      </c>
      <c r="H1014" s="1" t="s">
        <v>29</v>
      </c>
      <c r="I1014" s="1" t="s">
        <v>50</v>
      </c>
      <c r="J1014" s="1" t="s">
        <v>97</v>
      </c>
      <c r="K1014" s="1" t="s">
        <v>146</v>
      </c>
      <c r="L1014" s="1" t="s">
        <v>1955</v>
      </c>
      <c r="M1014" s="1">
        <v>0.42</v>
      </c>
      <c r="N1014" s="1" t="s">
        <v>34</v>
      </c>
      <c r="O1014" s="1" t="s">
        <v>113</v>
      </c>
      <c r="P1014" s="1" t="s">
        <v>250</v>
      </c>
      <c r="Q1014" s="1" t="s">
        <v>1956</v>
      </c>
      <c r="R1014" s="1">
        <v>6320</v>
      </c>
      <c r="S1014" s="2">
        <v>42095</v>
      </c>
      <c r="T1014" s="2">
        <v>42097</v>
      </c>
      <c r="U1014" s="1">
        <v>-15.92</v>
      </c>
      <c r="V1014" s="1">
        <v>1</v>
      </c>
      <c r="W1014" s="14">
        <v>17.62</v>
      </c>
      <c r="X1014" s="1">
        <v>90461</v>
      </c>
      <c r="Y1014" s="14">
        <f>DataSheet!$E1014-DataSheet!$D1014</f>
        <v>11.27</v>
      </c>
      <c r="Z1014" s="1" t="str">
        <f>_xlfn.IFS(DataSheet!$O1014="Central","Chris",DataSheet!$O1014="East","Erin",DataSheet!$O1014="South","Sam",DataSheet!$O1014="West","William")</f>
        <v>Erin</v>
      </c>
    </row>
    <row r="1015" spans="1:26" ht="15" x14ac:dyDescent="0.2">
      <c r="A1015" s="1">
        <v>2859</v>
      </c>
      <c r="B1015" s="1" t="s">
        <v>1957</v>
      </c>
      <c r="C1015" s="1" t="s">
        <v>72</v>
      </c>
      <c r="D1015" s="14">
        <v>0.03</v>
      </c>
      <c r="E1015" s="14">
        <v>142.86000000000001</v>
      </c>
      <c r="F1015" s="14">
        <v>19.989999999999998</v>
      </c>
      <c r="G1015" s="1" t="s">
        <v>40</v>
      </c>
      <c r="H1015" s="1" t="s">
        <v>96</v>
      </c>
      <c r="I1015" s="1" t="s">
        <v>50</v>
      </c>
      <c r="J1015" s="1" t="s">
        <v>80</v>
      </c>
      <c r="K1015" s="1" t="s">
        <v>75</v>
      </c>
      <c r="L1015" s="1" t="s">
        <v>1958</v>
      </c>
      <c r="M1015" s="1">
        <v>0.56000000000000005</v>
      </c>
      <c r="N1015" s="1" t="s">
        <v>34</v>
      </c>
      <c r="O1015" s="1" t="s">
        <v>35</v>
      </c>
      <c r="P1015" s="1" t="s">
        <v>125</v>
      </c>
      <c r="Q1015" s="1" t="s">
        <v>1959</v>
      </c>
      <c r="R1015" s="1">
        <v>32601</v>
      </c>
      <c r="S1015" s="2">
        <v>42095</v>
      </c>
      <c r="T1015" s="2">
        <v>42097</v>
      </c>
      <c r="U1015" s="1">
        <v>-8.3880999999999997</v>
      </c>
      <c r="V1015" s="1">
        <v>23</v>
      </c>
      <c r="W1015" s="14">
        <v>3292.02</v>
      </c>
      <c r="X1015" s="1">
        <v>88281</v>
      </c>
      <c r="Y1015" s="14">
        <f>DataSheet!$E1015-DataSheet!$D1015</f>
        <v>142.83000000000001</v>
      </c>
      <c r="Z1015" s="1" t="str">
        <f>_xlfn.IFS(DataSheet!$O1015="Central","Chris",DataSheet!$O1015="East","Erin",DataSheet!$O1015="South","Sam",DataSheet!$O1015="West","William")</f>
        <v>Sam</v>
      </c>
    </row>
    <row r="1016" spans="1:26" ht="15" x14ac:dyDescent="0.2">
      <c r="A1016" s="1">
        <v>197</v>
      </c>
      <c r="B1016" s="1" t="s">
        <v>1960</v>
      </c>
      <c r="C1016" s="1" t="s">
        <v>27</v>
      </c>
      <c r="D1016" s="14">
        <v>0</v>
      </c>
      <c r="E1016" s="14">
        <v>161.55000000000001</v>
      </c>
      <c r="F1016" s="14">
        <v>19.989999999999998</v>
      </c>
      <c r="G1016" s="1" t="s">
        <v>40</v>
      </c>
      <c r="H1016" s="1" t="s">
        <v>29</v>
      </c>
      <c r="I1016" s="1" t="s">
        <v>50</v>
      </c>
      <c r="J1016" s="1" t="s">
        <v>80</v>
      </c>
      <c r="K1016" s="1" t="s">
        <v>75</v>
      </c>
      <c r="L1016" s="1" t="s">
        <v>81</v>
      </c>
      <c r="M1016" s="1">
        <v>0.66</v>
      </c>
      <c r="N1016" s="1" t="s">
        <v>34</v>
      </c>
      <c r="O1016" s="1" t="s">
        <v>54</v>
      </c>
      <c r="P1016" s="1" t="s">
        <v>539</v>
      </c>
      <c r="Q1016" s="1" t="s">
        <v>1961</v>
      </c>
      <c r="R1016" s="1">
        <v>66212</v>
      </c>
      <c r="S1016" s="2">
        <v>42096</v>
      </c>
      <c r="T1016" s="2">
        <v>42098</v>
      </c>
      <c r="U1016" s="1">
        <v>1167.1579999999999</v>
      </c>
      <c r="V1016" s="1">
        <v>19</v>
      </c>
      <c r="W1016" s="14">
        <v>3108.98</v>
      </c>
      <c r="X1016" s="1">
        <v>88921</v>
      </c>
      <c r="Y1016" s="14">
        <f>DataSheet!$E1016-DataSheet!$D1016</f>
        <v>161.55000000000001</v>
      </c>
      <c r="Z1016" s="1" t="str">
        <f>_xlfn.IFS(DataSheet!$O1016="Central","Chris",DataSheet!$O1016="East","Erin",DataSheet!$O1016="South","Sam",DataSheet!$O1016="West","William")</f>
        <v>Chris</v>
      </c>
    </row>
    <row r="1017" spans="1:26" ht="15" x14ac:dyDescent="0.2">
      <c r="A1017" s="1">
        <v>198</v>
      </c>
      <c r="B1017" s="1" t="s">
        <v>1962</v>
      </c>
      <c r="C1017" s="1" t="s">
        <v>27</v>
      </c>
      <c r="D1017" s="14">
        <v>0</v>
      </c>
      <c r="E1017" s="14">
        <v>161.55000000000001</v>
      </c>
      <c r="F1017" s="14">
        <v>19.989999999999998</v>
      </c>
      <c r="G1017" s="1" t="s">
        <v>40</v>
      </c>
      <c r="H1017" s="1" t="s">
        <v>29</v>
      </c>
      <c r="I1017" s="1" t="s">
        <v>50</v>
      </c>
      <c r="J1017" s="1" t="s">
        <v>80</v>
      </c>
      <c r="K1017" s="1" t="s">
        <v>75</v>
      </c>
      <c r="L1017" s="1" t="s">
        <v>81</v>
      </c>
      <c r="M1017" s="1">
        <v>0.66</v>
      </c>
      <c r="N1017" s="1" t="s">
        <v>34</v>
      </c>
      <c r="O1017" s="1" t="s">
        <v>54</v>
      </c>
      <c r="P1017" s="1" t="s">
        <v>291</v>
      </c>
      <c r="Q1017" s="1" t="s">
        <v>1165</v>
      </c>
      <c r="R1017" s="1">
        <v>48138</v>
      </c>
      <c r="S1017" s="2">
        <v>42096</v>
      </c>
      <c r="T1017" s="2">
        <v>42098</v>
      </c>
      <c r="U1017" s="1">
        <v>1014.92</v>
      </c>
      <c r="V1017" s="1">
        <v>77</v>
      </c>
      <c r="W1017" s="14">
        <v>12599.55</v>
      </c>
      <c r="X1017" s="1">
        <v>51072</v>
      </c>
      <c r="Y1017" s="14">
        <f>DataSheet!$E1017-DataSheet!$D1017</f>
        <v>161.55000000000001</v>
      </c>
      <c r="Z1017" s="1" t="str">
        <f>_xlfn.IFS(DataSheet!$O1017="Central","Chris",DataSheet!$O1017="East","Erin",DataSheet!$O1017="South","Sam",DataSheet!$O1017="West","William")</f>
        <v>Chris</v>
      </c>
    </row>
    <row r="1018" spans="1:26" ht="15" x14ac:dyDescent="0.2">
      <c r="A1018" s="1">
        <v>2667</v>
      </c>
      <c r="B1018" s="1" t="s">
        <v>1963</v>
      </c>
      <c r="C1018" s="1" t="s">
        <v>39</v>
      </c>
      <c r="D1018" s="14">
        <v>0.04</v>
      </c>
      <c r="E1018" s="14">
        <v>90.24</v>
      </c>
      <c r="F1018" s="14">
        <v>0.99</v>
      </c>
      <c r="G1018" s="1" t="s">
        <v>40</v>
      </c>
      <c r="H1018" s="1" t="s">
        <v>73</v>
      </c>
      <c r="I1018" s="1" t="s">
        <v>50</v>
      </c>
      <c r="J1018" s="1" t="s">
        <v>97</v>
      </c>
      <c r="K1018" s="1" t="s">
        <v>75</v>
      </c>
      <c r="L1018" s="1" t="s">
        <v>1964</v>
      </c>
      <c r="M1018" s="1">
        <v>0.56000000000000005</v>
      </c>
      <c r="N1018" s="1" t="s">
        <v>34</v>
      </c>
      <c r="O1018" s="1" t="s">
        <v>113</v>
      </c>
      <c r="P1018" s="1" t="s">
        <v>319</v>
      </c>
      <c r="Q1018" s="1" t="s">
        <v>1965</v>
      </c>
      <c r="R1018" s="1">
        <v>44107</v>
      </c>
      <c r="S1018" s="2">
        <v>42096</v>
      </c>
      <c r="T1018" s="2">
        <v>42098</v>
      </c>
      <c r="U1018" s="1">
        <v>246.2748</v>
      </c>
      <c r="V1018" s="1">
        <v>4</v>
      </c>
      <c r="W1018" s="14">
        <v>356.92</v>
      </c>
      <c r="X1018" s="1">
        <v>87831</v>
      </c>
      <c r="Y1018" s="14">
        <f>DataSheet!$E1018-DataSheet!$D1018</f>
        <v>90.199999999999989</v>
      </c>
      <c r="Z1018" s="1" t="str">
        <f>_xlfn.IFS(DataSheet!$O1018="Central","Chris",DataSheet!$O1018="East","Erin",DataSheet!$O1018="South","Sam",DataSheet!$O1018="West","William")</f>
        <v>Erin</v>
      </c>
    </row>
    <row r="1019" spans="1:26" ht="15" x14ac:dyDescent="0.2">
      <c r="A1019" s="1">
        <v>2667</v>
      </c>
      <c r="B1019" s="1" t="s">
        <v>1963</v>
      </c>
      <c r="C1019" s="1" t="s">
        <v>39</v>
      </c>
      <c r="D1019" s="14">
        <v>0.09</v>
      </c>
      <c r="E1019" s="14">
        <v>47.9</v>
      </c>
      <c r="F1019" s="14">
        <v>5.86</v>
      </c>
      <c r="G1019" s="1" t="s">
        <v>89</v>
      </c>
      <c r="H1019" s="1" t="s">
        <v>73</v>
      </c>
      <c r="I1019" s="1" t="s">
        <v>50</v>
      </c>
      <c r="J1019" s="1" t="s">
        <v>90</v>
      </c>
      <c r="K1019" s="1" t="s">
        <v>75</v>
      </c>
      <c r="L1019" s="1" t="s">
        <v>1311</v>
      </c>
      <c r="M1019" s="1">
        <v>0.37</v>
      </c>
      <c r="N1019" s="1" t="s">
        <v>34</v>
      </c>
      <c r="O1019" s="1" t="s">
        <v>113</v>
      </c>
      <c r="P1019" s="1" t="s">
        <v>319</v>
      </c>
      <c r="Q1019" s="1" t="s">
        <v>1965</v>
      </c>
      <c r="R1019" s="1">
        <v>44107</v>
      </c>
      <c r="S1019" s="2">
        <v>42096</v>
      </c>
      <c r="T1019" s="2">
        <v>42098</v>
      </c>
      <c r="U1019" s="1">
        <v>93.950400000000002</v>
      </c>
      <c r="V1019" s="1">
        <v>3</v>
      </c>
      <c r="W1019" s="14">
        <v>136.16</v>
      </c>
      <c r="X1019" s="1">
        <v>87831</v>
      </c>
      <c r="Y1019" s="14">
        <f>DataSheet!$E1019-DataSheet!$D1019</f>
        <v>47.809999999999995</v>
      </c>
      <c r="Z1019" s="1" t="str">
        <f>_xlfn.IFS(DataSheet!$O1019="Central","Chris",DataSheet!$O1019="East","Erin",DataSheet!$O1019="South","Sam",DataSheet!$O1019="West","William")</f>
        <v>Erin</v>
      </c>
    </row>
    <row r="1020" spans="1:26" ht="15" x14ac:dyDescent="0.2">
      <c r="A1020" s="1">
        <v>228</v>
      </c>
      <c r="B1020" s="1" t="s">
        <v>1966</v>
      </c>
      <c r="C1020" s="1" t="s">
        <v>118</v>
      </c>
      <c r="D1020" s="14">
        <v>0.03</v>
      </c>
      <c r="E1020" s="14">
        <v>60.89</v>
      </c>
      <c r="F1020" s="14">
        <v>32.409999999999997</v>
      </c>
      <c r="G1020" s="1" t="s">
        <v>28</v>
      </c>
      <c r="H1020" s="1" t="s">
        <v>29</v>
      </c>
      <c r="I1020" s="1" t="s">
        <v>30</v>
      </c>
      <c r="J1020" s="1" t="s">
        <v>111</v>
      </c>
      <c r="K1020" s="1" t="s">
        <v>59</v>
      </c>
      <c r="L1020" s="1" t="s">
        <v>1967</v>
      </c>
      <c r="M1020" s="1">
        <v>0.56000000000000005</v>
      </c>
      <c r="N1020" s="1" t="s">
        <v>34</v>
      </c>
      <c r="O1020" s="1" t="s">
        <v>35</v>
      </c>
      <c r="P1020" s="1" t="s">
        <v>99</v>
      </c>
      <c r="Q1020" s="1" t="s">
        <v>1968</v>
      </c>
      <c r="R1020" s="1">
        <v>28227</v>
      </c>
      <c r="S1020" s="2">
        <v>42096</v>
      </c>
      <c r="T1020" s="2">
        <v>42097</v>
      </c>
      <c r="U1020" s="1">
        <v>36.353999999999999</v>
      </c>
      <c r="V1020" s="1">
        <v>7</v>
      </c>
      <c r="W1020" s="14">
        <v>450.49</v>
      </c>
      <c r="X1020" s="1">
        <v>88527</v>
      </c>
      <c r="Y1020" s="14">
        <f>DataSheet!$E1020-DataSheet!$D1020</f>
        <v>60.86</v>
      </c>
      <c r="Z1020" s="1" t="str">
        <f>_xlfn.IFS(DataSheet!$O1020="Central","Chris",DataSheet!$O1020="East","Erin",DataSheet!$O1020="South","Sam",DataSheet!$O1020="West","William")</f>
        <v>Sam</v>
      </c>
    </row>
    <row r="1021" spans="1:26" ht="15" x14ac:dyDescent="0.2">
      <c r="A1021" s="1">
        <v>2957</v>
      </c>
      <c r="B1021" s="1" t="s">
        <v>1969</v>
      </c>
      <c r="C1021" s="1" t="s">
        <v>118</v>
      </c>
      <c r="D1021" s="14">
        <v>0.1</v>
      </c>
      <c r="E1021" s="14">
        <v>37.94</v>
      </c>
      <c r="F1021" s="14">
        <v>5.08</v>
      </c>
      <c r="G1021" s="1" t="s">
        <v>89</v>
      </c>
      <c r="H1021" s="1" t="s">
        <v>96</v>
      </c>
      <c r="I1021" s="1" t="s">
        <v>50</v>
      </c>
      <c r="J1021" s="1" t="s">
        <v>90</v>
      </c>
      <c r="K1021" s="1" t="s">
        <v>52</v>
      </c>
      <c r="L1021" s="1" t="s">
        <v>1115</v>
      </c>
      <c r="M1021" s="1">
        <v>0.38</v>
      </c>
      <c r="N1021" s="1" t="s">
        <v>34</v>
      </c>
      <c r="O1021" s="1" t="s">
        <v>54</v>
      </c>
      <c r="P1021" s="1" t="s">
        <v>359</v>
      </c>
      <c r="Q1021" s="1" t="s">
        <v>1970</v>
      </c>
      <c r="R1021" s="1">
        <v>53209</v>
      </c>
      <c r="S1021" s="2">
        <v>42096</v>
      </c>
      <c r="T1021" s="2">
        <v>42098</v>
      </c>
      <c r="U1021" s="1">
        <v>95.054400000000001</v>
      </c>
      <c r="V1021" s="1">
        <v>4</v>
      </c>
      <c r="W1021" s="14">
        <v>137.76</v>
      </c>
      <c r="X1021" s="1">
        <v>90264</v>
      </c>
      <c r="Y1021" s="14">
        <f>DataSheet!$E1021-DataSheet!$D1021</f>
        <v>37.839999999999996</v>
      </c>
      <c r="Z1021" s="1" t="str">
        <f>_xlfn.IFS(DataSheet!$O1021="Central","Chris",DataSheet!$O1021="East","Erin",DataSheet!$O1021="South","Sam",DataSheet!$O1021="West","William")</f>
        <v>Chris</v>
      </c>
    </row>
    <row r="1022" spans="1:26" ht="15" x14ac:dyDescent="0.2">
      <c r="A1022" s="1">
        <v>1112</v>
      </c>
      <c r="B1022" s="1" t="s">
        <v>1971</v>
      </c>
      <c r="C1022" s="1" t="s">
        <v>72</v>
      </c>
      <c r="D1022" s="14">
        <v>0.03</v>
      </c>
      <c r="E1022" s="14">
        <v>300.98</v>
      </c>
      <c r="F1022" s="14">
        <v>54.92</v>
      </c>
      <c r="G1022" s="1" t="s">
        <v>28</v>
      </c>
      <c r="H1022" s="1" t="s">
        <v>96</v>
      </c>
      <c r="I1022" s="1" t="s">
        <v>30</v>
      </c>
      <c r="J1022" s="1" t="s">
        <v>119</v>
      </c>
      <c r="K1022" s="1" t="s">
        <v>32</v>
      </c>
      <c r="L1022" s="1" t="s">
        <v>1972</v>
      </c>
      <c r="M1022" s="1">
        <v>0.55000000000000004</v>
      </c>
      <c r="N1022" s="1" t="s">
        <v>34</v>
      </c>
      <c r="O1022" s="1" t="s">
        <v>61</v>
      </c>
      <c r="P1022" s="1" t="s">
        <v>92</v>
      </c>
      <c r="Q1022" s="1" t="s">
        <v>1973</v>
      </c>
      <c r="R1022" s="1">
        <v>92399</v>
      </c>
      <c r="S1022" s="2">
        <v>42096</v>
      </c>
      <c r="T1022" s="2">
        <v>42098</v>
      </c>
      <c r="U1022" s="1">
        <v>1272.5808</v>
      </c>
      <c r="V1022" s="1">
        <v>12</v>
      </c>
      <c r="W1022" s="14">
        <v>3527.82</v>
      </c>
      <c r="X1022" s="1">
        <v>90832</v>
      </c>
      <c r="Y1022" s="14">
        <f>DataSheet!$E1022-DataSheet!$D1022</f>
        <v>300.95000000000005</v>
      </c>
      <c r="Z1022" s="1" t="str">
        <f>_xlfn.IFS(DataSheet!$O1022="Central","Chris",DataSheet!$O1022="East","Erin",DataSheet!$O1022="South","Sam",DataSheet!$O1022="West","William")</f>
        <v>William</v>
      </c>
    </row>
    <row r="1023" spans="1:26" ht="15" x14ac:dyDescent="0.2">
      <c r="A1023" s="1">
        <v>1112</v>
      </c>
      <c r="B1023" s="1" t="s">
        <v>1971</v>
      </c>
      <c r="C1023" s="1" t="s">
        <v>72</v>
      </c>
      <c r="D1023" s="14">
        <v>0.02</v>
      </c>
      <c r="E1023" s="14">
        <v>2550.14</v>
      </c>
      <c r="F1023" s="14">
        <v>29.7</v>
      </c>
      <c r="G1023" s="1" t="s">
        <v>28</v>
      </c>
      <c r="H1023" s="1" t="s">
        <v>96</v>
      </c>
      <c r="I1023" s="1" t="s">
        <v>42</v>
      </c>
      <c r="J1023" s="1" t="s">
        <v>58</v>
      </c>
      <c r="K1023" s="1" t="s">
        <v>59</v>
      </c>
      <c r="L1023" s="1" t="s">
        <v>1974</v>
      </c>
      <c r="M1023" s="1">
        <v>0.56999999999999995</v>
      </c>
      <c r="N1023" s="1" t="s">
        <v>34</v>
      </c>
      <c r="O1023" s="1" t="s">
        <v>61</v>
      </c>
      <c r="P1023" s="1" t="s">
        <v>92</v>
      </c>
      <c r="Q1023" s="1" t="s">
        <v>1973</v>
      </c>
      <c r="R1023" s="1">
        <v>92399</v>
      </c>
      <c r="S1023" s="2">
        <v>42096</v>
      </c>
      <c r="T1023" s="2">
        <v>42098</v>
      </c>
      <c r="U1023" s="1">
        <v>-5390.7388920000003</v>
      </c>
      <c r="V1023" s="1">
        <v>2</v>
      </c>
      <c r="W1023" s="14">
        <v>4698.21</v>
      </c>
      <c r="X1023" s="1">
        <v>90832</v>
      </c>
      <c r="Y1023" s="14">
        <f>DataSheet!$E1023-DataSheet!$D1023</f>
        <v>2550.12</v>
      </c>
      <c r="Z1023" s="1" t="str">
        <f>_xlfn.IFS(DataSheet!$O1023="Central","Chris",DataSheet!$O1023="East","Erin",DataSheet!$O1023="South","Sam",DataSheet!$O1023="West","William")</f>
        <v>William</v>
      </c>
    </row>
    <row r="1024" spans="1:26" ht="15" x14ac:dyDescent="0.2">
      <c r="A1024" s="1">
        <v>1777</v>
      </c>
      <c r="B1024" s="1" t="s">
        <v>174</v>
      </c>
      <c r="C1024" s="1" t="s">
        <v>72</v>
      </c>
      <c r="D1024" s="14">
        <v>0.03</v>
      </c>
      <c r="E1024" s="14">
        <v>19.989999999999998</v>
      </c>
      <c r="F1024" s="14">
        <v>11.17</v>
      </c>
      <c r="G1024" s="1" t="s">
        <v>40</v>
      </c>
      <c r="H1024" s="1" t="s">
        <v>96</v>
      </c>
      <c r="I1024" s="1" t="s">
        <v>30</v>
      </c>
      <c r="J1024" s="1" t="s">
        <v>128</v>
      </c>
      <c r="K1024" s="1" t="s">
        <v>66</v>
      </c>
      <c r="L1024" s="1" t="s">
        <v>491</v>
      </c>
      <c r="M1024" s="1">
        <v>0.6</v>
      </c>
      <c r="N1024" s="1" t="s">
        <v>34</v>
      </c>
      <c r="O1024" s="1" t="s">
        <v>54</v>
      </c>
      <c r="P1024" s="1" t="s">
        <v>55</v>
      </c>
      <c r="Q1024" s="1" t="s">
        <v>176</v>
      </c>
      <c r="R1024" s="1">
        <v>46383</v>
      </c>
      <c r="S1024" s="2">
        <v>42096</v>
      </c>
      <c r="T1024" s="2">
        <v>42097</v>
      </c>
      <c r="U1024" s="1">
        <v>-20.8764</v>
      </c>
      <c r="V1024" s="1">
        <v>12</v>
      </c>
      <c r="W1024" s="14">
        <v>251.61</v>
      </c>
      <c r="X1024" s="1">
        <v>89942</v>
      </c>
      <c r="Y1024" s="14">
        <f>DataSheet!$E1024-DataSheet!$D1024</f>
        <v>19.959999999999997</v>
      </c>
      <c r="Z1024" s="1" t="str">
        <f>_xlfn.IFS(DataSheet!$O1024="Central","Chris",DataSheet!$O1024="East","Erin",DataSheet!$O1024="South","Sam",DataSheet!$O1024="West","William")</f>
        <v>Chris</v>
      </c>
    </row>
    <row r="1025" spans="1:26" ht="15" x14ac:dyDescent="0.2">
      <c r="A1025" s="1">
        <v>2014</v>
      </c>
      <c r="B1025" s="1" t="s">
        <v>1790</v>
      </c>
      <c r="C1025" s="1" t="s">
        <v>27</v>
      </c>
      <c r="D1025" s="14">
        <v>0.06</v>
      </c>
      <c r="E1025" s="14">
        <v>6.48</v>
      </c>
      <c r="F1025" s="14">
        <v>7.49</v>
      </c>
      <c r="G1025" s="1" t="s">
        <v>40</v>
      </c>
      <c r="H1025" s="1" t="s">
        <v>73</v>
      </c>
      <c r="I1025" s="1" t="s">
        <v>50</v>
      </c>
      <c r="J1025" s="1" t="s">
        <v>90</v>
      </c>
      <c r="K1025" s="1" t="s">
        <v>75</v>
      </c>
      <c r="L1025" s="1" t="s">
        <v>1923</v>
      </c>
      <c r="M1025" s="1">
        <v>0.37</v>
      </c>
      <c r="N1025" s="1" t="s">
        <v>34</v>
      </c>
      <c r="O1025" s="1" t="s">
        <v>54</v>
      </c>
      <c r="P1025" s="1" t="s">
        <v>215</v>
      </c>
      <c r="Q1025" s="1" t="s">
        <v>1791</v>
      </c>
      <c r="R1025" s="1">
        <v>51503</v>
      </c>
      <c r="S1025" s="2">
        <v>42098</v>
      </c>
      <c r="T1025" s="2">
        <v>42098</v>
      </c>
      <c r="U1025" s="1">
        <v>-191.49</v>
      </c>
      <c r="V1025" s="1">
        <v>12</v>
      </c>
      <c r="W1025" s="14">
        <v>74.930000000000007</v>
      </c>
      <c r="X1025" s="1">
        <v>88368</v>
      </c>
      <c r="Y1025" s="14">
        <f>DataSheet!$E1025-DataSheet!$D1025</f>
        <v>6.4200000000000008</v>
      </c>
      <c r="Z1025" s="1" t="str">
        <f>_xlfn.IFS(DataSheet!$O1025="Central","Chris",DataSheet!$O1025="East","Erin",DataSheet!$O1025="South","Sam",DataSheet!$O1025="West","William")</f>
        <v>Chris</v>
      </c>
    </row>
    <row r="1026" spans="1:26" ht="15" x14ac:dyDescent="0.2">
      <c r="A1026" s="1">
        <v>911</v>
      </c>
      <c r="B1026" s="1" t="s">
        <v>904</v>
      </c>
      <c r="C1026" s="1" t="s">
        <v>39</v>
      </c>
      <c r="D1026" s="14">
        <v>0.01</v>
      </c>
      <c r="E1026" s="14">
        <v>59.76</v>
      </c>
      <c r="F1026" s="14">
        <v>9.7100000000000009</v>
      </c>
      <c r="G1026" s="1" t="s">
        <v>40</v>
      </c>
      <c r="H1026" s="1" t="s">
        <v>96</v>
      </c>
      <c r="I1026" s="1" t="s">
        <v>50</v>
      </c>
      <c r="J1026" s="1" t="s">
        <v>80</v>
      </c>
      <c r="K1026" s="1" t="s">
        <v>75</v>
      </c>
      <c r="L1026" s="1" t="s">
        <v>1975</v>
      </c>
      <c r="M1026" s="1">
        <v>0.56999999999999995</v>
      </c>
      <c r="N1026" s="1" t="s">
        <v>34</v>
      </c>
      <c r="O1026" s="1" t="s">
        <v>113</v>
      </c>
      <c r="P1026" s="1" t="s">
        <v>905</v>
      </c>
      <c r="Q1026" s="1" t="s">
        <v>906</v>
      </c>
      <c r="R1026" s="1">
        <v>26003</v>
      </c>
      <c r="S1026" s="2">
        <v>42098</v>
      </c>
      <c r="T1026" s="2">
        <v>42100</v>
      </c>
      <c r="U1026" s="1">
        <v>354.3288</v>
      </c>
      <c r="V1026" s="1">
        <v>8</v>
      </c>
      <c r="W1026" s="14">
        <v>513.52</v>
      </c>
      <c r="X1026" s="1">
        <v>90186</v>
      </c>
      <c r="Y1026" s="14">
        <f>DataSheet!$E1026-DataSheet!$D1026</f>
        <v>59.75</v>
      </c>
      <c r="Z1026" s="1" t="str">
        <f>_xlfn.IFS(DataSheet!$O1026="Central","Chris",DataSheet!$O1026="East","Erin",DataSheet!$O1026="South","Sam",DataSheet!$O1026="West","William")</f>
        <v>Erin</v>
      </c>
    </row>
    <row r="1027" spans="1:26" ht="15" x14ac:dyDescent="0.2">
      <c r="A1027" s="1">
        <v>2685</v>
      </c>
      <c r="B1027" s="1" t="s">
        <v>1976</v>
      </c>
      <c r="C1027" s="1" t="s">
        <v>39</v>
      </c>
      <c r="D1027" s="14">
        <v>0</v>
      </c>
      <c r="E1027" s="14">
        <v>7.38</v>
      </c>
      <c r="F1027" s="14">
        <v>11.51</v>
      </c>
      <c r="G1027" s="1" t="s">
        <v>40</v>
      </c>
      <c r="H1027" s="1" t="s">
        <v>29</v>
      </c>
      <c r="I1027" s="1" t="s">
        <v>50</v>
      </c>
      <c r="J1027" s="1" t="s">
        <v>74</v>
      </c>
      <c r="K1027" s="1" t="s">
        <v>75</v>
      </c>
      <c r="L1027" s="1" t="s">
        <v>1977</v>
      </c>
      <c r="M1027" s="1">
        <v>0.36</v>
      </c>
      <c r="N1027" s="1" t="s">
        <v>34</v>
      </c>
      <c r="O1027" s="1" t="s">
        <v>113</v>
      </c>
      <c r="P1027" s="1" t="s">
        <v>114</v>
      </c>
      <c r="Q1027" s="1" t="s">
        <v>1978</v>
      </c>
      <c r="R1027" s="1">
        <v>11803</v>
      </c>
      <c r="S1027" s="2">
        <v>42098</v>
      </c>
      <c r="T1027" s="2">
        <v>42099</v>
      </c>
      <c r="U1027" s="1">
        <v>-66.171000000000006</v>
      </c>
      <c r="V1027" s="1">
        <v>2</v>
      </c>
      <c r="W1027" s="14">
        <v>17.64</v>
      </c>
      <c r="X1027" s="1">
        <v>89147</v>
      </c>
      <c r="Y1027" s="14">
        <f>DataSheet!$E1027-DataSheet!$D1027</f>
        <v>7.38</v>
      </c>
      <c r="Z1027" s="1" t="str">
        <f>_xlfn.IFS(DataSheet!$O1027="Central","Chris",DataSheet!$O1027="East","Erin",DataSheet!$O1027="South","Sam",DataSheet!$O1027="West","William")</f>
        <v>Erin</v>
      </c>
    </row>
    <row r="1028" spans="1:26" ht="15" x14ac:dyDescent="0.2">
      <c r="A1028" s="1">
        <v>321</v>
      </c>
      <c r="B1028" s="1" t="s">
        <v>1979</v>
      </c>
      <c r="C1028" s="1" t="s">
        <v>49</v>
      </c>
      <c r="D1028" s="14">
        <v>0.04</v>
      </c>
      <c r="E1028" s="14">
        <v>8.33</v>
      </c>
      <c r="F1028" s="14">
        <v>1.99</v>
      </c>
      <c r="G1028" s="1" t="s">
        <v>40</v>
      </c>
      <c r="H1028" s="1" t="s">
        <v>41</v>
      </c>
      <c r="I1028" s="1" t="s">
        <v>42</v>
      </c>
      <c r="J1028" s="1" t="s">
        <v>43</v>
      </c>
      <c r="K1028" s="1" t="s">
        <v>44</v>
      </c>
      <c r="L1028" s="1" t="s">
        <v>1176</v>
      </c>
      <c r="M1028" s="1">
        <v>0.52</v>
      </c>
      <c r="N1028" s="1" t="s">
        <v>34</v>
      </c>
      <c r="O1028" s="1" t="s">
        <v>113</v>
      </c>
      <c r="P1028" s="1" t="s">
        <v>420</v>
      </c>
      <c r="Q1028" s="1" t="s">
        <v>1980</v>
      </c>
      <c r="R1028" s="1">
        <v>20854</v>
      </c>
      <c r="S1028" s="2">
        <v>42098</v>
      </c>
      <c r="T1028" s="2">
        <v>42103</v>
      </c>
      <c r="U1028" s="1">
        <v>9.9268000000000001</v>
      </c>
      <c r="V1028" s="1">
        <v>11</v>
      </c>
      <c r="W1028" s="14">
        <v>89.76</v>
      </c>
      <c r="X1028" s="1">
        <v>91057</v>
      </c>
      <c r="Y1028" s="14">
        <f>DataSheet!$E1028-DataSheet!$D1028</f>
        <v>8.2900000000000009</v>
      </c>
      <c r="Z1028" s="1" t="str">
        <f>_xlfn.IFS(DataSheet!$O1028="Central","Chris",DataSheet!$O1028="East","Erin",DataSheet!$O1028="South","Sam",DataSheet!$O1028="West","William")</f>
        <v>Erin</v>
      </c>
    </row>
    <row r="1029" spans="1:26" ht="15" x14ac:dyDescent="0.2">
      <c r="A1029" s="1">
        <v>975</v>
      </c>
      <c r="B1029" s="1" t="s">
        <v>1981</v>
      </c>
      <c r="C1029" s="1" t="s">
        <v>49</v>
      </c>
      <c r="D1029" s="14">
        <v>0.1</v>
      </c>
      <c r="E1029" s="14">
        <v>2.2200000000000002</v>
      </c>
      <c r="F1029" s="14">
        <v>5</v>
      </c>
      <c r="G1029" s="1" t="s">
        <v>40</v>
      </c>
      <c r="H1029" s="1" t="s">
        <v>96</v>
      </c>
      <c r="I1029" s="1" t="s">
        <v>50</v>
      </c>
      <c r="J1029" s="1" t="s">
        <v>97</v>
      </c>
      <c r="K1029" s="1" t="s">
        <v>75</v>
      </c>
      <c r="L1029" s="1" t="s">
        <v>1982</v>
      </c>
      <c r="M1029" s="1">
        <v>0.55000000000000004</v>
      </c>
      <c r="N1029" s="1" t="s">
        <v>34</v>
      </c>
      <c r="O1029" s="1" t="s">
        <v>113</v>
      </c>
      <c r="P1029" s="1" t="s">
        <v>405</v>
      </c>
      <c r="Q1029" s="1" t="s">
        <v>790</v>
      </c>
      <c r="R1029" s="1">
        <v>2108</v>
      </c>
      <c r="S1029" s="2">
        <v>42098</v>
      </c>
      <c r="T1029" s="2">
        <v>42103</v>
      </c>
      <c r="U1029" s="1">
        <v>-21.319199999999999</v>
      </c>
      <c r="V1029" s="1">
        <v>3</v>
      </c>
      <c r="W1029" s="14">
        <v>8.8000000000000007</v>
      </c>
      <c r="X1029" s="1">
        <v>87260</v>
      </c>
      <c r="Y1029" s="14">
        <f>DataSheet!$E1029-DataSheet!$D1029</f>
        <v>2.12</v>
      </c>
      <c r="Z1029" s="1" t="str">
        <f>_xlfn.IFS(DataSheet!$O1029="Central","Chris",DataSheet!$O1029="East","Erin",DataSheet!$O1029="South","Sam",DataSheet!$O1029="West","William")</f>
        <v>Erin</v>
      </c>
    </row>
    <row r="1030" spans="1:26" ht="15" x14ac:dyDescent="0.2">
      <c r="A1030" s="1">
        <v>1918</v>
      </c>
      <c r="B1030" s="1" t="s">
        <v>1983</v>
      </c>
      <c r="C1030" s="1" t="s">
        <v>49</v>
      </c>
      <c r="D1030" s="14">
        <v>0.1</v>
      </c>
      <c r="E1030" s="14">
        <v>10.44</v>
      </c>
      <c r="F1030" s="14">
        <v>5.75</v>
      </c>
      <c r="G1030" s="1" t="s">
        <v>89</v>
      </c>
      <c r="H1030" s="1" t="s">
        <v>73</v>
      </c>
      <c r="I1030" s="1" t="s">
        <v>50</v>
      </c>
      <c r="J1030" s="1" t="s">
        <v>74</v>
      </c>
      <c r="K1030" s="1" t="s">
        <v>75</v>
      </c>
      <c r="L1030" s="1" t="s">
        <v>1984</v>
      </c>
      <c r="M1030" s="1">
        <v>0.39</v>
      </c>
      <c r="N1030" s="1" t="s">
        <v>34</v>
      </c>
      <c r="O1030" s="1" t="s">
        <v>35</v>
      </c>
      <c r="P1030" s="1" t="s">
        <v>46</v>
      </c>
      <c r="Q1030" s="1" t="s">
        <v>1985</v>
      </c>
      <c r="R1030" s="1">
        <v>72450</v>
      </c>
      <c r="S1030" s="2">
        <v>42098</v>
      </c>
      <c r="T1030" s="2">
        <v>42105</v>
      </c>
      <c r="U1030" s="1">
        <v>125.724</v>
      </c>
      <c r="V1030" s="1">
        <v>17</v>
      </c>
      <c r="W1030" s="14">
        <v>168.04</v>
      </c>
      <c r="X1030" s="1">
        <v>85898</v>
      </c>
      <c r="Y1030" s="14">
        <f>DataSheet!$E1030-DataSheet!$D1030</f>
        <v>10.34</v>
      </c>
      <c r="Z1030" s="1" t="str">
        <f>_xlfn.IFS(DataSheet!$O1030="Central","Chris",DataSheet!$O1030="East","Erin",DataSheet!$O1030="South","Sam",DataSheet!$O1030="West","William")</f>
        <v>Sam</v>
      </c>
    </row>
    <row r="1031" spans="1:26" ht="15" x14ac:dyDescent="0.2">
      <c r="A1031" s="1">
        <v>2548</v>
      </c>
      <c r="B1031" s="1" t="s">
        <v>1986</v>
      </c>
      <c r="C1031" s="1" t="s">
        <v>49</v>
      </c>
      <c r="D1031" s="14">
        <v>0</v>
      </c>
      <c r="E1031" s="14">
        <v>35.99</v>
      </c>
      <c r="F1031" s="14">
        <v>0.99</v>
      </c>
      <c r="G1031" s="1" t="s">
        <v>40</v>
      </c>
      <c r="H1031" s="1" t="s">
        <v>29</v>
      </c>
      <c r="I1031" s="1" t="s">
        <v>42</v>
      </c>
      <c r="J1031" s="1" t="s">
        <v>137</v>
      </c>
      <c r="K1031" s="1" t="s">
        <v>44</v>
      </c>
      <c r="L1031" s="1" t="s">
        <v>1987</v>
      </c>
      <c r="M1031" s="1">
        <v>0.35</v>
      </c>
      <c r="N1031" s="1" t="s">
        <v>34</v>
      </c>
      <c r="O1031" s="1" t="s">
        <v>61</v>
      </c>
      <c r="P1031" s="1" t="s">
        <v>92</v>
      </c>
      <c r="Q1031" s="1" t="s">
        <v>102</v>
      </c>
      <c r="R1031" s="1">
        <v>90068</v>
      </c>
      <c r="S1031" s="2">
        <v>42098</v>
      </c>
      <c r="T1031" s="2">
        <v>42105</v>
      </c>
      <c r="U1031" s="1">
        <v>840.05100000000004</v>
      </c>
      <c r="V1031" s="1">
        <v>46</v>
      </c>
      <c r="W1031" s="14">
        <v>1477.57</v>
      </c>
      <c r="X1031" s="1">
        <v>46436</v>
      </c>
      <c r="Y1031" s="14">
        <f>DataSheet!$E1031-DataSheet!$D1031</f>
        <v>35.99</v>
      </c>
      <c r="Z1031" s="1" t="str">
        <f>_xlfn.IFS(DataSheet!$O1031="Central","Chris",DataSheet!$O1031="East","Erin",DataSheet!$O1031="South","Sam",DataSheet!$O1031="West","William")</f>
        <v>William</v>
      </c>
    </row>
    <row r="1032" spans="1:26" ht="15" x14ac:dyDescent="0.2">
      <c r="A1032" s="1">
        <v>2551</v>
      </c>
      <c r="B1032" s="1" t="s">
        <v>1988</v>
      </c>
      <c r="C1032" s="1" t="s">
        <v>49</v>
      </c>
      <c r="D1032" s="14">
        <v>0</v>
      </c>
      <c r="E1032" s="14">
        <v>35.99</v>
      </c>
      <c r="F1032" s="14">
        <v>0.99</v>
      </c>
      <c r="G1032" s="1" t="s">
        <v>40</v>
      </c>
      <c r="H1032" s="1" t="s">
        <v>29</v>
      </c>
      <c r="I1032" s="1" t="s">
        <v>42</v>
      </c>
      <c r="J1032" s="1" t="s">
        <v>137</v>
      </c>
      <c r="K1032" s="1" t="s">
        <v>44</v>
      </c>
      <c r="L1032" s="1" t="s">
        <v>1987</v>
      </c>
      <c r="M1032" s="1">
        <v>0.35</v>
      </c>
      <c r="N1032" s="1" t="s">
        <v>34</v>
      </c>
      <c r="O1032" s="1" t="s">
        <v>113</v>
      </c>
      <c r="P1032" s="1" t="s">
        <v>322</v>
      </c>
      <c r="Q1032" s="1" t="s">
        <v>1989</v>
      </c>
      <c r="R1032" s="1">
        <v>17403</v>
      </c>
      <c r="S1032" s="2">
        <v>42098</v>
      </c>
      <c r="T1032" s="2">
        <v>42105</v>
      </c>
      <c r="U1032" s="1">
        <v>265.96050000000002</v>
      </c>
      <c r="V1032" s="1">
        <v>12</v>
      </c>
      <c r="W1032" s="14">
        <v>385.45</v>
      </c>
      <c r="X1032" s="1">
        <v>88656</v>
      </c>
      <c r="Y1032" s="14">
        <f>DataSheet!$E1032-DataSheet!$D1032</f>
        <v>35.99</v>
      </c>
      <c r="Z1032" s="1" t="str">
        <f>_xlfn.IFS(DataSheet!$O1032="Central","Chris",DataSheet!$O1032="East","Erin",DataSheet!$O1032="South","Sam",DataSheet!$O1032="West","William")</f>
        <v>Erin</v>
      </c>
    </row>
    <row r="1033" spans="1:26" ht="15" x14ac:dyDescent="0.2">
      <c r="A1033" s="1">
        <v>114</v>
      </c>
      <c r="B1033" s="1" t="s">
        <v>139</v>
      </c>
      <c r="C1033" s="1" t="s">
        <v>118</v>
      </c>
      <c r="D1033" s="14">
        <v>0.01</v>
      </c>
      <c r="E1033" s="14">
        <v>4.91</v>
      </c>
      <c r="F1033" s="14">
        <v>0.5</v>
      </c>
      <c r="G1033" s="1" t="s">
        <v>40</v>
      </c>
      <c r="H1033" s="1" t="s">
        <v>73</v>
      </c>
      <c r="I1033" s="1" t="s">
        <v>50</v>
      </c>
      <c r="J1033" s="1" t="s">
        <v>154</v>
      </c>
      <c r="K1033" s="1" t="s">
        <v>75</v>
      </c>
      <c r="L1033" s="1" t="s">
        <v>975</v>
      </c>
      <c r="M1033" s="1">
        <v>0.36</v>
      </c>
      <c r="N1033" s="1" t="s">
        <v>34</v>
      </c>
      <c r="O1033" s="1" t="s">
        <v>61</v>
      </c>
      <c r="P1033" s="1" t="s">
        <v>141</v>
      </c>
      <c r="Q1033" s="1" t="s">
        <v>142</v>
      </c>
      <c r="R1033" s="1">
        <v>97035</v>
      </c>
      <c r="S1033" s="2">
        <v>42098</v>
      </c>
      <c r="T1033" s="2">
        <v>42100</v>
      </c>
      <c r="U1033" s="1">
        <v>40.247700000000002</v>
      </c>
      <c r="V1033" s="1">
        <v>12</v>
      </c>
      <c r="W1033" s="14">
        <v>58.33</v>
      </c>
      <c r="X1033" s="1">
        <v>89584</v>
      </c>
      <c r="Y1033" s="14">
        <f>DataSheet!$E1033-DataSheet!$D1033</f>
        <v>4.9000000000000004</v>
      </c>
      <c r="Z1033" s="1" t="str">
        <f>_xlfn.IFS(DataSheet!$O1033="Central","Chris",DataSheet!$O1033="East","Erin",DataSheet!$O1033="South","Sam",DataSheet!$O1033="West","William")</f>
        <v>William</v>
      </c>
    </row>
    <row r="1034" spans="1:26" ht="15" x14ac:dyDescent="0.2">
      <c r="A1034" s="1">
        <v>114</v>
      </c>
      <c r="B1034" s="1" t="s">
        <v>139</v>
      </c>
      <c r="C1034" s="1" t="s">
        <v>118</v>
      </c>
      <c r="D1034" s="14">
        <v>0.09</v>
      </c>
      <c r="E1034" s="14">
        <v>4</v>
      </c>
      <c r="F1034" s="14">
        <v>1.3</v>
      </c>
      <c r="G1034" s="1" t="s">
        <v>89</v>
      </c>
      <c r="H1034" s="1" t="s">
        <v>73</v>
      </c>
      <c r="I1034" s="1" t="s">
        <v>50</v>
      </c>
      <c r="J1034" s="1" t="s">
        <v>90</v>
      </c>
      <c r="K1034" s="1" t="s">
        <v>52</v>
      </c>
      <c r="L1034" s="1" t="s">
        <v>373</v>
      </c>
      <c r="M1034" s="1">
        <v>0.37</v>
      </c>
      <c r="N1034" s="1" t="s">
        <v>34</v>
      </c>
      <c r="O1034" s="1" t="s">
        <v>61</v>
      </c>
      <c r="P1034" s="1" t="s">
        <v>141</v>
      </c>
      <c r="Q1034" s="1" t="s">
        <v>142</v>
      </c>
      <c r="R1034" s="1">
        <v>97035</v>
      </c>
      <c r="S1034" s="2">
        <v>42098</v>
      </c>
      <c r="T1034" s="2">
        <v>42100</v>
      </c>
      <c r="U1034" s="1">
        <v>14.0898</v>
      </c>
      <c r="V1034" s="1">
        <v>5</v>
      </c>
      <c r="W1034" s="14">
        <v>20.420000000000002</v>
      </c>
      <c r="X1034" s="1">
        <v>89584</v>
      </c>
      <c r="Y1034" s="14">
        <f>DataSheet!$E1034-DataSheet!$D1034</f>
        <v>3.91</v>
      </c>
      <c r="Z1034" s="1" t="str">
        <f>_xlfn.IFS(DataSheet!$O1034="Central","Chris",DataSheet!$O1034="East","Erin",DataSheet!$O1034="South","Sam",DataSheet!$O1034="West","William")</f>
        <v>William</v>
      </c>
    </row>
    <row r="1035" spans="1:26" ht="15" x14ac:dyDescent="0.2">
      <c r="A1035" s="1">
        <v>117</v>
      </c>
      <c r="B1035" s="1" t="s">
        <v>143</v>
      </c>
      <c r="C1035" s="1" t="s">
        <v>118</v>
      </c>
      <c r="D1035" s="14">
        <v>0.01</v>
      </c>
      <c r="E1035" s="14">
        <v>4.91</v>
      </c>
      <c r="F1035" s="14">
        <v>0.5</v>
      </c>
      <c r="G1035" s="1" t="s">
        <v>40</v>
      </c>
      <c r="H1035" s="1" t="s">
        <v>73</v>
      </c>
      <c r="I1035" s="1" t="s">
        <v>50</v>
      </c>
      <c r="J1035" s="1" t="s">
        <v>154</v>
      </c>
      <c r="K1035" s="1" t="s">
        <v>75</v>
      </c>
      <c r="L1035" s="1" t="s">
        <v>975</v>
      </c>
      <c r="M1035" s="1">
        <v>0.36</v>
      </c>
      <c r="N1035" s="1" t="s">
        <v>34</v>
      </c>
      <c r="O1035" s="1" t="s">
        <v>61</v>
      </c>
      <c r="P1035" s="1" t="s">
        <v>68</v>
      </c>
      <c r="Q1035" s="1" t="s">
        <v>144</v>
      </c>
      <c r="R1035" s="1">
        <v>98103</v>
      </c>
      <c r="S1035" s="2">
        <v>42098</v>
      </c>
      <c r="T1035" s="2">
        <v>42100</v>
      </c>
      <c r="U1035" s="1">
        <v>112.06</v>
      </c>
      <c r="V1035" s="1">
        <v>47</v>
      </c>
      <c r="W1035" s="14">
        <v>228.46</v>
      </c>
      <c r="X1035" s="1">
        <v>13959</v>
      </c>
      <c r="Y1035" s="14">
        <f>DataSheet!$E1035-DataSheet!$D1035</f>
        <v>4.9000000000000004</v>
      </c>
      <c r="Z1035" s="1" t="str">
        <f>_xlfn.IFS(DataSheet!$O1035="Central","Chris",DataSheet!$O1035="East","Erin",DataSheet!$O1035="South","Sam",DataSheet!$O1035="West","William")</f>
        <v>William</v>
      </c>
    </row>
    <row r="1036" spans="1:26" ht="15" x14ac:dyDescent="0.2">
      <c r="A1036" s="1">
        <v>117</v>
      </c>
      <c r="B1036" s="1" t="s">
        <v>143</v>
      </c>
      <c r="C1036" s="1" t="s">
        <v>118</v>
      </c>
      <c r="D1036" s="14">
        <v>0.09</v>
      </c>
      <c r="E1036" s="14">
        <v>4</v>
      </c>
      <c r="F1036" s="14">
        <v>1.3</v>
      </c>
      <c r="G1036" s="1" t="s">
        <v>89</v>
      </c>
      <c r="H1036" s="1" t="s">
        <v>73</v>
      </c>
      <c r="I1036" s="1" t="s">
        <v>50</v>
      </c>
      <c r="J1036" s="1" t="s">
        <v>90</v>
      </c>
      <c r="K1036" s="1" t="s">
        <v>52</v>
      </c>
      <c r="L1036" s="1" t="s">
        <v>373</v>
      </c>
      <c r="M1036" s="1">
        <v>0.37</v>
      </c>
      <c r="N1036" s="1" t="s">
        <v>34</v>
      </c>
      <c r="O1036" s="1" t="s">
        <v>61</v>
      </c>
      <c r="P1036" s="1" t="s">
        <v>68</v>
      </c>
      <c r="Q1036" s="1" t="s">
        <v>144</v>
      </c>
      <c r="R1036" s="1">
        <v>98103</v>
      </c>
      <c r="S1036" s="2">
        <v>42098</v>
      </c>
      <c r="T1036" s="2">
        <v>42100</v>
      </c>
      <c r="U1036" s="1">
        <v>16.79</v>
      </c>
      <c r="V1036" s="1">
        <v>19</v>
      </c>
      <c r="W1036" s="14">
        <v>77.61</v>
      </c>
      <c r="X1036" s="1">
        <v>13959</v>
      </c>
      <c r="Y1036" s="14">
        <f>DataSheet!$E1036-DataSheet!$D1036</f>
        <v>3.91</v>
      </c>
      <c r="Z1036" s="1" t="str">
        <f>_xlfn.IFS(DataSheet!$O1036="Central","Chris",DataSheet!$O1036="East","Erin",DataSheet!$O1036="South","Sam",DataSheet!$O1036="West","William")</f>
        <v>William</v>
      </c>
    </row>
    <row r="1037" spans="1:26" ht="15" x14ac:dyDescent="0.2">
      <c r="A1037" s="1">
        <v>1590</v>
      </c>
      <c r="B1037" s="1" t="s">
        <v>1990</v>
      </c>
      <c r="C1037" s="1" t="s">
        <v>118</v>
      </c>
      <c r="D1037" s="14">
        <v>0.03</v>
      </c>
      <c r="E1037" s="14">
        <v>19.04</v>
      </c>
      <c r="F1037" s="14">
        <v>6.38</v>
      </c>
      <c r="G1037" s="1" t="s">
        <v>89</v>
      </c>
      <c r="H1037" s="1" t="s">
        <v>96</v>
      </c>
      <c r="I1037" s="1" t="s">
        <v>30</v>
      </c>
      <c r="J1037" s="1" t="s">
        <v>128</v>
      </c>
      <c r="K1037" s="1" t="s">
        <v>75</v>
      </c>
      <c r="L1037" s="1" t="s">
        <v>1991</v>
      </c>
      <c r="M1037" s="1">
        <v>0.56000000000000005</v>
      </c>
      <c r="N1037" s="1" t="s">
        <v>34</v>
      </c>
      <c r="O1037" s="1" t="s">
        <v>113</v>
      </c>
      <c r="P1037" s="1" t="s">
        <v>319</v>
      </c>
      <c r="Q1037" s="1" t="s">
        <v>1992</v>
      </c>
      <c r="R1037" s="1">
        <v>44094</v>
      </c>
      <c r="S1037" s="2">
        <v>42098</v>
      </c>
      <c r="T1037" s="2">
        <v>42098</v>
      </c>
      <c r="U1037" s="1">
        <v>83.793599999999998</v>
      </c>
      <c r="V1037" s="1">
        <v>7</v>
      </c>
      <c r="W1037" s="14">
        <v>144.03</v>
      </c>
      <c r="X1037" s="1">
        <v>86668</v>
      </c>
      <c r="Y1037" s="14">
        <f>DataSheet!$E1037-DataSheet!$D1037</f>
        <v>19.009999999999998</v>
      </c>
      <c r="Z1037" s="1" t="str">
        <f>_xlfn.IFS(DataSheet!$O1037="Central","Chris",DataSheet!$O1037="East","Erin",DataSheet!$O1037="South","Sam",DataSheet!$O1037="West","William")</f>
        <v>Erin</v>
      </c>
    </row>
    <row r="1038" spans="1:26" ht="15" x14ac:dyDescent="0.2">
      <c r="A1038" s="1">
        <v>1593</v>
      </c>
      <c r="B1038" s="1" t="s">
        <v>1993</v>
      </c>
      <c r="C1038" s="1" t="s">
        <v>118</v>
      </c>
      <c r="D1038" s="14">
        <v>0.02</v>
      </c>
      <c r="E1038" s="14">
        <v>5.53</v>
      </c>
      <c r="F1038" s="14">
        <v>6.98</v>
      </c>
      <c r="G1038" s="1" t="s">
        <v>40</v>
      </c>
      <c r="H1038" s="1" t="s">
        <v>96</v>
      </c>
      <c r="I1038" s="1" t="s">
        <v>50</v>
      </c>
      <c r="J1038" s="1" t="s">
        <v>74</v>
      </c>
      <c r="K1038" s="1" t="s">
        <v>75</v>
      </c>
      <c r="L1038" s="1" t="s">
        <v>1994</v>
      </c>
      <c r="M1038" s="1">
        <v>0.39</v>
      </c>
      <c r="N1038" s="1" t="s">
        <v>34</v>
      </c>
      <c r="O1038" s="1" t="s">
        <v>54</v>
      </c>
      <c r="P1038" s="1" t="s">
        <v>209</v>
      </c>
      <c r="Q1038" s="1" t="s">
        <v>552</v>
      </c>
      <c r="R1038" s="1">
        <v>74006</v>
      </c>
      <c r="S1038" s="2">
        <v>42098</v>
      </c>
      <c r="T1038" s="2">
        <v>42100</v>
      </c>
      <c r="U1038" s="1">
        <v>-77.823719999999994</v>
      </c>
      <c r="V1038" s="1">
        <v>8</v>
      </c>
      <c r="W1038" s="14">
        <v>48.81</v>
      </c>
      <c r="X1038" s="1">
        <v>86668</v>
      </c>
      <c r="Y1038" s="14">
        <f>DataSheet!$E1038-DataSheet!$D1038</f>
        <v>5.5100000000000007</v>
      </c>
      <c r="Z1038" s="1" t="str">
        <f>_xlfn.IFS(DataSheet!$O1038="Central","Chris",DataSheet!$O1038="East","Erin",DataSheet!$O1038="South","Sam",DataSheet!$O1038="West","William")</f>
        <v>Chris</v>
      </c>
    </row>
    <row r="1039" spans="1:26" ht="15" x14ac:dyDescent="0.2">
      <c r="A1039" s="1">
        <v>2441</v>
      </c>
      <c r="B1039" s="1" t="s">
        <v>1995</v>
      </c>
      <c r="C1039" s="1" t="s">
        <v>118</v>
      </c>
      <c r="D1039" s="14">
        <v>0.02</v>
      </c>
      <c r="E1039" s="14">
        <v>63.94</v>
      </c>
      <c r="F1039" s="14">
        <v>14.48</v>
      </c>
      <c r="G1039" s="1" t="s">
        <v>40</v>
      </c>
      <c r="H1039" s="1" t="s">
        <v>41</v>
      </c>
      <c r="I1039" s="1" t="s">
        <v>30</v>
      </c>
      <c r="J1039" s="1" t="s">
        <v>128</v>
      </c>
      <c r="K1039" s="1" t="s">
        <v>75</v>
      </c>
      <c r="L1039" s="1" t="s">
        <v>1996</v>
      </c>
      <c r="M1039" s="1">
        <v>0.46</v>
      </c>
      <c r="N1039" s="1" t="s">
        <v>34</v>
      </c>
      <c r="O1039" s="1" t="s">
        <v>35</v>
      </c>
      <c r="P1039" s="1" t="s">
        <v>125</v>
      </c>
      <c r="Q1039" s="1" t="s">
        <v>1997</v>
      </c>
      <c r="R1039" s="1">
        <v>32935</v>
      </c>
      <c r="S1039" s="2">
        <v>42098</v>
      </c>
      <c r="T1039" s="2">
        <v>42098</v>
      </c>
      <c r="U1039" s="1">
        <v>-100.17</v>
      </c>
      <c r="V1039" s="1">
        <v>11</v>
      </c>
      <c r="W1039" s="14">
        <v>709.7</v>
      </c>
      <c r="X1039" s="1">
        <v>89300</v>
      </c>
      <c r="Y1039" s="14">
        <f>DataSheet!$E1039-DataSheet!$D1039</f>
        <v>63.919999999999995</v>
      </c>
      <c r="Z1039" s="1" t="str">
        <f>_xlfn.IFS(DataSheet!$O1039="Central","Chris",DataSheet!$O1039="East","Erin",DataSheet!$O1039="South","Sam",DataSheet!$O1039="West","William")</f>
        <v>Sam</v>
      </c>
    </row>
    <row r="1040" spans="1:26" ht="15" x14ac:dyDescent="0.2">
      <c r="A1040" s="1">
        <v>2442</v>
      </c>
      <c r="B1040" s="1" t="s">
        <v>1998</v>
      </c>
      <c r="C1040" s="1" t="s">
        <v>118</v>
      </c>
      <c r="D1040" s="14">
        <v>0.01</v>
      </c>
      <c r="E1040" s="14">
        <v>5.0199999999999996</v>
      </c>
      <c r="F1040" s="14">
        <v>5.14</v>
      </c>
      <c r="G1040" s="1" t="s">
        <v>40</v>
      </c>
      <c r="H1040" s="1" t="s">
        <v>41</v>
      </c>
      <c r="I1040" s="1" t="s">
        <v>42</v>
      </c>
      <c r="J1040" s="1" t="s">
        <v>43</v>
      </c>
      <c r="K1040" s="1" t="s">
        <v>44</v>
      </c>
      <c r="L1040" s="1" t="s">
        <v>393</v>
      </c>
      <c r="M1040" s="1">
        <v>0.79</v>
      </c>
      <c r="N1040" s="1" t="s">
        <v>34</v>
      </c>
      <c r="O1040" s="1" t="s">
        <v>35</v>
      </c>
      <c r="P1040" s="1" t="s">
        <v>125</v>
      </c>
      <c r="Q1040" s="1" t="s">
        <v>1999</v>
      </c>
      <c r="R1040" s="1">
        <v>32953</v>
      </c>
      <c r="S1040" s="2">
        <v>42098</v>
      </c>
      <c r="T1040" s="2">
        <v>42100</v>
      </c>
      <c r="U1040" s="1">
        <v>-3.948</v>
      </c>
      <c r="V1040" s="1">
        <v>5</v>
      </c>
      <c r="W1040" s="14">
        <v>27.42</v>
      </c>
      <c r="X1040" s="1">
        <v>89300</v>
      </c>
      <c r="Y1040" s="14">
        <f>DataSheet!$E1040-DataSheet!$D1040</f>
        <v>5.01</v>
      </c>
      <c r="Z1040" s="1" t="str">
        <f>_xlfn.IFS(DataSheet!$O1040="Central","Chris",DataSheet!$O1040="East","Erin",DataSheet!$O1040="South","Sam",DataSheet!$O1040="West","William")</f>
        <v>Sam</v>
      </c>
    </row>
    <row r="1041" spans="1:26" ht="15" x14ac:dyDescent="0.2">
      <c r="A1041" s="1">
        <v>3400</v>
      </c>
      <c r="B1041" s="1" t="s">
        <v>2000</v>
      </c>
      <c r="C1041" s="1" t="s">
        <v>118</v>
      </c>
      <c r="D1041" s="14">
        <v>0.1</v>
      </c>
      <c r="E1041" s="14">
        <v>9.3800000000000008</v>
      </c>
      <c r="F1041" s="14">
        <v>4.93</v>
      </c>
      <c r="G1041" s="1" t="s">
        <v>89</v>
      </c>
      <c r="H1041" s="1" t="s">
        <v>29</v>
      </c>
      <c r="I1041" s="1" t="s">
        <v>30</v>
      </c>
      <c r="J1041" s="1" t="s">
        <v>128</v>
      </c>
      <c r="K1041" s="1" t="s">
        <v>75</v>
      </c>
      <c r="L1041" s="1" t="s">
        <v>2001</v>
      </c>
      <c r="M1041" s="1">
        <v>0.56999999999999995</v>
      </c>
      <c r="N1041" s="1" t="s">
        <v>34</v>
      </c>
      <c r="O1041" s="1" t="s">
        <v>113</v>
      </c>
      <c r="P1041" s="1" t="s">
        <v>905</v>
      </c>
      <c r="Q1041" s="1" t="s">
        <v>2002</v>
      </c>
      <c r="R1041" s="1">
        <v>26554</v>
      </c>
      <c r="S1041" s="2">
        <v>42098</v>
      </c>
      <c r="T1041" s="2">
        <v>42098</v>
      </c>
      <c r="U1041" s="1">
        <v>-24.7104</v>
      </c>
      <c r="V1041" s="1">
        <v>15</v>
      </c>
      <c r="W1041" s="14">
        <v>135.78</v>
      </c>
      <c r="X1041" s="1">
        <v>87537</v>
      </c>
      <c r="Y1041" s="14">
        <f>DataSheet!$E1041-DataSheet!$D1041</f>
        <v>9.2800000000000011</v>
      </c>
      <c r="Z1041" s="1" t="str">
        <f>_xlfn.IFS(DataSheet!$O1041="Central","Chris",DataSheet!$O1041="East","Erin",DataSheet!$O1041="South","Sam",DataSheet!$O1041="West","William")</f>
        <v>Erin</v>
      </c>
    </row>
    <row r="1042" spans="1:26" ht="15" x14ac:dyDescent="0.2">
      <c r="A1042" s="1">
        <v>1733</v>
      </c>
      <c r="B1042" s="1" t="s">
        <v>2003</v>
      </c>
      <c r="C1042" s="1" t="s">
        <v>72</v>
      </c>
      <c r="D1042" s="14">
        <v>0.02</v>
      </c>
      <c r="E1042" s="14">
        <v>60.98</v>
      </c>
      <c r="F1042" s="14">
        <v>49</v>
      </c>
      <c r="G1042" s="1" t="s">
        <v>40</v>
      </c>
      <c r="H1042" s="1" t="s">
        <v>29</v>
      </c>
      <c r="I1042" s="1" t="s">
        <v>50</v>
      </c>
      <c r="J1042" s="1" t="s">
        <v>97</v>
      </c>
      <c r="K1042" s="1" t="s">
        <v>66</v>
      </c>
      <c r="L1042" s="1" t="s">
        <v>1532</v>
      </c>
      <c r="M1042" s="1">
        <v>0.59</v>
      </c>
      <c r="N1042" s="1" t="s">
        <v>34</v>
      </c>
      <c r="O1042" s="1" t="s">
        <v>113</v>
      </c>
      <c r="P1042" s="1" t="s">
        <v>376</v>
      </c>
      <c r="Q1042" s="1" t="s">
        <v>68</v>
      </c>
      <c r="R1042" s="1">
        <v>20012</v>
      </c>
      <c r="S1042" s="2">
        <v>42098</v>
      </c>
      <c r="T1042" s="2">
        <v>42100</v>
      </c>
      <c r="U1042" s="1">
        <v>-662.52</v>
      </c>
      <c r="V1042" s="1">
        <v>34</v>
      </c>
      <c r="W1042" s="14">
        <v>2119.54</v>
      </c>
      <c r="X1042" s="1">
        <v>3841</v>
      </c>
      <c r="Y1042" s="14">
        <f>DataSheet!$E1042-DataSheet!$D1042</f>
        <v>60.959999999999994</v>
      </c>
      <c r="Z1042" s="1" t="str">
        <f>_xlfn.IFS(DataSheet!$O1042="Central","Chris",DataSheet!$O1042="East","Erin",DataSheet!$O1042="South","Sam",DataSheet!$O1042="West","William")</f>
        <v>Erin</v>
      </c>
    </row>
    <row r="1043" spans="1:26" ht="15" x14ac:dyDescent="0.2">
      <c r="A1043" s="1">
        <v>1733</v>
      </c>
      <c r="B1043" s="1" t="s">
        <v>2003</v>
      </c>
      <c r="C1043" s="1" t="s">
        <v>72</v>
      </c>
      <c r="D1043" s="14">
        <v>0.02</v>
      </c>
      <c r="E1043" s="14">
        <v>1270.99</v>
      </c>
      <c r="F1043" s="14">
        <v>19.989999999999998</v>
      </c>
      <c r="G1043" s="1" t="s">
        <v>40</v>
      </c>
      <c r="H1043" s="1" t="s">
        <v>29</v>
      </c>
      <c r="I1043" s="1" t="s">
        <v>50</v>
      </c>
      <c r="J1043" s="1" t="s">
        <v>74</v>
      </c>
      <c r="K1043" s="1" t="s">
        <v>75</v>
      </c>
      <c r="L1043" s="1" t="s">
        <v>654</v>
      </c>
      <c r="M1043" s="1">
        <v>0.35</v>
      </c>
      <c r="N1043" s="1" t="s">
        <v>34</v>
      </c>
      <c r="O1043" s="1" t="s">
        <v>113</v>
      </c>
      <c r="P1043" s="1" t="s">
        <v>376</v>
      </c>
      <c r="Q1043" s="1" t="s">
        <v>68</v>
      </c>
      <c r="R1043" s="1">
        <v>20012</v>
      </c>
      <c r="S1043" s="2">
        <v>42098</v>
      </c>
      <c r="T1043" s="2">
        <v>42100</v>
      </c>
      <c r="U1043" s="1">
        <v>9228.2255999999998</v>
      </c>
      <c r="V1043" s="1">
        <v>36</v>
      </c>
      <c r="W1043" s="14">
        <v>45737.33</v>
      </c>
      <c r="X1043" s="1">
        <v>3841</v>
      </c>
      <c r="Y1043" s="14">
        <f>DataSheet!$E1043-DataSheet!$D1043</f>
        <v>1270.97</v>
      </c>
      <c r="Z1043" s="1" t="str">
        <f>_xlfn.IFS(DataSheet!$O1043="Central","Chris",DataSheet!$O1043="East","Erin",DataSheet!$O1043="South","Sam",DataSheet!$O1043="West","William")</f>
        <v>Erin</v>
      </c>
    </row>
    <row r="1044" spans="1:26" ht="15" x14ac:dyDescent="0.2">
      <c r="A1044" s="1">
        <v>1734</v>
      </c>
      <c r="B1044" s="1" t="s">
        <v>2004</v>
      </c>
      <c r="C1044" s="1" t="s">
        <v>72</v>
      </c>
      <c r="D1044" s="14">
        <v>0.02</v>
      </c>
      <c r="E1044" s="14">
        <v>60.98</v>
      </c>
      <c r="F1044" s="14">
        <v>49</v>
      </c>
      <c r="G1044" s="1" t="s">
        <v>40</v>
      </c>
      <c r="H1044" s="1" t="s">
        <v>29</v>
      </c>
      <c r="I1044" s="1" t="s">
        <v>50</v>
      </c>
      <c r="J1044" s="1" t="s">
        <v>97</v>
      </c>
      <c r="K1044" s="1" t="s">
        <v>66</v>
      </c>
      <c r="L1044" s="1" t="s">
        <v>1532</v>
      </c>
      <c r="M1044" s="1">
        <v>0.59</v>
      </c>
      <c r="N1044" s="1" t="s">
        <v>34</v>
      </c>
      <c r="O1044" s="1" t="s">
        <v>113</v>
      </c>
      <c r="P1044" s="1" t="s">
        <v>114</v>
      </c>
      <c r="Q1044" s="1" t="s">
        <v>2005</v>
      </c>
      <c r="R1044" s="1">
        <v>10528</v>
      </c>
      <c r="S1044" s="2">
        <v>42098</v>
      </c>
      <c r="T1044" s="2">
        <v>42100</v>
      </c>
      <c r="U1044" s="1">
        <v>-596.26800000000003</v>
      </c>
      <c r="V1044" s="1">
        <v>9</v>
      </c>
      <c r="W1044" s="14">
        <v>561.05999999999995</v>
      </c>
      <c r="X1044" s="1">
        <v>88443</v>
      </c>
      <c r="Y1044" s="14">
        <f>DataSheet!$E1044-DataSheet!$D1044</f>
        <v>60.959999999999994</v>
      </c>
      <c r="Z1044" s="1" t="str">
        <f>_xlfn.IFS(DataSheet!$O1044="Central","Chris",DataSheet!$O1044="East","Erin",DataSheet!$O1044="South","Sam",DataSheet!$O1044="West","William")</f>
        <v>Erin</v>
      </c>
    </row>
    <row r="1045" spans="1:26" ht="15" x14ac:dyDescent="0.2">
      <c r="A1045" s="1">
        <v>1734</v>
      </c>
      <c r="B1045" s="1" t="s">
        <v>2004</v>
      </c>
      <c r="C1045" s="1" t="s">
        <v>72</v>
      </c>
      <c r="D1045" s="14">
        <v>0.02</v>
      </c>
      <c r="E1045" s="14">
        <v>1270.99</v>
      </c>
      <c r="F1045" s="14">
        <v>19.989999999999998</v>
      </c>
      <c r="G1045" s="1" t="s">
        <v>40</v>
      </c>
      <c r="H1045" s="1" t="s">
        <v>29</v>
      </c>
      <c r="I1045" s="1" t="s">
        <v>50</v>
      </c>
      <c r="J1045" s="1" t="s">
        <v>74</v>
      </c>
      <c r="K1045" s="1" t="s">
        <v>75</v>
      </c>
      <c r="L1045" s="1" t="s">
        <v>654</v>
      </c>
      <c r="M1045" s="1">
        <v>0.35</v>
      </c>
      <c r="N1045" s="1" t="s">
        <v>34</v>
      </c>
      <c r="O1045" s="1" t="s">
        <v>113</v>
      </c>
      <c r="P1045" s="1" t="s">
        <v>114</v>
      </c>
      <c r="Q1045" s="1" t="s">
        <v>2005</v>
      </c>
      <c r="R1045" s="1">
        <v>10528</v>
      </c>
      <c r="S1045" s="2">
        <v>42098</v>
      </c>
      <c r="T1045" s="2">
        <v>42100</v>
      </c>
      <c r="U1045" s="1">
        <v>7889.6877000000004</v>
      </c>
      <c r="V1045" s="1">
        <v>9</v>
      </c>
      <c r="W1045" s="14">
        <v>11434.33</v>
      </c>
      <c r="X1045" s="1">
        <v>88443</v>
      </c>
      <c r="Y1045" s="14">
        <f>DataSheet!$E1045-DataSheet!$D1045</f>
        <v>1270.97</v>
      </c>
      <c r="Z1045" s="1" t="str">
        <f>_xlfn.IFS(DataSheet!$O1045="Central","Chris",DataSheet!$O1045="East","Erin",DataSheet!$O1045="South","Sam",DataSheet!$O1045="West","William")</f>
        <v>Erin</v>
      </c>
    </row>
    <row r="1046" spans="1:26" ht="15" x14ac:dyDescent="0.2">
      <c r="A1046" s="1">
        <v>1734</v>
      </c>
      <c r="B1046" s="1" t="s">
        <v>2004</v>
      </c>
      <c r="C1046" s="1" t="s">
        <v>72</v>
      </c>
      <c r="D1046" s="14">
        <v>0.05</v>
      </c>
      <c r="E1046" s="14">
        <v>205.99</v>
      </c>
      <c r="F1046" s="14">
        <v>8.99</v>
      </c>
      <c r="G1046" s="1" t="s">
        <v>89</v>
      </c>
      <c r="H1046" s="1" t="s">
        <v>29</v>
      </c>
      <c r="I1046" s="1" t="s">
        <v>42</v>
      </c>
      <c r="J1046" s="1" t="s">
        <v>137</v>
      </c>
      <c r="K1046" s="1" t="s">
        <v>75</v>
      </c>
      <c r="L1046" s="1" t="s">
        <v>1034</v>
      </c>
      <c r="M1046" s="1">
        <v>0.6</v>
      </c>
      <c r="N1046" s="1" t="s">
        <v>34</v>
      </c>
      <c r="O1046" s="1" t="s">
        <v>113</v>
      </c>
      <c r="P1046" s="1" t="s">
        <v>114</v>
      </c>
      <c r="Q1046" s="1" t="s">
        <v>2005</v>
      </c>
      <c r="R1046" s="1">
        <v>10528</v>
      </c>
      <c r="S1046" s="2">
        <v>42098</v>
      </c>
      <c r="T1046" s="2">
        <v>42100</v>
      </c>
      <c r="U1046" s="1">
        <v>1545.8097600000001</v>
      </c>
      <c r="V1046" s="1">
        <v>19</v>
      </c>
      <c r="W1046" s="14">
        <v>3229.24</v>
      </c>
      <c r="X1046" s="1">
        <v>88443</v>
      </c>
      <c r="Y1046" s="14">
        <f>DataSheet!$E1046-DataSheet!$D1046</f>
        <v>205.94</v>
      </c>
      <c r="Z1046" s="1" t="str">
        <f>_xlfn.IFS(DataSheet!$O1046="Central","Chris",DataSheet!$O1046="East","Erin",DataSheet!$O1046="South","Sam",DataSheet!$O1046="West","William")</f>
        <v>Erin</v>
      </c>
    </row>
    <row r="1047" spans="1:26" ht="15" x14ac:dyDescent="0.2">
      <c r="A1047" s="1">
        <v>2603</v>
      </c>
      <c r="B1047" s="1" t="s">
        <v>2006</v>
      </c>
      <c r="C1047" s="1" t="s">
        <v>27</v>
      </c>
      <c r="D1047" s="14">
        <v>7.0000000000000007E-2</v>
      </c>
      <c r="E1047" s="14">
        <v>200.99</v>
      </c>
      <c r="F1047" s="14">
        <v>4.2</v>
      </c>
      <c r="G1047" s="1" t="s">
        <v>40</v>
      </c>
      <c r="H1047" s="1" t="s">
        <v>96</v>
      </c>
      <c r="I1047" s="1" t="s">
        <v>42</v>
      </c>
      <c r="J1047" s="1" t="s">
        <v>137</v>
      </c>
      <c r="K1047" s="1" t="s">
        <v>75</v>
      </c>
      <c r="L1047" s="1" t="s">
        <v>796</v>
      </c>
      <c r="M1047" s="1">
        <v>0.59</v>
      </c>
      <c r="N1047" s="1" t="s">
        <v>34</v>
      </c>
      <c r="O1047" s="1" t="s">
        <v>113</v>
      </c>
      <c r="P1047" s="1" t="s">
        <v>399</v>
      </c>
      <c r="Q1047" s="1" t="s">
        <v>2007</v>
      </c>
      <c r="R1047" s="1">
        <v>7601</v>
      </c>
      <c r="S1047" s="2">
        <v>42099</v>
      </c>
      <c r="T1047" s="2">
        <v>42100</v>
      </c>
      <c r="U1047" s="1">
        <v>2225.0761200000002</v>
      </c>
      <c r="V1047" s="1">
        <v>22</v>
      </c>
      <c r="W1047" s="14">
        <v>3705.14</v>
      </c>
      <c r="X1047" s="1">
        <v>87383</v>
      </c>
      <c r="Y1047" s="14">
        <f>DataSheet!$E1047-DataSheet!$D1047</f>
        <v>200.92000000000002</v>
      </c>
      <c r="Z1047" s="1" t="str">
        <f>_xlfn.IFS(DataSheet!$O1047="Central","Chris",DataSheet!$O1047="East","Erin",DataSheet!$O1047="South","Sam",DataSheet!$O1047="West","William")</f>
        <v>Erin</v>
      </c>
    </row>
    <row r="1048" spans="1:26" ht="15" x14ac:dyDescent="0.2">
      <c r="A1048" s="1">
        <v>2604</v>
      </c>
      <c r="B1048" s="1" t="s">
        <v>2008</v>
      </c>
      <c r="C1048" s="1" t="s">
        <v>27</v>
      </c>
      <c r="D1048" s="14">
        <v>0.01</v>
      </c>
      <c r="E1048" s="14">
        <v>297.48</v>
      </c>
      <c r="F1048" s="14">
        <v>18.059999999999999</v>
      </c>
      <c r="G1048" s="1" t="s">
        <v>28</v>
      </c>
      <c r="H1048" s="1" t="s">
        <v>96</v>
      </c>
      <c r="I1048" s="1" t="s">
        <v>42</v>
      </c>
      <c r="J1048" s="1" t="s">
        <v>58</v>
      </c>
      <c r="K1048" s="1" t="s">
        <v>59</v>
      </c>
      <c r="L1048" s="1" t="s">
        <v>389</v>
      </c>
      <c r="M1048" s="1">
        <v>0.6</v>
      </c>
      <c r="N1048" s="1" t="s">
        <v>34</v>
      </c>
      <c r="O1048" s="1" t="s">
        <v>113</v>
      </c>
      <c r="P1048" s="1" t="s">
        <v>399</v>
      </c>
      <c r="Q1048" s="1" t="s">
        <v>2009</v>
      </c>
      <c r="R1048" s="1">
        <v>8830</v>
      </c>
      <c r="S1048" s="2">
        <v>42099</v>
      </c>
      <c r="T1048" s="2">
        <v>42100</v>
      </c>
      <c r="U1048" s="1">
        <v>-338.18083200000001</v>
      </c>
      <c r="V1048" s="1">
        <v>3</v>
      </c>
      <c r="W1048" s="14">
        <v>945.36</v>
      </c>
      <c r="X1048" s="1">
        <v>87383</v>
      </c>
      <c r="Y1048" s="14">
        <f>DataSheet!$E1048-DataSheet!$D1048</f>
        <v>297.47000000000003</v>
      </c>
      <c r="Z1048" s="1" t="str">
        <f>_xlfn.IFS(DataSheet!$O1048="Central","Chris",DataSheet!$O1048="East","Erin",DataSheet!$O1048="South","Sam",DataSheet!$O1048="West","William")</f>
        <v>Erin</v>
      </c>
    </row>
    <row r="1049" spans="1:26" ht="15" x14ac:dyDescent="0.2">
      <c r="A1049" s="1">
        <v>635</v>
      </c>
      <c r="B1049" s="1" t="s">
        <v>2010</v>
      </c>
      <c r="C1049" s="1" t="s">
        <v>39</v>
      </c>
      <c r="D1049" s="14">
        <v>0.01</v>
      </c>
      <c r="E1049" s="14">
        <v>2.08</v>
      </c>
      <c r="F1049" s="14">
        <v>5.33</v>
      </c>
      <c r="G1049" s="1" t="s">
        <v>40</v>
      </c>
      <c r="H1049" s="1" t="s">
        <v>96</v>
      </c>
      <c r="I1049" s="1" t="s">
        <v>30</v>
      </c>
      <c r="J1049" s="1" t="s">
        <v>128</v>
      </c>
      <c r="K1049" s="1" t="s">
        <v>75</v>
      </c>
      <c r="L1049" s="1" t="s">
        <v>461</v>
      </c>
      <c r="M1049" s="1">
        <v>0.43</v>
      </c>
      <c r="N1049" s="1" t="s">
        <v>34</v>
      </c>
      <c r="O1049" s="1" t="s">
        <v>54</v>
      </c>
      <c r="P1049" s="1" t="s">
        <v>86</v>
      </c>
      <c r="Q1049" s="1" t="s">
        <v>2011</v>
      </c>
      <c r="R1049" s="1">
        <v>55106</v>
      </c>
      <c r="S1049" s="2">
        <v>42099</v>
      </c>
      <c r="T1049" s="2">
        <v>42099</v>
      </c>
      <c r="U1049" s="1">
        <v>-103.7124</v>
      </c>
      <c r="V1049" s="1">
        <v>12</v>
      </c>
      <c r="W1049" s="14">
        <v>28.32</v>
      </c>
      <c r="X1049" s="1">
        <v>89284</v>
      </c>
      <c r="Y1049" s="14">
        <f>DataSheet!$E1049-DataSheet!$D1049</f>
        <v>2.0700000000000003</v>
      </c>
      <c r="Z1049" s="1" t="str">
        <f>_xlfn.IFS(DataSheet!$O1049="Central","Chris",DataSheet!$O1049="East","Erin",DataSheet!$O1049="South","Sam",DataSheet!$O1049="West","William")</f>
        <v>Chris</v>
      </c>
    </row>
    <row r="1050" spans="1:26" ht="15" x14ac:dyDescent="0.2">
      <c r="A1050" s="1">
        <v>635</v>
      </c>
      <c r="B1050" s="1" t="s">
        <v>2010</v>
      </c>
      <c r="C1050" s="1" t="s">
        <v>39</v>
      </c>
      <c r="D1050" s="14">
        <v>0.03</v>
      </c>
      <c r="E1050" s="14">
        <v>370.98</v>
      </c>
      <c r="F1050" s="14">
        <v>99</v>
      </c>
      <c r="G1050" s="1" t="s">
        <v>28</v>
      </c>
      <c r="H1050" s="1" t="s">
        <v>96</v>
      </c>
      <c r="I1050" s="1" t="s">
        <v>50</v>
      </c>
      <c r="J1050" s="1" t="s">
        <v>80</v>
      </c>
      <c r="K1050" s="1" t="s">
        <v>59</v>
      </c>
      <c r="L1050" s="1" t="s">
        <v>2012</v>
      </c>
      <c r="M1050" s="1">
        <v>0.65</v>
      </c>
      <c r="N1050" s="1" t="s">
        <v>34</v>
      </c>
      <c r="O1050" s="1" t="s">
        <v>54</v>
      </c>
      <c r="P1050" s="1" t="s">
        <v>86</v>
      </c>
      <c r="Q1050" s="1" t="s">
        <v>2011</v>
      </c>
      <c r="R1050" s="1">
        <v>55106</v>
      </c>
      <c r="S1050" s="2">
        <v>42099</v>
      </c>
      <c r="T1050" s="2">
        <v>42100</v>
      </c>
      <c r="U1050" s="1">
        <v>-124.2864</v>
      </c>
      <c r="V1050" s="1">
        <v>6</v>
      </c>
      <c r="W1050" s="14">
        <v>2309.4899999999998</v>
      </c>
      <c r="X1050" s="1">
        <v>89284</v>
      </c>
      <c r="Y1050" s="14">
        <f>DataSheet!$E1050-DataSheet!$D1050</f>
        <v>370.95000000000005</v>
      </c>
      <c r="Z1050" s="1" t="str">
        <f>_xlfn.IFS(DataSheet!$O1050="Central","Chris",DataSheet!$O1050="East","Erin",DataSheet!$O1050="South","Sam",DataSheet!$O1050="West","William")</f>
        <v>Chris</v>
      </c>
    </row>
    <row r="1051" spans="1:26" ht="15" x14ac:dyDescent="0.2">
      <c r="A1051" s="1">
        <v>1246</v>
      </c>
      <c r="B1051" s="1" t="s">
        <v>2013</v>
      </c>
      <c r="C1051" s="1" t="s">
        <v>39</v>
      </c>
      <c r="D1051" s="14">
        <v>0.1</v>
      </c>
      <c r="E1051" s="14">
        <v>22.38</v>
      </c>
      <c r="F1051" s="14">
        <v>15.1</v>
      </c>
      <c r="G1051" s="1" t="s">
        <v>40</v>
      </c>
      <c r="H1051" s="1" t="s">
        <v>73</v>
      </c>
      <c r="I1051" s="1" t="s">
        <v>50</v>
      </c>
      <c r="J1051" s="1" t="s">
        <v>74</v>
      </c>
      <c r="K1051" s="1" t="s">
        <v>75</v>
      </c>
      <c r="L1051" s="1" t="s">
        <v>1087</v>
      </c>
      <c r="M1051" s="1">
        <v>0.38</v>
      </c>
      <c r="N1051" s="1" t="s">
        <v>34</v>
      </c>
      <c r="O1051" s="1" t="s">
        <v>113</v>
      </c>
      <c r="P1051" s="1" t="s">
        <v>114</v>
      </c>
      <c r="Q1051" s="1" t="s">
        <v>115</v>
      </c>
      <c r="R1051" s="1">
        <v>10009</v>
      </c>
      <c r="S1051" s="2">
        <v>42099</v>
      </c>
      <c r="T1051" s="2">
        <v>42100</v>
      </c>
      <c r="U1051" s="1">
        <v>-107.51349999999999</v>
      </c>
      <c r="V1051" s="1">
        <v>26</v>
      </c>
      <c r="W1051" s="14">
        <v>564.98</v>
      </c>
      <c r="X1051" s="1">
        <v>36452</v>
      </c>
      <c r="Y1051" s="14">
        <f>DataSheet!$E1051-DataSheet!$D1051</f>
        <v>22.279999999999998</v>
      </c>
      <c r="Z1051" s="1" t="str">
        <f>_xlfn.IFS(DataSheet!$O1051="Central","Chris",DataSheet!$O1051="East","Erin",DataSheet!$O1051="South","Sam",DataSheet!$O1051="West","William")</f>
        <v>Erin</v>
      </c>
    </row>
    <row r="1052" spans="1:26" ht="15" x14ac:dyDescent="0.2">
      <c r="A1052" s="1">
        <v>1246</v>
      </c>
      <c r="B1052" s="1" t="s">
        <v>2013</v>
      </c>
      <c r="C1052" s="1" t="s">
        <v>39</v>
      </c>
      <c r="D1052" s="14">
        <v>0.04</v>
      </c>
      <c r="E1052" s="14">
        <v>6.98</v>
      </c>
      <c r="F1052" s="14">
        <v>2.83</v>
      </c>
      <c r="G1052" s="1" t="s">
        <v>40</v>
      </c>
      <c r="H1052" s="1" t="s">
        <v>73</v>
      </c>
      <c r="I1052" s="1" t="s">
        <v>30</v>
      </c>
      <c r="J1052" s="1" t="s">
        <v>128</v>
      </c>
      <c r="K1052" s="1" t="s">
        <v>44</v>
      </c>
      <c r="L1052" s="1" t="s">
        <v>2014</v>
      </c>
      <c r="M1052" s="1">
        <v>0.37</v>
      </c>
      <c r="N1052" s="1" t="s">
        <v>34</v>
      </c>
      <c r="O1052" s="1" t="s">
        <v>113</v>
      </c>
      <c r="P1052" s="1" t="s">
        <v>114</v>
      </c>
      <c r="Q1052" s="1" t="s">
        <v>115</v>
      </c>
      <c r="R1052" s="1">
        <v>10009</v>
      </c>
      <c r="S1052" s="2">
        <v>42099</v>
      </c>
      <c r="T1052" s="2">
        <v>42101</v>
      </c>
      <c r="U1052" s="1">
        <v>46.01</v>
      </c>
      <c r="V1052" s="1">
        <v>18</v>
      </c>
      <c r="W1052" s="14">
        <v>129.47999999999999</v>
      </c>
      <c r="X1052" s="1">
        <v>36452</v>
      </c>
      <c r="Y1052" s="14">
        <f>DataSheet!$E1052-DataSheet!$D1052</f>
        <v>6.94</v>
      </c>
      <c r="Z1052" s="1" t="str">
        <f>_xlfn.IFS(DataSheet!$O1052="Central","Chris",DataSheet!$O1052="East","Erin",DataSheet!$O1052="South","Sam",DataSheet!$O1052="West","William")</f>
        <v>Erin</v>
      </c>
    </row>
    <row r="1053" spans="1:26" ht="15" x14ac:dyDescent="0.2">
      <c r="A1053" s="1">
        <v>1247</v>
      </c>
      <c r="B1053" s="1" t="s">
        <v>2015</v>
      </c>
      <c r="C1053" s="1" t="s">
        <v>39</v>
      </c>
      <c r="D1053" s="14">
        <v>0.1</v>
      </c>
      <c r="E1053" s="14">
        <v>22.38</v>
      </c>
      <c r="F1053" s="14">
        <v>15.1</v>
      </c>
      <c r="G1053" s="1" t="s">
        <v>40</v>
      </c>
      <c r="H1053" s="1" t="s">
        <v>73</v>
      </c>
      <c r="I1053" s="1" t="s">
        <v>50</v>
      </c>
      <c r="J1053" s="1" t="s">
        <v>74</v>
      </c>
      <c r="K1053" s="1" t="s">
        <v>75</v>
      </c>
      <c r="L1053" s="1" t="s">
        <v>1087</v>
      </c>
      <c r="M1053" s="1">
        <v>0.38</v>
      </c>
      <c r="N1053" s="1" t="s">
        <v>34</v>
      </c>
      <c r="O1053" s="1" t="s">
        <v>54</v>
      </c>
      <c r="P1053" s="1" t="s">
        <v>189</v>
      </c>
      <c r="Q1053" s="1" t="s">
        <v>2016</v>
      </c>
      <c r="R1053" s="1">
        <v>78641</v>
      </c>
      <c r="S1053" s="2">
        <v>42099</v>
      </c>
      <c r="T1053" s="2">
        <v>42100</v>
      </c>
      <c r="U1053" s="1">
        <v>-107.51349999999999</v>
      </c>
      <c r="V1053" s="1">
        <v>7</v>
      </c>
      <c r="W1053" s="14">
        <v>152.11000000000001</v>
      </c>
      <c r="X1053" s="1">
        <v>91555</v>
      </c>
      <c r="Y1053" s="14">
        <f>DataSheet!$E1053-DataSheet!$D1053</f>
        <v>22.279999999999998</v>
      </c>
      <c r="Z1053" s="1" t="str">
        <f>_xlfn.IFS(DataSheet!$O1053="Central","Chris",DataSheet!$O1053="East","Erin",DataSheet!$O1053="South","Sam",DataSheet!$O1053="West","William")</f>
        <v>Chris</v>
      </c>
    </row>
    <row r="1054" spans="1:26" ht="15" x14ac:dyDescent="0.2">
      <c r="A1054" s="1">
        <v>1247</v>
      </c>
      <c r="B1054" s="1" t="s">
        <v>2015</v>
      </c>
      <c r="C1054" s="1" t="s">
        <v>39</v>
      </c>
      <c r="D1054" s="14">
        <v>0.04</v>
      </c>
      <c r="E1054" s="14">
        <v>6.98</v>
      </c>
      <c r="F1054" s="14">
        <v>2.83</v>
      </c>
      <c r="G1054" s="1" t="s">
        <v>40</v>
      </c>
      <c r="H1054" s="1" t="s">
        <v>73</v>
      </c>
      <c r="I1054" s="1" t="s">
        <v>30</v>
      </c>
      <c r="J1054" s="1" t="s">
        <v>128</v>
      </c>
      <c r="K1054" s="1" t="s">
        <v>44</v>
      </c>
      <c r="L1054" s="1" t="s">
        <v>2014</v>
      </c>
      <c r="M1054" s="1">
        <v>0.37</v>
      </c>
      <c r="N1054" s="1" t="s">
        <v>34</v>
      </c>
      <c r="O1054" s="1" t="s">
        <v>54</v>
      </c>
      <c r="P1054" s="1" t="s">
        <v>189</v>
      </c>
      <c r="Q1054" s="1" t="s">
        <v>2016</v>
      </c>
      <c r="R1054" s="1">
        <v>78641</v>
      </c>
      <c r="S1054" s="2">
        <v>42099</v>
      </c>
      <c r="T1054" s="2">
        <v>42101</v>
      </c>
      <c r="U1054" s="1">
        <v>24.819299999999998</v>
      </c>
      <c r="V1054" s="1">
        <v>5</v>
      </c>
      <c r="W1054" s="14">
        <v>35.97</v>
      </c>
      <c r="X1054" s="1">
        <v>91555</v>
      </c>
      <c r="Y1054" s="14">
        <f>DataSheet!$E1054-DataSheet!$D1054</f>
        <v>6.94</v>
      </c>
      <c r="Z1054" s="1" t="str">
        <f>_xlfn.IFS(DataSheet!$O1054="Central","Chris",DataSheet!$O1054="East","Erin",DataSheet!$O1054="South","Sam",DataSheet!$O1054="West","William")</f>
        <v>Chris</v>
      </c>
    </row>
    <row r="1055" spans="1:26" ht="15" x14ac:dyDescent="0.2">
      <c r="A1055" s="1">
        <v>1459</v>
      </c>
      <c r="B1055" s="1" t="s">
        <v>2017</v>
      </c>
      <c r="C1055" s="1" t="s">
        <v>39</v>
      </c>
      <c r="D1055" s="14">
        <v>0.05</v>
      </c>
      <c r="E1055" s="14">
        <v>85.99</v>
      </c>
      <c r="F1055" s="14">
        <v>0.99</v>
      </c>
      <c r="G1055" s="1" t="s">
        <v>40</v>
      </c>
      <c r="H1055" s="1" t="s">
        <v>41</v>
      </c>
      <c r="I1055" s="1" t="s">
        <v>42</v>
      </c>
      <c r="J1055" s="1" t="s">
        <v>137</v>
      </c>
      <c r="K1055" s="1" t="s">
        <v>52</v>
      </c>
      <c r="L1055" s="1" t="s">
        <v>1178</v>
      </c>
      <c r="M1055" s="1">
        <v>0.55000000000000004</v>
      </c>
      <c r="N1055" s="1" t="s">
        <v>34</v>
      </c>
      <c r="O1055" s="1" t="s">
        <v>35</v>
      </c>
      <c r="P1055" s="1" t="s">
        <v>273</v>
      </c>
      <c r="Q1055" s="1" t="s">
        <v>2018</v>
      </c>
      <c r="R1055" s="1">
        <v>29687</v>
      </c>
      <c r="S1055" s="2">
        <v>42099</v>
      </c>
      <c r="T1055" s="2">
        <v>42101</v>
      </c>
      <c r="U1055" s="1">
        <v>36.216000000000001</v>
      </c>
      <c r="V1055" s="1">
        <v>4</v>
      </c>
      <c r="W1055" s="14">
        <v>291.64</v>
      </c>
      <c r="X1055" s="1">
        <v>86734</v>
      </c>
      <c r="Y1055" s="14">
        <f>DataSheet!$E1055-DataSheet!$D1055</f>
        <v>85.94</v>
      </c>
      <c r="Z1055" s="1" t="str">
        <f>_xlfn.IFS(DataSheet!$O1055="Central","Chris",DataSheet!$O1055="East","Erin",DataSheet!$O1055="South","Sam",DataSheet!$O1055="West","William")</f>
        <v>Sam</v>
      </c>
    </row>
    <row r="1056" spans="1:26" ht="15" x14ac:dyDescent="0.2">
      <c r="A1056" s="1">
        <v>1891</v>
      </c>
      <c r="B1056" s="1" t="s">
        <v>2019</v>
      </c>
      <c r="C1056" s="1" t="s">
        <v>72</v>
      </c>
      <c r="D1056" s="14">
        <v>0.03</v>
      </c>
      <c r="E1056" s="14">
        <v>320.64</v>
      </c>
      <c r="F1056" s="14">
        <v>29.2</v>
      </c>
      <c r="G1056" s="1" t="s">
        <v>28</v>
      </c>
      <c r="H1056" s="1" t="s">
        <v>73</v>
      </c>
      <c r="I1056" s="1" t="s">
        <v>30</v>
      </c>
      <c r="J1056" s="1" t="s">
        <v>31</v>
      </c>
      <c r="K1056" s="1" t="s">
        <v>32</v>
      </c>
      <c r="L1056" s="1" t="s">
        <v>2020</v>
      </c>
      <c r="M1056" s="1">
        <v>0.66</v>
      </c>
      <c r="N1056" s="1" t="s">
        <v>34</v>
      </c>
      <c r="O1056" s="1" t="s">
        <v>113</v>
      </c>
      <c r="P1056" s="1" t="s">
        <v>319</v>
      </c>
      <c r="Q1056" s="1" t="s">
        <v>2021</v>
      </c>
      <c r="R1056" s="1">
        <v>45801</v>
      </c>
      <c r="S1056" s="2">
        <v>42099</v>
      </c>
      <c r="T1056" s="2">
        <v>42101</v>
      </c>
      <c r="U1056" s="1">
        <v>429.75435599999997</v>
      </c>
      <c r="V1056" s="1">
        <v>7</v>
      </c>
      <c r="W1056" s="14">
        <v>2233.46</v>
      </c>
      <c r="X1056" s="1">
        <v>90630</v>
      </c>
      <c r="Y1056" s="14">
        <f>DataSheet!$E1056-DataSheet!$D1056</f>
        <v>320.61</v>
      </c>
      <c r="Z1056" s="1" t="str">
        <f>_xlfn.IFS(DataSheet!$O1056="Central","Chris",DataSheet!$O1056="East","Erin",DataSheet!$O1056="South","Sam",DataSheet!$O1056="West","William")</f>
        <v>Erin</v>
      </c>
    </row>
    <row r="1057" spans="1:26" ht="15" x14ac:dyDescent="0.2">
      <c r="A1057" s="1">
        <v>2960</v>
      </c>
      <c r="B1057" s="1" t="s">
        <v>2022</v>
      </c>
      <c r="C1057" s="1" t="s">
        <v>72</v>
      </c>
      <c r="D1057" s="14">
        <v>0.1</v>
      </c>
      <c r="E1057" s="14">
        <v>36.549999999999997</v>
      </c>
      <c r="F1057" s="14">
        <v>13.89</v>
      </c>
      <c r="G1057" s="1" t="s">
        <v>40</v>
      </c>
      <c r="H1057" s="1" t="s">
        <v>96</v>
      </c>
      <c r="I1057" s="1" t="s">
        <v>50</v>
      </c>
      <c r="J1057" s="1" t="s">
        <v>51</v>
      </c>
      <c r="K1057" s="1" t="s">
        <v>52</v>
      </c>
      <c r="L1057" s="1" t="s">
        <v>1355</v>
      </c>
      <c r="M1057" s="1">
        <v>0.41</v>
      </c>
      <c r="N1057" s="1" t="s">
        <v>34</v>
      </c>
      <c r="O1057" s="1" t="s">
        <v>35</v>
      </c>
      <c r="P1057" s="1" t="s">
        <v>46</v>
      </c>
      <c r="Q1057" s="1" t="s">
        <v>2023</v>
      </c>
      <c r="R1057" s="1">
        <v>72956</v>
      </c>
      <c r="S1057" s="2">
        <v>42099</v>
      </c>
      <c r="T1057" s="2">
        <v>42101</v>
      </c>
      <c r="U1057" s="1">
        <v>-89.572000000000003</v>
      </c>
      <c r="V1057" s="1">
        <v>11</v>
      </c>
      <c r="W1057" s="14">
        <v>379.72</v>
      </c>
      <c r="X1057" s="1">
        <v>90646</v>
      </c>
      <c r="Y1057" s="14">
        <f>DataSheet!$E1057-DataSheet!$D1057</f>
        <v>36.449999999999996</v>
      </c>
      <c r="Z1057" s="1" t="str">
        <f>_xlfn.IFS(DataSheet!$O1057="Central","Chris",DataSheet!$O1057="East","Erin",DataSheet!$O1057="South","Sam",DataSheet!$O1057="West","William")</f>
        <v>Sam</v>
      </c>
    </row>
    <row r="1058" spans="1:26" ht="15" x14ac:dyDescent="0.2">
      <c r="A1058" s="1">
        <v>925</v>
      </c>
      <c r="B1058" s="1" t="s">
        <v>2024</v>
      </c>
      <c r="C1058" s="1" t="s">
        <v>27</v>
      </c>
      <c r="D1058" s="14">
        <v>0.03</v>
      </c>
      <c r="E1058" s="14">
        <v>2.1800000000000002</v>
      </c>
      <c r="F1058" s="14">
        <v>1.38</v>
      </c>
      <c r="G1058" s="1" t="s">
        <v>40</v>
      </c>
      <c r="H1058" s="1" t="s">
        <v>29</v>
      </c>
      <c r="I1058" s="1" t="s">
        <v>50</v>
      </c>
      <c r="J1058" s="1" t="s">
        <v>178</v>
      </c>
      <c r="K1058" s="1" t="s">
        <v>52</v>
      </c>
      <c r="L1058" s="1" t="s">
        <v>2025</v>
      </c>
      <c r="M1058" s="1">
        <v>0.44</v>
      </c>
      <c r="N1058" s="1" t="s">
        <v>34</v>
      </c>
      <c r="O1058" s="1" t="s">
        <v>113</v>
      </c>
      <c r="P1058" s="1" t="s">
        <v>333</v>
      </c>
      <c r="Q1058" s="1" t="s">
        <v>372</v>
      </c>
      <c r="R1058" s="1">
        <v>4330</v>
      </c>
      <c r="S1058" s="2">
        <v>42100</v>
      </c>
      <c r="T1058" s="2">
        <v>42100</v>
      </c>
      <c r="U1058" s="1">
        <v>-7.04</v>
      </c>
      <c r="V1058" s="1">
        <v>7</v>
      </c>
      <c r="W1058" s="14">
        <v>15.73</v>
      </c>
      <c r="X1058" s="1">
        <v>87134</v>
      </c>
      <c r="Y1058" s="14">
        <f>DataSheet!$E1058-DataSheet!$D1058</f>
        <v>2.1500000000000004</v>
      </c>
      <c r="Z1058" s="1" t="str">
        <f>_xlfn.IFS(DataSheet!$O1058="Central","Chris",DataSheet!$O1058="East","Erin",DataSheet!$O1058="South","Sam",DataSheet!$O1058="West","William")</f>
        <v>Erin</v>
      </c>
    </row>
    <row r="1059" spans="1:26" ht="15" x14ac:dyDescent="0.2">
      <c r="A1059" s="1">
        <v>929</v>
      </c>
      <c r="B1059" s="1" t="s">
        <v>2026</v>
      </c>
      <c r="C1059" s="1" t="s">
        <v>27</v>
      </c>
      <c r="D1059" s="14">
        <v>0.01</v>
      </c>
      <c r="E1059" s="14">
        <v>170.98</v>
      </c>
      <c r="F1059" s="14">
        <v>35.89</v>
      </c>
      <c r="G1059" s="1" t="s">
        <v>28</v>
      </c>
      <c r="H1059" s="1" t="s">
        <v>29</v>
      </c>
      <c r="I1059" s="1" t="s">
        <v>30</v>
      </c>
      <c r="J1059" s="1" t="s">
        <v>119</v>
      </c>
      <c r="K1059" s="1" t="s">
        <v>32</v>
      </c>
      <c r="L1059" s="1" t="s">
        <v>1471</v>
      </c>
      <c r="M1059" s="1">
        <v>0.66</v>
      </c>
      <c r="N1059" s="1" t="s">
        <v>34</v>
      </c>
      <c r="O1059" s="1" t="s">
        <v>113</v>
      </c>
      <c r="P1059" s="1" t="s">
        <v>399</v>
      </c>
      <c r="Q1059" s="1" t="s">
        <v>2027</v>
      </c>
      <c r="R1059" s="1">
        <v>8857</v>
      </c>
      <c r="S1059" s="2">
        <v>42100</v>
      </c>
      <c r="T1059" s="2">
        <v>42102</v>
      </c>
      <c r="U1059" s="1">
        <v>538.52</v>
      </c>
      <c r="V1059" s="1">
        <v>10</v>
      </c>
      <c r="W1059" s="14">
        <v>1719.07</v>
      </c>
      <c r="X1059" s="1">
        <v>87134</v>
      </c>
      <c r="Y1059" s="14">
        <f>DataSheet!$E1059-DataSheet!$D1059</f>
        <v>170.97</v>
      </c>
      <c r="Z1059" s="1" t="str">
        <f>_xlfn.IFS(DataSheet!$O1059="Central","Chris",DataSheet!$O1059="East","Erin",DataSheet!$O1059="South","Sam",DataSheet!$O1059="West","William")</f>
        <v>Erin</v>
      </c>
    </row>
    <row r="1060" spans="1:26" ht="15" x14ac:dyDescent="0.2">
      <c r="A1060" s="1">
        <v>1113</v>
      </c>
      <c r="B1060" s="1" t="s">
        <v>2028</v>
      </c>
      <c r="C1060" s="1" t="s">
        <v>27</v>
      </c>
      <c r="D1060" s="14">
        <v>0.01</v>
      </c>
      <c r="E1060" s="14">
        <v>2.89</v>
      </c>
      <c r="F1060" s="14">
        <v>0.5</v>
      </c>
      <c r="G1060" s="1" t="s">
        <v>40</v>
      </c>
      <c r="H1060" s="1" t="s">
        <v>96</v>
      </c>
      <c r="I1060" s="1" t="s">
        <v>50</v>
      </c>
      <c r="J1060" s="1" t="s">
        <v>154</v>
      </c>
      <c r="K1060" s="1" t="s">
        <v>75</v>
      </c>
      <c r="L1060" s="1" t="s">
        <v>731</v>
      </c>
      <c r="M1060" s="1">
        <v>0.38</v>
      </c>
      <c r="N1060" s="1" t="s">
        <v>34</v>
      </c>
      <c r="O1060" s="1" t="s">
        <v>61</v>
      </c>
      <c r="P1060" s="1" t="s">
        <v>62</v>
      </c>
      <c r="Q1060" s="1" t="s">
        <v>2029</v>
      </c>
      <c r="R1060" s="1">
        <v>80004</v>
      </c>
      <c r="S1060" s="2">
        <v>42100</v>
      </c>
      <c r="T1060" s="2">
        <v>42101</v>
      </c>
      <c r="U1060" s="1">
        <v>29.725200000000001</v>
      </c>
      <c r="V1060" s="1">
        <v>14</v>
      </c>
      <c r="W1060" s="14">
        <v>43.08</v>
      </c>
      <c r="X1060" s="1">
        <v>90833</v>
      </c>
      <c r="Y1060" s="14">
        <f>DataSheet!$E1060-DataSheet!$D1060</f>
        <v>2.8800000000000003</v>
      </c>
      <c r="Z1060" s="1" t="str">
        <f>_xlfn.IFS(DataSheet!$O1060="Central","Chris",DataSheet!$O1060="East","Erin",DataSheet!$O1060="South","Sam",DataSheet!$O1060="West","William")</f>
        <v>William</v>
      </c>
    </row>
    <row r="1061" spans="1:26" ht="15" x14ac:dyDescent="0.2">
      <c r="A1061" s="1">
        <v>1113</v>
      </c>
      <c r="B1061" s="1" t="s">
        <v>2028</v>
      </c>
      <c r="C1061" s="1" t="s">
        <v>27</v>
      </c>
      <c r="D1061" s="14">
        <v>0</v>
      </c>
      <c r="E1061" s="14">
        <v>55.99</v>
      </c>
      <c r="F1061" s="14">
        <v>5</v>
      </c>
      <c r="G1061" s="1" t="s">
        <v>40</v>
      </c>
      <c r="H1061" s="1" t="s">
        <v>96</v>
      </c>
      <c r="I1061" s="1" t="s">
        <v>42</v>
      </c>
      <c r="J1061" s="1" t="s">
        <v>137</v>
      </c>
      <c r="K1061" s="1" t="s">
        <v>44</v>
      </c>
      <c r="L1061" s="1" t="s">
        <v>1933</v>
      </c>
      <c r="M1061" s="1">
        <v>0.8</v>
      </c>
      <c r="N1061" s="1" t="s">
        <v>34</v>
      </c>
      <c r="O1061" s="1" t="s">
        <v>61</v>
      </c>
      <c r="P1061" s="1" t="s">
        <v>62</v>
      </c>
      <c r="Q1061" s="1" t="s">
        <v>2029</v>
      </c>
      <c r="R1061" s="1">
        <v>80004</v>
      </c>
      <c r="S1061" s="2">
        <v>42100</v>
      </c>
      <c r="T1061" s="2">
        <v>42102</v>
      </c>
      <c r="U1061" s="1">
        <v>-187.11</v>
      </c>
      <c r="V1061" s="1">
        <v>5</v>
      </c>
      <c r="W1061" s="14">
        <v>258.93</v>
      </c>
      <c r="X1061" s="1">
        <v>90833</v>
      </c>
      <c r="Y1061" s="14">
        <f>DataSheet!$E1061-DataSheet!$D1061</f>
        <v>55.99</v>
      </c>
      <c r="Z1061" s="1" t="str">
        <f>_xlfn.IFS(DataSheet!$O1061="Central","Chris",DataSheet!$O1061="East","Erin",DataSheet!$O1061="South","Sam",DataSheet!$O1061="West","William")</f>
        <v>William</v>
      </c>
    </row>
    <row r="1062" spans="1:26" ht="15" x14ac:dyDescent="0.2">
      <c r="A1062" s="1">
        <v>2481</v>
      </c>
      <c r="B1062" s="1" t="s">
        <v>2030</v>
      </c>
      <c r="C1062" s="1" t="s">
        <v>27</v>
      </c>
      <c r="D1062" s="14">
        <v>7.0000000000000007E-2</v>
      </c>
      <c r="E1062" s="14">
        <v>5.18</v>
      </c>
      <c r="F1062" s="14">
        <v>5.74</v>
      </c>
      <c r="G1062" s="1" t="s">
        <v>89</v>
      </c>
      <c r="H1062" s="1" t="s">
        <v>96</v>
      </c>
      <c r="I1062" s="1" t="s">
        <v>50</v>
      </c>
      <c r="J1062" s="1" t="s">
        <v>74</v>
      </c>
      <c r="K1062" s="1" t="s">
        <v>75</v>
      </c>
      <c r="L1062" s="1" t="s">
        <v>852</v>
      </c>
      <c r="M1062" s="1">
        <v>0.36</v>
      </c>
      <c r="N1062" s="1" t="s">
        <v>34</v>
      </c>
      <c r="O1062" s="1" t="s">
        <v>35</v>
      </c>
      <c r="P1062" s="1" t="s">
        <v>170</v>
      </c>
      <c r="Q1062" s="1" t="s">
        <v>2031</v>
      </c>
      <c r="R1062" s="1">
        <v>70506</v>
      </c>
      <c r="S1062" s="2">
        <v>42100</v>
      </c>
      <c r="T1062" s="2">
        <v>42102</v>
      </c>
      <c r="U1062" s="1">
        <v>-188.03399999999999</v>
      </c>
      <c r="V1062" s="1">
        <v>14</v>
      </c>
      <c r="W1062" s="14">
        <v>79.61</v>
      </c>
      <c r="X1062" s="1">
        <v>91000</v>
      </c>
      <c r="Y1062" s="14">
        <f>DataSheet!$E1062-DataSheet!$D1062</f>
        <v>5.1099999999999994</v>
      </c>
      <c r="Z1062" s="1" t="str">
        <f>_xlfn.IFS(DataSheet!$O1062="Central","Chris",DataSheet!$O1062="East","Erin",DataSheet!$O1062="South","Sam",DataSheet!$O1062="West","William")</f>
        <v>Sam</v>
      </c>
    </row>
    <row r="1063" spans="1:26" ht="15" x14ac:dyDescent="0.2">
      <c r="A1063" s="1">
        <v>1618</v>
      </c>
      <c r="B1063" s="1" t="s">
        <v>2032</v>
      </c>
      <c r="C1063" s="1" t="s">
        <v>39</v>
      </c>
      <c r="D1063" s="14">
        <v>0.09</v>
      </c>
      <c r="E1063" s="14">
        <v>12.88</v>
      </c>
      <c r="F1063" s="14">
        <v>4.59</v>
      </c>
      <c r="G1063" s="1" t="s">
        <v>40</v>
      </c>
      <c r="H1063" s="1" t="s">
        <v>41</v>
      </c>
      <c r="I1063" s="1" t="s">
        <v>50</v>
      </c>
      <c r="J1063" s="1" t="s">
        <v>570</v>
      </c>
      <c r="K1063" s="1" t="s">
        <v>52</v>
      </c>
      <c r="L1063" s="1" t="s">
        <v>2033</v>
      </c>
      <c r="M1063" s="1">
        <v>0.82</v>
      </c>
      <c r="N1063" s="1" t="s">
        <v>34</v>
      </c>
      <c r="O1063" s="1" t="s">
        <v>54</v>
      </c>
      <c r="P1063" s="1" t="s">
        <v>55</v>
      </c>
      <c r="Q1063" s="1" t="s">
        <v>1824</v>
      </c>
      <c r="R1063" s="1">
        <v>46322</v>
      </c>
      <c r="S1063" s="2">
        <v>42100</v>
      </c>
      <c r="T1063" s="2">
        <v>42100</v>
      </c>
      <c r="U1063" s="1">
        <v>-175.13</v>
      </c>
      <c r="V1063" s="1">
        <v>13</v>
      </c>
      <c r="W1063" s="14">
        <v>158.13</v>
      </c>
      <c r="X1063" s="1">
        <v>90248</v>
      </c>
      <c r="Y1063" s="14">
        <f>DataSheet!$E1063-DataSheet!$D1063</f>
        <v>12.790000000000001</v>
      </c>
      <c r="Z1063" s="1" t="str">
        <f>_xlfn.IFS(DataSheet!$O1063="Central","Chris",DataSheet!$O1063="East","Erin",DataSheet!$O1063="South","Sam",DataSheet!$O1063="West","William")</f>
        <v>Chris</v>
      </c>
    </row>
    <row r="1064" spans="1:26" ht="15" x14ac:dyDescent="0.2">
      <c r="A1064" s="1">
        <v>1620</v>
      </c>
      <c r="B1064" s="1" t="s">
        <v>2034</v>
      </c>
      <c r="C1064" s="1" t="s">
        <v>39</v>
      </c>
      <c r="D1064" s="14">
        <v>0.02</v>
      </c>
      <c r="E1064" s="14">
        <v>45.99</v>
      </c>
      <c r="F1064" s="14">
        <v>4.99</v>
      </c>
      <c r="G1064" s="1" t="s">
        <v>89</v>
      </c>
      <c r="H1064" s="1" t="s">
        <v>41</v>
      </c>
      <c r="I1064" s="1" t="s">
        <v>42</v>
      </c>
      <c r="J1064" s="1" t="s">
        <v>137</v>
      </c>
      <c r="K1064" s="1" t="s">
        <v>75</v>
      </c>
      <c r="L1064" s="1" t="s">
        <v>2035</v>
      </c>
      <c r="M1064" s="1">
        <v>0.56999999999999995</v>
      </c>
      <c r="N1064" s="1" t="s">
        <v>34</v>
      </c>
      <c r="O1064" s="1" t="s">
        <v>113</v>
      </c>
      <c r="P1064" s="1" t="s">
        <v>322</v>
      </c>
      <c r="Q1064" s="1" t="s">
        <v>2036</v>
      </c>
      <c r="R1064" s="1">
        <v>17602</v>
      </c>
      <c r="S1064" s="2">
        <v>42100</v>
      </c>
      <c r="T1064" s="2">
        <v>42101</v>
      </c>
      <c r="U1064" s="1">
        <v>3.96</v>
      </c>
      <c r="V1064" s="1">
        <v>4</v>
      </c>
      <c r="W1064" s="14">
        <v>163.01</v>
      </c>
      <c r="X1064" s="1">
        <v>90248</v>
      </c>
      <c r="Y1064" s="14">
        <f>DataSheet!$E1064-DataSheet!$D1064</f>
        <v>45.97</v>
      </c>
      <c r="Z1064" s="1" t="str">
        <f>_xlfn.IFS(DataSheet!$O1064="Central","Chris",DataSheet!$O1064="East","Erin",DataSheet!$O1064="South","Sam",DataSheet!$O1064="West","William")</f>
        <v>Erin</v>
      </c>
    </row>
    <row r="1065" spans="1:26" ht="15" x14ac:dyDescent="0.2">
      <c r="A1065" s="1">
        <v>3279</v>
      </c>
      <c r="B1065" s="1" t="s">
        <v>1638</v>
      </c>
      <c r="C1065" s="1" t="s">
        <v>39</v>
      </c>
      <c r="D1065" s="14">
        <v>0.06</v>
      </c>
      <c r="E1065" s="14">
        <v>89.83</v>
      </c>
      <c r="F1065" s="14">
        <v>35</v>
      </c>
      <c r="G1065" s="1" t="s">
        <v>40</v>
      </c>
      <c r="H1065" s="1" t="s">
        <v>73</v>
      </c>
      <c r="I1065" s="1" t="s">
        <v>50</v>
      </c>
      <c r="J1065" s="1" t="s">
        <v>80</v>
      </c>
      <c r="K1065" s="1" t="s">
        <v>66</v>
      </c>
      <c r="L1065" s="1" t="s">
        <v>2037</v>
      </c>
      <c r="M1065" s="1">
        <v>0.83</v>
      </c>
      <c r="N1065" s="1" t="s">
        <v>34</v>
      </c>
      <c r="O1065" s="1" t="s">
        <v>35</v>
      </c>
      <c r="P1065" s="1" t="s">
        <v>273</v>
      </c>
      <c r="Q1065" s="1" t="s">
        <v>1639</v>
      </c>
      <c r="R1065" s="1">
        <v>29203</v>
      </c>
      <c r="S1065" s="2">
        <v>42100</v>
      </c>
      <c r="T1065" s="2">
        <v>42102</v>
      </c>
      <c r="U1065" s="1">
        <v>31.11</v>
      </c>
      <c r="V1065" s="1">
        <v>4</v>
      </c>
      <c r="W1065" s="14">
        <v>366.26</v>
      </c>
      <c r="X1065" s="1">
        <v>90766</v>
      </c>
      <c r="Y1065" s="14">
        <f>DataSheet!$E1065-DataSheet!$D1065</f>
        <v>89.77</v>
      </c>
      <c r="Z1065" s="1" t="str">
        <f>_xlfn.IFS(DataSheet!$O1065="Central","Chris",DataSheet!$O1065="East","Erin",DataSheet!$O1065="South","Sam",DataSheet!$O1065="West","William")</f>
        <v>Sam</v>
      </c>
    </row>
    <row r="1066" spans="1:26" ht="15" x14ac:dyDescent="0.2">
      <c r="A1066" s="1">
        <v>3279</v>
      </c>
      <c r="B1066" s="1" t="s">
        <v>1638</v>
      </c>
      <c r="C1066" s="1" t="s">
        <v>39</v>
      </c>
      <c r="D1066" s="14">
        <v>0.1</v>
      </c>
      <c r="E1066" s="14">
        <v>13.43</v>
      </c>
      <c r="F1066" s="14">
        <v>5.5</v>
      </c>
      <c r="G1066" s="1" t="s">
        <v>40</v>
      </c>
      <c r="H1066" s="1" t="s">
        <v>73</v>
      </c>
      <c r="I1066" s="1" t="s">
        <v>50</v>
      </c>
      <c r="J1066" s="1" t="s">
        <v>80</v>
      </c>
      <c r="K1066" s="1" t="s">
        <v>75</v>
      </c>
      <c r="L1066" s="1" t="s">
        <v>561</v>
      </c>
      <c r="M1066" s="1">
        <v>0.56999999999999995</v>
      </c>
      <c r="N1066" s="1" t="s">
        <v>34</v>
      </c>
      <c r="O1066" s="1" t="s">
        <v>35</v>
      </c>
      <c r="P1066" s="1" t="s">
        <v>273</v>
      </c>
      <c r="Q1066" s="1" t="s">
        <v>1639</v>
      </c>
      <c r="R1066" s="1">
        <v>29203</v>
      </c>
      <c r="S1066" s="2">
        <v>42100</v>
      </c>
      <c r="T1066" s="2">
        <v>42102</v>
      </c>
      <c r="U1066" s="1">
        <v>358.29539999999997</v>
      </c>
      <c r="V1066" s="1">
        <v>12</v>
      </c>
      <c r="W1066" s="14">
        <v>157.99</v>
      </c>
      <c r="X1066" s="1">
        <v>90766</v>
      </c>
      <c r="Y1066" s="14">
        <f>DataSheet!$E1066-DataSheet!$D1066</f>
        <v>13.33</v>
      </c>
      <c r="Z1066" s="1" t="str">
        <f>_xlfn.IFS(DataSheet!$O1066="Central","Chris",DataSheet!$O1066="East","Erin",DataSheet!$O1066="South","Sam",DataSheet!$O1066="West","William")</f>
        <v>Sam</v>
      </c>
    </row>
    <row r="1067" spans="1:26" ht="15" x14ac:dyDescent="0.2">
      <c r="A1067" s="1">
        <v>3279</v>
      </c>
      <c r="B1067" s="1" t="s">
        <v>1638</v>
      </c>
      <c r="C1067" s="1" t="s">
        <v>39</v>
      </c>
      <c r="D1067" s="14">
        <v>0.01</v>
      </c>
      <c r="E1067" s="14">
        <v>125.99</v>
      </c>
      <c r="F1067" s="14">
        <v>7.69</v>
      </c>
      <c r="G1067" s="1" t="s">
        <v>40</v>
      </c>
      <c r="H1067" s="1" t="s">
        <v>73</v>
      </c>
      <c r="I1067" s="1" t="s">
        <v>42</v>
      </c>
      <c r="J1067" s="1" t="s">
        <v>137</v>
      </c>
      <c r="K1067" s="1" t="s">
        <v>75</v>
      </c>
      <c r="L1067" s="1" t="s">
        <v>1051</v>
      </c>
      <c r="M1067" s="1">
        <v>0.57999999999999996</v>
      </c>
      <c r="N1067" s="1" t="s">
        <v>34</v>
      </c>
      <c r="O1067" s="1" t="s">
        <v>35</v>
      </c>
      <c r="P1067" s="1" t="s">
        <v>273</v>
      </c>
      <c r="Q1067" s="1" t="s">
        <v>1639</v>
      </c>
      <c r="R1067" s="1">
        <v>29203</v>
      </c>
      <c r="S1067" s="2">
        <v>42100</v>
      </c>
      <c r="T1067" s="2">
        <v>42100</v>
      </c>
      <c r="U1067" s="1">
        <v>8.3219999999999992</v>
      </c>
      <c r="V1067" s="1">
        <v>11</v>
      </c>
      <c r="W1067" s="14">
        <v>1212.8800000000001</v>
      </c>
      <c r="X1067" s="1">
        <v>90766</v>
      </c>
      <c r="Y1067" s="14">
        <f>DataSheet!$E1067-DataSheet!$D1067</f>
        <v>125.97999999999999</v>
      </c>
      <c r="Z1067" s="1" t="str">
        <f>_xlfn.IFS(DataSheet!$O1067="Central","Chris",DataSheet!$O1067="East","Erin",DataSheet!$O1067="South","Sam",DataSheet!$O1067="West","William")</f>
        <v>Sam</v>
      </c>
    </row>
    <row r="1068" spans="1:26" ht="15" x14ac:dyDescent="0.2">
      <c r="A1068" s="1">
        <v>2240</v>
      </c>
      <c r="B1068" s="1" t="s">
        <v>2038</v>
      </c>
      <c r="C1068" s="1" t="s">
        <v>49</v>
      </c>
      <c r="D1068" s="14">
        <v>0.01</v>
      </c>
      <c r="E1068" s="14">
        <v>13.43</v>
      </c>
      <c r="F1068" s="14">
        <v>5.5</v>
      </c>
      <c r="G1068" s="1" t="s">
        <v>89</v>
      </c>
      <c r="H1068" s="1" t="s">
        <v>96</v>
      </c>
      <c r="I1068" s="1" t="s">
        <v>50</v>
      </c>
      <c r="J1068" s="1" t="s">
        <v>80</v>
      </c>
      <c r="K1068" s="1" t="s">
        <v>75</v>
      </c>
      <c r="L1068" s="1" t="s">
        <v>561</v>
      </c>
      <c r="M1068" s="1">
        <v>0.56999999999999995</v>
      </c>
      <c r="N1068" s="1" t="s">
        <v>34</v>
      </c>
      <c r="O1068" s="1" t="s">
        <v>35</v>
      </c>
      <c r="P1068" s="1" t="s">
        <v>125</v>
      </c>
      <c r="Q1068" s="1" t="s">
        <v>2039</v>
      </c>
      <c r="R1068" s="1">
        <v>33801</v>
      </c>
      <c r="S1068" s="2">
        <v>42100</v>
      </c>
      <c r="T1068" s="2">
        <v>42107</v>
      </c>
      <c r="U1068" s="1">
        <v>-313.02179999999998</v>
      </c>
      <c r="V1068" s="1">
        <v>7</v>
      </c>
      <c r="W1068" s="14">
        <v>99.75</v>
      </c>
      <c r="X1068" s="1">
        <v>89102</v>
      </c>
      <c r="Y1068" s="14">
        <f>DataSheet!$E1068-DataSheet!$D1068</f>
        <v>13.42</v>
      </c>
      <c r="Z1068" s="1" t="str">
        <f>_xlfn.IFS(DataSheet!$O1068="Central","Chris",DataSheet!$O1068="East","Erin",DataSheet!$O1068="South","Sam",DataSheet!$O1068="West","William")</f>
        <v>Sam</v>
      </c>
    </row>
    <row r="1069" spans="1:26" ht="15" x14ac:dyDescent="0.2">
      <c r="A1069" s="1">
        <v>2334</v>
      </c>
      <c r="B1069" s="1" t="s">
        <v>2040</v>
      </c>
      <c r="C1069" s="1" t="s">
        <v>49</v>
      </c>
      <c r="D1069" s="14">
        <v>0.06</v>
      </c>
      <c r="E1069" s="14">
        <v>60.65</v>
      </c>
      <c r="F1069" s="14">
        <v>12.23</v>
      </c>
      <c r="G1069" s="1" t="s">
        <v>40</v>
      </c>
      <c r="H1069" s="1" t="s">
        <v>41</v>
      </c>
      <c r="I1069" s="1" t="s">
        <v>30</v>
      </c>
      <c r="J1069" s="1" t="s">
        <v>128</v>
      </c>
      <c r="K1069" s="1" t="s">
        <v>146</v>
      </c>
      <c r="L1069" s="1" t="s">
        <v>1183</v>
      </c>
      <c r="M1069" s="1">
        <v>0.64</v>
      </c>
      <c r="N1069" s="1" t="s">
        <v>34</v>
      </c>
      <c r="O1069" s="1" t="s">
        <v>54</v>
      </c>
      <c r="P1069" s="1" t="s">
        <v>359</v>
      </c>
      <c r="Q1069" s="1" t="s">
        <v>2041</v>
      </c>
      <c r="R1069" s="1">
        <v>53220</v>
      </c>
      <c r="S1069" s="2">
        <v>42100</v>
      </c>
      <c r="T1069" s="2">
        <v>42102</v>
      </c>
      <c r="U1069" s="1">
        <v>427.00650000000002</v>
      </c>
      <c r="V1069" s="1">
        <v>10</v>
      </c>
      <c r="W1069" s="14">
        <v>618.85</v>
      </c>
      <c r="X1069" s="1">
        <v>89608</v>
      </c>
      <c r="Y1069" s="14">
        <f>DataSheet!$E1069-DataSheet!$D1069</f>
        <v>60.589999999999996</v>
      </c>
      <c r="Z1069" s="1" t="str">
        <f>_xlfn.IFS(DataSheet!$O1069="Central","Chris",DataSheet!$O1069="East","Erin",DataSheet!$O1069="South","Sam",DataSheet!$O1069="West","William")</f>
        <v>Chris</v>
      </c>
    </row>
    <row r="1070" spans="1:26" ht="15" x14ac:dyDescent="0.2">
      <c r="A1070" s="1">
        <v>2874</v>
      </c>
      <c r="B1070" s="1" t="s">
        <v>2042</v>
      </c>
      <c r="C1070" s="1" t="s">
        <v>49</v>
      </c>
      <c r="D1070" s="14">
        <v>0.05</v>
      </c>
      <c r="E1070" s="14">
        <v>4.84</v>
      </c>
      <c r="F1070" s="14">
        <v>0.71</v>
      </c>
      <c r="G1070" s="1" t="s">
        <v>40</v>
      </c>
      <c r="H1070" s="1" t="s">
        <v>73</v>
      </c>
      <c r="I1070" s="1" t="s">
        <v>50</v>
      </c>
      <c r="J1070" s="1" t="s">
        <v>51</v>
      </c>
      <c r="K1070" s="1" t="s">
        <v>52</v>
      </c>
      <c r="L1070" s="1" t="s">
        <v>53</v>
      </c>
      <c r="M1070" s="1">
        <v>0.52</v>
      </c>
      <c r="N1070" s="1" t="s">
        <v>34</v>
      </c>
      <c r="O1070" s="1" t="s">
        <v>54</v>
      </c>
      <c r="P1070" s="1" t="s">
        <v>135</v>
      </c>
      <c r="Q1070" s="1" t="s">
        <v>2043</v>
      </c>
      <c r="R1070" s="1">
        <v>68128</v>
      </c>
      <c r="S1070" s="2">
        <v>42100</v>
      </c>
      <c r="T1070" s="2">
        <v>42109</v>
      </c>
      <c r="U1070" s="1">
        <v>13.4481</v>
      </c>
      <c r="V1070" s="1">
        <v>4</v>
      </c>
      <c r="W1070" s="14">
        <v>19.489999999999998</v>
      </c>
      <c r="X1070" s="1">
        <v>89873</v>
      </c>
      <c r="Y1070" s="14">
        <f>DataSheet!$E1070-DataSheet!$D1070</f>
        <v>4.79</v>
      </c>
      <c r="Z1070" s="1" t="str">
        <f>_xlfn.IFS(DataSheet!$O1070="Central","Chris",DataSheet!$O1070="East","Erin",DataSheet!$O1070="South","Sam",DataSheet!$O1070="West","William")</f>
        <v>Chris</v>
      </c>
    </row>
    <row r="1071" spans="1:26" ht="15" x14ac:dyDescent="0.2">
      <c r="A1071" s="1">
        <v>102</v>
      </c>
      <c r="B1071" s="1" t="s">
        <v>2044</v>
      </c>
      <c r="C1071" s="1" t="s">
        <v>118</v>
      </c>
      <c r="D1071" s="14">
        <v>0.04</v>
      </c>
      <c r="E1071" s="14">
        <v>300.98</v>
      </c>
      <c r="F1071" s="14">
        <v>54.92</v>
      </c>
      <c r="G1071" s="1" t="s">
        <v>28</v>
      </c>
      <c r="H1071" s="1" t="s">
        <v>41</v>
      </c>
      <c r="I1071" s="1" t="s">
        <v>30</v>
      </c>
      <c r="J1071" s="1" t="s">
        <v>119</v>
      </c>
      <c r="K1071" s="1" t="s">
        <v>32</v>
      </c>
      <c r="L1071" s="1" t="s">
        <v>1972</v>
      </c>
      <c r="M1071" s="1">
        <v>0.55000000000000004</v>
      </c>
      <c r="N1071" s="1" t="s">
        <v>34</v>
      </c>
      <c r="O1071" s="1" t="s">
        <v>113</v>
      </c>
      <c r="P1071" s="1" t="s">
        <v>405</v>
      </c>
      <c r="Q1071" s="1" t="s">
        <v>790</v>
      </c>
      <c r="R1071" s="1">
        <v>2129</v>
      </c>
      <c r="S1071" s="2">
        <v>42100</v>
      </c>
      <c r="T1071" s="2">
        <v>42101</v>
      </c>
      <c r="U1071" s="1">
        <v>2023.75</v>
      </c>
      <c r="V1071" s="1">
        <v>31</v>
      </c>
      <c r="W1071" s="14">
        <v>9459.94</v>
      </c>
      <c r="X1071" s="1">
        <v>42599</v>
      </c>
      <c r="Y1071" s="14">
        <f>DataSheet!$E1071-DataSheet!$D1071</f>
        <v>300.94</v>
      </c>
      <c r="Z1071" s="1" t="str">
        <f>_xlfn.IFS(DataSheet!$O1071="Central","Chris",DataSheet!$O1071="East","Erin",DataSheet!$O1071="South","Sam",DataSheet!$O1071="West","William")</f>
        <v>Erin</v>
      </c>
    </row>
    <row r="1072" spans="1:26" ht="15" x14ac:dyDescent="0.2">
      <c r="A1072" s="1">
        <v>107</v>
      </c>
      <c r="B1072" s="1" t="s">
        <v>2045</v>
      </c>
      <c r="C1072" s="1" t="s">
        <v>118</v>
      </c>
      <c r="D1072" s="14">
        <v>0.04</v>
      </c>
      <c r="E1072" s="14">
        <v>300.98</v>
      </c>
      <c r="F1072" s="14">
        <v>54.92</v>
      </c>
      <c r="G1072" s="1" t="s">
        <v>28</v>
      </c>
      <c r="H1072" s="1" t="s">
        <v>41</v>
      </c>
      <c r="I1072" s="1" t="s">
        <v>30</v>
      </c>
      <c r="J1072" s="1" t="s">
        <v>119</v>
      </c>
      <c r="K1072" s="1" t="s">
        <v>32</v>
      </c>
      <c r="L1072" s="1" t="s">
        <v>1972</v>
      </c>
      <c r="M1072" s="1">
        <v>0.55000000000000004</v>
      </c>
      <c r="N1072" s="1" t="s">
        <v>34</v>
      </c>
      <c r="O1072" s="1" t="s">
        <v>113</v>
      </c>
      <c r="P1072" s="1" t="s">
        <v>1358</v>
      </c>
      <c r="Q1072" s="1" t="s">
        <v>2046</v>
      </c>
      <c r="R1072" s="1">
        <v>3820</v>
      </c>
      <c r="S1072" s="2">
        <v>42100</v>
      </c>
      <c r="T1072" s="2">
        <v>42101</v>
      </c>
      <c r="U1072" s="1">
        <v>1684.4763</v>
      </c>
      <c r="V1072" s="1">
        <v>8</v>
      </c>
      <c r="W1072" s="14">
        <v>2441.27</v>
      </c>
      <c r="X1072" s="1">
        <v>88204</v>
      </c>
      <c r="Y1072" s="14">
        <f>DataSheet!$E1072-DataSheet!$D1072</f>
        <v>300.94</v>
      </c>
      <c r="Z1072" s="1" t="str">
        <f>_xlfn.IFS(DataSheet!$O1072="Central","Chris",DataSheet!$O1072="East","Erin",DataSheet!$O1072="South","Sam",DataSheet!$O1072="West","William")</f>
        <v>Erin</v>
      </c>
    </row>
    <row r="1073" spans="1:26" ht="15" x14ac:dyDescent="0.2">
      <c r="A1073" s="1">
        <v>786</v>
      </c>
      <c r="B1073" s="1" t="s">
        <v>2047</v>
      </c>
      <c r="C1073" s="1" t="s">
        <v>118</v>
      </c>
      <c r="D1073" s="14">
        <v>0</v>
      </c>
      <c r="E1073" s="14">
        <v>8.34</v>
      </c>
      <c r="F1073" s="14">
        <v>4.82</v>
      </c>
      <c r="G1073" s="1" t="s">
        <v>40</v>
      </c>
      <c r="H1073" s="1" t="s">
        <v>73</v>
      </c>
      <c r="I1073" s="1" t="s">
        <v>50</v>
      </c>
      <c r="J1073" s="1" t="s">
        <v>90</v>
      </c>
      <c r="K1073" s="1" t="s">
        <v>75</v>
      </c>
      <c r="L1073" s="1" t="s">
        <v>963</v>
      </c>
      <c r="M1073" s="1">
        <v>0.4</v>
      </c>
      <c r="N1073" s="1" t="s">
        <v>34</v>
      </c>
      <c r="O1073" s="1" t="s">
        <v>61</v>
      </c>
      <c r="P1073" s="1" t="s">
        <v>92</v>
      </c>
      <c r="Q1073" s="1" t="s">
        <v>2048</v>
      </c>
      <c r="R1073" s="1">
        <v>92691</v>
      </c>
      <c r="S1073" s="2">
        <v>42100</v>
      </c>
      <c r="T1073" s="2">
        <v>42101</v>
      </c>
      <c r="U1073" s="1">
        <v>-5.05</v>
      </c>
      <c r="V1073" s="1">
        <v>9</v>
      </c>
      <c r="W1073" s="14">
        <v>76.23</v>
      </c>
      <c r="X1073" s="1">
        <v>91513</v>
      </c>
      <c r="Y1073" s="14">
        <f>DataSheet!$E1073-DataSheet!$D1073</f>
        <v>8.34</v>
      </c>
      <c r="Z1073" s="1" t="str">
        <f>_xlfn.IFS(DataSheet!$O1073="Central","Chris",DataSheet!$O1073="East","Erin",DataSheet!$O1073="South","Sam",DataSheet!$O1073="West","William")</f>
        <v>William</v>
      </c>
    </row>
    <row r="1074" spans="1:26" ht="15" x14ac:dyDescent="0.2">
      <c r="A1074" s="1">
        <v>1730</v>
      </c>
      <c r="B1074" s="1" t="s">
        <v>2049</v>
      </c>
      <c r="C1074" s="1" t="s">
        <v>39</v>
      </c>
      <c r="D1074" s="14">
        <v>0.1</v>
      </c>
      <c r="E1074" s="14">
        <v>65.989999999999995</v>
      </c>
      <c r="F1074" s="14">
        <v>3.99</v>
      </c>
      <c r="G1074" s="1" t="s">
        <v>89</v>
      </c>
      <c r="H1074" s="1" t="s">
        <v>29</v>
      </c>
      <c r="I1074" s="1" t="s">
        <v>42</v>
      </c>
      <c r="J1074" s="1" t="s">
        <v>137</v>
      </c>
      <c r="K1074" s="1" t="s">
        <v>75</v>
      </c>
      <c r="L1074" s="1" t="s">
        <v>1636</v>
      </c>
      <c r="M1074" s="1">
        <v>0.59</v>
      </c>
      <c r="N1074" s="1" t="s">
        <v>34</v>
      </c>
      <c r="O1074" s="1" t="s">
        <v>61</v>
      </c>
      <c r="P1074" s="1" t="s">
        <v>492</v>
      </c>
      <c r="Q1074" s="1" t="s">
        <v>1500</v>
      </c>
      <c r="R1074" s="1">
        <v>83843</v>
      </c>
      <c r="S1074" s="2">
        <v>42101</v>
      </c>
      <c r="T1074" s="2">
        <v>42103</v>
      </c>
      <c r="U1074" s="1">
        <v>-88.624799999999993</v>
      </c>
      <c r="V1074" s="1">
        <v>5</v>
      </c>
      <c r="W1074" s="14">
        <v>272.86</v>
      </c>
      <c r="X1074" s="1">
        <v>90653</v>
      </c>
      <c r="Y1074" s="14">
        <f>DataSheet!$E1074-DataSheet!$D1074</f>
        <v>65.89</v>
      </c>
      <c r="Z1074" s="1" t="str">
        <f>_xlfn.IFS(DataSheet!$O1074="Central","Chris",DataSheet!$O1074="East","Erin",DataSheet!$O1074="South","Sam",DataSheet!$O1074="West","William")</f>
        <v>William</v>
      </c>
    </row>
    <row r="1075" spans="1:26" ht="15" x14ac:dyDescent="0.2">
      <c r="A1075" s="1">
        <v>1957</v>
      </c>
      <c r="B1075" s="1" t="s">
        <v>2050</v>
      </c>
      <c r="C1075" s="1" t="s">
        <v>39</v>
      </c>
      <c r="D1075" s="14">
        <v>0.09</v>
      </c>
      <c r="E1075" s="14">
        <v>77.510000000000005</v>
      </c>
      <c r="F1075" s="14">
        <v>4</v>
      </c>
      <c r="G1075" s="1" t="s">
        <v>40</v>
      </c>
      <c r="H1075" s="1" t="s">
        <v>41</v>
      </c>
      <c r="I1075" s="1" t="s">
        <v>42</v>
      </c>
      <c r="J1075" s="1" t="s">
        <v>43</v>
      </c>
      <c r="K1075" s="1" t="s">
        <v>75</v>
      </c>
      <c r="L1075" s="1" t="s">
        <v>2051</v>
      </c>
      <c r="M1075" s="1">
        <v>0.76</v>
      </c>
      <c r="N1075" s="1" t="s">
        <v>34</v>
      </c>
      <c r="O1075" s="1" t="s">
        <v>54</v>
      </c>
      <c r="P1075" s="1" t="s">
        <v>82</v>
      </c>
      <c r="Q1075" s="1" t="s">
        <v>1026</v>
      </c>
      <c r="R1075" s="1">
        <v>63130</v>
      </c>
      <c r="S1075" s="2">
        <v>42101</v>
      </c>
      <c r="T1075" s="2">
        <v>42103</v>
      </c>
      <c r="U1075" s="1">
        <v>-387.1044</v>
      </c>
      <c r="V1075" s="1">
        <v>1</v>
      </c>
      <c r="W1075" s="14">
        <v>77.47</v>
      </c>
      <c r="X1075" s="1">
        <v>89818</v>
      </c>
      <c r="Y1075" s="14">
        <f>DataSheet!$E1075-DataSheet!$D1075</f>
        <v>77.42</v>
      </c>
      <c r="Z1075" s="1" t="str">
        <f>_xlfn.IFS(DataSheet!$O1075="Central","Chris",DataSheet!$O1075="East","Erin",DataSheet!$O1075="South","Sam",DataSheet!$O1075="West","William")</f>
        <v>Chris</v>
      </c>
    </row>
    <row r="1076" spans="1:26" ht="15" x14ac:dyDescent="0.2">
      <c r="A1076" s="1">
        <v>268</v>
      </c>
      <c r="B1076" s="1" t="s">
        <v>2052</v>
      </c>
      <c r="C1076" s="1" t="s">
        <v>49</v>
      </c>
      <c r="D1076" s="14">
        <v>0.02</v>
      </c>
      <c r="E1076" s="14">
        <v>5.58</v>
      </c>
      <c r="F1076" s="14">
        <v>5.3</v>
      </c>
      <c r="G1076" s="1" t="s">
        <v>40</v>
      </c>
      <c r="H1076" s="1" t="s">
        <v>73</v>
      </c>
      <c r="I1076" s="1" t="s">
        <v>50</v>
      </c>
      <c r="J1076" s="1" t="s">
        <v>347</v>
      </c>
      <c r="K1076" s="1" t="s">
        <v>75</v>
      </c>
      <c r="L1076" s="1" t="s">
        <v>348</v>
      </c>
      <c r="M1076" s="1">
        <v>0.35</v>
      </c>
      <c r="N1076" s="1" t="s">
        <v>34</v>
      </c>
      <c r="O1076" s="1" t="s">
        <v>61</v>
      </c>
      <c r="P1076" s="1" t="s">
        <v>590</v>
      </c>
      <c r="Q1076" s="1" t="s">
        <v>2053</v>
      </c>
      <c r="R1076" s="1">
        <v>86001</v>
      </c>
      <c r="S1076" s="2">
        <v>42101</v>
      </c>
      <c r="T1076" s="2">
        <v>42106</v>
      </c>
      <c r="U1076" s="1">
        <v>-22.48</v>
      </c>
      <c r="V1076" s="1">
        <v>3</v>
      </c>
      <c r="W1076" s="14">
        <v>18.670000000000002</v>
      </c>
      <c r="X1076" s="1">
        <v>88941</v>
      </c>
      <c r="Y1076" s="14">
        <f>DataSheet!$E1076-DataSheet!$D1076</f>
        <v>5.5600000000000005</v>
      </c>
      <c r="Z1076" s="1" t="str">
        <f>_xlfn.IFS(DataSheet!$O1076="Central","Chris",DataSheet!$O1076="East","Erin",DataSheet!$O1076="South","Sam",DataSheet!$O1076="West","William")</f>
        <v>William</v>
      </c>
    </row>
    <row r="1077" spans="1:26" ht="15" x14ac:dyDescent="0.2">
      <c r="A1077" s="1">
        <v>268</v>
      </c>
      <c r="B1077" s="1" t="s">
        <v>2052</v>
      </c>
      <c r="C1077" s="1" t="s">
        <v>49</v>
      </c>
      <c r="D1077" s="14">
        <v>0.03</v>
      </c>
      <c r="E1077" s="14">
        <v>40.89</v>
      </c>
      <c r="F1077" s="14">
        <v>18.98</v>
      </c>
      <c r="G1077" s="1" t="s">
        <v>40</v>
      </c>
      <c r="H1077" s="1" t="s">
        <v>73</v>
      </c>
      <c r="I1077" s="1" t="s">
        <v>30</v>
      </c>
      <c r="J1077" s="1" t="s">
        <v>128</v>
      </c>
      <c r="K1077" s="1" t="s">
        <v>75</v>
      </c>
      <c r="L1077" s="1" t="s">
        <v>2054</v>
      </c>
      <c r="M1077" s="1">
        <v>0.56999999999999995</v>
      </c>
      <c r="N1077" s="1" t="s">
        <v>34</v>
      </c>
      <c r="O1077" s="1" t="s">
        <v>61</v>
      </c>
      <c r="P1077" s="1" t="s">
        <v>590</v>
      </c>
      <c r="Q1077" s="1" t="s">
        <v>2053</v>
      </c>
      <c r="R1077" s="1">
        <v>86001</v>
      </c>
      <c r="S1077" s="2">
        <v>42101</v>
      </c>
      <c r="T1077" s="2">
        <v>42108</v>
      </c>
      <c r="U1077" s="1">
        <v>78.98</v>
      </c>
      <c r="V1077" s="1">
        <v>5</v>
      </c>
      <c r="W1077" s="14">
        <v>210.77</v>
      </c>
      <c r="X1077" s="1">
        <v>88941</v>
      </c>
      <c r="Y1077" s="14">
        <f>DataSheet!$E1077-DataSheet!$D1077</f>
        <v>40.86</v>
      </c>
      <c r="Z1077" s="1" t="str">
        <f>_xlfn.IFS(DataSheet!$O1077="Central","Chris",DataSheet!$O1077="East","Erin",DataSheet!$O1077="South","Sam",DataSheet!$O1077="West","William")</f>
        <v>William</v>
      </c>
    </row>
    <row r="1078" spans="1:26" ht="15" x14ac:dyDescent="0.2">
      <c r="A1078" s="1">
        <v>272</v>
      </c>
      <c r="B1078" s="1" t="s">
        <v>2055</v>
      </c>
      <c r="C1078" s="1" t="s">
        <v>49</v>
      </c>
      <c r="D1078" s="14">
        <v>0.02</v>
      </c>
      <c r="E1078" s="14">
        <v>5.58</v>
      </c>
      <c r="F1078" s="14">
        <v>5.3</v>
      </c>
      <c r="G1078" s="1" t="s">
        <v>40</v>
      </c>
      <c r="H1078" s="1" t="s">
        <v>73</v>
      </c>
      <c r="I1078" s="1" t="s">
        <v>50</v>
      </c>
      <c r="J1078" s="1" t="s">
        <v>347</v>
      </c>
      <c r="K1078" s="1" t="s">
        <v>75</v>
      </c>
      <c r="L1078" s="1" t="s">
        <v>348</v>
      </c>
      <c r="M1078" s="1">
        <v>0.35</v>
      </c>
      <c r="N1078" s="1" t="s">
        <v>34</v>
      </c>
      <c r="O1078" s="1" t="s">
        <v>35</v>
      </c>
      <c r="P1078" s="1" t="s">
        <v>99</v>
      </c>
      <c r="Q1078" s="1" t="s">
        <v>675</v>
      </c>
      <c r="R1078" s="1">
        <v>28204</v>
      </c>
      <c r="S1078" s="2">
        <v>42101</v>
      </c>
      <c r="T1078" s="2">
        <v>42106</v>
      </c>
      <c r="U1078" s="1">
        <v>-29.898399999999999</v>
      </c>
      <c r="V1078" s="1">
        <v>11</v>
      </c>
      <c r="W1078" s="14">
        <v>68.459999999999994</v>
      </c>
      <c r="X1078" s="1">
        <v>5509</v>
      </c>
      <c r="Y1078" s="14">
        <f>DataSheet!$E1078-DataSheet!$D1078</f>
        <v>5.5600000000000005</v>
      </c>
      <c r="Z1078" s="1" t="str">
        <f>_xlfn.IFS(DataSheet!$O1078="Central","Chris",DataSheet!$O1078="East","Erin",DataSheet!$O1078="South","Sam",DataSheet!$O1078="West","William")</f>
        <v>Sam</v>
      </c>
    </row>
    <row r="1079" spans="1:26" ht="15" x14ac:dyDescent="0.2">
      <c r="A1079" s="1">
        <v>272</v>
      </c>
      <c r="B1079" s="1" t="s">
        <v>2055</v>
      </c>
      <c r="C1079" s="1" t="s">
        <v>49</v>
      </c>
      <c r="D1079" s="14">
        <v>0.03</v>
      </c>
      <c r="E1079" s="14">
        <v>40.89</v>
      </c>
      <c r="F1079" s="14">
        <v>18.98</v>
      </c>
      <c r="G1079" s="1" t="s">
        <v>40</v>
      </c>
      <c r="H1079" s="1" t="s">
        <v>73</v>
      </c>
      <c r="I1079" s="1" t="s">
        <v>30</v>
      </c>
      <c r="J1079" s="1" t="s">
        <v>128</v>
      </c>
      <c r="K1079" s="1" t="s">
        <v>75</v>
      </c>
      <c r="L1079" s="1" t="s">
        <v>2054</v>
      </c>
      <c r="M1079" s="1">
        <v>0.56999999999999995</v>
      </c>
      <c r="N1079" s="1" t="s">
        <v>34</v>
      </c>
      <c r="O1079" s="1" t="s">
        <v>35</v>
      </c>
      <c r="P1079" s="1" t="s">
        <v>99</v>
      </c>
      <c r="Q1079" s="1" t="s">
        <v>675</v>
      </c>
      <c r="R1079" s="1">
        <v>28204</v>
      </c>
      <c r="S1079" s="2">
        <v>42101</v>
      </c>
      <c r="T1079" s="2">
        <v>42108</v>
      </c>
      <c r="U1079" s="1">
        <v>52.916600000000003</v>
      </c>
      <c r="V1079" s="1">
        <v>21</v>
      </c>
      <c r="W1079" s="14">
        <v>885.23</v>
      </c>
      <c r="X1079" s="1">
        <v>5509</v>
      </c>
      <c r="Y1079" s="14">
        <f>DataSheet!$E1079-DataSheet!$D1079</f>
        <v>40.86</v>
      </c>
      <c r="Z1079" s="1" t="str">
        <f>_xlfn.IFS(DataSheet!$O1079="Central","Chris",DataSheet!$O1079="East","Erin",DataSheet!$O1079="South","Sam",DataSheet!$O1079="West","William")</f>
        <v>Sam</v>
      </c>
    </row>
    <row r="1080" spans="1:26" ht="15" x14ac:dyDescent="0.2">
      <c r="A1080" s="1">
        <v>696</v>
      </c>
      <c r="B1080" s="1" t="s">
        <v>1885</v>
      </c>
      <c r="C1080" s="1" t="s">
        <v>49</v>
      </c>
      <c r="D1080" s="14">
        <v>0.1</v>
      </c>
      <c r="E1080" s="14">
        <v>40.479999999999997</v>
      </c>
      <c r="F1080" s="14">
        <v>19.989999999999998</v>
      </c>
      <c r="G1080" s="1" t="s">
        <v>40</v>
      </c>
      <c r="H1080" s="1" t="s">
        <v>96</v>
      </c>
      <c r="I1080" s="1" t="s">
        <v>42</v>
      </c>
      <c r="J1080" s="1" t="s">
        <v>43</v>
      </c>
      <c r="K1080" s="1" t="s">
        <v>75</v>
      </c>
      <c r="L1080" s="1" t="s">
        <v>2056</v>
      </c>
      <c r="M1080" s="1">
        <v>0.77</v>
      </c>
      <c r="N1080" s="1" t="s">
        <v>34</v>
      </c>
      <c r="O1080" s="1" t="s">
        <v>54</v>
      </c>
      <c r="P1080" s="1" t="s">
        <v>55</v>
      </c>
      <c r="Q1080" s="1" t="s">
        <v>1886</v>
      </c>
      <c r="R1080" s="1">
        <v>46307</v>
      </c>
      <c r="S1080" s="2">
        <v>42101</v>
      </c>
      <c r="T1080" s="2">
        <v>42103</v>
      </c>
      <c r="U1080" s="1">
        <v>-580.32000000000005</v>
      </c>
      <c r="V1080" s="1">
        <v>9</v>
      </c>
      <c r="W1080" s="14">
        <v>355.84</v>
      </c>
      <c r="X1080" s="1">
        <v>89848</v>
      </c>
      <c r="Y1080" s="14">
        <f>DataSheet!$E1080-DataSheet!$D1080</f>
        <v>40.379999999999995</v>
      </c>
      <c r="Z1080" s="1" t="str">
        <f>_xlfn.IFS(DataSheet!$O1080="Central","Chris",DataSheet!$O1080="East","Erin",DataSheet!$O1080="South","Sam",DataSheet!$O1080="West","William")</f>
        <v>Chris</v>
      </c>
    </row>
    <row r="1081" spans="1:26" ht="15" x14ac:dyDescent="0.2">
      <c r="A1081" s="1">
        <v>698</v>
      </c>
      <c r="B1081" s="1" t="s">
        <v>1045</v>
      </c>
      <c r="C1081" s="1" t="s">
        <v>49</v>
      </c>
      <c r="D1081" s="14">
        <v>0.1</v>
      </c>
      <c r="E1081" s="14">
        <v>40.479999999999997</v>
      </c>
      <c r="F1081" s="14">
        <v>19.989999999999998</v>
      </c>
      <c r="G1081" s="1" t="s">
        <v>40</v>
      </c>
      <c r="H1081" s="1" t="s">
        <v>96</v>
      </c>
      <c r="I1081" s="1" t="s">
        <v>42</v>
      </c>
      <c r="J1081" s="1" t="s">
        <v>43</v>
      </c>
      <c r="K1081" s="1" t="s">
        <v>75</v>
      </c>
      <c r="L1081" s="1" t="s">
        <v>2056</v>
      </c>
      <c r="M1081" s="1">
        <v>0.77</v>
      </c>
      <c r="N1081" s="1" t="s">
        <v>34</v>
      </c>
      <c r="O1081" s="1" t="s">
        <v>61</v>
      </c>
      <c r="P1081" s="1" t="s">
        <v>68</v>
      </c>
      <c r="Q1081" s="1" t="s">
        <v>144</v>
      </c>
      <c r="R1081" s="1">
        <v>98105</v>
      </c>
      <c r="S1081" s="2">
        <v>42101</v>
      </c>
      <c r="T1081" s="2">
        <v>42103</v>
      </c>
      <c r="U1081" s="1">
        <v>-580.32000000000005</v>
      </c>
      <c r="V1081" s="1">
        <v>36</v>
      </c>
      <c r="W1081" s="14">
        <v>1423.35</v>
      </c>
      <c r="X1081" s="1">
        <v>8994</v>
      </c>
      <c r="Y1081" s="14">
        <f>DataSheet!$E1081-DataSheet!$D1081</f>
        <v>40.379999999999995</v>
      </c>
      <c r="Z1081" s="1" t="str">
        <f>_xlfn.IFS(DataSheet!$O1081="Central","Chris",DataSheet!$O1081="East","Erin",DataSheet!$O1081="South","Sam",DataSheet!$O1081="West","William")</f>
        <v>William</v>
      </c>
    </row>
    <row r="1082" spans="1:26" ht="15" x14ac:dyDescent="0.2">
      <c r="A1082" s="1">
        <v>683</v>
      </c>
      <c r="B1082" s="1" t="s">
        <v>2057</v>
      </c>
      <c r="C1082" s="1" t="s">
        <v>118</v>
      </c>
      <c r="D1082" s="14">
        <v>0.06</v>
      </c>
      <c r="E1082" s="14">
        <v>17.670000000000002</v>
      </c>
      <c r="F1082" s="14">
        <v>8.99</v>
      </c>
      <c r="G1082" s="1" t="s">
        <v>89</v>
      </c>
      <c r="H1082" s="1" t="s">
        <v>29</v>
      </c>
      <c r="I1082" s="1" t="s">
        <v>30</v>
      </c>
      <c r="J1082" s="1" t="s">
        <v>128</v>
      </c>
      <c r="K1082" s="1" t="s">
        <v>44</v>
      </c>
      <c r="L1082" s="1" t="s">
        <v>2058</v>
      </c>
      <c r="M1082" s="1">
        <v>0.47</v>
      </c>
      <c r="N1082" s="1" t="s">
        <v>34</v>
      </c>
      <c r="O1082" s="1" t="s">
        <v>54</v>
      </c>
      <c r="P1082" s="1" t="s">
        <v>135</v>
      </c>
      <c r="Q1082" s="1" t="s">
        <v>1591</v>
      </c>
      <c r="R1082" s="1">
        <v>68046</v>
      </c>
      <c r="S1082" s="2">
        <v>42101</v>
      </c>
      <c r="T1082" s="2">
        <v>42102</v>
      </c>
      <c r="U1082" s="1">
        <v>38.06</v>
      </c>
      <c r="V1082" s="1">
        <v>4</v>
      </c>
      <c r="W1082" s="14">
        <v>69.959999999999994</v>
      </c>
      <c r="X1082" s="1">
        <v>87765</v>
      </c>
      <c r="Y1082" s="14">
        <f>DataSheet!$E1082-DataSheet!$D1082</f>
        <v>17.610000000000003</v>
      </c>
      <c r="Z1082" s="1" t="str">
        <f>_xlfn.IFS(DataSheet!$O1082="Central","Chris",DataSheet!$O1082="East","Erin",DataSheet!$O1082="South","Sam",DataSheet!$O1082="West","William")</f>
        <v>Chris</v>
      </c>
    </row>
    <row r="1083" spans="1:26" ht="15" x14ac:dyDescent="0.2">
      <c r="A1083" s="1">
        <v>1410</v>
      </c>
      <c r="B1083" s="1" t="s">
        <v>2059</v>
      </c>
      <c r="C1083" s="1" t="s">
        <v>118</v>
      </c>
      <c r="D1083" s="14">
        <v>0</v>
      </c>
      <c r="E1083" s="14">
        <v>65.989999999999995</v>
      </c>
      <c r="F1083" s="14">
        <v>5.26</v>
      </c>
      <c r="G1083" s="1" t="s">
        <v>40</v>
      </c>
      <c r="H1083" s="1" t="s">
        <v>96</v>
      </c>
      <c r="I1083" s="1" t="s">
        <v>42</v>
      </c>
      <c r="J1083" s="1" t="s">
        <v>137</v>
      </c>
      <c r="K1083" s="1" t="s">
        <v>75</v>
      </c>
      <c r="L1083" s="1" t="s">
        <v>2060</v>
      </c>
      <c r="M1083" s="1">
        <v>0.59</v>
      </c>
      <c r="N1083" s="1" t="s">
        <v>34</v>
      </c>
      <c r="O1083" s="1" t="s">
        <v>61</v>
      </c>
      <c r="P1083" s="1" t="s">
        <v>92</v>
      </c>
      <c r="Q1083" s="1" t="s">
        <v>2061</v>
      </c>
      <c r="R1083" s="1">
        <v>92553</v>
      </c>
      <c r="S1083" s="2">
        <v>42101</v>
      </c>
      <c r="T1083" s="2">
        <v>42102</v>
      </c>
      <c r="U1083" s="1">
        <v>369.99869999999999</v>
      </c>
      <c r="V1083" s="1">
        <v>9</v>
      </c>
      <c r="W1083" s="14">
        <v>536.23</v>
      </c>
      <c r="X1083" s="1">
        <v>87086</v>
      </c>
      <c r="Y1083" s="14">
        <f>DataSheet!$E1083-DataSheet!$D1083</f>
        <v>65.989999999999995</v>
      </c>
      <c r="Z1083" s="1" t="str">
        <f>_xlfn.IFS(DataSheet!$O1083="Central","Chris",DataSheet!$O1083="East","Erin",DataSheet!$O1083="South","Sam",DataSheet!$O1083="West","William")</f>
        <v>William</v>
      </c>
    </row>
    <row r="1084" spans="1:26" ht="15" x14ac:dyDescent="0.2">
      <c r="A1084" s="1">
        <v>1413</v>
      </c>
      <c r="B1084" s="1" t="s">
        <v>940</v>
      </c>
      <c r="C1084" s="1" t="s">
        <v>118</v>
      </c>
      <c r="D1084" s="14">
        <v>0</v>
      </c>
      <c r="E1084" s="14">
        <v>65.989999999999995</v>
      </c>
      <c r="F1084" s="14">
        <v>5.26</v>
      </c>
      <c r="G1084" s="1" t="s">
        <v>40</v>
      </c>
      <c r="H1084" s="1" t="s">
        <v>96</v>
      </c>
      <c r="I1084" s="1" t="s">
        <v>42</v>
      </c>
      <c r="J1084" s="1" t="s">
        <v>137</v>
      </c>
      <c r="K1084" s="1" t="s">
        <v>75</v>
      </c>
      <c r="L1084" s="1" t="s">
        <v>2060</v>
      </c>
      <c r="M1084" s="1">
        <v>0.59</v>
      </c>
      <c r="N1084" s="1" t="s">
        <v>34</v>
      </c>
      <c r="O1084" s="1" t="s">
        <v>113</v>
      </c>
      <c r="P1084" s="1" t="s">
        <v>405</v>
      </c>
      <c r="Q1084" s="1" t="s">
        <v>790</v>
      </c>
      <c r="R1084" s="1">
        <v>2113</v>
      </c>
      <c r="S1084" s="2">
        <v>42101</v>
      </c>
      <c r="T1084" s="2">
        <v>42102</v>
      </c>
      <c r="U1084" s="1">
        <v>542.25</v>
      </c>
      <c r="V1084" s="1">
        <v>36</v>
      </c>
      <c r="W1084" s="14">
        <v>2144.92</v>
      </c>
      <c r="X1084" s="1">
        <v>10277</v>
      </c>
      <c r="Y1084" s="14">
        <f>DataSheet!$E1084-DataSheet!$D1084</f>
        <v>65.989999999999995</v>
      </c>
      <c r="Z1084" s="1" t="str">
        <f>_xlfn.IFS(DataSheet!$O1084="Central","Chris",DataSheet!$O1084="East","Erin",DataSheet!$O1084="South","Sam",DataSheet!$O1084="West","William")</f>
        <v>Erin</v>
      </c>
    </row>
    <row r="1085" spans="1:26" ht="15" x14ac:dyDescent="0.2">
      <c r="A1085" s="1">
        <v>2196</v>
      </c>
      <c r="B1085" s="1" t="s">
        <v>2062</v>
      </c>
      <c r="C1085" s="1" t="s">
        <v>118</v>
      </c>
      <c r="D1085" s="14">
        <v>0.03</v>
      </c>
      <c r="E1085" s="14">
        <v>27.48</v>
      </c>
      <c r="F1085" s="14">
        <v>4</v>
      </c>
      <c r="G1085" s="1" t="s">
        <v>40</v>
      </c>
      <c r="H1085" s="1" t="s">
        <v>29</v>
      </c>
      <c r="I1085" s="1" t="s">
        <v>42</v>
      </c>
      <c r="J1085" s="1" t="s">
        <v>43</v>
      </c>
      <c r="K1085" s="1" t="s">
        <v>75</v>
      </c>
      <c r="L1085" s="1" t="s">
        <v>2063</v>
      </c>
      <c r="M1085" s="1">
        <v>0.75</v>
      </c>
      <c r="N1085" s="1" t="s">
        <v>34</v>
      </c>
      <c r="O1085" s="1" t="s">
        <v>113</v>
      </c>
      <c r="P1085" s="1" t="s">
        <v>114</v>
      </c>
      <c r="Q1085" s="1" t="s">
        <v>2064</v>
      </c>
      <c r="R1085" s="1">
        <v>14701</v>
      </c>
      <c r="S1085" s="2">
        <v>42101</v>
      </c>
      <c r="T1085" s="2">
        <v>42102</v>
      </c>
      <c r="U1085" s="1">
        <v>-88.840800000000002</v>
      </c>
      <c r="V1085" s="1">
        <v>11</v>
      </c>
      <c r="W1085" s="14">
        <v>294.97000000000003</v>
      </c>
      <c r="X1085" s="1">
        <v>89175</v>
      </c>
      <c r="Y1085" s="14">
        <f>DataSheet!$E1085-DataSheet!$D1085</f>
        <v>27.45</v>
      </c>
      <c r="Z1085" s="1" t="str">
        <f>_xlfn.IFS(DataSheet!$O1085="Central","Chris",DataSheet!$O1085="East","Erin",DataSheet!$O1085="South","Sam",DataSheet!$O1085="West","William")</f>
        <v>Erin</v>
      </c>
    </row>
    <row r="1086" spans="1:26" ht="15" x14ac:dyDescent="0.2">
      <c r="A1086" s="1">
        <v>2196</v>
      </c>
      <c r="B1086" s="1" t="s">
        <v>2062</v>
      </c>
      <c r="C1086" s="1" t="s">
        <v>118</v>
      </c>
      <c r="D1086" s="14">
        <v>0.1</v>
      </c>
      <c r="E1086" s="14">
        <v>179.99</v>
      </c>
      <c r="F1086" s="14">
        <v>19.989999999999998</v>
      </c>
      <c r="G1086" s="1" t="s">
        <v>40</v>
      </c>
      <c r="H1086" s="1" t="s">
        <v>29</v>
      </c>
      <c r="I1086" s="1" t="s">
        <v>42</v>
      </c>
      <c r="J1086" s="1" t="s">
        <v>43</v>
      </c>
      <c r="K1086" s="1" t="s">
        <v>75</v>
      </c>
      <c r="L1086" s="1" t="s">
        <v>717</v>
      </c>
      <c r="M1086" s="1">
        <v>0.48</v>
      </c>
      <c r="N1086" s="1" t="s">
        <v>34</v>
      </c>
      <c r="O1086" s="1" t="s">
        <v>113</v>
      </c>
      <c r="P1086" s="1" t="s">
        <v>114</v>
      </c>
      <c r="Q1086" s="1" t="s">
        <v>2064</v>
      </c>
      <c r="R1086" s="1">
        <v>14701</v>
      </c>
      <c r="S1086" s="2">
        <v>42101</v>
      </c>
      <c r="T1086" s="2">
        <v>42102</v>
      </c>
      <c r="U1086" s="1">
        <v>1208.9903999999999</v>
      </c>
      <c r="V1086" s="1">
        <v>14</v>
      </c>
      <c r="W1086" s="14">
        <v>2458.0500000000002</v>
      </c>
      <c r="X1086" s="1">
        <v>89175</v>
      </c>
      <c r="Y1086" s="14">
        <f>DataSheet!$E1086-DataSheet!$D1086</f>
        <v>179.89000000000001</v>
      </c>
      <c r="Z1086" s="1" t="str">
        <f>_xlfn.IFS(DataSheet!$O1086="Central","Chris",DataSheet!$O1086="East","Erin",DataSheet!$O1086="South","Sam",DataSheet!$O1086="West","William")</f>
        <v>Erin</v>
      </c>
    </row>
    <row r="1087" spans="1:26" ht="15" x14ac:dyDescent="0.2">
      <c r="A1087" s="1">
        <v>2196</v>
      </c>
      <c r="B1087" s="1" t="s">
        <v>2062</v>
      </c>
      <c r="C1087" s="1" t="s">
        <v>118</v>
      </c>
      <c r="D1087" s="14">
        <v>0.1</v>
      </c>
      <c r="E1087" s="14">
        <v>140.85</v>
      </c>
      <c r="F1087" s="14">
        <v>19.989999999999998</v>
      </c>
      <c r="G1087" s="1" t="s">
        <v>40</v>
      </c>
      <c r="H1087" s="1" t="s">
        <v>29</v>
      </c>
      <c r="I1087" s="1" t="s">
        <v>50</v>
      </c>
      <c r="J1087" s="1" t="s">
        <v>80</v>
      </c>
      <c r="K1087" s="1" t="s">
        <v>75</v>
      </c>
      <c r="L1087" s="1" t="s">
        <v>2065</v>
      </c>
      <c r="M1087" s="1">
        <v>0.73</v>
      </c>
      <c r="N1087" s="1" t="s">
        <v>34</v>
      </c>
      <c r="O1087" s="1" t="s">
        <v>113</v>
      </c>
      <c r="P1087" s="1" t="s">
        <v>114</v>
      </c>
      <c r="Q1087" s="1" t="s">
        <v>2064</v>
      </c>
      <c r="R1087" s="1">
        <v>14701</v>
      </c>
      <c r="S1087" s="2">
        <v>42101</v>
      </c>
      <c r="T1087" s="2">
        <v>42103</v>
      </c>
      <c r="U1087" s="1">
        <v>9.9911999999999992</v>
      </c>
      <c r="V1087" s="1">
        <v>19</v>
      </c>
      <c r="W1087" s="14">
        <v>2465.75</v>
      </c>
      <c r="X1087" s="1">
        <v>89175</v>
      </c>
      <c r="Y1087" s="14">
        <f>DataSheet!$E1087-DataSheet!$D1087</f>
        <v>140.75</v>
      </c>
      <c r="Z1087" s="1" t="str">
        <f>_xlfn.IFS(DataSheet!$O1087="Central","Chris",DataSheet!$O1087="East","Erin",DataSheet!$O1087="South","Sam",DataSheet!$O1087="West","William")</f>
        <v>Erin</v>
      </c>
    </row>
    <row r="1088" spans="1:26" ht="15" x14ac:dyDescent="0.2">
      <c r="A1088" s="1">
        <v>2073</v>
      </c>
      <c r="B1088" s="1" t="s">
        <v>2066</v>
      </c>
      <c r="C1088" s="1" t="s">
        <v>72</v>
      </c>
      <c r="D1088" s="14">
        <v>0.05</v>
      </c>
      <c r="E1088" s="14">
        <v>291.73</v>
      </c>
      <c r="F1088" s="14">
        <v>48.8</v>
      </c>
      <c r="G1088" s="1" t="s">
        <v>28</v>
      </c>
      <c r="H1088" s="1" t="s">
        <v>41</v>
      </c>
      <c r="I1088" s="1" t="s">
        <v>30</v>
      </c>
      <c r="J1088" s="1" t="s">
        <v>111</v>
      </c>
      <c r="K1088" s="1" t="s">
        <v>59</v>
      </c>
      <c r="L1088" s="1" t="s">
        <v>112</v>
      </c>
      <c r="M1088" s="1">
        <v>0.56000000000000005</v>
      </c>
      <c r="N1088" s="1" t="s">
        <v>34</v>
      </c>
      <c r="O1088" s="1" t="s">
        <v>54</v>
      </c>
      <c r="P1088" s="1" t="s">
        <v>291</v>
      </c>
      <c r="Q1088" s="1" t="s">
        <v>2067</v>
      </c>
      <c r="R1088" s="1">
        <v>48135</v>
      </c>
      <c r="S1088" s="2">
        <v>42101</v>
      </c>
      <c r="T1088" s="2">
        <v>42103</v>
      </c>
      <c r="U1088" s="1">
        <v>550.38080000000002</v>
      </c>
      <c r="V1088" s="1">
        <v>6</v>
      </c>
      <c r="W1088" s="14">
        <v>1818.41</v>
      </c>
      <c r="X1088" s="1">
        <v>88557</v>
      </c>
      <c r="Y1088" s="14">
        <f>DataSheet!$E1088-DataSheet!$D1088</f>
        <v>291.68</v>
      </c>
      <c r="Z1088" s="1" t="str">
        <f>_xlfn.IFS(DataSheet!$O1088="Central","Chris",DataSheet!$O1088="East","Erin",DataSheet!$O1088="South","Sam",DataSheet!$O1088="West","William")</f>
        <v>Chris</v>
      </c>
    </row>
    <row r="1089" spans="1:26" ht="15" x14ac:dyDescent="0.2">
      <c r="A1089" s="1">
        <v>2539</v>
      </c>
      <c r="B1089" s="1" t="s">
        <v>2068</v>
      </c>
      <c r="C1089" s="1" t="s">
        <v>72</v>
      </c>
      <c r="D1089" s="14">
        <v>0.08</v>
      </c>
      <c r="E1089" s="14">
        <v>12.53</v>
      </c>
      <c r="F1089" s="14">
        <v>0.5</v>
      </c>
      <c r="G1089" s="1" t="s">
        <v>40</v>
      </c>
      <c r="H1089" s="1" t="s">
        <v>73</v>
      </c>
      <c r="I1089" s="1" t="s">
        <v>50</v>
      </c>
      <c r="J1089" s="1" t="s">
        <v>154</v>
      </c>
      <c r="K1089" s="1" t="s">
        <v>75</v>
      </c>
      <c r="L1089" s="1" t="s">
        <v>2069</v>
      </c>
      <c r="M1089" s="1">
        <v>0.38</v>
      </c>
      <c r="N1089" s="1" t="s">
        <v>34</v>
      </c>
      <c r="O1089" s="1" t="s">
        <v>35</v>
      </c>
      <c r="P1089" s="1" t="s">
        <v>125</v>
      </c>
      <c r="Q1089" s="1" t="s">
        <v>2070</v>
      </c>
      <c r="R1089" s="1">
        <v>32789</v>
      </c>
      <c r="S1089" s="2">
        <v>42101</v>
      </c>
      <c r="T1089" s="2">
        <v>42102</v>
      </c>
      <c r="U1089" s="1">
        <v>215.71799999999999</v>
      </c>
      <c r="V1089" s="1">
        <v>5</v>
      </c>
      <c r="W1089" s="14">
        <v>61.1</v>
      </c>
      <c r="X1089" s="1">
        <v>91017</v>
      </c>
      <c r="Y1089" s="14">
        <f>DataSheet!$E1089-DataSheet!$D1089</f>
        <v>12.45</v>
      </c>
      <c r="Z1089" s="1" t="str">
        <f>_xlfn.IFS(DataSheet!$O1089="Central","Chris",DataSheet!$O1089="East","Erin",DataSheet!$O1089="South","Sam",DataSheet!$O1089="West","William")</f>
        <v>Sam</v>
      </c>
    </row>
    <row r="1090" spans="1:26" ht="15" x14ac:dyDescent="0.2">
      <c r="A1090" s="1">
        <v>2540</v>
      </c>
      <c r="B1090" s="1" t="s">
        <v>2071</v>
      </c>
      <c r="C1090" s="1" t="s">
        <v>72</v>
      </c>
      <c r="D1090" s="14">
        <v>0.02</v>
      </c>
      <c r="E1090" s="14">
        <v>178.47</v>
      </c>
      <c r="F1090" s="14">
        <v>19.989999999999998</v>
      </c>
      <c r="G1090" s="1" t="s">
        <v>40</v>
      </c>
      <c r="H1090" s="1" t="s">
        <v>73</v>
      </c>
      <c r="I1090" s="1" t="s">
        <v>50</v>
      </c>
      <c r="J1090" s="1" t="s">
        <v>80</v>
      </c>
      <c r="K1090" s="1" t="s">
        <v>75</v>
      </c>
      <c r="L1090" s="1" t="s">
        <v>1013</v>
      </c>
      <c r="M1090" s="1">
        <v>0.55000000000000004</v>
      </c>
      <c r="N1090" s="1" t="s">
        <v>34</v>
      </c>
      <c r="O1090" s="1" t="s">
        <v>35</v>
      </c>
      <c r="P1090" s="1" t="s">
        <v>125</v>
      </c>
      <c r="Q1090" s="1" t="s">
        <v>2072</v>
      </c>
      <c r="R1090" s="1">
        <v>32708</v>
      </c>
      <c r="S1090" s="2">
        <v>42101</v>
      </c>
      <c r="T1090" s="2">
        <v>42102</v>
      </c>
      <c r="U1090" s="1">
        <v>106.98480000000001</v>
      </c>
      <c r="V1090" s="1">
        <v>1</v>
      </c>
      <c r="W1090" s="14">
        <v>193.81</v>
      </c>
      <c r="X1090" s="1">
        <v>91017</v>
      </c>
      <c r="Y1090" s="14">
        <f>DataSheet!$E1090-DataSheet!$D1090</f>
        <v>178.45</v>
      </c>
      <c r="Z1090" s="1" t="str">
        <f>_xlfn.IFS(DataSheet!$O1090="Central","Chris",DataSheet!$O1090="East","Erin",DataSheet!$O1090="South","Sam",DataSheet!$O1090="West","William")</f>
        <v>Sam</v>
      </c>
    </row>
    <row r="1091" spans="1:26" ht="15" x14ac:dyDescent="0.2">
      <c r="A1091" s="1">
        <v>15</v>
      </c>
      <c r="B1091" s="1" t="s">
        <v>2073</v>
      </c>
      <c r="C1091" s="1" t="s">
        <v>27</v>
      </c>
      <c r="D1091" s="14">
        <v>0</v>
      </c>
      <c r="E1091" s="14">
        <v>4.42</v>
      </c>
      <c r="F1091" s="14">
        <v>4.99</v>
      </c>
      <c r="G1091" s="1" t="s">
        <v>40</v>
      </c>
      <c r="H1091" s="1" t="s">
        <v>29</v>
      </c>
      <c r="I1091" s="1" t="s">
        <v>50</v>
      </c>
      <c r="J1091" s="1" t="s">
        <v>347</v>
      </c>
      <c r="K1091" s="1" t="s">
        <v>75</v>
      </c>
      <c r="L1091" s="1" t="s">
        <v>2074</v>
      </c>
      <c r="M1091" s="1">
        <v>0.38</v>
      </c>
      <c r="N1091" s="1" t="s">
        <v>34</v>
      </c>
      <c r="O1091" s="1" t="s">
        <v>113</v>
      </c>
      <c r="P1091" s="1" t="s">
        <v>114</v>
      </c>
      <c r="Q1091" s="1" t="s">
        <v>2075</v>
      </c>
      <c r="R1091" s="1">
        <v>11787</v>
      </c>
      <c r="S1091" s="2">
        <v>42102</v>
      </c>
      <c r="T1091" s="2">
        <v>42103</v>
      </c>
      <c r="U1091" s="1">
        <v>-59.82</v>
      </c>
      <c r="V1091" s="1">
        <v>7</v>
      </c>
      <c r="W1091" s="14">
        <v>33.47</v>
      </c>
      <c r="X1091" s="1">
        <v>86837</v>
      </c>
      <c r="Y1091" s="14">
        <f>DataSheet!$E1091-DataSheet!$D1091</f>
        <v>4.42</v>
      </c>
      <c r="Z1091" s="1" t="str">
        <f>_xlfn.IFS(DataSheet!$O1091="Central","Chris",DataSheet!$O1091="East","Erin",DataSheet!$O1091="South","Sam",DataSheet!$O1091="West","William")</f>
        <v>Erin</v>
      </c>
    </row>
    <row r="1092" spans="1:26" ht="15" x14ac:dyDescent="0.2">
      <c r="A1092" s="1">
        <v>1935</v>
      </c>
      <c r="B1092" s="1" t="s">
        <v>2076</v>
      </c>
      <c r="C1092" s="1" t="s">
        <v>27</v>
      </c>
      <c r="D1092" s="14">
        <v>0.01</v>
      </c>
      <c r="E1092" s="14">
        <v>42.98</v>
      </c>
      <c r="F1092" s="14">
        <v>4.62</v>
      </c>
      <c r="G1092" s="1" t="s">
        <v>89</v>
      </c>
      <c r="H1092" s="1" t="s">
        <v>96</v>
      </c>
      <c r="I1092" s="1" t="s">
        <v>50</v>
      </c>
      <c r="J1092" s="1" t="s">
        <v>97</v>
      </c>
      <c r="K1092" s="1" t="s">
        <v>75</v>
      </c>
      <c r="L1092" s="1" t="s">
        <v>282</v>
      </c>
      <c r="M1092" s="1">
        <v>0.56000000000000005</v>
      </c>
      <c r="N1092" s="1" t="s">
        <v>34</v>
      </c>
      <c r="O1092" s="1" t="s">
        <v>54</v>
      </c>
      <c r="P1092" s="1" t="s">
        <v>189</v>
      </c>
      <c r="Q1092" s="1" t="s">
        <v>2077</v>
      </c>
      <c r="R1092" s="1">
        <v>75051</v>
      </c>
      <c r="S1092" s="2">
        <v>42102</v>
      </c>
      <c r="T1092" s="2">
        <v>42104</v>
      </c>
      <c r="U1092" s="1">
        <v>285.47370000000001</v>
      </c>
      <c r="V1092" s="1">
        <v>9</v>
      </c>
      <c r="W1092" s="14">
        <v>413.73</v>
      </c>
      <c r="X1092" s="1">
        <v>86686</v>
      </c>
      <c r="Y1092" s="14">
        <f>DataSheet!$E1092-DataSheet!$D1092</f>
        <v>42.97</v>
      </c>
      <c r="Z1092" s="1" t="str">
        <f>_xlfn.IFS(DataSheet!$O1092="Central","Chris",DataSheet!$O1092="East","Erin",DataSheet!$O1092="South","Sam",DataSheet!$O1092="West","William")</f>
        <v>Chris</v>
      </c>
    </row>
    <row r="1093" spans="1:26" ht="15" x14ac:dyDescent="0.2">
      <c r="A1093" s="1">
        <v>2655</v>
      </c>
      <c r="B1093" s="1" t="s">
        <v>2078</v>
      </c>
      <c r="C1093" s="1" t="s">
        <v>27</v>
      </c>
      <c r="D1093" s="14">
        <v>7.0000000000000007E-2</v>
      </c>
      <c r="E1093" s="14">
        <v>2.94</v>
      </c>
      <c r="F1093" s="14">
        <v>0.81</v>
      </c>
      <c r="G1093" s="1" t="s">
        <v>40</v>
      </c>
      <c r="H1093" s="1" t="s">
        <v>96</v>
      </c>
      <c r="I1093" s="1" t="s">
        <v>50</v>
      </c>
      <c r="J1093" s="1" t="s">
        <v>51</v>
      </c>
      <c r="K1093" s="1" t="s">
        <v>52</v>
      </c>
      <c r="L1093" s="1" t="s">
        <v>2079</v>
      </c>
      <c r="M1093" s="1">
        <v>0.4</v>
      </c>
      <c r="N1093" s="1" t="s">
        <v>34</v>
      </c>
      <c r="O1093" s="1" t="s">
        <v>35</v>
      </c>
      <c r="P1093" s="1" t="s">
        <v>77</v>
      </c>
      <c r="Q1093" s="1" t="s">
        <v>363</v>
      </c>
      <c r="R1093" s="1">
        <v>30318</v>
      </c>
      <c r="S1093" s="2">
        <v>42102</v>
      </c>
      <c r="T1093" s="2">
        <v>42103</v>
      </c>
      <c r="U1093" s="1">
        <v>-93.927400000000006</v>
      </c>
      <c r="V1093" s="1">
        <v>10</v>
      </c>
      <c r="W1093" s="14">
        <v>29.88</v>
      </c>
      <c r="X1093" s="1">
        <v>86064</v>
      </c>
      <c r="Y1093" s="14">
        <f>DataSheet!$E1093-DataSheet!$D1093</f>
        <v>2.87</v>
      </c>
      <c r="Z1093" s="1" t="str">
        <f>_xlfn.IFS(DataSheet!$O1093="Central","Chris",DataSheet!$O1093="East","Erin",DataSheet!$O1093="South","Sam",DataSheet!$O1093="West","William")</f>
        <v>Sam</v>
      </c>
    </row>
    <row r="1094" spans="1:26" ht="15" x14ac:dyDescent="0.2">
      <c r="A1094" s="1">
        <v>3098</v>
      </c>
      <c r="B1094" s="1" t="s">
        <v>1422</v>
      </c>
      <c r="C1094" s="1" t="s">
        <v>27</v>
      </c>
      <c r="D1094" s="14">
        <v>0.05</v>
      </c>
      <c r="E1094" s="14">
        <v>35.44</v>
      </c>
      <c r="F1094" s="14">
        <v>5.09</v>
      </c>
      <c r="G1094" s="1" t="s">
        <v>40</v>
      </c>
      <c r="H1094" s="1" t="s">
        <v>41</v>
      </c>
      <c r="I1094" s="1" t="s">
        <v>50</v>
      </c>
      <c r="J1094" s="1" t="s">
        <v>90</v>
      </c>
      <c r="K1094" s="1" t="s">
        <v>75</v>
      </c>
      <c r="L1094" s="1" t="s">
        <v>2080</v>
      </c>
      <c r="M1094" s="1">
        <v>0.38</v>
      </c>
      <c r="N1094" s="1" t="s">
        <v>34</v>
      </c>
      <c r="O1094" s="1" t="s">
        <v>113</v>
      </c>
      <c r="P1094" s="1" t="s">
        <v>114</v>
      </c>
      <c r="Q1094" s="1" t="s">
        <v>1423</v>
      </c>
      <c r="R1094" s="1">
        <v>11967</v>
      </c>
      <c r="S1094" s="2">
        <v>42102</v>
      </c>
      <c r="T1094" s="2">
        <v>42103</v>
      </c>
      <c r="U1094" s="1">
        <v>240.17519999999999</v>
      </c>
      <c r="V1094" s="1">
        <v>10</v>
      </c>
      <c r="W1094" s="14">
        <v>348.08</v>
      </c>
      <c r="X1094" s="1">
        <v>89314</v>
      </c>
      <c r="Y1094" s="14">
        <f>DataSheet!$E1094-DataSheet!$D1094</f>
        <v>35.39</v>
      </c>
      <c r="Z1094" s="1" t="str">
        <f>_xlfn.IFS(DataSheet!$O1094="Central","Chris",DataSheet!$O1094="East","Erin",DataSheet!$O1094="South","Sam",DataSheet!$O1094="West","William")</f>
        <v>Erin</v>
      </c>
    </row>
    <row r="1095" spans="1:26" ht="15" x14ac:dyDescent="0.2">
      <c r="A1095" s="1">
        <v>1614</v>
      </c>
      <c r="B1095" s="1" t="s">
        <v>2081</v>
      </c>
      <c r="C1095" s="1" t="s">
        <v>49</v>
      </c>
      <c r="D1095" s="14">
        <v>0.06</v>
      </c>
      <c r="E1095" s="14">
        <v>40.97</v>
      </c>
      <c r="F1095" s="14">
        <v>1.99</v>
      </c>
      <c r="G1095" s="1" t="s">
        <v>40</v>
      </c>
      <c r="H1095" s="1" t="s">
        <v>41</v>
      </c>
      <c r="I1095" s="1" t="s">
        <v>42</v>
      </c>
      <c r="J1095" s="1" t="s">
        <v>43</v>
      </c>
      <c r="K1095" s="1" t="s">
        <v>44</v>
      </c>
      <c r="L1095" s="1" t="s">
        <v>2082</v>
      </c>
      <c r="M1095" s="1">
        <v>0.42</v>
      </c>
      <c r="N1095" s="1" t="s">
        <v>34</v>
      </c>
      <c r="O1095" s="1" t="s">
        <v>113</v>
      </c>
      <c r="P1095" s="1" t="s">
        <v>405</v>
      </c>
      <c r="Q1095" s="1" t="s">
        <v>2083</v>
      </c>
      <c r="R1095" s="1">
        <v>1748</v>
      </c>
      <c r="S1095" s="2">
        <v>42102</v>
      </c>
      <c r="T1095" s="2">
        <v>42106</v>
      </c>
      <c r="U1095" s="1">
        <v>341.19810000000001</v>
      </c>
      <c r="V1095" s="1">
        <v>12</v>
      </c>
      <c r="W1095" s="14">
        <v>494.49</v>
      </c>
      <c r="X1095" s="1">
        <v>87823</v>
      </c>
      <c r="Y1095" s="14">
        <f>DataSheet!$E1095-DataSheet!$D1095</f>
        <v>40.909999999999997</v>
      </c>
      <c r="Z1095" s="1" t="str">
        <f>_xlfn.IFS(DataSheet!$O1095="Central","Chris",DataSheet!$O1095="East","Erin",DataSheet!$O1095="South","Sam",DataSheet!$O1095="West","William")</f>
        <v>Erin</v>
      </c>
    </row>
    <row r="1096" spans="1:26" ht="15" x14ac:dyDescent="0.2">
      <c r="A1096" s="1">
        <v>1018</v>
      </c>
      <c r="B1096" s="1" t="s">
        <v>2084</v>
      </c>
      <c r="C1096" s="1" t="s">
        <v>118</v>
      </c>
      <c r="D1096" s="14">
        <v>0.05</v>
      </c>
      <c r="E1096" s="14">
        <v>35.89</v>
      </c>
      <c r="F1096" s="14">
        <v>14.72</v>
      </c>
      <c r="G1096" s="1" t="s">
        <v>40</v>
      </c>
      <c r="H1096" s="1" t="s">
        <v>73</v>
      </c>
      <c r="I1096" s="1" t="s">
        <v>50</v>
      </c>
      <c r="J1096" s="1" t="s">
        <v>347</v>
      </c>
      <c r="K1096" s="1" t="s">
        <v>75</v>
      </c>
      <c r="L1096" s="1" t="s">
        <v>2085</v>
      </c>
      <c r="M1096" s="1">
        <v>0.4</v>
      </c>
      <c r="N1096" s="1" t="s">
        <v>34</v>
      </c>
      <c r="O1096" s="1" t="s">
        <v>35</v>
      </c>
      <c r="P1096" s="1" t="s">
        <v>99</v>
      </c>
      <c r="Q1096" s="1" t="s">
        <v>2086</v>
      </c>
      <c r="R1096" s="1">
        <v>27511</v>
      </c>
      <c r="S1096" s="2">
        <v>42102</v>
      </c>
      <c r="T1096" s="2">
        <v>42103</v>
      </c>
      <c r="U1096" s="1">
        <v>22.866</v>
      </c>
      <c r="V1096" s="1">
        <v>19</v>
      </c>
      <c r="W1096" s="14">
        <v>680.39</v>
      </c>
      <c r="X1096" s="1">
        <v>88391</v>
      </c>
      <c r="Y1096" s="14">
        <f>DataSheet!$E1096-DataSheet!$D1096</f>
        <v>35.840000000000003</v>
      </c>
      <c r="Z1096" s="1" t="str">
        <f>_xlfn.IFS(DataSheet!$O1096="Central","Chris",DataSheet!$O1096="East","Erin",DataSheet!$O1096="South","Sam",DataSheet!$O1096="West","William")</f>
        <v>Sam</v>
      </c>
    </row>
    <row r="1097" spans="1:26" ht="15" x14ac:dyDescent="0.2">
      <c r="A1097" s="1">
        <v>1018</v>
      </c>
      <c r="B1097" s="1" t="s">
        <v>2084</v>
      </c>
      <c r="C1097" s="1" t="s">
        <v>118</v>
      </c>
      <c r="D1097" s="14">
        <v>0</v>
      </c>
      <c r="E1097" s="14">
        <v>11.48</v>
      </c>
      <c r="F1097" s="14">
        <v>5.43</v>
      </c>
      <c r="G1097" s="1" t="s">
        <v>40</v>
      </c>
      <c r="H1097" s="1" t="s">
        <v>73</v>
      </c>
      <c r="I1097" s="1" t="s">
        <v>50</v>
      </c>
      <c r="J1097" s="1" t="s">
        <v>90</v>
      </c>
      <c r="K1097" s="1" t="s">
        <v>75</v>
      </c>
      <c r="L1097" s="1" t="s">
        <v>2087</v>
      </c>
      <c r="M1097" s="1">
        <v>0.36</v>
      </c>
      <c r="N1097" s="1" t="s">
        <v>34</v>
      </c>
      <c r="O1097" s="1" t="s">
        <v>35</v>
      </c>
      <c r="P1097" s="1" t="s">
        <v>99</v>
      </c>
      <c r="Q1097" s="1" t="s">
        <v>2086</v>
      </c>
      <c r="R1097" s="1">
        <v>27511</v>
      </c>
      <c r="S1097" s="2">
        <v>42102</v>
      </c>
      <c r="T1097" s="2">
        <v>42102</v>
      </c>
      <c r="U1097" s="1">
        <v>115.72799999999999</v>
      </c>
      <c r="V1097" s="1">
        <v>6</v>
      </c>
      <c r="W1097" s="14">
        <v>75.52</v>
      </c>
      <c r="X1097" s="1">
        <v>88391</v>
      </c>
      <c r="Y1097" s="14">
        <f>DataSheet!$E1097-DataSheet!$D1097</f>
        <v>11.48</v>
      </c>
      <c r="Z1097" s="1" t="str">
        <f>_xlfn.IFS(DataSheet!$O1097="Central","Chris",DataSheet!$O1097="East","Erin",DataSheet!$O1097="South","Sam",DataSheet!$O1097="West","William")</f>
        <v>Sam</v>
      </c>
    </row>
    <row r="1098" spans="1:26" ht="15" x14ac:dyDescent="0.2">
      <c r="A1098" s="1">
        <v>2561</v>
      </c>
      <c r="B1098" s="1" t="s">
        <v>1800</v>
      </c>
      <c r="C1098" s="1" t="s">
        <v>72</v>
      </c>
      <c r="D1098" s="14">
        <v>7.0000000000000007E-2</v>
      </c>
      <c r="E1098" s="14">
        <v>3.98</v>
      </c>
      <c r="F1098" s="14">
        <v>5.26</v>
      </c>
      <c r="G1098" s="1" t="s">
        <v>40</v>
      </c>
      <c r="H1098" s="1" t="s">
        <v>41</v>
      </c>
      <c r="I1098" s="1" t="s">
        <v>50</v>
      </c>
      <c r="J1098" s="1" t="s">
        <v>74</v>
      </c>
      <c r="K1098" s="1" t="s">
        <v>75</v>
      </c>
      <c r="L1098" s="1" t="s">
        <v>1857</v>
      </c>
      <c r="M1098" s="1">
        <v>0.38</v>
      </c>
      <c r="N1098" s="1" t="s">
        <v>34</v>
      </c>
      <c r="O1098" s="1" t="s">
        <v>113</v>
      </c>
      <c r="P1098" s="1" t="s">
        <v>114</v>
      </c>
      <c r="Q1098" s="1" t="s">
        <v>1801</v>
      </c>
      <c r="R1098" s="1">
        <v>10562</v>
      </c>
      <c r="S1098" s="2">
        <v>42102</v>
      </c>
      <c r="T1098" s="2">
        <v>42104</v>
      </c>
      <c r="U1098" s="1">
        <v>-59.963760000000001</v>
      </c>
      <c r="V1098" s="1">
        <v>7</v>
      </c>
      <c r="W1098" s="14">
        <v>29.77</v>
      </c>
      <c r="X1098" s="1">
        <v>86466</v>
      </c>
      <c r="Y1098" s="14">
        <f>DataSheet!$E1098-DataSheet!$D1098</f>
        <v>3.91</v>
      </c>
      <c r="Z1098" s="1" t="str">
        <f>_xlfn.IFS(DataSheet!$O1098="Central","Chris",DataSheet!$O1098="East","Erin",DataSheet!$O1098="South","Sam",DataSheet!$O1098="West","William")</f>
        <v>Erin</v>
      </c>
    </row>
    <row r="1099" spans="1:26" ht="15" x14ac:dyDescent="0.2">
      <c r="A1099" s="1">
        <v>2561</v>
      </c>
      <c r="B1099" s="1" t="s">
        <v>1800</v>
      </c>
      <c r="C1099" s="1" t="s">
        <v>72</v>
      </c>
      <c r="D1099" s="14">
        <v>7.0000000000000007E-2</v>
      </c>
      <c r="E1099" s="14">
        <v>12.22</v>
      </c>
      <c r="F1099" s="14">
        <v>2.85</v>
      </c>
      <c r="G1099" s="1" t="s">
        <v>40</v>
      </c>
      <c r="H1099" s="1" t="s">
        <v>41</v>
      </c>
      <c r="I1099" s="1" t="s">
        <v>30</v>
      </c>
      <c r="J1099" s="1" t="s">
        <v>128</v>
      </c>
      <c r="K1099" s="1" t="s">
        <v>44</v>
      </c>
      <c r="L1099" s="1" t="s">
        <v>2088</v>
      </c>
      <c r="M1099" s="1">
        <v>0.55000000000000004</v>
      </c>
      <c r="N1099" s="1" t="s">
        <v>34</v>
      </c>
      <c r="O1099" s="1" t="s">
        <v>113</v>
      </c>
      <c r="P1099" s="1" t="s">
        <v>114</v>
      </c>
      <c r="Q1099" s="1" t="s">
        <v>1801</v>
      </c>
      <c r="R1099" s="1">
        <v>10562</v>
      </c>
      <c r="S1099" s="2">
        <v>42102</v>
      </c>
      <c r="T1099" s="2">
        <v>42102</v>
      </c>
      <c r="U1099" s="1">
        <v>89.4148</v>
      </c>
      <c r="V1099" s="1">
        <v>12</v>
      </c>
      <c r="W1099" s="14">
        <v>147.19</v>
      </c>
      <c r="X1099" s="1">
        <v>86466</v>
      </c>
      <c r="Y1099" s="14">
        <f>DataSheet!$E1099-DataSheet!$D1099</f>
        <v>12.15</v>
      </c>
      <c r="Z1099" s="1" t="str">
        <f>_xlfn.IFS(DataSheet!$O1099="Central","Chris",DataSheet!$O1099="East","Erin",DataSheet!$O1099="South","Sam",DataSheet!$O1099="West","William")</f>
        <v>Erin</v>
      </c>
    </row>
    <row r="1100" spans="1:26" ht="15" x14ac:dyDescent="0.2">
      <c r="A1100" s="1">
        <v>2563</v>
      </c>
      <c r="B1100" s="1" t="s">
        <v>2089</v>
      </c>
      <c r="C1100" s="1" t="s">
        <v>72</v>
      </c>
      <c r="D1100" s="14">
        <v>0.08</v>
      </c>
      <c r="E1100" s="14">
        <v>4.55</v>
      </c>
      <c r="F1100" s="14">
        <v>1.49</v>
      </c>
      <c r="G1100" s="1" t="s">
        <v>40</v>
      </c>
      <c r="H1100" s="1" t="s">
        <v>73</v>
      </c>
      <c r="I1100" s="1" t="s">
        <v>50</v>
      </c>
      <c r="J1100" s="1" t="s">
        <v>74</v>
      </c>
      <c r="K1100" s="1" t="s">
        <v>75</v>
      </c>
      <c r="L1100" s="1" t="s">
        <v>1505</v>
      </c>
      <c r="M1100" s="1">
        <v>0.35</v>
      </c>
      <c r="N1100" s="1" t="s">
        <v>34</v>
      </c>
      <c r="O1100" s="1" t="s">
        <v>54</v>
      </c>
      <c r="P1100" s="1" t="s">
        <v>86</v>
      </c>
      <c r="Q1100" s="1" t="s">
        <v>2090</v>
      </c>
      <c r="R1100" s="1">
        <v>55432</v>
      </c>
      <c r="S1100" s="2">
        <v>42102</v>
      </c>
      <c r="T1100" s="2">
        <v>42103</v>
      </c>
      <c r="U1100" s="1">
        <v>27.0273</v>
      </c>
      <c r="V1100" s="1">
        <v>9</v>
      </c>
      <c r="W1100" s="14">
        <v>39.17</v>
      </c>
      <c r="X1100" s="1">
        <v>91447</v>
      </c>
      <c r="Y1100" s="14">
        <f>DataSheet!$E1100-DataSheet!$D1100</f>
        <v>4.47</v>
      </c>
      <c r="Z1100" s="1" t="str">
        <f>_xlfn.IFS(DataSheet!$O1100="Central","Chris",DataSheet!$O1100="East","Erin",DataSheet!$O1100="South","Sam",DataSheet!$O1100="West","William")</f>
        <v>Chris</v>
      </c>
    </row>
    <row r="1101" spans="1:26" ht="15" x14ac:dyDescent="0.2">
      <c r="A1101" s="1">
        <v>2699</v>
      </c>
      <c r="B1101" s="1" t="s">
        <v>2091</v>
      </c>
      <c r="C1101" s="1" t="s">
        <v>72</v>
      </c>
      <c r="D1101" s="14">
        <v>0.04</v>
      </c>
      <c r="E1101" s="14">
        <v>70.98</v>
      </c>
      <c r="F1101" s="14">
        <v>26.74</v>
      </c>
      <c r="G1101" s="1" t="s">
        <v>28</v>
      </c>
      <c r="H1101" s="1" t="s">
        <v>96</v>
      </c>
      <c r="I1101" s="1" t="s">
        <v>30</v>
      </c>
      <c r="J1101" s="1" t="s">
        <v>119</v>
      </c>
      <c r="K1101" s="1" t="s">
        <v>32</v>
      </c>
      <c r="L1101" s="1" t="s">
        <v>2092</v>
      </c>
      <c r="M1101" s="1">
        <v>0.6</v>
      </c>
      <c r="N1101" s="1" t="s">
        <v>34</v>
      </c>
      <c r="O1101" s="1" t="s">
        <v>61</v>
      </c>
      <c r="P1101" s="1" t="s">
        <v>590</v>
      </c>
      <c r="Q1101" s="1" t="s">
        <v>2093</v>
      </c>
      <c r="R1101" s="1">
        <v>86442</v>
      </c>
      <c r="S1101" s="2">
        <v>42102</v>
      </c>
      <c r="T1101" s="2">
        <v>42104</v>
      </c>
      <c r="U1101" s="1">
        <v>-84.628799999999998</v>
      </c>
      <c r="V1101" s="1">
        <v>19</v>
      </c>
      <c r="W1101" s="14">
        <v>1345.33</v>
      </c>
      <c r="X1101" s="1">
        <v>87679</v>
      </c>
      <c r="Y1101" s="14">
        <f>DataSheet!$E1101-DataSheet!$D1101</f>
        <v>70.94</v>
      </c>
      <c r="Z1101" s="1" t="str">
        <f>_xlfn.IFS(DataSheet!$O1101="Central","Chris",DataSheet!$O1101="East","Erin",DataSheet!$O1101="South","Sam",DataSheet!$O1101="West","William")</f>
        <v>William</v>
      </c>
    </row>
    <row r="1102" spans="1:26" ht="15" x14ac:dyDescent="0.2">
      <c r="A1102" s="1">
        <v>123</v>
      </c>
      <c r="B1102" s="1" t="s">
        <v>2094</v>
      </c>
      <c r="C1102" s="1" t="s">
        <v>27</v>
      </c>
      <c r="D1102" s="14">
        <v>0.06</v>
      </c>
      <c r="E1102" s="14">
        <v>8.57</v>
      </c>
      <c r="F1102" s="14">
        <v>6.14</v>
      </c>
      <c r="G1102" s="1" t="s">
        <v>40</v>
      </c>
      <c r="H1102" s="1" t="s">
        <v>73</v>
      </c>
      <c r="I1102" s="1" t="s">
        <v>50</v>
      </c>
      <c r="J1102" s="1" t="s">
        <v>570</v>
      </c>
      <c r="K1102" s="1" t="s">
        <v>44</v>
      </c>
      <c r="L1102" s="1" t="s">
        <v>2095</v>
      </c>
      <c r="M1102" s="1">
        <v>0.59</v>
      </c>
      <c r="N1102" s="1" t="s">
        <v>34</v>
      </c>
      <c r="O1102" s="1" t="s">
        <v>35</v>
      </c>
      <c r="P1102" s="1" t="s">
        <v>244</v>
      </c>
      <c r="Q1102" s="1" t="s">
        <v>2096</v>
      </c>
      <c r="R1102" s="1">
        <v>22102</v>
      </c>
      <c r="S1102" s="2">
        <v>42103</v>
      </c>
      <c r="T1102" s="2">
        <v>42104</v>
      </c>
      <c r="U1102" s="1">
        <v>105.678</v>
      </c>
      <c r="V1102" s="1">
        <v>11</v>
      </c>
      <c r="W1102" s="14">
        <v>94.97</v>
      </c>
      <c r="X1102" s="1">
        <v>90669</v>
      </c>
      <c r="Y1102" s="14">
        <f>DataSheet!$E1102-DataSheet!$D1102</f>
        <v>8.51</v>
      </c>
      <c r="Z1102" s="1" t="str">
        <f>_xlfn.IFS(DataSheet!$O1102="Central","Chris",DataSheet!$O1102="East","Erin",DataSheet!$O1102="South","Sam",DataSheet!$O1102="West","William")</f>
        <v>Sam</v>
      </c>
    </row>
    <row r="1103" spans="1:26" ht="15" x14ac:dyDescent="0.2">
      <c r="A1103" s="1">
        <v>1186</v>
      </c>
      <c r="B1103" s="1" t="s">
        <v>2097</v>
      </c>
      <c r="C1103" s="1" t="s">
        <v>27</v>
      </c>
      <c r="D1103" s="14">
        <v>7.0000000000000007E-2</v>
      </c>
      <c r="E1103" s="14">
        <v>400.97</v>
      </c>
      <c r="F1103" s="14">
        <v>48.26</v>
      </c>
      <c r="G1103" s="1" t="s">
        <v>28</v>
      </c>
      <c r="H1103" s="1" t="s">
        <v>41</v>
      </c>
      <c r="I1103" s="1" t="s">
        <v>42</v>
      </c>
      <c r="J1103" s="1" t="s">
        <v>58</v>
      </c>
      <c r="K1103" s="1" t="s">
        <v>32</v>
      </c>
      <c r="L1103" s="1" t="s">
        <v>1562</v>
      </c>
      <c r="M1103" s="1">
        <v>0.36</v>
      </c>
      <c r="N1103" s="1" t="s">
        <v>34</v>
      </c>
      <c r="O1103" s="1" t="s">
        <v>61</v>
      </c>
      <c r="P1103" s="1" t="s">
        <v>92</v>
      </c>
      <c r="Q1103" s="1" t="s">
        <v>2098</v>
      </c>
      <c r="R1103" s="1">
        <v>92646</v>
      </c>
      <c r="S1103" s="2">
        <v>42103</v>
      </c>
      <c r="T1103" s="2">
        <v>42104</v>
      </c>
      <c r="U1103" s="1">
        <v>2581.5590999999999</v>
      </c>
      <c r="V1103" s="1">
        <v>10</v>
      </c>
      <c r="W1103" s="14">
        <v>3741.39</v>
      </c>
      <c r="X1103" s="1">
        <v>85939</v>
      </c>
      <c r="Y1103" s="14">
        <f>DataSheet!$E1103-DataSheet!$D1103</f>
        <v>400.90000000000003</v>
      </c>
      <c r="Z1103" s="1" t="str">
        <f>_xlfn.IFS(DataSheet!$O1103="Central","Chris",DataSheet!$O1103="East","Erin",DataSheet!$O1103="South","Sam",DataSheet!$O1103="West","William")</f>
        <v>William</v>
      </c>
    </row>
    <row r="1104" spans="1:26" ht="15" x14ac:dyDescent="0.2">
      <c r="A1104" s="1">
        <v>1233</v>
      </c>
      <c r="B1104" s="1" t="s">
        <v>2099</v>
      </c>
      <c r="C1104" s="1" t="s">
        <v>27</v>
      </c>
      <c r="D1104" s="14">
        <v>0.1</v>
      </c>
      <c r="E1104" s="14">
        <v>120.98</v>
      </c>
      <c r="F1104" s="14">
        <v>9.07</v>
      </c>
      <c r="G1104" s="1" t="s">
        <v>89</v>
      </c>
      <c r="H1104" s="1" t="s">
        <v>41</v>
      </c>
      <c r="I1104" s="1" t="s">
        <v>50</v>
      </c>
      <c r="J1104" s="1" t="s">
        <v>74</v>
      </c>
      <c r="K1104" s="1" t="s">
        <v>75</v>
      </c>
      <c r="L1104" s="1" t="s">
        <v>1425</v>
      </c>
      <c r="M1104" s="1">
        <v>0.35</v>
      </c>
      <c r="N1104" s="1" t="s">
        <v>34</v>
      </c>
      <c r="O1104" s="1" t="s">
        <v>54</v>
      </c>
      <c r="P1104" s="1" t="s">
        <v>189</v>
      </c>
      <c r="Q1104" s="1" t="s">
        <v>2100</v>
      </c>
      <c r="R1104" s="1">
        <v>75028</v>
      </c>
      <c r="S1104" s="2">
        <v>42103</v>
      </c>
      <c r="T1104" s="2">
        <v>42105</v>
      </c>
      <c r="U1104" s="1">
        <v>297.45715999999999</v>
      </c>
      <c r="V1104" s="1">
        <v>5</v>
      </c>
      <c r="W1104" s="14">
        <v>568.24</v>
      </c>
      <c r="X1104" s="1">
        <v>89375</v>
      </c>
      <c r="Y1104" s="14">
        <f>DataSheet!$E1104-DataSheet!$D1104</f>
        <v>120.88000000000001</v>
      </c>
      <c r="Z1104" s="1" t="str">
        <f>_xlfn.IFS(DataSheet!$O1104="Central","Chris",DataSheet!$O1104="East","Erin",DataSheet!$O1104="South","Sam",DataSheet!$O1104="West","William")</f>
        <v>Chris</v>
      </c>
    </row>
    <row r="1105" spans="1:26" ht="15" x14ac:dyDescent="0.2">
      <c r="A1105" s="1">
        <v>1233</v>
      </c>
      <c r="B1105" s="1" t="s">
        <v>2099</v>
      </c>
      <c r="C1105" s="1" t="s">
        <v>27</v>
      </c>
      <c r="D1105" s="14">
        <v>0.02</v>
      </c>
      <c r="E1105" s="14">
        <v>152.47999999999999</v>
      </c>
      <c r="F1105" s="14">
        <v>6.5</v>
      </c>
      <c r="G1105" s="1" t="s">
        <v>89</v>
      </c>
      <c r="H1105" s="1" t="s">
        <v>41</v>
      </c>
      <c r="I1105" s="1" t="s">
        <v>42</v>
      </c>
      <c r="J1105" s="1" t="s">
        <v>43</v>
      </c>
      <c r="K1105" s="1" t="s">
        <v>75</v>
      </c>
      <c r="L1105" s="1" t="s">
        <v>1795</v>
      </c>
      <c r="M1105" s="1">
        <v>0.74</v>
      </c>
      <c r="N1105" s="1" t="s">
        <v>34</v>
      </c>
      <c r="O1105" s="1" t="s">
        <v>54</v>
      </c>
      <c r="P1105" s="1" t="s">
        <v>189</v>
      </c>
      <c r="Q1105" s="1" t="s">
        <v>2100</v>
      </c>
      <c r="R1105" s="1">
        <v>75028</v>
      </c>
      <c r="S1105" s="2">
        <v>42103</v>
      </c>
      <c r="T1105" s="2">
        <v>42105</v>
      </c>
      <c r="U1105" s="1">
        <v>-564.60239999999999</v>
      </c>
      <c r="V1105" s="1">
        <v>1</v>
      </c>
      <c r="W1105" s="14">
        <v>162.91</v>
      </c>
      <c r="X1105" s="1">
        <v>89375</v>
      </c>
      <c r="Y1105" s="14">
        <f>DataSheet!$E1105-DataSheet!$D1105</f>
        <v>152.45999999999998</v>
      </c>
      <c r="Z1105" s="1" t="str">
        <f>_xlfn.IFS(DataSheet!$O1105="Central","Chris",DataSheet!$O1105="East","Erin",DataSheet!$O1105="South","Sam",DataSheet!$O1105="West","William")</f>
        <v>Chris</v>
      </c>
    </row>
    <row r="1106" spans="1:26" ht="15" x14ac:dyDescent="0.2">
      <c r="A1106" s="1">
        <v>1178</v>
      </c>
      <c r="B1106" s="1" t="s">
        <v>2101</v>
      </c>
      <c r="C1106" s="1" t="s">
        <v>39</v>
      </c>
      <c r="D1106" s="14">
        <v>0.03</v>
      </c>
      <c r="E1106" s="14">
        <v>4.4800000000000004</v>
      </c>
      <c r="F1106" s="14">
        <v>49</v>
      </c>
      <c r="G1106" s="1" t="s">
        <v>40</v>
      </c>
      <c r="H1106" s="1" t="s">
        <v>41</v>
      </c>
      <c r="I1106" s="1" t="s">
        <v>50</v>
      </c>
      <c r="J1106" s="1" t="s">
        <v>97</v>
      </c>
      <c r="K1106" s="1" t="s">
        <v>66</v>
      </c>
      <c r="L1106" s="1" t="s">
        <v>470</v>
      </c>
      <c r="M1106" s="1">
        <v>0.6</v>
      </c>
      <c r="N1106" s="1" t="s">
        <v>34</v>
      </c>
      <c r="O1106" s="1" t="s">
        <v>35</v>
      </c>
      <c r="P1106" s="1" t="s">
        <v>125</v>
      </c>
      <c r="Q1106" s="1" t="s">
        <v>2102</v>
      </c>
      <c r="R1106" s="1">
        <v>32701</v>
      </c>
      <c r="S1106" s="2">
        <v>42103</v>
      </c>
      <c r="T1106" s="2">
        <v>42105</v>
      </c>
      <c r="U1106" s="1">
        <v>64.266000000000005</v>
      </c>
      <c r="V1106" s="1">
        <v>2</v>
      </c>
      <c r="W1106" s="14">
        <v>21.46</v>
      </c>
      <c r="X1106" s="1">
        <v>89787</v>
      </c>
      <c r="Y1106" s="14">
        <f>DataSheet!$E1106-DataSheet!$D1106</f>
        <v>4.45</v>
      </c>
      <c r="Z1106" s="1" t="str">
        <f>_xlfn.IFS(DataSheet!$O1106="Central","Chris",DataSheet!$O1106="East","Erin",DataSheet!$O1106="South","Sam",DataSheet!$O1106="West","William")</f>
        <v>Sam</v>
      </c>
    </row>
    <row r="1107" spans="1:26" ht="15" x14ac:dyDescent="0.2">
      <c r="A1107" s="1">
        <v>1178</v>
      </c>
      <c r="B1107" s="1" t="s">
        <v>2101</v>
      </c>
      <c r="C1107" s="1" t="s">
        <v>39</v>
      </c>
      <c r="D1107" s="14">
        <v>0.06</v>
      </c>
      <c r="E1107" s="14">
        <v>350.99</v>
      </c>
      <c r="F1107" s="14">
        <v>39</v>
      </c>
      <c r="G1107" s="1" t="s">
        <v>28</v>
      </c>
      <c r="H1107" s="1" t="s">
        <v>41</v>
      </c>
      <c r="I1107" s="1" t="s">
        <v>30</v>
      </c>
      <c r="J1107" s="1" t="s">
        <v>111</v>
      </c>
      <c r="K1107" s="1" t="s">
        <v>59</v>
      </c>
      <c r="L1107" s="1" t="s">
        <v>440</v>
      </c>
      <c r="M1107" s="1">
        <v>0.55000000000000004</v>
      </c>
      <c r="N1107" s="1" t="s">
        <v>34</v>
      </c>
      <c r="O1107" s="1" t="s">
        <v>35</v>
      </c>
      <c r="P1107" s="1" t="s">
        <v>125</v>
      </c>
      <c r="Q1107" s="1" t="s">
        <v>2102</v>
      </c>
      <c r="R1107" s="1">
        <v>32701</v>
      </c>
      <c r="S1107" s="2">
        <v>42103</v>
      </c>
      <c r="T1107" s="2">
        <v>42105</v>
      </c>
      <c r="U1107" s="1">
        <v>-302.61559999999997</v>
      </c>
      <c r="V1107" s="1">
        <v>10</v>
      </c>
      <c r="W1107" s="14">
        <v>3506.78</v>
      </c>
      <c r="X1107" s="1">
        <v>89787</v>
      </c>
      <c r="Y1107" s="14">
        <f>DataSheet!$E1107-DataSheet!$D1107</f>
        <v>350.93</v>
      </c>
      <c r="Z1107" s="1" t="str">
        <f>_xlfn.IFS(DataSheet!$O1107="Central","Chris",DataSheet!$O1107="East","Erin",DataSheet!$O1107="South","Sam",DataSheet!$O1107="West","William")</f>
        <v>Sam</v>
      </c>
    </row>
    <row r="1108" spans="1:26" ht="15" x14ac:dyDescent="0.2">
      <c r="A1108" s="1">
        <v>1178</v>
      </c>
      <c r="B1108" s="1" t="s">
        <v>2101</v>
      </c>
      <c r="C1108" s="1" t="s">
        <v>39</v>
      </c>
      <c r="D1108" s="14">
        <v>0.09</v>
      </c>
      <c r="E1108" s="14">
        <v>40.98</v>
      </c>
      <c r="F1108" s="14">
        <v>6.5</v>
      </c>
      <c r="G1108" s="1" t="s">
        <v>89</v>
      </c>
      <c r="H1108" s="1" t="s">
        <v>41</v>
      </c>
      <c r="I1108" s="1" t="s">
        <v>42</v>
      </c>
      <c r="J1108" s="1" t="s">
        <v>43</v>
      </c>
      <c r="K1108" s="1" t="s">
        <v>75</v>
      </c>
      <c r="L1108" s="1" t="s">
        <v>448</v>
      </c>
      <c r="M1108" s="1">
        <v>0.74</v>
      </c>
      <c r="N1108" s="1" t="s">
        <v>34</v>
      </c>
      <c r="O1108" s="1" t="s">
        <v>35</v>
      </c>
      <c r="P1108" s="1" t="s">
        <v>125</v>
      </c>
      <c r="Q1108" s="1" t="s">
        <v>2102</v>
      </c>
      <c r="R1108" s="1">
        <v>32701</v>
      </c>
      <c r="S1108" s="2">
        <v>42103</v>
      </c>
      <c r="T1108" s="2">
        <v>42105</v>
      </c>
      <c r="U1108" s="1">
        <v>5.6916000000000002</v>
      </c>
      <c r="V1108" s="1">
        <v>7</v>
      </c>
      <c r="W1108" s="14">
        <v>267.69</v>
      </c>
      <c r="X1108" s="1">
        <v>89787</v>
      </c>
      <c r="Y1108" s="14">
        <f>DataSheet!$E1108-DataSheet!$D1108</f>
        <v>40.889999999999993</v>
      </c>
      <c r="Z1108" s="1" t="str">
        <f>_xlfn.IFS(DataSheet!$O1108="Central","Chris",DataSheet!$O1108="East","Erin",DataSheet!$O1108="South","Sam",DataSheet!$O1108="West","William")</f>
        <v>Sam</v>
      </c>
    </row>
    <row r="1109" spans="1:26" ht="15" x14ac:dyDescent="0.2">
      <c r="A1109" s="1">
        <v>1250</v>
      </c>
      <c r="B1109" s="1" t="s">
        <v>2103</v>
      </c>
      <c r="C1109" s="1" t="s">
        <v>39</v>
      </c>
      <c r="D1109" s="14">
        <v>0</v>
      </c>
      <c r="E1109" s="14">
        <v>3.89</v>
      </c>
      <c r="F1109" s="14">
        <v>7.01</v>
      </c>
      <c r="G1109" s="1" t="s">
        <v>40</v>
      </c>
      <c r="H1109" s="1" t="s">
        <v>96</v>
      </c>
      <c r="I1109" s="1" t="s">
        <v>50</v>
      </c>
      <c r="J1109" s="1" t="s">
        <v>74</v>
      </c>
      <c r="K1109" s="1" t="s">
        <v>75</v>
      </c>
      <c r="L1109" s="1" t="s">
        <v>728</v>
      </c>
      <c r="M1109" s="1">
        <v>0.37</v>
      </c>
      <c r="N1109" s="1" t="s">
        <v>34</v>
      </c>
      <c r="O1109" s="1" t="s">
        <v>54</v>
      </c>
      <c r="P1109" s="1" t="s">
        <v>105</v>
      </c>
      <c r="Q1109" s="1" t="s">
        <v>2104</v>
      </c>
      <c r="R1109" s="1">
        <v>60110</v>
      </c>
      <c r="S1109" s="2">
        <v>42103</v>
      </c>
      <c r="T1109" s="2">
        <v>42103</v>
      </c>
      <c r="U1109" s="1">
        <v>-255.16890000000001</v>
      </c>
      <c r="V1109" s="1">
        <v>21</v>
      </c>
      <c r="W1109" s="14">
        <v>85.64</v>
      </c>
      <c r="X1109" s="1">
        <v>87877</v>
      </c>
      <c r="Y1109" s="14">
        <f>DataSheet!$E1109-DataSheet!$D1109</f>
        <v>3.89</v>
      </c>
      <c r="Z1109" s="1" t="str">
        <f>_xlfn.IFS(DataSheet!$O1109="Central","Chris",DataSheet!$O1109="East","Erin",DataSheet!$O1109="South","Sam",DataSheet!$O1109="West","William")</f>
        <v>Chris</v>
      </c>
    </row>
    <row r="1110" spans="1:26" ht="15" x14ac:dyDescent="0.2">
      <c r="A1110" s="1">
        <v>1250</v>
      </c>
      <c r="B1110" s="1" t="s">
        <v>2103</v>
      </c>
      <c r="C1110" s="1" t="s">
        <v>39</v>
      </c>
      <c r="D1110" s="14">
        <v>0.09</v>
      </c>
      <c r="E1110" s="14">
        <v>120.98</v>
      </c>
      <c r="F1110" s="14">
        <v>30</v>
      </c>
      <c r="G1110" s="1" t="s">
        <v>28</v>
      </c>
      <c r="H1110" s="1" t="s">
        <v>96</v>
      </c>
      <c r="I1110" s="1" t="s">
        <v>30</v>
      </c>
      <c r="J1110" s="1" t="s">
        <v>111</v>
      </c>
      <c r="K1110" s="1" t="s">
        <v>59</v>
      </c>
      <c r="L1110" s="1" t="s">
        <v>1127</v>
      </c>
      <c r="M1110" s="1">
        <v>0.64</v>
      </c>
      <c r="N1110" s="1" t="s">
        <v>34</v>
      </c>
      <c r="O1110" s="1" t="s">
        <v>54</v>
      </c>
      <c r="P1110" s="1" t="s">
        <v>105</v>
      </c>
      <c r="Q1110" s="1" t="s">
        <v>2104</v>
      </c>
      <c r="R1110" s="1">
        <v>60110</v>
      </c>
      <c r="S1110" s="2">
        <v>42103</v>
      </c>
      <c r="T1110" s="2">
        <v>42105</v>
      </c>
      <c r="U1110" s="1">
        <v>74.004800000000003</v>
      </c>
      <c r="V1110" s="1">
        <v>22</v>
      </c>
      <c r="W1110" s="14">
        <v>2508.15</v>
      </c>
      <c r="X1110" s="1">
        <v>87877</v>
      </c>
      <c r="Y1110" s="14">
        <f>DataSheet!$E1110-DataSheet!$D1110</f>
        <v>120.89</v>
      </c>
      <c r="Z1110" s="1" t="str">
        <f>_xlfn.IFS(DataSheet!$O1110="Central","Chris",DataSheet!$O1110="East","Erin",DataSheet!$O1110="South","Sam",DataSheet!$O1110="West","William")</f>
        <v>Chris</v>
      </c>
    </row>
    <row r="1111" spans="1:26" ht="15" x14ac:dyDescent="0.2">
      <c r="A1111" s="1">
        <v>1250</v>
      </c>
      <c r="B1111" s="1" t="s">
        <v>2103</v>
      </c>
      <c r="C1111" s="1" t="s">
        <v>39</v>
      </c>
      <c r="D1111" s="14">
        <v>0.1</v>
      </c>
      <c r="E1111" s="14">
        <v>30.98</v>
      </c>
      <c r="F1111" s="14">
        <v>5.76</v>
      </c>
      <c r="G1111" s="1" t="s">
        <v>40</v>
      </c>
      <c r="H1111" s="1" t="s">
        <v>96</v>
      </c>
      <c r="I1111" s="1" t="s">
        <v>50</v>
      </c>
      <c r="J1111" s="1" t="s">
        <v>90</v>
      </c>
      <c r="K1111" s="1" t="s">
        <v>75</v>
      </c>
      <c r="L1111" s="1" t="s">
        <v>741</v>
      </c>
      <c r="M1111" s="1">
        <v>0.4</v>
      </c>
      <c r="N1111" s="1" t="s">
        <v>34</v>
      </c>
      <c r="O1111" s="1" t="s">
        <v>54</v>
      </c>
      <c r="P1111" s="1" t="s">
        <v>105</v>
      </c>
      <c r="Q1111" s="1" t="s">
        <v>2104</v>
      </c>
      <c r="R1111" s="1">
        <v>60110</v>
      </c>
      <c r="S1111" s="2">
        <v>42103</v>
      </c>
      <c r="T1111" s="2">
        <v>42104</v>
      </c>
      <c r="U1111" s="1">
        <v>109.4248</v>
      </c>
      <c r="V1111" s="1">
        <v>8</v>
      </c>
      <c r="W1111" s="14">
        <v>225.62</v>
      </c>
      <c r="X1111" s="1">
        <v>87877</v>
      </c>
      <c r="Y1111" s="14">
        <f>DataSheet!$E1111-DataSheet!$D1111</f>
        <v>30.88</v>
      </c>
      <c r="Z1111" s="1" t="str">
        <f>_xlfn.IFS(DataSheet!$O1111="Central","Chris",DataSheet!$O1111="East","Erin",DataSheet!$O1111="South","Sam",DataSheet!$O1111="West","William")</f>
        <v>Chris</v>
      </c>
    </row>
    <row r="1112" spans="1:26" ht="15" x14ac:dyDescent="0.2">
      <c r="A1112" s="1">
        <v>2488</v>
      </c>
      <c r="B1112" s="1" t="s">
        <v>2105</v>
      </c>
      <c r="C1112" s="1" t="s">
        <v>39</v>
      </c>
      <c r="D1112" s="14">
        <v>0.08</v>
      </c>
      <c r="E1112" s="14">
        <v>4.91</v>
      </c>
      <c r="F1112" s="14">
        <v>0.5</v>
      </c>
      <c r="G1112" s="1" t="s">
        <v>40</v>
      </c>
      <c r="H1112" s="1" t="s">
        <v>41</v>
      </c>
      <c r="I1112" s="1" t="s">
        <v>50</v>
      </c>
      <c r="J1112" s="1" t="s">
        <v>154</v>
      </c>
      <c r="K1112" s="1" t="s">
        <v>75</v>
      </c>
      <c r="L1112" s="1" t="s">
        <v>975</v>
      </c>
      <c r="M1112" s="1">
        <v>0.36</v>
      </c>
      <c r="N1112" s="1" t="s">
        <v>34</v>
      </c>
      <c r="O1112" s="1" t="s">
        <v>35</v>
      </c>
      <c r="P1112" s="1" t="s">
        <v>46</v>
      </c>
      <c r="Q1112" s="1" t="s">
        <v>2106</v>
      </c>
      <c r="R1112" s="1">
        <v>72023</v>
      </c>
      <c r="S1112" s="2">
        <v>42103</v>
      </c>
      <c r="T1112" s="2">
        <v>42103</v>
      </c>
      <c r="U1112" s="1">
        <v>12.726000000000001</v>
      </c>
      <c r="V1112" s="1">
        <v>9</v>
      </c>
      <c r="W1112" s="14">
        <v>42.69</v>
      </c>
      <c r="X1112" s="1">
        <v>86887</v>
      </c>
      <c r="Y1112" s="14">
        <f>DataSheet!$E1112-DataSheet!$D1112</f>
        <v>4.83</v>
      </c>
      <c r="Z1112" s="1" t="str">
        <f>_xlfn.IFS(DataSheet!$O1112="Central","Chris",DataSheet!$O1112="East","Erin",DataSheet!$O1112="South","Sam",DataSheet!$O1112="West","William")</f>
        <v>Sam</v>
      </c>
    </row>
    <row r="1113" spans="1:26" ht="15" x14ac:dyDescent="0.2">
      <c r="A1113" s="1">
        <v>2488</v>
      </c>
      <c r="B1113" s="1" t="s">
        <v>2105</v>
      </c>
      <c r="C1113" s="1" t="s">
        <v>39</v>
      </c>
      <c r="D1113" s="14">
        <v>0.02</v>
      </c>
      <c r="E1113" s="14">
        <v>28.15</v>
      </c>
      <c r="F1113" s="14">
        <v>6.17</v>
      </c>
      <c r="G1113" s="1" t="s">
        <v>40</v>
      </c>
      <c r="H1113" s="1" t="s">
        <v>41</v>
      </c>
      <c r="I1113" s="1" t="s">
        <v>50</v>
      </c>
      <c r="J1113" s="1" t="s">
        <v>51</v>
      </c>
      <c r="K1113" s="1" t="s">
        <v>44</v>
      </c>
      <c r="L1113" s="1" t="s">
        <v>621</v>
      </c>
      <c r="M1113" s="1">
        <v>0.55000000000000004</v>
      </c>
      <c r="N1113" s="1" t="s">
        <v>34</v>
      </c>
      <c r="O1113" s="1" t="s">
        <v>35</v>
      </c>
      <c r="P1113" s="1" t="s">
        <v>46</v>
      </c>
      <c r="Q1113" s="1" t="s">
        <v>2106</v>
      </c>
      <c r="R1113" s="1">
        <v>72023</v>
      </c>
      <c r="S1113" s="2">
        <v>42103</v>
      </c>
      <c r="T1113" s="2">
        <v>42104</v>
      </c>
      <c r="U1113" s="1">
        <v>160.8066</v>
      </c>
      <c r="V1113" s="1">
        <v>11</v>
      </c>
      <c r="W1113" s="14">
        <v>327.41000000000003</v>
      </c>
      <c r="X1113" s="1">
        <v>86887</v>
      </c>
      <c r="Y1113" s="14">
        <f>DataSheet!$E1113-DataSheet!$D1113</f>
        <v>28.13</v>
      </c>
      <c r="Z1113" s="1" t="str">
        <f>_xlfn.IFS(DataSheet!$O1113="Central","Chris",DataSheet!$O1113="East","Erin",DataSheet!$O1113="South","Sam",DataSheet!$O1113="West","William")</f>
        <v>Sam</v>
      </c>
    </row>
    <row r="1114" spans="1:26" ht="15" x14ac:dyDescent="0.2">
      <c r="A1114" s="1">
        <v>2491</v>
      </c>
      <c r="B1114" s="1" t="s">
        <v>459</v>
      </c>
      <c r="C1114" s="1" t="s">
        <v>39</v>
      </c>
      <c r="D1114" s="14">
        <v>0.08</v>
      </c>
      <c r="E1114" s="14">
        <v>4.91</v>
      </c>
      <c r="F1114" s="14">
        <v>0.5</v>
      </c>
      <c r="G1114" s="1" t="s">
        <v>40</v>
      </c>
      <c r="H1114" s="1" t="s">
        <v>41</v>
      </c>
      <c r="I1114" s="1" t="s">
        <v>50</v>
      </c>
      <c r="J1114" s="1" t="s">
        <v>154</v>
      </c>
      <c r="K1114" s="1" t="s">
        <v>75</v>
      </c>
      <c r="L1114" s="1" t="s">
        <v>975</v>
      </c>
      <c r="M1114" s="1">
        <v>0.36</v>
      </c>
      <c r="N1114" s="1" t="s">
        <v>34</v>
      </c>
      <c r="O1114" s="1" t="s">
        <v>61</v>
      </c>
      <c r="P1114" s="1" t="s">
        <v>92</v>
      </c>
      <c r="Q1114" s="1" t="s">
        <v>102</v>
      </c>
      <c r="R1114" s="1">
        <v>90045</v>
      </c>
      <c r="S1114" s="2">
        <v>42103</v>
      </c>
      <c r="T1114" s="2">
        <v>42103</v>
      </c>
      <c r="U1114" s="1">
        <v>31.751999999999999</v>
      </c>
      <c r="V1114" s="1">
        <v>36</v>
      </c>
      <c r="W1114" s="14">
        <v>170.75</v>
      </c>
      <c r="X1114" s="1">
        <v>14785</v>
      </c>
      <c r="Y1114" s="14">
        <f>DataSheet!$E1114-DataSheet!$D1114</f>
        <v>4.83</v>
      </c>
      <c r="Z1114" s="1" t="str">
        <f>_xlfn.IFS(DataSheet!$O1114="Central","Chris",DataSheet!$O1114="East","Erin",DataSheet!$O1114="South","Sam",DataSheet!$O1114="West","William")</f>
        <v>William</v>
      </c>
    </row>
    <row r="1115" spans="1:26" ht="15" x14ac:dyDescent="0.2">
      <c r="A1115" s="1">
        <v>2491</v>
      </c>
      <c r="B1115" s="1" t="s">
        <v>459</v>
      </c>
      <c r="C1115" s="1" t="s">
        <v>39</v>
      </c>
      <c r="D1115" s="14">
        <v>0.02</v>
      </c>
      <c r="E1115" s="14">
        <v>28.15</v>
      </c>
      <c r="F1115" s="14">
        <v>6.17</v>
      </c>
      <c r="G1115" s="1" t="s">
        <v>40</v>
      </c>
      <c r="H1115" s="1" t="s">
        <v>41</v>
      </c>
      <c r="I1115" s="1" t="s">
        <v>50</v>
      </c>
      <c r="J1115" s="1" t="s">
        <v>51</v>
      </c>
      <c r="K1115" s="1" t="s">
        <v>44</v>
      </c>
      <c r="L1115" s="1" t="s">
        <v>621</v>
      </c>
      <c r="M1115" s="1">
        <v>0.55000000000000004</v>
      </c>
      <c r="N1115" s="1" t="s">
        <v>34</v>
      </c>
      <c r="O1115" s="1" t="s">
        <v>61</v>
      </c>
      <c r="P1115" s="1" t="s">
        <v>92</v>
      </c>
      <c r="Q1115" s="1" t="s">
        <v>102</v>
      </c>
      <c r="R1115" s="1">
        <v>90045</v>
      </c>
      <c r="S1115" s="2">
        <v>42103</v>
      </c>
      <c r="T1115" s="2">
        <v>42104</v>
      </c>
      <c r="U1115" s="1">
        <v>117.208</v>
      </c>
      <c r="V1115" s="1">
        <v>45</v>
      </c>
      <c r="W1115" s="14">
        <v>1339.42</v>
      </c>
      <c r="X1115" s="1">
        <v>14785</v>
      </c>
      <c r="Y1115" s="14">
        <f>DataSheet!$E1115-DataSheet!$D1115</f>
        <v>28.13</v>
      </c>
      <c r="Z1115" s="1" t="str">
        <f>_xlfn.IFS(DataSheet!$O1115="Central","Chris",DataSheet!$O1115="East","Erin",DataSheet!$O1115="South","Sam",DataSheet!$O1115="West","William")</f>
        <v>William</v>
      </c>
    </row>
    <row r="1116" spans="1:26" ht="15" x14ac:dyDescent="0.2">
      <c r="A1116" s="1">
        <v>115</v>
      </c>
      <c r="B1116" s="1" t="s">
        <v>2107</v>
      </c>
      <c r="C1116" s="1" t="s">
        <v>49</v>
      </c>
      <c r="D1116" s="14">
        <v>7.0000000000000007E-2</v>
      </c>
      <c r="E1116" s="14">
        <v>2.12</v>
      </c>
      <c r="F1116" s="14">
        <v>1.99</v>
      </c>
      <c r="G1116" s="1" t="s">
        <v>40</v>
      </c>
      <c r="H1116" s="1" t="s">
        <v>73</v>
      </c>
      <c r="I1116" s="1" t="s">
        <v>42</v>
      </c>
      <c r="J1116" s="1" t="s">
        <v>43</v>
      </c>
      <c r="K1116" s="1" t="s">
        <v>44</v>
      </c>
      <c r="L1116" s="1" t="s">
        <v>2108</v>
      </c>
      <c r="M1116" s="1">
        <v>0.55000000000000004</v>
      </c>
      <c r="N1116" s="1" t="s">
        <v>34</v>
      </c>
      <c r="O1116" s="1" t="s">
        <v>61</v>
      </c>
      <c r="P1116" s="1" t="s">
        <v>141</v>
      </c>
      <c r="Q1116" s="1" t="s">
        <v>2109</v>
      </c>
      <c r="R1116" s="1">
        <v>97128</v>
      </c>
      <c r="S1116" s="2">
        <v>42103</v>
      </c>
      <c r="T1116" s="2">
        <v>42105</v>
      </c>
      <c r="U1116" s="1">
        <v>-55.84</v>
      </c>
      <c r="V1116" s="1">
        <v>12</v>
      </c>
      <c r="W1116" s="14">
        <v>26.07</v>
      </c>
      <c r="X1116" s="1">
        <v>89585</v>
      </c>
      <c r="Y1116" s="14">
        <f>DataSheet!$E1116-DataSheet!$D1116</f>
        <v>2.0500000000000003</v>
      </c>
      <c r="Z1116" s="1" t="str">
        <f>_xlfn.IFS(DataSheet!$O1116="Central","Chris",DataSheet!$O1116="East","Erin",DataSheet!$O1116="South","Sam",DataSheet!$O1116="West","William")</f>
        <v>William</v>
      </c>
    </row>
    <row r="1117" spans="1:26" ht="15" x14ac:dyDescent="0.2">
      <c r="A1117" s="1">
        <v>117</v>
      </c>
      <c r="B1117" s="1" t="s">
        <v>143</v>
      </c>
      <c r="C1117" s="1" t="s">
        <v>49</v>
      </c>
      <c r="D1117" s="14">
        <v>7.0000000000000007E-2</v>
      </c>
      <c r="E1117" s="14">
        <v>2.12</v>
      </c>
      <c r="F1117" s="14">
        <v>1.99</v>
      </c>
      <c r="G1117" s="1" t="s">
        <v>40</v>
      </c>
      <c r="H1117" s="1" t="s">
        <v>73</v>
      </c>
      <c r="I1117" s="1" t="s">
        <v>42</v>
      </c>
      <c r="J1117" s="1" t="s">
        <v>43</v>
      </c>
      <c r="K1117" s="1" t="s">
        <v>44</v>
      </c>
      <c r="L1117" s="1" t="s">
        <v>2108</v>
      </c>
      <c r="M1117" s="1">
        <v>0.55000000000000004</v>
      </c>
      <c r="N1117" s="1" t="s">
        <v>34</v>
      </c>
      <c r="O1117" s="1" t="s">
        <v>61</v>
      </c>
      <c r="P1117" s="1" t="s">
        <v>68</v>
      </c>
      <c r="Q1117" s="1" t="s">
        <v>144</v>
      </c>
      <c r="R1117" s="1">
        <v>98103</v>
      </c>
      <c r="S1117" s="2">
        <v>42103</v>
      </c>
      <c r="T1117" s="2">
        <v>42105</v>
      </c>
      <c r="U1117" s="1">
        <v>-55.84</v>
      </c>
      <c r="V1117" s="1">
        <v>46</v>
      </c>
      <c r="W1117" s="14">
        <v>99.94</v>
      </c>
      <c r="X1117" s="1">
        <v>58914</v>
      </c>
      <c r="Y1117" s="14">
        <f>DataSheet!$E1117-DataSheet!$D1117</f>
        <v>2.0500000000000003</v>
      </c>
      <c r="Z1117" s="1" t="str">
        <f>_xlfn.IFS(DataSheet!$O1117="Central","Chris",DataSheet!$O1117="East","Erin",DataSheet!$O1117="South","Sam",DataSheet!$O1117="West","William")</f>
        <v>William</v>
      </c>
    </row>
    <row r="1118" spans="1:26" ht="15" x14ac:dyDescent="0.2">
      <c r="A1118" s="1">
        <v>2851</v>
      </c>
      <c r="B1118" s="1" t="s">
        <v>2110</v>
      </c>
      <c r="C1118" s="1" t="s">
        <v>49</v>
      </c>
      <c r="D1118" s="14">
        <v>0.05</v>
      </c>
      <c r="E1118" s="14">
        <v>115.99</v>
      </c>
      <c r="F1118" s="14">
        <v>8.99</v>
      </c>
      <c r="G1118" s="1" t="s">
        <v>40</v>
      </c>
      <c r="H1118" s="1" t="s">
        <v>41</v>
      </c>
      <c r="I1118" s="1" t="s">
        <v>42</v>
      </c>
      <c r="J1118" s="1" t="s">
        <v>137</v>
      </c>
      <c r="K1118" s="1" t="s">
        <v>75</v>
      </c>
      <c r="L1118" s="1" t="s">
        <v>2111</v>
      </c>
      <c r="M1118" s="1">
        <v>0.57999999999999996</v>
      </c>
      <c r="N1118" s="1" t="s">
        <v>34</v>
      </c>
      <c r="O1118" s="1" t="s">
        <v>54</v>
      </c>
      <c r="P1118" s="1" t="s">
        <v>189</v>
      </c>
      <c r="Q1118" s="1" t="s">
        <v>2112</v>
      </c>
      <c r="R1118" s="1">
        <v>79762</v>
      </c>
      <c r="S1118" s="2">
        <v>42103</v>
      </c>
      <c r="T1118" s="2">
        <v>42107</v>
      </c>
      <c r="U1118" s="1">
        <v>719.35260000000005</v>
      </c>
      <c r="V1118" s="1">
        <v>11</v>
      </c>
      <c r="W1118" s="14">
        <v>1042.54</v>
      </c>
      <c r="X1118" s="1">
        <v>86454</v>
      </c>
      <c r="Y1118" s="14">
        <f>DataSheet!$E1118-DataSheet!$D1118</f>
        <v>115.94</v>
      </c>
      <c r="Z1118" s="1" t="str">
        <f>_xlfn.IFS(DataSheet!$O1118="Central","Chris",DataSheet!$O1118="East","Erin",DataSheet!$O1118="South","Sam",DataSheet!$O1118="West","William")</f>
        <v>Chris</v>
      </c>
    </row>
    <row r="1119" spans="1:26" ht="15" x14ac:dyDescent="0.2">
      <c r="A1119" s="1">
        <v>1271</v>
      </c>
      <c r="B1119" s="1" t="s">
        <v>2113</v>
      </c>
      <c r="C1119" s="1" t="s">
        <v>118</v>
      </c>
      <c r="D1119" s="14">
        <v>7.0000000000000007E-2</v>
      </c>
      <c r="E1119" s="14">
        <v>125.99</v>
      </c>
      <c r="F1119" s="14">
        <v>7.69</v>
      </c>
      <c r="G1119" s="1" t="s">
        <v>40</v>
      </c>
      <c r="H1119" s="1" t="s">
        <v>96</v>
      </c>
      <c r="I1119" s="1" t="s">
        <v>42</v>
      </c>
      <c r="J1119" s="1" t="s">
        <v>137</v>
      </c>
      <c r="K1119" s="1" t="s">
        <v>75</v>
      </c>
      <c r="L1119" s="1" t="s">
        <v>647</v>
      </c>
      <c r="M1119" s="1">
        <v>0.59</v>
      </c>
      <c r="N1119" s="1" t="s">
        <v>34</v>
      </c>
      <c r="O1119" s="1" t="s">
        <v>61</v>
      </c>
      <c r="P1119" s="1" t="s">
        <v>92</v>
      </c>
      <c r="Q1119" s="1" t="s">
        <v>2114</v>
      </c>
      <c r="R1119" s="1">
        <v>91941</v>
      </c>
      <c r="S1119" s="2">
        <v>42103</v>
      </c>
      <c r="T1119" s="2">
        <v>42104</v>
      </c>
      <c r="U1119" s="1">
        <v>588.24570000000006</v>
      </c>
      <c r="V1119" s="1">
        <v>8</v>
      </c>
      <c r="W1119" s="14">
        <v>852.53</v>
      </c>
      <c r="X1119" s="1">
        <v>88410</v>
      </c>
      <c r="Y1119" s="14">
        <f>DataSheet!$E1119-DataSheet!$D1119</f>
        <v>125.92</v>
      </c>
      <c r="Z1119" s="1" t="str">
        <f>_xlfn.IFS(DataSheet!$O1119="Central","Chris",DataSheet!$O1119="East","Erin",DataSheet!$O1119="South","Sam",DataSheet!$O1119="West","William")</f>
        <v>William</v>
      </c>
    </row>
    <row r="1120" spans="1:26" ht="15" x14ac:dyDescent="0.2">
      <c r="A1120" s="1">
        <v>191</v>
      </c>
      <c r="B1120" s="1" t="s">
        <v>1123</v>
      </c>
      <c r="C1120" s="1" t="s">
        <v>72</v>
      </c>
      <c r="D1120" s="14">
        <v>0.05</v>
      </c>
      <c r="E1120" s="14">
        <v>3.8</v>
      </c>
      <c r="F1120" s="14">
        <v>1.49</v>
      </c>
      <c r="G1120" s="1" t="s">
        <v>40</v>
      </c>
      <c r="H1120" s="1" t="s">
        <v>96</v>
      </c>
      <c r="I1120" s="1" t="s">
        <v>50</v>
      </c>
      <c r="J1120" s="1" t="s">
        <v>74</v>
      </c>
      <c r="K1120" s="1" t="s">
        <v>75</v>
      </c>
      <c r="L1120" s="1" t="s">
        <v>1194</v>
      </c>
      <c r="M1120" s="1">
        <v>0.38</v>
      </c>
      <c r="N1120" s="1" t="s">
        <v>34</v>
      </c>
      <c r="O1120" s="1" t="s">
        <v>54</v>
      </c>
      <c r="P1120" s="1" t="s">
        <v>105</v>
      </c>
      <c r="Q1120" s="1" t="s">
        <v>1125</v>
      </c>
      <c r="R1120" s="1">
        <v>60505</v>
      </c>
      <c r="S1120" s="2">
        <v>42103</v>
      </c>
      <c r="T1120" s="2">
        <v>42105</v>
      </c>
      <c r="U1120" s="1">
        <v>14.467000000000001</v>
      </c>
      <c r="V1120" s="1">
        <v>14</v>
      </c>
      <c r="W1120" s="14">
        <v>53.26</v>
      </c>
      <c r="X1120" s="1">
        <v>89093</v>
      </c>
      <c r="Y1120" s="14">
        <f>DataSheet!$E1120-DataSheet!$D1120</f>
        <v>3.75</v>
      </c>
      <c r="Z1120" s="1" t="str">
        <f>_xlfn.IFS(DataSheet!$O1120="Central","Chris",DataSheet!$O1120="East","Erin",DataSheet!$O1120="South","Sam",DataSheet!$O1120="West","William")</f>
        <v>Chris</v>
      </c>
    </row>
    <row r="1121" spans="1:26" ht="15" x14ac:dyDescent="0.2">
      <c r="A1121" s="1">
        <v>191</v>
      </c>
      <c r="B1121" s="1" t="s">
        <v>1123</v>
      </c>
      <c r="C1121" s="1" t="s">
        <v>72</v>
      </c>
      <c r="D1121" s="14">
        <v>0.09</v>
      </c>
      <c r="E1121" s="14">
        <v>30.73</v>
      </c>
      <c r="F1121" s="14">
        <v>4</v>
      </c>
      <c r="G1121" s="1" t="s">
        <v>40</v>
      </c>
      <c r="H1121" s="1" t="s">
        <v>96</v>
      </c>
      <c r="I1121" s="1" t="s">
        <v>42</v>
      </c>
      <c r="J1121" s="1" t="s">
        <v>43</v>
      </c>
      <c r="K1121" s="1" t="s">
        <v>75</v>
      </c>
      <c r="L1121" s="1" t="s">
        <v>676</v>
      </c>
      <c r="M1121" s="1">
        <v>0.75</v>
      </c>
      <c r="N1121" s="1" t="s">
        <v>34</v>
      </c>
      <c r="O1121" s="1" t="s">
        <v>54</v>
      </c>
      <c r="P1121" s="1" t="s">
        <v>105</v>
      </c>
      <c r="Q1121" s="1" t="s">
        <v>1125</v>
      </c>
      <c r="R1121" s="1">
        <v>60505</v>
      </c>
      <c r="S1121" s="2">
        <v>42103</v>
      </c>
      <c r="T1121" s="2">
        <v>42103</v>
      </c>
      <c r="U1121" s="1">
        <v>-99.986400000000003</v>
      </c>
      <c r="V1121" s="1">
        <v>7</v>
      </c>
      <c r="W1121" s="14">
        <v>203.49</v>
      </c>
      <c r="X1121" s="1">
        <v>89093</v>
      </c>
      <c r="Y1121" s="14">
        <f>DataSheet!$E1121-DataSheet!$D1121</f>
        <v>30.64</v>
      </c>
      <c r="Z1121" s="1" t="str">
        <f>_xlfn.IFS(DataSheet!$O1121="Central","Chris",DataSheet!$O1121="East","Erin",DataSheet!$O1121="South","Sam",DataSheet!$O1121="West","William")</f>
        <v>Chris</v>
      </c>
    </row>
    <row r="1122" spans="1:26" ht="15" x14ac:dyDescent="0.2">
      <c r="A1122" s="1">
        <v>191</v>
      </c>
      <c r="B1122" s="1" t="s">
        <v>1123</v>
      </c>
      <c r="C1122" s="1" t="s">
        <v>72</v>
      </c>
      <c r="D1122" s="14">
        <v>0</v>
      </c>
      <c r="E1122" s="14">
        <v>125.99</v>
      </c>
      <c r="F1122" s="14">
        <v>8.08</v>
      </c>
      <c r="G1122" s="1" t="s">
        <v>40</v>
      </c>
      <c r="H1122" s="1" t="s">
        <v>96</v>
      </c>
      <c r="I1122" s="1" t="s">
        <v>42</v>
      </c>
      <c r="J1122" s="1" t="s">
        <v>137</v>
      </c>
      <c r="K1122" s="1" t="s">
        <v>75</v>
      </c>
      <c r="L1122" s="1" t="s">
        <v>2115</v>
      </c>
      <c r="M1122" s="1">
        <v>0.56999999999999995</v>
      </c>
      <c r="N1122" s="1" t="s">
        <v>34</v>
      </c>
      <c r="O1122" s="1" t="s">
        <v>54</v>
      </c>
      <c r="P1122" s="1" t="s">
        <v>105</v>
      </c>
      <c r="Q1122" s="1" t="s">
        <v>1125</v>
      </c>
      <c r="R1122" s="1">
        <v>60505</v>
      </c>
      <c r="S1122" s="2">
        <v>42103</v>
      </c>
      <c r="T1122" s="2">
        <v>42104</v>
      </c>
      <c r="U1122" s="1">
        <v>1348.59672</v>
      </c>
      <c r="V1122" s="1">
        <v>22</v>
      </c>
      <c r="W1122" s="14">
        <v>2356.0100000000002</v>
      </c>
      <c r="X1122" s="1">
        <v>89093</v>
      </c>
      <c r="Y1122" s="14">
        <f>DataSheet!$E1122-DataSheet!$D1122</f>
        <v>125.99</v>
      </c>
      <c r="Z1122" s="1" t="str">
        <f>_xlfn.IFS(DataSheet!$O1122="Central","Chris",DataSheet!$O1122="East","Erin",DataSheet!$O1122="South","Sam",DataSheet!$O1122="West","William")</f>
        <v>Chris</v>
      </c>
    </row>
    <row r="1123" spans="1:26" ht="15" x14ac:dyDescent="0.2">
      <c r="A1123" s="1">
        <v>1634</v>
      </c>
      <c r="B1123" s="1" t="s">
        <v>2116</v>
      </c>
      <c r="C1123" s="1" t="s">
        <v>72</v>
      </c>
      <c r="D1123" s="14">
        <v>0.08</v>
      </c>
      <c r="E1123" s="14">
        <v>100.97</v>
      </c>
      <c r="F1123" s="14">
        <v>14</v>
      </c>
      <c r="G1123" s="1" t="s">
        <v>28</v>
      </c>
      <c r="H1123" s="1" t="s">
        <v>73</v>
      </c>
      <c r="I1123" s="1" t="s">
        <v>42</v>
      </c>
      <c r="J1123" s="1" t="s">
        <v>58</v>
      </c>
      <c r="K1123" s="1" t="s">
        <v>59</v>
      </c>
      <c r="L1123" s="1" t="s">
        <v>2117</v>
      </c>
      <c r="M1123" s="1">
        <v>0.37</v>
      </c>
      <c r="N1123" s="1" t="s">
        <v>34</v>
      </c>
      <c r="O1123" s="1" t="s">
        <v>35</v>
      </c>
      <c r="P1123" s="1" t="s">
        <v>36</v>
      </c>
      <c r="Q1123" s="1" t="s">
        <v>2118</v>
      </c>
      <c r="R1123" s="1">
        <v>39212</v>
      </c>
      <c r="S1123" s="2">
        <v>42103</v>
      </c>
      <c r="T1123" s="2">
        <v>42104</v>
      </c>
      <c r="U1123" s="1">
        <v>-73.494119999999995</v>
      </c>
      <c r="V1123" s="1">
        <v>15</v>
      </c>
      <c r="W1123" s="14">
        <v>1483.16</v>
      </c>
      <c r="X1123" s="1">
        <v>90532</v>
      </c>
      <c r="Y1123" s="14">
        <f>DataSheet!$E1123-DataSheet!$D1123</f>
        <v>100.89</v>
      </c>
      <c r="Z1123" s="1" t="str">
        <f>_xlfn.IFS(DataSheet!$O1123="Central","Chris",DataSheet!$O1123="East","Erin",DataSheet!$O1123="South","Sam",DataSheet!$O1123="West","William")</f>
        <v>Sam</v>
      </c>
    </row>
    <row r="1124" spans="1:26" ht="15" x14ac:dyDescent="0.2">
      <c r="A1124" s="1">
        <v>2334</v>
      </c>
      <c r="B1124" s="1" t="s">
        <v>2040</v>
      </c>
      <c r="C1124" s="1" t="s">
        <v>72</v>
      </c>
      <c r="D1124" s="14">
        <v>0.05</v>
      </c>
      <c r="E1124" s="14">
        <v>14.81</v>
      </c>
      <c r="F1124" s="14">
        <v>13.32</v>
      </c>
      <c r="G1124" s="1" t="s">
        <v>40</v>
      </c>
      <c r="H1124" s="1" t="s">
        <v>29</v>
      </c>
      <c r="I1124" s="1" t="s">
        <v>50</v>
      </c>
      <c r="J1124" s="1" t="s">
        <v>97</v>
      </c>
      <c r="K1124" s="1" t="s">
        <v>75</v>
      </c>
      <c r="L1124" s="1" t="s">
        <v>596</v>
      </c>
      <c r="M1124" s="1">
        <v>0.43</v>
      </c>
      <c r="N1124" s="1" t="s">
        <v>34</v>
      </c>
      <c r="O1124" s="1" t="s">
        <v>54</v>
      </c>
      <c r="P1124" s="1" t="s">
        <v>359</v>
      </c>
      <c r="Q1124" s="1" t="s">
        <v>2041</v>
      </c>
      <c r="R1124" s="1">
        <v>53220</v>
      </c>
      <c r="S1124" s="2">
        <v>42103</v>
      </c>
      <c r="T1124" s="2">
        <v>42105</v>
      </c>
      <c r="U1124" s="1">
        <v>-190.49</v>
      </c>
      <c r="V1124" s="1">
        <v>8</v>
      </c>
      <c r="W1124" s="14">
        <v>115.99</v>
      </c>
      <c r="X1124" s="1">
        <v>89609</v>
      </c>
      <c r="Y1124" s="14">
        <f>DataSheet!$E1124-DataSheet!$D1124</f>
        <v>14.76</v>
      </c>
      <c r="Z1124" s="1" t="str">
        <f>_xlfn.IFS(DataSheet!$O1124="Central","Chris",DataSheet!$O1124="East","Erin",DataSheet!$O1124="South","Sam",DataSheet!$O1124="West","William")</f>
        <v>Chris</v>
      </c>
    </row>
    <row r="1125" spans="1:26" ht="15" x14ac:dyDescent="0.2">
      <c r="A1125" s="1">
        <v>2334</v>
      </c>
      <c r="B1125" s="1" t="s">
        <v>2040</v>
      </c>
      <c r="C1125" s="1" t="s">
        <v>72</v>
      </c>
      <c r="D1125" s="14">
        <v>0.08</v>
      </c>
      <c r="E1125" s="14">
        <v>2.78</v>
      </c>
      <c r="F1125" s="14">
        <v>1.25</v>
      </c>
      <c r="G1125" s="1" t="s">
        <v>40</v>
      </c>
      <c r="H1125" s="1" t="s">
        <v>29</v>
      </c>
      <c r="I1125" s="1" t="s">
        <v>50</v>
      </c>
      <c r="J1125" s="1" t="s">
        <v>51</v>
      </c>
      <c r="K1125" s="1" t="s">
        <v>52</v>
      </c>
      <c r="L1125" s="1" t="s">
        <v>384</v>
      </c>
      <c r="M1125" s="1">
        <v>0.59</v>
      </c>
      <c r="N1125" s="1" t="s">
        <v>34</v>
      </c>
      <c r="O1125" s="1" t="s">
        <v>54</v>
      </c>
      <c r="P1125" s="1" t="s">
        <v>359</v>
      </c>
      <c r="Q1125" s="1" t="s">
        <v>2041</v>
      </c>
      <c r="R1125" s="1">
        <v>53220</v>
      </c>
      <c r="S1125" s="2">
        <v>42103</v>
      </c>
      <c r="T1125" s="2">
        <v>42104</v>
      </c>
      <c r="U1125" s="1">
        <v>-8.77</v>
      </c>
      <c r="V1125" s="1">
        <v>7</v>
      </c>
      <c r="W1125" s="14">
        <v>19.46</v>
      </c>
      <c r="X1125" s="1">
        <v>89609</v>
      </c>
      <c r="Y1125" s="14">
        <f>DataSheet!$E1125-DataSheet!$D1125</f>
        <v>2.6999999999999997</v>
      </c>
      <c r="Z1125" s="1" t="str">
        <f>_xlfn.IFS(DataSheet!$O1125="Central","Chris",DataSheet!$O1125="East","Erin",DataSheet!$O1125="South","Sam",DataSheet!$O1125="West","William")</f>
        <v>Chris</v>
      </c>
    </row>
    <row r="1126" spans="1:26" ht="15" x14ac:dyDescent="0.2">
      <c r="A1126" s="1">
        <v>2847</v>
      </c>
      <c r="B1126" s="1" t="s">
        <v>2119</v>
      </c>
      <c r="C1126" s="1" t="s">
        <v>72</v>
      </c>
      <c r="D1126" s="14">
        <v>0.04</v>
      </c>
      <c r="E1126" s="14">
        <v>90.48</v>
      </c>
      <c r="F1126" s="14">
        <v>19.989999999999998</v>
      </c>
      <c r="G1126" s="1" t="s">
        <v>40</v>
      </c>
      <c r="H1126" s="1" t="s">
        <v>96</v>
      </c>
      <c r="I1126" s="1" t="s">
        <v>50</v>
      </c>
      <c r="J1126" s="1" t="s">
        <v>347</v>
      </c>
      <c r="K1126" s="1" t="s">
        <v>75</v>
      </c>
      <c r="L1126" s="1" t="s">
        <v>504</v>
      </c>
      <c r="M1126" s="1">
        <v>0.4</v>
      </c>
      <c r="N1126" s="1" t="s">
        <v>34</v>
      </c>
      <c r="O1126" s="1" t="s">
        <v>35</v>
      </c>
      <c r="P1126" s="1" t="s">
        <v>402</v>
      </c>
      <c r="Q1126" s="1" t="s">
        <v>2120</v>
      </c>
      <c r="R1126" s="1">
        <v>38017</v>
      </c>
      <c r="S1126" s="2">
        <v>42103</v>
      </c>
      <c r="T1126" s="2">
        <v>42105</v>
      </c>
      <c r="U1126" s="1">
        <v>55.555199999999999</v>
      </c>
      <c r="V1126" s="1">
        <v>3</v>
      </c>
      <c r="W1126" s="14">
        <v>268.64</v>
      </c>
      <c r="X1126" s="1">
        <v>85928</v>
      </c>
      <c r="Y1126" s="14">
        <f>DataSheet!$E1126-DataSheet!$D1126</f>
        <v>90.44</v>
      </c>
      <c r="Z1126" s="1" t="str">
        <f>_xlfn.IFS(DataSheet!$O1126="Central","Chris",DataSheet!$O1126="East","Erin",DataSheet!$O1126="South","Sam",DataSheet!$O1126="West","William")</f>
        <v>Sam</v>
      </c>
    </row>
    <row r="1127" spans="1:26" ht="15" x14ac:dyDescent="0.2">
      <c r="A1127" s="1">
        <v>2847</v>
      </c>
      <c r="B1127" s="1" t="s">
        <v>2119</v>
      </c>
      <c r="C1127" s="1" t="s">
        <v>72</v>
      </c>
      <c r="D1127" s="14">
        <v>0.02</v>
      </c>
      <c r="E1127" s="14">
        <v>9.77</v>
      </c>
      <c r="F1127" s="14">
        <v>6.02</v>
      </c>
      <c r="G1127" s="1" t="s">
        <v>40</v>
      </c>
      <c r="H1127" s="1" t="s">
        <v>96</v>
      </c>
      <c r="I1127" s="1" t="s">
        <v>30</v>
      </c>
      <c r="J1127" s="1" t="s">
        <v>128</v>
      </c>
      <c r="K1127" s="1" t="s">
        <v>146</v>
      </c>
      <c r="L1127" s="1" t="s">
        <v>2121</v>
      </c>
      <c r="M1127" s="1">
        <v>0.48</v>
      </c>
      <c r="N1127" s="1" t="s">
        <v>34</v>
      </c>
      <c r="O1127" s="1" t="s">
        <v>35</v>
      </c>
      <c r="P1127" s="1" t="s">
        <v>402</v>
      </c>
      <c r="Q1127" s="1" t="s">
        <v>2120</v>
      </c>
      <c r="R1127" s="1">
        <v>38017</v>
      </c>
      <c r="S1127" s="2">
        <v>42103</v>
      </c>
      <c r="T1127" s="2">
        <v>42104</v>
      </c>
      <c r="U1127" s="1">
        <v>-535.33199999999999</v>
      </c>
      <c r="V1127" s="1">
        <v>9</v>
      </c>
      <c r="W1127" s="14">
        <v>87.68</v>
      </c>
      <c r="X1127" s="1">
        <v>85928</v>
      </c>
      <c r="Y1127" s="14">
        <f>DataSheet!$E1127-DataSheet!$D1127</f>
        <v>9.75</v>
      </c>
      <c r="Z1127" s="1" t="str">
        <f>_xlfn.IFS(DataSheet!$O1127="Central","Chris",DataSheet!$O1127="East","Erin",DataSheet!$O1127="South","Sam",DataSheet!$O1127="West","William")</f>
        <v>Sam</v>
      </c>
    </row>
    <row r="1128" spans="1:26" ht="15" x14ac:dyDescent="0.2">
      <c r="A1128" s="1">
        <v>2847</v>
      </c>
      <c r="B1128" s="1" t="s">
        <v>2119</v>
      </c>
      <c r="C1128" s="1" t="s">
        <v>72</v>
      </c>
      <c r="D1128" s="14">
        <v>0.09</v>
      </c>
      <c r="E1128" s="14">
        <v>34.99</v>
      </c>
      <c r="F1128" s="14">
        <v>7.73</v>
      </c>
      <c r="G1128" s="1" t="s">
        <v>40</v>
      </c>
      <c r="H1128" s="1" t="s">
        <v>96</v>
      </c>
      <c r="I1128" s="1" t="s">
        <v>50</v>
      </c>
      <c r="J1128" s="1" t="s">
        <v>51</v>
      </c>
      <c r="K1128" s="1" t="s">
        <v>75</v>
      </c>
      <c r="L1128" s="1" t="s">
        <v>1306</v>
      </c>
      <c r="M1128" s="1">
        <v>0.59</v>
      </c>
      <c r="N1128" s="1" t="s">
        <v>34</v>
      </c>
      <c r="O1128" s="1" t="s">
        <v>35</v>
      </c>
      <c r="P1128" s="1" t="s">
        <v>402</v>
      </c>
      <c r="Q1128" s="1" t="s">
        <v>2120</v>
      </c>
      <c r="R1128" s="1">
        <v>38017</v>
      </c>
      <c r="S1128" s="2">
        <v>42103</v>
      </c>
      <c r="T1128" s="2">
        <v>42105</v>
      </c>
      <c r="U1128" s="1">
        <v>-208.72040000000001</v>
      </c>
      <c r="V1128" s="1">
        <v>1</v>
      </c>
      <c r="W1128" s="14">
        <v>37.619999999999997</v>
      </c>
      <c r="X1128" s="1">
        <v>85928</v>
      </c>
      <c r="Y1128" s="14">
        <f>DataSheet!$E1128-DataSheet!$D1128</f>
        <v>34.9</v>
      </c>
      <c r="Z1128" s="1" t="str">
        <f>_xlfn.IFS(DataSheet!$O1128="Central","Chris",DataSheet!$O1128="East","Erin",DataSheet!$O1128="South","Sam",DataSheet!$O1128="West","William")</f>
        <v>Sam</v>
      </c>
    </row>
    <row r="1129" spans="1:26" ht="15" x14ac:dyDescent="0.2">
      <c r="A1129" s="1">
        <v>1602</v>
      </c>
      <c r="B1129" s="1" t="s">
        <v>2122</v>
      </c>
      <c r="C1129" s="1" t="s">
        <v>27</v>
      </c>
      <c r="D1129" s="14">
        <v>0.1</v>
      </c>
      <c r="E1129" s="14">
        <v>9.11</v>
      </c>
      <c r="F1129" s="14">
        <v>2.15</v>
      </c>
      <c r="G1129" s="1" t="s">
        <v>40</v>
      </c>
      <c r="H1129" s="1" t="s">
        <v>73</v>
      </c>
      <c r="I1129" s="1" t="s">
        <v>50</v>
      </c>
      <c r="J1129" s="1" t="s">
        <v>90</v>
      </c>
      <c r="K1129" s="1" t="s">
        <v>52</v>
      </c>
      <c r="L1129" s="1" t="s">
        <v>91</v>
      </c>
      <c r="M1129" s="1">
        <v>0.4</v>
      </c>
      <c r="N1129" s="1" t="s">
        <v>34</v>
      </c>
      <c r="O1129" s="1" t="s">
        <v>113</v>
      </c>
      <c r="P1129" s="1" t="s">
        <v>420</v>
      </c>
      <c r="Q1129" s="1" t="s">
        <v>2123</v>
      </c>
      <c r="R1129" s="1">
        <v>20601</v>
      </c>
      <c r="S1129" s="2">
        <v>42104</v>
      </c>
      <c r="T1129" s="2">
        <v>42106</v>
      </c>
      <c r="U1129" s="1">
        <v>-3.9312</v>
      </c>
      <c r="V1129" s="1">
        <v>2</v>
      </c>
      <c r="W1129" s="14">
        <v>17.420000000000002</v>
      </c>
      <c r="X1129" s="1">
        <v>89680</v>
      </c>
      <c r="Y1129" s="14">
        <f>DataSheet!$E1129-DataSheet!$D1129</f>
        <v>9.01</v>
      </c>
      <c r="Z1129" s="1" t="str">
        <f>_xlfn.IFS(DataSheet!$O1129="Central","Chris",DataSheet!$O1129="East","Erin",DataSheet!$O1129="South","Sam",DataSheet!$O1129="West","William")</f>
        <v>Erin</v>
      </c>
    </row>
    <row r="1130" spans="1:26" ht="15" x14ac:dyDescent="0.2">
      <c r="A1130" s="1">
        <v>451</v>
      </c>
      <c r="B1130" s="1" t="s">
        <v>221</v>
      </c>
      <c r="C1130" s="1" t="s">
        <v>39</v>
      </c>
      <c r="D1130" s="14">
        <v>0.03</v>
      </c>
      <c r="E1130" s="14">
        <v>15.99</v>
      </c>
      <c r="F1130" s="14">
        <v>11.28</v>
      </c>
      <c r="G1130" s="1" t="s">
        <v>40</v>
      </c>
      <c r="H1130" s="1" t="s">
        <v>73</v>
      </c>
      <c r="I1130" s="1" t="s">
        <v>42</v>
      </c>
      <c r="J1130" s="1" t="s">
        <v>58</v>
      </c>
      <c r="K1130" s="1" t="s">
        <v>146</v>
      </c>
      <c r="L1130" s="1" t="s">
        <v>1208</v>
      </c>
      <c r="M1130" s="1">
        <v>0.38</v>
      </c>
      <c r="N1130" s="1" t="s">
        <v>34</v>
      </c>
      <c r="O1130" s="1" t="s">
        <v>61</v>
      </c>
      <c r="P1130" s="1" t="s">
        <v>92</v>
      </c>
      <c r="Q1130" s="1" t="s">
        <v>223</v>
      </c>
      <c r="R1130" s="1">
        <v>94024</v>
      </c>
      <c r="S1130" s="2">
        <v>42104</v>
      </c>
      <c r="T1130" s="2">
        <v>42105</v>
      </c>
      <c r="U1130" s="1">
        <v>-53.296199999999999</v>
      </c>
      <c r="V1130" s="1">
        <v>2</v>
      </c>
      <c r="W1130" s="14">
        <v>35.479999999999997</v>
      </c>
      <c r="X1130" s="1">
        <v>86010</v>
      </c>
      <c r="Y1130" s="14">
        <f>DataSheet!$E1130-DataSheet!$D1130</f>
        <v>15.96</v>
      </c>
      <c r="Z1130" s="1" t="str">
        <f>_xlfn.IFS(DataSheet!$O1130="Central","Chris",DataSheet!$O1130="East","Erin",DataSheet!$O1130="South","Sam",DataSheet!$O1130="West","William")</f>
        <v>William</v>
      </c>
    </row>
    <row r="1131" spans="1:26" ht="15" x14ac:dyDescent="0.2">
      <c r="A1131" s="1">
        <v>3191</v>
      </c>
      <c r="B1131" s="1" t="s">
        <v>1708</v>
      </c>
      <c r="C1131" s="1" t="s">
        <v>39</v>
      </c>
      <c r="D1131" s="14">
        <v>0.09</v>
      </c>
      <c r="E1131" s="14">
        <v>35.94</v>
      </c>
      <c r="F1131" s="14">
        <v>6.66</v>
      </c>
      <c r="G1131" s="1" t="s">
        <v>40</v>
      </c>
      <c r="H1131" s="1" t="s">
        <v>96</v>
      </c>
      <c r="I1131" s="1" t="s">
        <v>50</v>
      </c>
      <c r="J1131" s="1" t="s">
        <v>347</v>
      </c>
      <c r="K1131" s="1" t="s">
        <v>75</v>
      </c>
      <c r="L1131" s="1" t="s">
        <v>2124</v>
      </c>
      <c r="M1131" s="1">
        <v>0.4</v>
      </c>
      <c r="N1131" s="1" t="s">
        <v>34</v>
      </c>
      <c r="O1131" s="1" t="s">
        <v>54</v>
      </c>
      <c r="P1131" s="1" t="s">
        <v>359</v>
      </c>
      <c r="Q1131" s="1" t="s">
        <v>1709</v>
      </c>
      <c r="R1131" s="1">
        <v>54481</v>
      </c>
      <c r="S1131" s="2">
        <v>42104</v>
      </c>
      <c r="T1131" s="2">
        <v>42106</v>
      </c>
      <c r="U1131" s="1">
        <v>172.56440000000001</v>
      </c>
      <c r="V1131" s="1">
        <v>9</v>
      </c>
      <c r="W1131" s="14">
        <v>312.22000000000003</v>
      </c>
      <c r="X1131" s="1">
        <v>86448</v>
      </c>
      <c r="Y1131" s="14">
        <f>DataSheet!$E1131-DataSheet!$D1131</f>
        <v>35.849999999999994</v>
      </c>
      <c r="Z1131" s="1" t="str">
        <f>_xlfn.IFS(DataSheet!$O1131="Central","Chris",DataSheet!$O1131="East","Erin",DataSheet!$O1131="South","Sam",DataSheet!$O1131="West","William")</f>
        <v>Chris</v>
      </c>
    </row>
    <row r="1132" spans="1:26" ht="15" x14ac:dyDescent="0.2">
      <c r="A1132" s="1">
        <v>2684</v>
      </c>
      <c r="B1132" s="1" t="s">
        <v>1209</v>
      </c>
      <c r="C1132" s="1" t="s">
        <v>49</v>
      </c>
      <c r="D1132" s="14">
        <v>7.0000000000000007E-2</v>
      </c>
      <c r="E1132" s="14">
        <v>4.97</v>
      </c>
      <c r="F1132" s="14">
        <v>5.71</v>
      </c>
      <c r="G1132" s="1" t="s">
        <v>40</v>
      </c>
      <c r="H1132" s="1" t="s">
        <v>29</v>
      </c>
      <c r="I1132" s="1" t="s">
        <v>30</v>
      </c>
      <c r="J1132" s="1" t="s">
        <v>128</v>
      </c>
      <c r="K1132" s="1" t="s">
        <v>146</v>
      </c>
      <c r="L1132" s="1" t="s">
        <v>2125</v>
      </c>
      <c r="M1132" s="1">
        <v>0.54</v>
      </c>
      <c r="N1132" s="1" t="s">
        <v>34</v>
      </c>
      <c r="O1132" s="1" t="s">
        <v>35</v>
      </c>
      <c r="P1132" s="1" t="s">
        <v>125</v>
      </c>
      <c r="Q1132" s="1" t="s">
        <v>1210</v>
      </c>
      <c r="R1132" s="1">
        <v>33952</v>
      </c>
      <c r="S1132" s="2">
        <v>42104</v>
      </c>
      <c r="T1132" s="2">
        <v>42109</v>
      </c>
      <c r="U1132" s="1">
        <v>-180.15199999999999</v>
      </c>
      <c r="V1132" s="1">
        <v>5</v>
      </c>
      <c r="W1132" s="14">
        <v>26.66</v>
      </c>
      <c r="X1132" s="1">
        <v>89148</v>
      </c>
      <c r="Y1132" s="14">
        <f>DataSheet!$E1132-DataSheet!$D1132</f>
        <v>4.8999999999999995</v>
      </c>
      <c r="Z1132" s="1" t="str">
        <f>_xlfn.IFS(DataSheet!$O1132="Central","Chris",DataSheet!$O1132="East","Erin",DataSheet!$O1132="South","Sam",DataSheet!$O1132="West","William")</f>
        <v>Sam</v>
      </c>
    </row>
    <row r="1133" spans="1:26" ht="15" x14ac:dyDescent="0.2">
      <c r="A1133" s="1">
        <v>2684</v>
      </c>
      <c r="B1133" s="1" t="s">
        <v>1209</v>
      </c>
      <c r="C1133" s="1" t="s">
        <v>49</v>
      </c>
      <c r="D1133" s="14">
        <v>0.09</v>
      </c>
      <c r="E1133" s="14">
        <v>2.62</v>
      </c>
      <c r="F1133" s="14">
        <v>0.8</v>
      </c>
      <c r="G1133" s="1" t="s">
        <v>40</v>
      </c>
      <c r="H1133" s="1" t="s">
        <v>29</v>
      </c>
      <c r="I1133" s="1" t="s">
        <v>50</v>
      </c>
      <c r="J1133" s="1" t="s">
        <v>178</v>
      </c>
      <c r="K1133" s="1" t="s">
        <v>52</v>
      </c>
      <c r="L1133" s="1" t="s">
        <v>2126</v>
      </c>
      <c r="M1133" s="1">
        <v>0.39</v>
      </c>
      <c r="N1133" s="1" t="s">
        <v>34</v>
      </c>
      <c r="O1133" s="1" t="s">
        <v>35</v>
      </c>
      <c r="P1133" s="1" t="s">
        <v>125</v>
      </c>
      <c r="Q1133" s="1" t="s">
        <v>1210</v>
      </c>
      <c r="R1133" s="1">
        <v>33952</v>
      </c>
      <c r="S1133" s="2">
        <v>42104</v>
      </c>
      <c r="T1133" s="2">
        <v>42106</v>
      </c>
      <c r="U1133" s="1">
        <v>8.3879999999999999</v>
      </c>
      <c r="V1133" s="1">
        <v>12</v>
      </c>
      <c r="W1133" s="14">
        <v>29.55</v>
      </c>
      <c r="X1133" s="1">
        <v>89148</v>
      </c>
      <c r="Y1133" s="14">
        <f>DataSheet!$E1133-DataSheet!$D1133</f>
        <v>2.5300000000000002</v>
      </c>
      <c r="Z1133" s="1" t="str">
        <f>_xlfn.IFS(DataSheet!$O1133="Central","Chris",DataSheet!$O1133="East","Erin",DataSheet!$O1133="South","Sam",DataSheet!$O1133="West","William")</f>
        <v>Sam</v>
      </c>
    </row>
    <row r="1134" spans="1:26" ht="15" x14ac:dyDescent="0.2">
      <c r="A1134" s="1">
        <v>2684</v>
      </c>
      <c r="B1134" s="1" t="s">
        <v>1209</v>
      </c>
      <c r="C1134" s="1" t="s">
        <v>49</v>
      </c>
      <c r="D1134" s="14">
        <v>0.03</v>
      </c>
      <c r="E1134" s="14">
        <v>65.989999999999995</v>
      </c>
      <c r="F1134" s="14">
        <v>8.8000000000000007</v>
      </c>
      <c r="G1134" s="1" t="s">
        <v>40</v>
      </c>
      <c r="H1134" s="1" t="s">
        <v>29</v>
      </c>
      <c r="I1134" s="1" t="s">
        <v>42</v>
      </c>
      <c r="J1134" s="1" t="s">
        <v>137</v>
      </c>
      <c r="K1134" s="1" t="s">
        <v>75</v>
      </c>
      <c r="L1134" s="1" t="s">
        <v>454</v>
      </c>
      <c r="M1134" s="1">
        <v>0.57999999999999996</v>
      </c>
      <c r="N1134" s="1" t="s">
        <v>34</v>
      </c>
      <c r="O1134" s="1" t="s">
        <v>35</v>
      </c>
      <c r="P1134" s="1" t="s">
        <v>125</v>
      </c>
      <c r="Q1134" s="1" t="s">
        <v>1210</v>
      </c>
      <c r="R1134" s="1">
        <v>33952</v>
      </c>
      <c r="S1134" s="2">
        <v>42104</v>
      </c>
      <c r="T1134" s="2">
        <v>42104</v>
      </c>
      <c r="U1134" s="1">
        <v>9.9398999999999997</v>
      </c>
      <c r="V1134" s="1">
        <v>21</v>
      </c>
      <c r="W1134" s="14">
        <v>1237.4000000000001</v>
      </c>
      <c r="X1134" s="1">
        <v>89148</v>
      </c>
      <c r="Y1134" s="14">
        <f>DataSheet!$E1134-DataSheet!$D1134</f>
        <v>65.959999999999994</v>
      </c>
      <c r="Z1134" s="1" t="str">
        <f>_xlfn.IFS(DataSheet!$O1134="Central","Chris",DataSheet!$O1134="East","Erin",DataSheet!$O1134="South","Sam",DataSheet!$O1134="West","William")</f>
        <v>Sam</v>
      </c>
    </row>
    <row r="1135" spans="1:26" ht="15" x14ac:dyDescent="0.2">
      <c r="A1135" s="1">
        <v>1103</v>
      </c>
      <c r="B1135" s="1" t="s">
        <v>2127</v>
      </c>
      <c r="C1135" s="1" t="s">
        <v>72</v>
      </c>
      <c r="D1135" s="14">
        <v>0.05</v>
      </c>
      <c r="E1135" s="14">
        <v>328.14</v>
      </c>
      <c r="F1135" s="14">
        <v>91.05</v>
      </c>
      <c r="G1135" s="1" t="s">
        <v>28</v>
      </c>
      <c r="H1135" s="1" t="s">
        <v>73</v>
      </c>
      <c r="I1135" s="1" t="s">
        <v>50</v>
      </c>
      <c r="J1135" s="1" t="s">
        <v>97</v>
      </c>
      <c r="K1135" s="1" t="s">
        <v>59</v>
      </c>
      <c r="L1135" s="1" t="s">
        <v>585</v>
      </c>
      <c r="M1135" s="1">
        <v>0.56999999999999995</v>
      </c>
      <c r="N1135" s="1" t="s">
        <v>34</v>
      </c>
      <c r="O1135" s="1" t="s">
        <v>54</v>
      </c>
      <c r="P1135" s="1" t="s">
        <v>135</v>
      </c>
      <c r="Q1135" s="1" t="s">
        <v>2128</v>
      </c>
      <c r="R1135" s="1">
        <v>68046</v>
      </c>
      <c r="S1135" s="2">
        <v>42104</v>
      </c>
      <c r="T1135" s="2">
        <v>42105</v>
      </c>
      <c r="U1135" s="1">
        <v>772.04</v>
      </c>
      <c r="V1135" s="1">
        <v>7</v>
      </c>
      <c r="W1135" s="14">
        <v>2291.39</v>
      </c>
      <c r="X1135" s="1">
        <v>90977</v>
      </c>
      <c r="Y1135" s="14">
        <f>DataSheet!$E1135-DataSheet!$D1135</f>
        <v>328.09</v>
      </c>
      <c r="Z1135" s="1" t="str">
        <f>_xlfn.IFS(DataSheet!$O1135="Central","Chris",DataSheet!$O1135="East","Erin",DataSheet!$O1135="South","Sam",DataSheet!$O1135="West","William")</f>
        <v>Chris</v>
      </c>
    </row>
    <row r="1136" spans="1:26" ht="15" x14ac:dyDescent="0.2">
      <c r="A1136" s="1">
        <v>1104</v>
      </c>
      <c r="B1136" s="1" t="s">
        <v>2129</v>
      </c>
      <c r="C1136" s="1" t="s">
        <v>72</v>
      </c>
      <c r="D1136" s="14">
        <v>0.05</v>
      </c>
      <c r="E1136" s="14">
        <v>328.14</v>
      </c>
      <c r="F1136" s="14">
        <v>91.05</v>
      </c>
      <c r="G1136" s="1" t="s">
        <v>28</v>
      </c>
      <c r="H1136" s="1" t="s">
        <v>73</v>
      </c>
      <c r="I1136" s="1" t="s">
        <v>50</v>
      </c>
      <c r="J1136" s="1" t="s">
        <v>97</v>
      </c>
      <c r="K1136" s="1" t="s">
        <v>59</v>
      </c>
      <c r="L1136" s="1" t="s">
        <v>585</v>
      </c>
      <c r="M1136" s="1">
        <v>0.56999999999999995</v>
      </c>
      <c r="N1136" s="1" t="s">
        <v>34</v>
      </c>
      <c r="O1136" s="1" t="s">
        <v>113</v>
      </c>
      <c r="P1136" s="1" t="s">
        <v>114</v>
      </c>
      <c r="Q1136" s="1" t="s">
        <v>115</v>
      </c>
      <c r="R1136" s="1">
        <v>10282</v>
      </c>
      <c r="S1136" s="2">
        <v>42104</v>
      </c>
      <c r="T1136" s="2">
        <v>42105</v>
      </c>
      <c r="U1136" s="1">
        <v>772.04</v>
      </c>
      <c r="V1136" s="1">
        <v>29</v>
      </c>
      <c r="W1136" s="14">
        <v>9492.92</v>
      </c>
      <c r="X1136" s="1">
        <v>27456</v>
      </c>
      <c r="Y1136" s="14">
        <f>DataSheet!$E1136-DataSheet!$D1136</f>
        <v>328.09</v>
      </c>
      <c r="Z1136" s="1" t="str">
        <f>_xlfn.IFS(DataSheet!$O1136="Central","Chris",DataSheet!$O1136="East","Erin",DataSheet!$O1136="South","Sam",DataSheet!$O1136="West","William")</f>
        <v>Erin</v>
      </c>
    </row>
    <row r="1137" spans="1:26" ht="15" x14ac:dyDescent="0.2">
      <c r="A1137" s="1">
        <v>1185</v>
      </c>
      <c r="B1137" s="1" t="s">
        <v>1784</v>
      </c>
      <c r="C1137" s="1" t="s">
        <v>72</v>
      </c>
      <c r="D1137" s="14">
        <v>0.08</v>
      </c>
      <c r="E1137" s="14">
        <v>11.7</v>
      </c>
      <c r="F1137" s="14">
        <v>6.96</v>
      </c>
      <c r="G1137" s="1" t="s">
        <v>40</v>
      </c>
      <c r="H1137" s="1" t="s">
        <v>41</v>
      </c>
      <c r="I1137" s="1" t="s">
        <v>50</v>
      </c>
      <c r="J1137" s="1" t="s">
        <v>97</v>
      </c>
      <c r="K1137" s="1" t="s">
        <v>146</v>
      </c>
      <c r="L1137" s="1" t="s">
        <v>762</v>
      </c>
      <c r="M1137" s="1">
        <v>0.5</v>
      </c>
      <c r="N1137" s="1" t="s">
        <v>34</v>
      </c>
      <c r="O1137" s="1" t="s">
        <v>35</v>
      </c>
      <c r="P1137" s="1" t="s">
        <v>166</v>
      </c>
      <c r="Q1137" s="1" t="s">
        <v>360</v>
      </c>
      <c r="R1137" s="1">
        <v>35756</v>
      </c>
      <c r="S1137" s="2">
        <v>42104</v>
      </c>
      <c r="T1137" s="2">
        <v>42107</v>
      </c>
      <c r="U1137" s="1">
        <v>28.565999999999999</v>
      </c>
      <c r="V1137" s="1">
        <v>8</v>
      </c>
      <c r="W1137" s="14">
        <v>87.8</v>
      </c>
      <c r="X1137" s="1">
        <v>85940</v>
      </c>
      <c r="Y1137" s="14">
        <f>DataSheet!$E1137-DataSheet!$D1137</f>
        <v>11.62</v>
      </c>
      <c r="Z1137" s="1" t="str">
        <f>_xlfn.IFS(DataSheet!$O1137="Central","Chris",DataSheet!$O1137="East","Erin",DataSheet!$O1137="South","Sam",DataSheet!$O1137="West","William")</f>
        <v>Sam</v>
      </c>
    </row>
    <row r="1138" spans="1:26" ht="15" x14ac:dyDescent="0.2">
      <c r="A1138" s="1">
        <v>2430</v>
      </c>
      <c r="B1138" s="1" t="s">
        <v>1839</v>
      </c>
      <c r="C1138" s="1" t="s">
        <v>72</v>
      </c>
      <c r="D1138" s="14">
        <v>0.04</v>
      </c>
      <c r="E1138" s="14">
        <v>7.08</v>
      </c>
      <c r="F1138" s="14">
        <v>2.35</v>
      </c>
      <c r="G1138" s="1" t="s">
        <v>40</v>
      </c>
      <c r="H1138" s="1" t="s">
        <v>73</v>
      </c>
      <c r="I1138" s="1" t="s">
        <v>50</v>
      </c>
      <c r="J1138" s="1" t="s">
        <v>51</v>
      </c>
      <c r="K1138" s="1" t="s">
        <v>52</v>
      </c>
      <c r="L1138" s="1" t="s">
        <v>1915</v>
      </c>
      <c r="M1138" s="1">
        <v>0.47</v>
      </c>
      <c r="N1138" s="1" t="s">
        <v>34</v>
      </c>
      <c r="O1138" s="1" t="s">
        <v>54</v>
      </c>
      <c r="P1138" s="1" t="s">
        <v>189</v>
      </c>
      <c r="Q1138" s="1" t="s">
        <v>1840</v>
      </c>
      <c r="R1138" s="1">
        <v>76541</v>
      </c>
      <c r="S1138" s="2">
        <v>42104</v>
      </c>
      <c r="T1138" s="2">
        <v>42105</v>
      </c>
      <c r="U1138" s="1">
        <v>24.59</v>
      </c>
      <c r="V1138" s="1">
        <v>7</v>
      </c>
      <c r="W1138" s="14">
        <v>49.1</v>
      </c>
      <c r="X1138" s="1">
        <v>91109</v>
      </c>
      <c r="Y1138" s="14">
        <f>DataSheet!$E1138-DataSheet!$D1138</f>
        <v>7.04</v>
      </c>
      <c r="Z1138" s="1" t="str">
        <f>_xlfn.IFS(DataSheet!$O1138="Central","Chris",DataSheet!$O1138="East","Erin",DataSheet!$O1138="South","Sam",DataSheet!$O1138="West","William")</f>
        <v>Chris</v>
      </c>
    </row>
    <row r="1139" spans="1:26" ht="15" x14ac:dyDescent="0.2">
      <c r="A1139" s="1">
        <v>2999</v>
      </c>
      <c r="B1139" s="1" t="s">
        <v>2130</v>
      </c>
      <c r="C1139" s="1" t="s">
        <v>72</v>
      </c>
      <c r="D1139" s="14">
        <v>0.03</v>
      </c>
      <c r="E1139" s="14">
        <v>10.98</v>
      </c>
      <c r="F1139" s="14">
        <v>3.37</v>
      </c>
      <c r="G1139" s="1" t="s">
        <v>40</v>
      </c>
      <c r="H1139" s="1" t="s">
        <v>41</v>
      </c>
      <c r="I1139" s="1" t="s">
        <v>50</v>
      </c>
      <c r="J1139" s="1" t="s">
        <v>570</v>
      </c>
      <c r="K1139" s="1" t="s">
        <v>44</v>
      </c>
      <c r="L1139" s="1" t="s">
        <v>2131</v>
      </c>
      <c r="M1139" s="1">
        <v>0.56999999999999995</v>
      </c>
      <c r="N1139" s="1" t="s">
        <v>34</v>
      </c>
      <c r="O1139" s="1" t="s">
        <v>54</v>
      </c>
      <c r="P1139" s="1" t="s">
        <v>291</v>
      </c>
      <c r="Q1139" s="1" t="s">
        <v>2132</v>
      </c>
      <c r="R1139" s="1">
        <v>48237</v>
      </c>
      <c r="S1139" s="2">
        <v>42104</v>
      </c>
      <c r="T1139" s="2">
        <v>42105</v>
      </c>
      <c r="U1139" s="1">
        <v>11.82</v>
      </c>
      <c r="V1139" s="1">
        <v>5</v>
      </c>
      <c r="W1139" s="14">
        <v>56.19</v>
      </c>
      <c r="X1139" s="1">
        <v>87041</v>
      </c>
      <c r="Y1139" s="14">
        <f>DataSheet!$E1139-DataSheet!$D1139</f>
        <v>10.950000000000001</v>
      </c>
      <c r="Z1139" s="1" t="str">
        <f>_xlfn.IFS(DataSheet!$O1139="Central","Chris",DataSheet!$O1139="East","Erin",DataSheet!$O1139="South","Sam",DataSheet!$O1139="West","William")</f>
        <v>Chris</v>
      </c>
    </row>
    <row r="1140" spans="1:26" ht="15" x14ac:dyDescent="0.2">
      <c r="A1140" s="1">
        <v>2363</v>
      </c>
      <c r="B1140" s="1" t="s">
        <v>2133</v>
      </c>
      <c r="C1140" s="1" t="s">
        <v>39</v>
      </c>
      <c r="D1140" s="14">
        <v>0</v>
      </c>
      <c r="E1140" s="14">
        <v>5.77</v>
      </c>
      <c r="F1140" s="14">
        <v>5.92</v>
      </c>
      <c r="G1140" s="1" t="s">
        <v>40</v>
      </c>
      <c r="H1140" s="1" t="s">
        <v>73</v>
      </c>
      <c r="I1140" s="1" t="s">
        <v>30</v>
      </c>
      <c r="J1140" s="1" t="s">
        <v>128</v>
      </c>
      <c r="K1140" s="1" t="s">
        <v>146</v>
      </c>
      <c r="L1140" s="1" t="s">
        <v>2134</v>
      </c>
      <c r="M1140" s="1">
        <v>0.55000000000000004</v>
      </c>
      <c r="N1140" s="1" t="s">
        <v>34</v>
      </c>
      <c r="O1140" s="1" t="s">
        <v>113</v>
      </c>
      <c r="P1140" s="1" t="s">
        <v>319</v>
      </c>
      <c r="Q1140" s="1" t="s">
        <v>2135</v>
      </c>
      <c r="R1140" s="1">
        <v>44256</v>
      </c>
      <c r="S1140" s="2">
        <v>42105</v>
      </c>
      <c r="T1140" s="2">
        <v>42107</v>
      </c>
      <c r="U1140" s="1">
        <v>-61.5276</v>
      </c>
      <c r="V1140" s="1">
        <v>11</v>
      </c>
      <c r="W1140" s="14">
        <v>69.89</v>
      </c>
      <c r="X1140" s="1">
        <v>90040</v>
      </c>
      <c r="Y1140" s="14">
        <f>DataSheet!$E1140-DataSheet!$D1140</f>
        <v>5.77</v>
      </c>
      <c r="Z1140" s="1" t="str">
        <f>_xlfn.IFS(DataSheet!$O1140="Central","Chris",DataSheet!$O1140="East","Erin",DataSheet!$O1140="South","Sam",DataSheet!$O1140="West","William")</f>
        <v>Erin</v>
      </c>
    </row>
    <row r="1141" spans="1:26" ht="15" x14ac:dyDescent="0.2">
      <c r="A1141" s="1">
        <v>2862</v>
      </c>
      <c r="B1141" s="1" t="s">
        <v>2136</v>
      </c>
      <c r="C1141" s="1" t="s">
        <v>39</v>
      </c>
      <c r="D1141" s="14">
        <v>0</v>
      </c>
      <c r="E1141" s="14">
        <v>12.22</v>
      </c>
      <c r="F1141" s="14">
        <v>2.85</v>
      </c>
      <c r="G1141" s="1" t="s">
        <v>40</v>
      </c>
      <c r="H1141" s="1" t="s">
        <v>96</v>
      </c>
      <c r="I1141" s="1" t="s">
        <v>30</v>
      </c>
      <c r="J1141" s="1" t="s">
        <v>128</v>
      </c>
      <c r="K1141" s="1" t="s">
        <v>44</v>
      </c>
      <c r="L1141" s="1" t="s">
        <v>2088</v>
      </c>
      <c r="M1141" s="1">
        <v>0.55000000000000004</v>
      </c>
      <c r="N1141" s="1" t="s">
        <v>34</v>
      </c>
      <c r="O1141" s="1" t="s">
        <v>54</v>
      </c>
      <c r="P1141" s="1" t="s">
        <v>135</v>
      </c>
      <c r="Q1141" s="1" t="s">
        <v>2043</v>
      </c>
      <c r="R1141" s="1">
        <v>68128</v>
      </c>
      <c r="S1141" s="2">
        <v>42105</v>
      </c>
      <c r="T1141" s="2">
        <v>42106</v>
      </c>
      <c r="U1141" s="1">
        <v>76.389899999999997</v>
      </c>
      <c r="V1141" s="1">
        <v>9</v>
      </c>
      <c r="W1141" s="14">
        <v>110.71</v>
      </c>
      <c r="X1141" s="1">
        <v>88278</v>
      </c>
      <c r="Y1141" s="14">
        <f>DataSheet!$E1141-DataSheet!$D1141</f>
        <v>12.22</v>
      </c>
      <c r="Z1141" s="1" t="str">
        <f>_xlfn.IFS(DataSheet!$O1141="Central","Chris",DataSheet!$O1141="East","Erin",DataSheet!$O1141="South","Sam",DataSheet!$O1141="West","William")</f>
        <v>Chris</v>
      </c>
    </row>
    <row r="1142" spans="1:26" ht="15" x14ac:dyDescent="0.2">
      <c r="A1142" s="1">
        <v>369</v>
      </c>
      <c r="B1142" s="1" t="s">
        <v>2137</v>
      </c>
      <c r="C1142" s="1" t="s">
        <v>49</v>
      </c>
      <c r="D1142" s="14">
        <v>0.09</v>
      </c>
      <c r="E1142" s="14">
        <v>19.23</v>
      </c>
      <c r="F1142" s="14">
        <v>6.15</v>
      </c>
      <c r="G1142" s="1" t="s">
        <v>89</v>
      </c>
      <c r="H1142" s="1" t="s">
        <v>96</v>
      </c>
      <c r="I1142" s="1" t="s">
        <v>30</v>
      </c>
      <c r="J1142" s="1" t="s">
        <v>128</v>
      </c>
      <c r="K1142" s="1" t="s">
        <v>44</v>
      </c>
      <c r="L1142" s="1" t="s">
        <v>1279</v>
      </c>
      <c r="M1142" s="1">
        <v>0.44</v>
      </c>
      <c r="N1142" s="1" t="s">
        <v>34</v>
      </c>
      <c r="O1142" s="1" t="s">
        <v>61</v>
      </c>
      <c r="P1142" s="1" t="s">
        <v>92</v>
      </c>
      <c r="Q1142" s="1" t="s">
        <v>2138</v>
      </c>
      <c r="R1142" s="1">
        <v>94601</v>
      </c>
      <c r="S1142" s="2">
        <v>42105</v>
      </c>
      <c r="T1142" s="2">
        <v>42107</v>
      </c>
      <c r="U1142" s="1">
        <v>211.232</v>
      </c>
      <c r="V1142" s="1">
        <v>21</v>
      </c>
      <c r="W1142" s="14">
        <v>394.1</v>
      </c>
      <c r="X1142" s="1">
        <v>90292</v>
      </c>
      <c r="Y1142" s="14">
        <f>DataSheet!$E1142-DataSheet!$D1142</f>
        <v>19.14</v>
      </c>
      <c r="Z1142" s="1" t="str">
        <f>_xlfn.IFS(DataSheet!$O1142="Central","Chris",DataSheet!$O1142="East","Erin",DataSheet!$O1142="South","Sam",DataSheet!$O1142="West","William")</f>
        <v>William</v>
      </c>
    </row>
    <row r="1143" spans="1:26" ht="15" x14ac:dyDescent="0.2">
      <c r="A1143" s="1">
        <v>1712</v>
      </c>
      <c r="B1143" s="1" t="s">
        <v>2139</v>
      </c>
      <c r="C1143" s="1" t="s">
        <v>49</v>
      </c>
      <c r="D1143" s="14">
        <v>0.03</v>
      </c>
      <c r="E1143" s="14">
        <v>11.66</v>
      </c>
      <c r="F1143" s="14">
        <v>7.95</v>
      </c>
      <c r="G1143" s="1" t="s">
        <v>40</v>
      </c>
      <c r="H1143" s="1" t="s">
        <v>96</v>
      </c>
      <c r="I1143" s="1" t="s">
        <v>50</v>
      </c>
      <c r="J1143" s="1" t="s">
        <v>51</v>
      </c>
      <c r="K1143" s="1" t="s">
        <v>44</v>
      </c>
      <c r="L1143" s="1" t="s">
        <v>2140</v>
      </c>
      <c r="M1143" s="1">
        <v>0.57999999999999996</v>
      </c>
      <c r="N1143" s="1" t="s">
        <v>34</v>
      </c>
      <c r="O1143" s="1" t="s">
        <v>35</v>
      </c>
      <c r="P1143" s="1" t="s">
        <v>77</v>
      </c>
      <c r="Q1143" s="1" t="s">
        <v>2141</v>
      </c>
      <c r="R1143" s="1">
        <v>30907</v>
      </c>
      <c r="S1143" s="2">
        <v>42105</v>
      </c>
      <c r="T1143" s="2">
        <v>42114</v>
      </c>
      <c r="U1143" s="1">
        <v>-31.094000000000001</v>
      </c>
      <c r="V1143" s="1">
        <v>22</v>
      </c>
      <c r="W1143" s="14">
        <v>267.32</v>
      </c>
      <c r="X1143" s="1">
        <v>87749</v>
      </c>
      <c r="Y1143" s="14">
        <f>DataSheet!$E1143-DataSheet!$D1143</f>
        <v>11.63</v>
      </c>
      <c r="Z1143" s="1" t="str">
        <f>_xlfn.IFS(DataSheet!$O1143="Central","Chris",DataSheet!$O1143="East","Erin",DataSheet!$O1143="South","Sam",DataSheet!$O1143="West","William")</f>
        <v>Sam</v>
      </c>
    </row>
    <row r="1144" spans="1:26" ht="15" x14ac:dyDescent="0.2">
      <c r="A1144" s="1">
        <v>721</v>
      </c>
      <c r="B1144" s="1" t="s">
        <v>2142</v>
      </c>
      <c r="C1144" s="1" t="s">
        <v>118</v>
      </c>
      <c r="D1144" s="14">
        <v>0.01</v>
      </c>
      <c r="E1144" s="14">
        <v>7.28</v>
      </c>
      <c r="F1144" s="14">
        <v>11.15</v>
      </c>
      <c r="G1144" s="1" t="s">
        <v>40</v>
      </c>
      <c r="H1144" s="1" t="s">
        <v>96</v>
      </c>
      <c r="I1144" s="1" t="s">
        <v>50</v>
      </c>
      <c r="J1144" s="1" t="s">
        <v>90</v>
      </c>
      <c r="K1144" s="1" t="s">
        <v>75</v>
      </c>
      <c r="L1144" s="1" t="s">
        <v>977</v>
      </c>
      <c r="M1144" s="1">
        <v>0.37</v>
      </c>
      <c r="N1144" s="1" t="s">
        <v>34</v>
      </c>
      <c r="O1144" s="1" t="s">
        <v>54</v>
      </c>
      <c r="P1144" s="1" t="s">
        <v>55</v>
      </c>
      <c r="Q1144" s="1" t="s">
        <v>2143</v>
      </c>
      <c r="R1144" s="1">
        <v>46041</v>
      </c>
      <c r="S1144" s="2">
        <v>42105</v>
      </c>
      <c r="T1144" s="2">
        <v>42107</v>
      </c>
      <c r="U1144" s="1">
        <v>-24.245999999999999</v>
      </c>
      <c r="V1144" s="1">
        <v>1</v>
      </c>
      <c r="W1144" s="14">
        <v>11.21</v>
      </c>
      <c r="X1144" s="1">
        <v>91054</v>
      </c>
      <c r="Y1144" s="14">
        <f>DataSheet!$E1144-DataSheet!$D1144</f>
        <v>7.2700000000000005</v>
      </c>
      <c r="Z1144" s="1" t="str">
        <f>_xlfn.IFS(DataSheet!$O1144="Central","Chris",DataSheet!$O1144="East","Erin",DataSheet!$O1144="South","Sam",DataSheet!$O1144="West","William")</f>
        <v>Chris</v>
      </c>
    </row>
    <row r="1145" spans="1:26" ht="15" x14ac:dyDescent="0.2">
      <c r="A1145" s="1">
        <v>445</v>
      </c>
      <c r="B1145" s="1" t="s">
        <v>2144</v>
      </c>
      <c r="C1145" s="1" t="s">
        <v>72</v>
      </c>
      <c r="D1145" s="14">
        <v>0.03</v>
      </c>
      <c r="E1145" s="14">
        <v>48.04</v>
      </c>
      <c r="F1145" s="14">
        <v>19.989999999999998</v>
      </c>
      <c r="G1145" s="1" t="s">
        <v>40</v>
      </c>
      <c r="H1145" s="1" t="s">
        <v>29</v>
      </c>
      <c r="I1145" s="1" t="s">
        <v>50</v>
      </c>
      <c r="J1145" s="1" t="s">
        <v>90</v>
      </c>
      <c r="K1145" s="1" t="s">
        <v>75</v>
      </c>
      <c r="L1145" s="1" t="s">
        <v>2145</v>
      </c>
      <c r="M1145" s="1">
        <v>0.37</v>
      </c>
      <c r="N1145" s="1" t="s">
        <v>34</v>
      </c>
      <c r="O1145" s="1" t="s">
        <v>54</v>
      </c>
      <c r="P1145" s="1" t="s">
        <v>135</v>
      </c>
      <c r="Q1145" s="1" t="s">
        <v>1379</v>
      </c>
      <c r="R1145" s="1">
        <v>68701</v>
      </c>
      <c r="S1145" s="2">
        <v>42105</v>
      </c>
      <c r="T1145" s="2">
        <v>42107</v>
      </c>
      <c r="U1145" s="1">
        <v>-4.46</v>
      </c>
      <c r="V1145" s="1">
        <v>2</v>
      </c>
      <c r="W1145" s="14">
        <v>101.71</v>
      </c>
      <c r="X1145" s="1">
        <v>88083</v>
      </c>
      <c r="Y1145" s="14">
        <f>DataSheet!$E1145-DataSheet!$D1145</f>
        <v>48.01</v>
      </c>
      <c r="Z1145" s="1" t="str">
        <f>_xlfn.IFS(DataSheet!$O1145="Central","Chris",DataSheet!$O1145="East","Erin",DataSheet!$O1145="South","Sam",DataSheet!$O1145="West","William")</f>
        <v>Chris</v>
      </c>
    </row>
    <row r="1146" spans="1:26" ht="15" x14ac:dyDescent="0.2">
      <c r="A1146" s="1">
        <v>918</v>
      </c>
      <c r="B1146" s="1" t="s">
        <v>2146</v>
      </c>
      <c r="C1146" s="1" t="s">
        <v>39</v>
      </c>
      <c r="D1146" s="14">
        <v>0.05</v>
      </c>
      <c r="E1146" s="14">
        <v>35.51</v>
      </c>
      <c r="F1146" s="14">
        <v>6.31</v>
      </c>
      <c r="G1146" s="1" t="s">
        <v>40</v>
      </c>
      <c r="H1146" s="1" t="s">
        <v>41</v>
      </c>
      <c r="I1146" s="1" t="s">
        <v>50</v>
      </c>
      <c r="J1146" s="1" t="s">
        <v>80</v>
      </c>
      <c r="K1146" s="1" t="s">
        <v>75</v>
      </c>
      <c r="L1146" s="1" t="s">
        <v>2147</v>
      </c>
      <c r="M1146" s="1">
        <v>0.57999999999999996</v>
      </c>
      <c r="N1146" s="1" t="s">
        <v>34</v>
      </c>
      <c r="O1146" s="1" t="s">
        <v>61</v>
      </c>
      <c r="P1146" s="1" t="s">
        <v>92</v>
      </c>
      <c r="Q1146" s="1" t="s">
        <v>2148</v>
      </c>
      <c r="R1146" s="1">
        <v>91730</v>
      </c>
      <c r="S1146" s="2">
        <v>42106</v>
      </c>
      <c r="T1146" s="2">
        <v>42108</v>
      </c>
      <c r="U1146" s="1">
        <v>6.11</v>
      </c>
      <c r="V1146" s="1">
        <v>2</v>
      </c>
      <c r="W1146" s="14">
        <v>73.099999999999994</v>
      </c>
      <c r="X1146" s="1">
        <v>90492</v>
      </c>
      <c r="Y1146" s="14">
        <f>DataSheet!$E1146-DataSheet!$D1146</f>
        <v>35.46</v>
      </c>
      <c r="Z1146" s="1" t="str">
        <f>_xlfn.IFS(DataSheet!$O1146="Central","Chris",DataSheet!$O1146="East","Erin",DataSheet!$O1146="South","Sam",DataSheet!$O1146="West","William")</f>
        <v>William</v>
      </c>
    </row>
    <row r="1147" spans="1:26" ht="15" x14ac:dyDescent="0.2">
      <c r="A1147" s="1">
        <v>919</v>
      </c>
      <c r="B1147" s="1" t="s">
        <v>2149</v>
      </c>
      <c r="C1147" s="1" t="s">
        <v>39</v>
      </c>
      <c r="D1147" s="14">
        <v>0.1</v>
      </c>
      <c r="E1147" s="14">
        <v>8.34</v>
      </c>
      <c r="F1147" s="14">
        <v>2.64</v>
      </c>
      <c r="G1147" s="1" t="s">
        <v>40</v>
      </c>
      <c r="H1147" s="1" t="s">
        <v>41</v>
      </c>
      <c r="I1147" s="1" t="s">
        <v>50</v>
      </c>
      <c r="J1147" s="1" t="s">
        <v>570</v>
      </c>
      <c r="K1147" s="1" t="s">
        <v>44</v>
      </c>
      <c r="L1147" s="1" t="s">
        <v>885</v>
      </c>
      <c r="M1147" s="1">
        <v>0.59</v>
      </c>
      <c r="N1147" s="1" t="s">
        <v>34</v>
      </c>
      <c r="O1147" s="1" t="s">
        <v>61</v>
      </c>
      <c r="P1147" s="1" t="s">
        <v>92</v>
      </c>
      <c r="Q1147" s="1" t="s">
        <v>2150</v>
      </c>
      <c r="R1147" s="1">
        <v>96003</v>
      </c>
      <c r="S1147" s="2">
        <v>42106</v>
      </c>
      <c r="T1147" s="2">
        <v>42106</v>
      </c>
      <c r="U1147" s="1">
        <v>-6.34</v>
      </c>
      <c r="V1147" s="1">
        <v>6</v>
      </c>
      <c r="W1147" s="14">
        <v>47.95</v>
      </c>
      <c r="X1147" s="1">
        <v>90492</v>
      </c>
      <c r="Y1147" s="14">
        <f>DataSheet!$E1147-DataSheet!$D1147</f>
        <v>8.24</v>
      </c>
      <c r="Z1147" s="1" t="str">
        <f>_xlfn.IFS(DataSheet!$O1147="Central","Chris",DataSheet!$O1147="East","Erin",DataSheet!$O1147="South","Sam",DataSheet!$O1147="West","William")</f>
        <v>William</v>
      </c>
    </row>
    <row r="1148" spans="1:26" ht="15" x14ac:dyDescent="0.2">
      <c r="A1148" s="1">
        <v>920</v>
      </c>
      <c r="B1148" s="1" t="s">
        <v>1883</v>
      </c>
      <c r="C1148" s="1" t="s">
        <v>39</v>
      </c>
      <c r="D1148" s="14">
        <v>0.03</v>
      </c>
      <c r="E1148" s="14">
        <v>8.0399999999999991</v>
      </c>
      <c r="F1148" s="14">
        <v>8.94</v>
      </c>
      <c r="G1148" s="1" t="s">
        <v>40</v>
      </c>
      <c r="H1148" s="1" t="s">
        <v>41</v>
      </c>
      <c r="I1148" s="1" t="s">
        <v>50</v>
      </c>
      <c r="J1148" s="1" t="s">
        <v>74</v>
      </c>
      <c r="K1148" s="1" t="s">
        <v>75</v>
      </c>
      <c r="L1148" s="1" t="s">
        <v>2151</v>
      </c>
      <c r="M1148" s="1">
        <v>0.4</v>
      </c>
      <c r="N1148" s="1" t="s">
        <v>34</v>
      </c>
      <c r="O1148" s="1" t="s">
        <v>61</v>
      </c>
      <c r="P1148" s="1" t="s">
        <v>92</v>
      </c>
      <c r="Q1148" s="1" t="s">
        <v>1231</v>
      </c>
      <c r="R1148" s="1">
        <v>92374</v>
      </c>
      <c r="S1148" s="2">
        <v>42106</v>
      </c>
      <c r="T1148" s="2">
        <v>42108</v>
      </c>
      <c r="U1148" s="1">
        <v>-160.27549999999999</v>
      </c>
      <c r="V1148" s="1">
        <v>9</v>
      </c>
      <c r="W1148" s="14">
        <v>76.77</v>
      </c>
      <c r="X1148" s="1">
        <v>90492</v>
      </c>
      <c r="Y1148" s="14">
        <f>DataSheet!$E1148-DataSheet!$D1148</f>
        <v>8.01</v>
      </c>
      <c r="Z1148" s="1" t="str">
        <f>_xlfn.IFS(DataSheet!$O1148="Central","Chris",DataSheet!$O1148="East","Erin",DataSheet!$O1148="South","Sam",DataSheet!$O1148="West","William")</f>
        <v>William</v>
      </c>
    </row>
    <row r="1149" spans="1:26" ht="15" x14ac:dyDescent="0.2">
      <c r="A1149" s="1">
        <v>754</v>
      </c>
      <c r="B1149" s="1" t="s">
        <v>2152</v>
      </c>
      <c r="C1149" s="1" t="s">
        <v>49</v>
      </c>
      <c r="D1149" s="14">
        <v>0.06</v>
      </c>
      <c r="E1149" s="14">
        <v>119.99</v>
      </c>
      <c r="F1149" s="14">
        <v>14</v>
      </c>
      <c r="G1149" s="1" t="s">
        <v>28</v>
      </c>
      <c r="H1149" s="1" t="s">
        <v>41</v>
      </c>
      <c r="I1149" s="1" t="s">
        <v>42</v>
      </c>
      <c r="J1149" s="1" t="s">
        <v>58</v>
      </c>
      <c r="K1149" s="1" t="s">
        <v>59</v>
      </c>
      <c r="L1149" s="1" t="s">
        <v>2153</v>
      </c>
      <c r="M1149" s="1">
        <v>0.36</v>
      </c>
      <c r="N1149" s="1" t="s">
        <v>34</v>
      </c>
      <c r="O1149" s="1" t="s">
        <v>61</v>
      </c>
      <c r="P1149" s="1" t="s">
        <v>590</v>
      </c>
      <c r="Q1149" s="1" t="s">
        <v>2154</v>
      </c>
      <c r="R1149" s="1">
        <v>86314</v>
      </c>
      <c r="S1149" s="2">
        <v>42106</v>
      </c>
      <c r="T1149" s="2">
        <v>42113</v>
      </c>
      <c r="U1149" s="1">
        <v>-207.679788</v>
      </c>
      <c r="V1149" s="1">
        <v>2</v>
      </c>
      <c r="W1149" s="14">
        <v>243.86</v>
      </c>
      <c r="X1149" s="1">
        <v>90439</v>
      </c>
      <c r="Y1149" s="14">
        <f>DataSheet!$E1149-DataSheet!$D1149</f>
        <v>119.92999999999999</v>
      </c>
      <c r="Z1149" s="1" t="str">
        <f>_xlfn.IFS(DataSheet!$O1149="Central","Chris",DataSheet!$O1149="East","Erin",DataSheet!$O1149="South","Sam",DataSheet!$O1149="West","William")</f>
        <v>William</v>
      </c>
    </row>
    <row r="1150" spans="1:26" ht="15" x14ac:dyDescent="0.2">
      <c r="A1150" s="1">
        <v>3221</v>
      </c>
      <c r="B1150" s="1" t="s">
        <v>2155</v>
      </c>
      <c r="C1150" s="1" t="s">
        <v>72</v>
      </c>
      <c r="D1150" s="14">
        <v>0.03</v>
      </c>
      <c r="E1150" s="14">
        <v>6.68</v>
      </c>
      <c r="F1150" s="14">
        <v>1.5</v>
      </c>
      <c r="G1150" s="1" t="s">
        <v>40</v>
      </c>
      <c r="H1150" s="1" t="s">
        <v>96</v>
      </c>
      <c r="I1150" s="1" t="s">
        <v>50</v>
      </c>
      <c r="J1150" s="1" t="s">
        <v>51</v>
      </c>
      <c r="K1150" s="1" t="s">
        <v>52</v>
      </c>
      <c r="L1150" s="1" t="s">
        <v>1870</v>
      </c>
      <c r="M1150" s="1">
        <v>0.48</v>
      </c>
      <c r="N1150" s="1" t="s">
        <v>34</v>
      </c>
      <c r="O1150" s="1" t="s">
        <v>35</v>
      </c>
      <c r="P1150" s="1" t="s">
        <v>125</v>
      </c>
      <c r="Q1150" s="1" t="s">
        <v>2156</v>
      </c>
      <c r="R1150" s="1">
        <v>33322</v>
      </c>
      <c r="S1150" s="2">
        <v>42106</v>
      </c>
      <c r="T1150" s="2">
        <v>42107</v>
      </c>
      <c r="U1150" s="1">
        <v>-577.30399999999997</v>
      </c>
      <c r="V1150" s="1">
        <v>7</v>
      </c>
      <c r="W1150" s="14">
        <v>48.32</v>
      </c>
      <c r="X1150" s="1">
        <v>90815</v>
      </c>
      <c r="Y1150" s="14">
        <f>DataSheet!$E1150-DataSheet!$D1150</f>
        <v>6.6499999999999995</v>
      </c>
      <c r="Z1150" s="1" t="str">
        <f>_xlfn.IFS(DataSheet!$O1150="Central","Chris",DataSheet!$O1150="East","Erin",DataSheet!$O1150="South","Sam",DataSheet!$O1150="West","William")</f>
        <v>Sam</v>
      </c>
    </row>
    <row r="1151" spans="1:26" ht="15" x14ac:dyDescent="0.2">
      <c r="A1151" s="1">
        <v>171</v>
      </c>
      <c r="B1151" s="1" t="s">
        <v>2157</v>
      </c>
      <c r="C1151" s="1" t="s">
        <v>27</v>
      </c>
      <c r="D1151" s="14">
        <v>0.05</v>
      </c>
      <c r="E1151" s="14">
        <v>1.88</v>
      </c>
      <c r="F1151" s="14">
        <v>1.49</v>
      </c>
      <c r="G1151" s="1" t="s">
        <v>40</v>
      </c>
      <c r="H1151" s="1" t="s">
        <v>96</v>
      </c>
      <c r="I1151" s="1" t="s">
        <v>50</v>
      </c>
      <c r="J1151" s="1" t="s">
        <v>74</v>
      </c>
      <c r="K1151" s="1" t="s">
        <v>75</v>
      </c>
      <c r="L1151" s="1" t="s">
        <v>615</v>
      </c>
      <c r="M1151" s="1">
        <v>0.37</v>
      </c>
      <c r="N1151" s="1" t="s">
        <v>34</v>
      </c>
      <c r="O1151" s="1" t="s">
        <v>113</v>
      </c>
      <c r="P1151" s="1" t="s">
        <v>399</v>
      </c>
      <c r="Q1151" s="1" t="s">
        <v>807</v>
      </c>
      <c r="R1151" s="1">
        <v>7024</v>
      </c>
      <c r="S1151" s="2">
        <v>42107</v>
      </c>
      <c r="T1151" s="2">
        <v>42109</v>
      </c>
      <c r="U1151" s="1">
        <v>-2.9095</v>
      </c>
      <c r="V1151" s="1">
        <v>1</v>
      </c>
      <c r="W1151" s="14">
        <v>3.42</v>
      </c>
      <c r="X1151" s="1">
        <v>87464</v>
      </c>
      <c r="Y1151" s="14">
        <f>DataSheet!$E1151-DataSheet!$D1151</f>
        <v>1.8299999999999998</v>
      </c>
      <c r="Z1151" s="1" t="str">
        <f>_xlfn.IFS(DataSheet!$O1151="Central","Chris",DataSheet!$O1151="East","Erin",DataSheet!$O1151="South","Sam",DataSheet!$O1151="West","William")</f>
        <v>Erin</v>
      </c>
    </row>
    <row r="1152" spans="1:26" ht="15" x14ac:dyDescent="0.2">
      <c r="A1152" s="1">
        <v>1561</v>
      </c>
      <c r="B1152" s="1" t="s">
        <v>1454</v>
      </c>
      <c r="C1152" s="1" t="s">
        <v>27</v>
      </c>
      <c r="D1152" s="14">
        <v>0.05</v>
      </c>
      <c r="E1152" s="14">
        <v>12.2</v>
      </c>
      <c r="F1152" s="14">
        <v>6.02</v>
      </c>
      <c r="G1152" s="1" t="s">
        <v>40</v>
      </c>
      <c r="H1152" s="1" t="s">
        <v>96</v>
      </c>
      <c r="I1152" s="1" t="s">
        <v>30</v>
      </c>
      <c r="J1152" s="1" t="s">
        <v>128</v>
      </c>
      <c r="K1152" s="1" t="s">
        <v>44</v>
      </c>
      <c r="L1152" s="1" t="s">
        <v>2158</v>
      </c>
      <c r="M1152" s="1">
        <v>0.43</v>
      </c>
      <c r="N1152" s="1" t="s">
        <v>34</v>
      </c>
      <c r="O1152" s="1" t="s">
        <v>54</v>
      </c>
      <c r="P1152" s="1" t="s">
        <v>189</v>
      </c>
      <c r="Q1152" s="1" t="s">
        <v>1456</v>
      </c>
      <c r="R1152" s="1">
        <v>76063</v>
      </c>
      <c r="S1152" s="2">
        <v>42107</v>
      </c>
      <c r="T1152" s="2">
        <v>42108</v>
      </c>
      <c r="U1152" s="1">
        <v>-6.6420000000000003</v>
      </c>
      <c r="V1152" s="1">
        <v>5</v>
      </c>
      <c r="W1152" s="14">
        <v>63.93</v>
      </c>
      <c r="X1152" s="1">
        <v>88094</v>
      </c>
      <c r="Y1152" s="14">
        <f>DataSheet!$E1152-DataSheet!$D1152</f>
        <v>12.149999999999999</v>
      </c>
      <c r="Z1152" s="1" t="str">
        <f>_xlfn.IFS(DataSheet!$O1152="Central","Chris",DataSheet!$O1152="East","Erin",DataSheet!$O1152="South","Sam",DataSheet!$O1152="West","William")</f>
        <v>Chris</v>
      </c>
    </row>
    <row r="1153" spans="1:26" ht="15" x14ac:dyDescent="0.2">
      <c r="A1153" s="1">
        <v>2738</v>
      </c>
      <c r="B1153" s="1" t="s">
        <v>2159</v>
      </c>
      <c r="C1153" s="1" t="s">
        <v>27</v>
      </c>
      <c r="D1153" s="14">
        <v>0.02</v>
      </c>
      <c r="E1153" s="14">
        <v>33.979999999999997</v>
      </c>
      <c r="F1153" s="14">
        <v>1.99</v>
      </c>
      <c r="G1153" s="1" t="s">
        <v>40</v>
      </c>
      <c r="H1153" s="1" t="s">
        <v>29</v>
      </c>
      <c r="I1153" s="1" t="s">
        <v>42</v>
      </c>
      <c r="J1153" s="1" t="s">
        <v>43</v>
      </c>
      <c r="K1153" s="1" t="s">
        <v>44</v>
      </c>
      <c r="L1153" s="1" t="s">
        <v>2160</v>
      </c>
      <c r="M1153" s="1">
        <v>0.45</v>
      </c>
      <c r="N1153" s="1" t="s">
        <v>34</v>
      </c>
      <c r="O1153" s="1" t="s">
        <v>113</v>
      </c>
      <c r="P1153" s="1" t="s">
        <v>635</v>
      </c>
      <c r="Q1153" s="1" t="s">
        <v>636</v>
      </c>
      <c r="R1153" s="1">
        <v>5403</v>
      </c>
      <c r="S1153" s="2">
        <v>42107</v>
      </c>
      <c r="T1153" s="2">
        <v>42109</v>
      </c>
      <c r="U1153" s="1">
        <v>164.06129999999999</v>
      </c>
      <c r="V1153" s="1">
        <v>7</v>
      </c>
      <c r="W1153" s="14">
        <v>237.77</v>
      </c>
      <c r="X1153" s="1">
        <v>89017</v>
      </c>
      <c r="Y1153" s="14">
        <f>DataSheet!$E1153-DataSheet!$D1153</f>
        <v>33.959999999999994</v>
      </c>
      <c r="Z1153" s="1" t="str">
        <f>_xlfn.IFS(DataSheet!$O1153="Central","Chris",DataSheet!$O1153="East","Erin",DataSheet!$O1153="South","Sam",DataSheet!$O1153="West","William")</f>
        <v>Erin</v>
      </c>
    </row>
    <row r="1154" spans="1:26" ht="15" x14ac:dyDescent="0.2">
      <c r="A1154" s="1">
        <v>3169</v>
      </c>
      <c r="B1154" s="1" t="s">
        <v>2161</v>
      </c>
      <c r="C1154" s="1" t="s">
        <v>27</v>
      </c>
      <c r="D1154" s="14">
        <v>0.08</v>
      </c>
      <c r="E1154" s="14">
        <v>7.28</v>
      </c>
      <c r="F1154" s="14">
        <v>11.15</v>
      </c>
      <c r="G1154" s="1" t="s">
        <v>89</v>
      </c>
      <c r="H1154" s="1" t="s">
        <v>29</v>
      </c>
      <c r="I1154" s="1" t="s">
        <v>50</v>
      </c>
      <c r="J1154" s="1" t="s">
        <v>90</v>
      </c>
      <c r="K1154" s="1" t="s">
        <v>75</v>
      </c>
      <c r="L1154" s="1" t="s">
        <v>977</v>
      </c>
      <c r="M1154" s="1">
        <v>0.37</v>
      </c>
      <c r="N1154" s="1" t="s">
        <v>34</v>
      </c>
      <c r="O1154" s="1" t="s">
        <v>35</v>
      </c>
      <c r="P1154" s="1" t="s">
        <v>125</v>
      </c>
      <c r="Q1154" s="1" t="s">
        <v>2162</v>
      </c>
      <c r="R1154" s="1">
        <v>32127</v>
      </c>
      <c r="S1154" s="2">
        <v>42107</v>
      </c>
      <c r="T1154" s="2">
        <v>42108</v>
      </c>
      <c r="U1154" s="1">
        <v>-44.414999999999999</v>
      </c>
      <c r="V1154" s="1">
        <v>1</v>
      </c>
      <c r="W1154" s="14">
        <v>14.66</v>
      </c>
      <c r="X1154" s="1">
        <v>86490</v>
      </c>
      <c r="Y1154" s="14">
        <f>DataSheet!$E1154-DataSheet!$D1154</f>
        <v>7.2</v>
      </c>
      <c r="Z1154" s="1" t="str">
        <f>_xlfn.IFS(DataSheet!$O1154="Central","Chris",DataSheet!$O1154="East","Erin",DataSheet!$O1154="South","Sam",DataSheet!$O1154="West","William")</f>
        <v>Sam</v>
      </c>
    </row>
    <row r="1155" spans="1:26" ht="15" x14ac:dyDescent="0.2">
      <c r="A1155" s="1">
        <v>2973</v>
      </c>
      <c r="B1155" s="1" t="s">
        <v>2163</v>
      </c>
      <c r="C1155" s="1" t="s">
        <v>39</v>
      </c>
      <c r="D1155" s="14">
        <v>0.01</v>
      </c>
      <c r="E1155" s="14">
        <v>30.97</v>
      </c>
      <c r="F1155" s="14">
        <v>4</v>
      </c>
      <c r="G1155" s="1" t="s">
        <v>40</v>
      </c>
      <c r="H1155" s="1" t="s">
        <v>73</v>
      </c>
      <c r="I1155" s="1" t="s">
        <v>42</v>
      </c>
      <c r="J1155" s="1" t="s">
        <v>43</v>
      </c>
      <c r="K1155" s="1" t="s">
        <v>75</v>
      </c>
      <c r="L1155" s="1" t="s">
        <v>2164</v>
      </c>
      <c r="M1155" s="1">
        <v>0.74</v>
      </c>
      <c r="N1155" s="1" t="s">
        <v>34</v>
      </c>
      <c r="O1155" s="1" t="s">
        <v>54</v>
      </c>
      <c r="P1155" s="1" t="s">
        <v>359</v>
      </c>
      <c r="Q1155" s="1" t="s">
        <v>2165</v>
      </c>
      <c r="R1155" s="1">
        <v>53151</v>
      </c>
      <c r="S1155" s="2">
        <v>42107</v>
      </c>
      <c r="T1155" s="2">
        <v>42109</v>
      </c>
      <c r="U1155" s="1">
        <v>17.102799999999998</v>
      </c>
      <c r="V1155" s="1">
        <v>17</v>
      </c>
      <c r="W1155" s="14">
        <v>523.05999999999995</v>
      </c>
      <c r="X1155" s="1">
        <v>87186</v>
      </c>
      <c r="Y1155" s="14">
        <f>DataSheet!$E1155-DataSheet!$D1155</f>
        <v>30.959999999999997</v>
      </c>
      <c r="Z1155" s="1" t="str">
        <f>_xlfn.IFS(DataSheet!$O1155="Central","Chris",DataSheet!$O1155="East","Erin",DataSheet!$O1155="South","Sam",DataSheet!$O1155="West","William")</f>
        <v>Chris</v>
      </c>
    </row>
    <row r="1156" spans="1:26" ht="15" x14ac:dyDescent="0.2">
      <c r="A1156" s="1">
        <v>2973</v>
      </c>
      <c r="B1156" s="1" t="s">
        <v>2163</v>
      </c>
      <c r="C1156" s="1" t="s">
        <v>39</v>
      </c>
      <c r="D1156" s="14">
        <v>0.08</v>
      </c>
      <c r="E1156" s="14">
        <v>125.99</v>
      </c>
      <c r="F1156" s="14">
        <v>7.69</v>
      </c>
      <c r="G1156" s="1" t="s">
        <v>40</v>
      </c>
      <c r="H1156" s="1" t="s">
        <v>73</v>
      </c>
      <c r="I1156" s="1" t="s">
        <v>42</v>
      </c>
      <c r="J1156" s="1" t="s">
        <v>137</v>
      </c>
      <c r="K1156" s="1" t="s">
        <v>75</v>
      </c>
      <c r="L1156" s="1" t="s">
        <v>1051</v>
      </c>
      <c r="M1156" s="1">
        <v>0.57999999999999996</v>
      </c>
      <c r="N1156" s="1" t="s">
        <v>34</v>
      </c>
      <c r="O1156" s="1" t="s">
        <v>54</v>
      </c>
      <c r="P1156" s="1" t="s">
        <v>359</v>
      </c>
      <c r="Q1156" s="1" t="s">
        <v>2165</v>
      </c>
      <c r="R1156" s="1">
        <v>53151</v>
      </c>
      <c r="S1156" s="2">
        <v>42107</v>
      </c>
      <c r="T1156" s="2">
        <v>42109</v>
      </c>
      <c r="U1156" s="1">
        <v>1269.3819599999999</v>
      </c>
      <c r="V1156" s="1">
        <v>23</v>
      </c>
      <c r="W1156" s="14">
        <v>2424.6799999999998</v>
      </c>
      <c r="X1156" s="1">
        <v>87186</v>
      </c>
      <c r="Y1156" s="14">
        <f>DataSheet!$E1156-DataSheet!$D1156</f>
        <v>125.91</v>
      </c>
      <c r="Z1156" s="1" t="str">
        <f>_xlfn.IFS(DataSheet!$O1156="Central","Chris",DataSheet!$O1156="East","Erin",DataSheet!$O1156="South","Sam",DataSheet!$O1156="West","William")</f>
        <v>Chris</v>
      </c>
    </row>
    <row r="1157" spans="1:26" ht="15" x14ac:dyDescent="0.2">
      <c r="A1157" s="1">
        <v>2250</v>
      </c>
      <c r="B1157" s="1" t="s">
        <v>2166</v>
      </c>
      <c r="C1157" s="1" t="s">
        <v>49</v>
      </c>
      <c r="D1157" s="14">
        <v>0</v>
      </c>
      <c r="E1157" s="14">
        <v>2.08</v>
      </c>
      <c r="F1157" s="14">
        <v>5.33</v>
      </c>
      <c r="G1157" s="1" t="s">
        <v>40</v>
      </c>
      <c r="H1157" s="1" t="s">
        <v>73</v>
      </c>
      <c r="I1157" s="1" t="s">
        <v>30</v>
      </c>
      <c r="J1157" s="1" t="s">
        <v>128</v>
      </c>
      <c r="K1157" s="1" t="s">
        <v>75</v>
      </c>
      <c r="L1157" s="1" t="s">
        <v>461</v>
      </c>
      <c r="M1157" s="1">
        <v>0.43</v>
      </c>
      <c r="N1157" s="1" t="s">
        <v>34</v>
      </c>
      <c r="O1157" s="1" t="s">
        <v>113</v>
      </c>
      <c r="P1157" s="1" t="s">
        <v>322</v>
      </c>
      <c r="Q1157" s="1" t="s">
        <v>2167</v>
      </c>
      <c r="R1157" s="1">
        <v>16801</v>
      </c>
      <c r="S1157" s="2">
        <v>42107</v>
      </c>
      <c r="T1157" s="2">
        <v>42114</v>
      </c>
      <c r="U1157" s="1">
        <v>-192.5532</v>
      </c>
      <c r="V1157" s="1">
        <v>22</v>
      </c>
      <c r="W1157" s="14">
        <v>51.41</v>
      </c>
      <c r="X1157" s="1">
        <v>86699</v>
      </c>
      <c r="Y1157" s="14">
        <f>DataSheet!$E1157-DataSheet!$D1157</f>
        <v>2.08</v>
      </c>
      <c r="Z1157" s="1" t="str">
        <f>_xlfn.IFS(DataSheet!$O1157="Central","Chris",DataSheet!$O1157="East","Erin",DataSheet!$O1157="South","Sam",DataSheet!$O1157="West","William")</f>
        <v>Erin</v>
      </c>
    </row>
    <row r="1158" spans="1:26" ht="15" x14ac:dyDescent="0.2">
      <c r="A1158" s="1">
        <v>940</v>
      </c>
      <c r="B1158" s="1" t="s">
        <v>2168</v>
      </c>
      <c r="C1158" s="1" t="s">
        <v>49</v>
      </c>
      <c r="D1158" s="14">
        <v>0.09</v>
      </c>
      <c r="E1158" s="14">
        <v>100.98</v>
      </c>
      <c r="F1158" s="14">
        <v>35.840000000000003</v>
      </c>
      <c r="G1158" s="1" t="s">
        <v>28</v>
      </c>
      <c r="H1158" s="1" t="s">
        <v>73</v>
      </c>
      <c r="I1158" s="1" t="s">
        <v>30</v>
      </c>
      <c r="J1158" s="1" t="s">
        <v>119</v>
      </c>
      <c r="K1158" s="1" t="s">
        <v>32</v>
      </c>
      <c r="L1158" s="1" t="s">
        <v>120</v>
      </c>
      <c r="M1158" s="1">
        <v>0.62</v>
      </c>
      <c r="N1158" s="1" t="s">
        <v>34</v>
      </c>
      <c r="O1158" s="1" t="s">
        <v>113</v>
      </c>
      <c r="P1158" s="1" t="s">
        <v>250</v>
      </c>
      <c r="Q1158" s="1" t="s">
        <v>2169</v>
      </c>
      <c r="R1158" s="1">
        <v>6776</v>
      </c>
      <c r="S1158" s="2">
        <v>42108</v>
      </c>
      <c r="T1158" s="2">
        <v>42113</v>
      </c>
      <c r="U1158" s="1">
        <v>-193.58</v>
      </c>
      <c r="V1158" s="1">
        <v>4</v>
      </c>
      <c r="W1158" s="14">
        <v>396.19</v>
      </c>
      <c r="X1158" s="1">
        <v>90844</v>
      </c>
      <c r="Y1158" s="14">
        <f>DataSheet!$E1158-DataSheet!$D1158</f>
        <v>100.89</v>
      </c>
      <c r="Z1158" s="1" t="str">
        <f>_xlfn.IFS(DataSheet!$O1158="Central","Chris",DataSheet!$O1158="East","Erin",DataSheet!$O1158="South","Sam",DataSheet!$O1158="West","William")</f>
        <v>Erin</v>
      </c>
    </row>
    <row r="1159" spans="1:26" ht="15" x14ac:dyDescent="0.2">
      <c r="A1159" s="1">
        <v>329</v>
      </c>
      <c r="B1159" s="1" t="s">
        <v>2170</v>
      </c>
      <c r="C1159" s="1" t="s">
        <v>118</v>
      </c>
      <c r="D1159" s="14">
        <v>0.06</v>
      </c>
      <c r="E1159" s="14">
        <v>296.18</v>
      </c>
      <c r="F1159" s="14">
        <v>54.12</v>
      </c>
      <c r="G1159" s="1" t="s">
        <v>28</v>
      </c>
      <c r="H1159" s="1" t="s">
        <v>73</v>
      </c>
      <c r="I1159" s="1" t="s">
        <v>30</v>
      </c>
      <c r="J1159" s="1" t="s">
        <v>31</v>
      </c>
      <c r="K1159" s="1" t="s">
        <v>32</v>
      </c>
      <c r="L1159" s="1" t="s">
        <v>1081</v>
      </c>
      <c r="M1159" s="1">
        <v>0.76</v>
      </c>
      <c r="N1159" s="1" t="s">
        <v>34</v>
      </c>
      <c r="O1159" s="1" t="s">
        <v>113</v>
      </c>
      <c r="P1159" s="1" t="s">
        <v>333</v>
      </c>
      <c r="Q1159" s="1" t="s">
        <v>334</v>
      </c>
      <c r="R1159" s="1">
        <v>4073</v>
      </c>
      <c r="S1159" s="2">
        <v>42108</v>
      </c>
      <c r="T1159" s="2">
        <v>42109</v>
      </c>
      <c r="U1159" s="1">
        <v>-715.77820599999995</v>
      </c>
      <c r="V1159" s="1">
        <v>5</v>
      </c>
      <c r="W1159" s="14">
        <v>1170.21</v>
      </c>
      <c r="X1159" s="1">
        <v>89726</v>
      </c>
      <c r="Y1159" s="14">
        <f>DataSheet!$E1159-DataSheet!$D1159</f>
        <v>296.12</v>
      </c>
      <c r="Z1159" s="1" t="str">
        <f>_xlfn.IFS(DataSheet!$O1159="Central","Chris",DataSheet!$O1159="East","Erin",DataSheet!$O1159="South","Sam",DataSheet!$O1159="West","William")</f>
        <v>Erin</v>
      </c>
    </row>
    <row r="1160" spans="1:26" ht="15" x14ac:dyDescent="0.2">
      <c r="A1160" s="1">
        <v>331</v>
      </c>
      <c r="B1160" s="1" t="s">
        <v>2171</v>
      </c>
      <c r="C1160" s="1" t="s">
        <v>118</v>
      </c>
      <c r="D1160" s="14">
        <v>0.01</v>
      </c>
      <c r="E1160" s="14">
        <v>29.1</v>
      </c>
      <c r="F1160" s="14">
        <v>4</v>
      </c>
      <c r="G1160" s="1" t="s">
        <v>89</v>
      </c>
      <c r="H1160" s="1" t="s">
        <v>73</v>
      </c>
      <c r="I1160" s="1" t="s">
        <v>42</v>
      </c>
      <c r="J1160" s="1" t="s">
        <v>43</v>
      </c>
      <c r="K1160" s="1" t="s">
        <v>75</v>
      </c>
      <c r="L1160" s="1" t="s">
        <v>2172</v>
      </c>
      <c r="M1160" s="1">
        <v>0.78</v>
      </c>
      <c r="N1160" s="1" t="s">
        <v>34</v>
      </c>
      <c r="O1160" s="1" t="s">
        <v>113</v>
      </c>
      <c r="P1160" s="1" t="s">
        <v>1358</v>
      </c>
      <c r="Q1160" s="1" t="s">
        <v>2173</v>
      </c>
      <c r="R1160" s="1">
        <v>3045</v>
      </c>
      <c r="S1160" s="2">
        <v>42108</v>
      </c>
      <c r="T1160" s="2">
        <v>42110</v>
      </c>
      <c r="U1160" s="1">
        <v>-22.82</v>
      </c>
      <c r="V1160" s="1">
        <v>8</v>
      </c>
      <c r="W1160" s="14">
        <v>243.32</v>
      </c>
      <c r="X1160" s="1">
        <v>89726</v>
      </c>
      <c r="Y1160" s="14">
        <f>DataSheet!$E1160-DataSheet!$D1160</f>
        <v>29.09</v>
      </c>
      <c r="Z1160" s="1" t="str">
        <f>_xlfn.IFS(DataSheet!$O1160="Central","Chris",DataSheet!$O1160="East","Erin",DataSheet!$O1160="South","Sam",DataSheet!$O1160="West","William")</f>
        <v>Erin</v>
      </c>
    </row>
    <row r="1161" spans="1:26" ht="15" x14ac:dyDescent="0.2">
      <c r="A1161" s="1">
        <v>1559</v>
      </c>
      <c r="B1161" s="1" t="s">
        <v>2174</v>
      </c>
      <c r="C1161" s="1" t="s">
        <v>27</v>
      </c>
      <c r="D1161" s="14">
        <v>0.1</v>
      </c>
      <c r="E1161" s="14">
        <v>226.67</v>
      </c>
      <c r="F1161" s="14">
        <v>28.16</v>
      </c>
      <c r="G1161" s="1" t="s">
        <v>28</v>
      </c>
      <c r="H1161" s="1" t="s">
        <v>41</v>
      </c>
      <c r="I1161" s="1" t="s">
        <v>30</v>
      </c>
      <c r="J1161" s="1" t="s">
        <v>111</v>
      </c>
      <c r="K1161" s="1" t="s">
        <v>59</v>
      </c>
      <c r="L1161" s="1" t="s">
        <v>1378</v>
      </c>
      <c r="M1161" s="1">
        <v>0.59</v>
      </c>
      <c r="N1161" s="1" t="s">
        <v>34</v>
      </c>
      <c r="O1161" s="1" t="s">
        <v>35</v>
      </c>
      <c r="P1161" s="1" t="s">
        <v>244</v>
      </c>
      <c r="Q1161" s="1" t="s">
        <v>2175</v>
      </c>
      <c r="R1161" s="1">
        <v>24060</v>
      </c>
      <c r="S1161" s="2">
        <v>42109</v>
      </c>
      <c r="T1161" s="2">
        <v>42111</v>
      </c>
      <c r="U1161" s="1">
        <v>-390.76799999999997</v>
      </c>
      <c r="V1161" s="1">
        <v>5</v>
      </c>
      <c r="W1161" s="14">
        <v>1088.26</v>
      </c>
      <c r="X1161" s="1">
        <v>87424</v>
      </c>
      <c r="Y1161" s="14">
        <f>DataSheet!$E1161-DataSheet!$D1161</f>
        <v>226.57</v>
      </c>
      <c r="Z1161" s="1" t="str">
        <f>_xlfn.IFS(DataSheet!$O1161="Central","Chris",DataSheet!$O1161="East","Erin",DataSheet!$O1161="South","Sam",DataSheet!$O1161="West","William")</f>
        <v>Sam</v>
      </c>
    </row>
    <row r="1162" spans="1:26" ht="15" x14ac:dyDescent="0.2">
      <c r="A1162" s="1">
        <v>1632</v>
      </c>
      <c r="B1162" s="1" t="s">
        <v>523</v>
      </c>
      <c r="C1162" s="1" t="s">
        <v>39</v>
      </c>
      <c r="D1162" s="14">
        <v>0.02</v>
      </c>
      <c r="E1162" s="14">
        <v>25.99</v>
      </c>
      <c r="F1162" s="14">
        <v>5.37</v>
      </c>
      <c r="G1162" s="1" t="s">
        <v>40</v>
      </c>
      <c r="H1162" s="1" t="s">
        <v>73</v>
      </c>
      <c r="I1162" s="1" t="s">
        <v>50</v>
      </c>
      <c r="J1162" s="1" t="s">
        <v>51</v>
      </c>
      <c r="K1162" s="1" t="s">
        <v>75</v>
      </c>
      <c r="L1162" s="1" t="s">
        <v>1228</v>
      </c>
      <c r="M1162" s="1">
        <v>0.56000000000000005</v>
      </c>
      <c r="N1162" s="1" t="s">
        <v>34</v>
      </c>
      <c r="O1162" s="1" t="s">
        <v>35</v>
      </c>
      <c r="P1162" s="1" t="s">
        <v>36</v>
      </c>
      <c r="Q1162" s="1" t="s">
        <v>525</v>
      </c>
      <c r="R1162" s="1">
        <v>39401</v>
      </c>
      <c r="S1162" s="2">
        <v>42109</v>
      </c>
      <c r="T1162" s="2">
        <v>42111</v>
      </c>
      <c r="U1162" s="1">
        <v>-88.158000000000001</v>
      </c>
      <c r="V1162" s="1">
        <v>9</v>
      </c>
      <c r="W1162" s="14">
        <v>243.24</v>
      </c>
      <c r="X1162" s="1">
        <v>90533</v>
      </c>
      <c r="Y1162" s="14">
        <f>DataSheet!$E1162-DataSheet!$D1162</f>
        <v>25.97</v>
      </c>
      <c r="Z1162" s="1" t="str">
        <f>_xlfn.IFS(DataSheet!$O1162="Central","Chris",DataSheet!$O1162="East","Erin",DataSheet!$O1162="South","Sam",DataSheet!$O1162="West","William")</f>
        <v>Sam</v>
      </c>
    </row>
    <row r="1163" spans="1:26" ht="15" x14ac:dyDescent="0.2">
      <c r="A1163" s="1">
        <v>553</v>
      </c>
      <c r="B1163" s="1" t="s">
        <v>853</v>
      </c>
      <c r="C1163" s="1" t="s">
        <v>49</v>
      </c>
      <c r="D1163" s="14">
        <v>0.01</v>
      </c>
      <c r="E1163" s="14">
        <v>4.9800000000000004</v>
      </c>
      <c r="F1163" s="14">
        <v>7.44</v>
      </c>
      <c r="G1163" s="1" t="s">
        <v>40</v>
      </c>
      <c r="H1163" s="1" t="s">
        <v>96</v>
      </c>
      <c r="I1163" s="1" t="s">
        <v>50</v>
      </c>
      <c r="J1163" s="1" t="s">
        <v>90</v>
      </c>
      <c r="K1163" s="1" t="s">
        <v>75</v>
      </c>
      <c r="L1163" s="1" t="s">
        <v>2176</v>
      </c>
      <c r="M1163" s="1">
        <v>0.36</v>
      </c>
      <c r="N1163" s="1" t="s">
        <v>34</v>
      </c>
      <c r="O1163" s="1" t="s">
        <v>61</v>
      </c>
      <c r="P1163" s="1" t="s">
        <v>92</v>
      </c>
      <c r="Q1163" s="1" t="s">
        <v>102</v>
      </c>
      <c r="R1163" s="1">
        <v>90008</v>
      </c>
      <c r="S1163" s="2">
        <v>42109</v>
      </c>
      <c r="T1163" s="2">
        <v>42118</v>
      </c>
      <c r="U1163" s="1">
        <v>-179.59200000000001</v>
      </c>
      <c r="V1163" s="1">
        <v>63</v>
      </c>
      <c r="W1163" s="14">
        <v>330.21</v>
      </c>
      <c r="X1163" s="1">
        <v>8165</v>
      </c>
      <c r="Y1163" s="14">
        <f>DataSheet!$E1163-DataSheet!$D1163</f>
        <v>4.9700000000000006</v>
      </c>
      <c r="Z1163" s="1" t="str">
        <f>_xlfn.IFS(DataSheet!$O1163="Central","Chris",DataSheet!$O1163="East","Erin",DataSheet!$O1163="South","Sam",DataSheet!$O1163="West","William")</f>
        <v>William</v>
      </c>
    </row>
    <row r="1164" spans="1:26" ht="15" x14ac:dyDescent="0.2">
      <c r="A1164" s="1">
        <v>555</v>
      </c>
      <c r="B1164" s="1" t="s">
        <v>1302</v>
      </c>
      <c r="C1164" s="1" t="s">
        <v>49</v>
      </c>
      <c r="D1164" s="14">
        <v>0.01</v>
      </c>
      <c r="E1164" s="14">
        <v>4.9800000000000004</v>
      </c>
      <c r="F1164" s="14">
        <v>7.44</v>
      </c>
      <c r="G1164" s="1" t="s">
        <v>40</v>
      </c>
      <c r="H1164" s="1" t="s">
        <v>96</v>
      </c>
      <c r="I1164" s="1" t="s">
        <v>50</v>
      </c>
      <c r="J1164" s="1" t="s">
        <v>90</v>
      </c>
      <c r="K1164" s="1" t="s">
        <v>75</v>
      </c>
      <c r="L1164" s="1" t="s">
        <v>2176</v>
      </c>
      <c r="M1164" s="1">
        <v>0.36</v>
      </c>
      <c r="N1164" s="1" t="s">
        <v>34</v>
      </c>
      <c r="O1164" s="1" t="s">
        <v>61</v>
      </c>
      <c r="P1164" s="1" t="s">
        <v>148</v>
      </c>
      <c r="Q1164" s="1" t="s">
        <v>1303</v>
      </c>
      <c r="R1164" s="1">
        <v>84062</v>
      </c>
      <c r="S1164" s="2">
        <v>42109</v>
      </c>
      <c r="T1164" s="2">
        <v>42118</v>
      </c>
      <c r="U1164" s="1">
        <v>-161.6328</v>
      </c>
      <c r="V1164" s="1">
        <v>16</v>
      </c>
      <c r="W1164" s="14">
        <v>83.86</v>
      </c>
      <c r="X1164" s="1">
        <v>86191</v>
      </c>
      <c r="Y1164" s="14">
        <f>DataSheet!$E1164-DataSheet!$D1164</f>
        <v>4.9700000000000006</v>
      </c>
      <c r="Z1164" s="1" t="str">
        <f>_xlfn.IFS(DataSheet!$O1164="Central","Chris",DataSheet!$O1164="East","Erin",DataSheet!$O1164="South","Sam",DataSheet!$O1164="West","William")</f>
        <v>William</v>
      </c>
    </row>
    <row r="1165" spans="1:26" ht="15" x14ac:dyDescent="0.2">
      <c r="A1165" s="1">
        <v>2952</v>
      </c>
      <c r="B1165" s="1" t="s">
        <v>2177</v>
      </c>
      <c r="C1165" s="1" t="s">
        <v>118</v>
      </c>
      <c r="D1165" s="14">
        <v>0.08</v>
      </c>
      <c r="E1165" s="14">
        <v>5.74</v>
      </c>
      <c r="F1165" s="14">
        <v>5.01</v>
      </c>
      <c r="G1165" s="1" t="s">
        <v>89</v>
      </c>
      <c r="H1165" s="1" t="s">
        <v>96</v>
      </c>
      <c r="I1165" s="1" t="s">
        <v>50</v>
      </c>
      <c r="J1165" s="1" t="s">
        <v>74</v>
      </c>
      <c r="K1165" s="1" t="s">
        <v>75</v>
      </c>
      <c r="L1165" s="1" t="s">
        <v>1067</v>
      </c>
      <c r="M1165" s="1">
        <v>0.39</v>
      </c>
      <c r="N1165" s="1" t="s">
        <v>34</v>
      </c>
      <c r="O1165" s="1" t="s">
        <v>113</v>
      </c>
      <c r="P1165" s="1" t="s">
        <v>319</v>
      </c>
      <c r="Q1165" s="1" t="s">
        <v>2178</v>
      </c>
      <c r="R1165" s="1">
        <v>43123</v>
      </c>
      <c r="S1165" s="2">
        <v>42109</v>
      </c>
      <c r="T1165" s="2">
        <v>42111</v>
      </c>
      <c r="U1165" s="1">
        <v>-61.628039999999999</v>
      </c>
      <c r="V1165" s="1">
        <v>12</v>
      </c>
      <c r="W1165" s="14">
        <v>70.03</v>
      </c>
      <c r="X1165" s="1">
        <v>91398</v>
      </c>
      <c r="Y1165" s="14">
        <f>DataSheet!$E1165-DataSheet!$D1165</f>
        <v>5.66</v>
      </c>
      <c r="Z1165" s="1" t="str">
        <f>_xlfn.IFS(DataSheet!$O1165="Central","Chris",DataSheet!$O1165="East","Erin",DataSheet!$O1165="South","Sam",DataSheet!$O1165="West","William")</f>
        <v>Erin</v>
      </c>
    </row>
    <row r="1166" spans="1:26" ht="15" x14ac:dyDescent="0.2">
      <c r="A1166" s="1">
        <v>568</v>
      </c>
      <c r="B1166" s="1" t="s">
        <v>1484</v>
      </c>
      <c r="C1166" s="1" t="s">
        <v>72</v>
      </c>
      <c r="D1166" s="14">
        <v>0.09</v>
      </c>
      <c r="E1166" s="14">
        <v>70.97</v>
      </c>
      <c r="F1166" s="14">
        <v>3.5</v>
      </c>
      <c r="G1166" s="1" t="s">
        <v>40</v>
      </c>
      <c r="H1166" s="1" t="s">
        <v>41</v>
      </c>
      <c r="I1166" s="1" t="s">
        <v>50</v>
      </c>
      <c r="J1166" s="1" t="s">
        <v>97</v>
      </c>
      <c r="K1166" s="1" t="s">
        <v>75</v>
      </c>
      <c r="L1166" s="1" t="s">
        <v>2179</v>
      </c>
      <c r="M1166" s="1">
        <v>0.59</v>
      </c>
      <c r="N1166" s="1" t="s">
        <v>34</v>
      </c>
      <c r="O1166" s="1" t="s">
        <v>35</v>
      </c>
      <c r="P1166" s="1" t="s">
        <v>36</v>
      </c>
      <c r="Q1166" s="1" t="s">
        <v>1485</v>
      </c>
      <c r="R1166" s="1">
        <v>39701</v>
      </c>
      <c r="S1166" s="2">
        <v>42109</v>
      </c>
      <c r="T1166" s="2">
        <v>42109</v>
      </c>
      <c r="U1166" s="1">
        <v>-99.567999999999998</v>
      </c>
      <c r="V1166" s="1">
        <v>12</v>
      </c>
      <c r="W1166" s="14">
        <v>805.99</v>
      </c>
      <c r="X1166" s="1">
        <v>88880</v>
      </c>
      <c r="Y1166" s="14">
        <f>DataSheet!$E1166-DataSheet!$D1166</f>
        <v>70.88</v>
      </c>
      <c r="Z1166" s="1" t="str">
        <f>_xlfn.IFS(DataSheet!$O1166="Central","Chris",DataSheet!$O1166="East","Erin",DataSheet!$O1166="South","Sam",DataSheet!$O1166="West","William")</f>
        <v>Sam</v>
      </c>
    </row>
    <row r="1167" spans="1:26" ht="15" x14ac:dyDescent="0.2">
      <c r="A1167" s="1">
        <v>1607</v>
      </c>
      <c r="B1167" s="1" t="s">
        <v>1037</v>
      </c>
      <c r="C1167" s="1" t="s">
        <v>72</v>
      </c>
      <c r="D1167" s="14">
        <v>0.01</v>
      </c>
      <c r="E1167" s="14">
        <v>15.16</v>
      </c>
      <c r="F1167" s="14">
        <v>15.09</v>
      </c>
      <c r="G1167" s="1" t="s">
        <v>40</v>
      </c>
      <c r="H1167" s="1" t="s">
        <v>73</v>
      </c>
      <c r="I1167" s="1" t="s">
        <v>50</v>
      </c>
      <c r="J1167" s="1" t="s">
        <v>74</v>
      </c>
      <c r="K1167" s="1" t="s">
        <v>75</v>
      </c>
      <c r="L1167" s="1" t="s">
        <v>2180</v>
      </c>
      <c r="M1167" s="1">
        <v>0.39</v>
      </c>
      <c r="N1167" s="1" t="s">
        <v>34</v>
      </c>
      <c r="O1167" s="1" t="s">
        <v>113</v>
      </c>
      <c r="P1167" s="1" t="s">
        <v>114</v>
      </c>
      <c r="Q1167" s="1" t="s">
        <v>1039</v>
      </c>
      <c r="R1167" s="1">
        <v>11520</v>
      </c>
      <c r="S1167" s="2">
        <v>42109</v>
      </c>
      <c r="T1167" s="2">
        <v>42109</v>
      </c>
      <c r="U1167" s="1">
        <v>-200.85900000000001</v>
      </c>
      <c r="V1167" s="1">
        <v>7</v>
      </c>
      <c r="W1167" s="14">
        <v>110.93</v>
      </c>
      <c r="X1167" s="1">
        <v>87994</v>
      </c>
      <c r="Y1167" s="14">
        <f>DataSheet!$E1167-DataSheet!$D1167</f>
        <v>15.15</v>
      </c>
      <c r="Z1167" s="1" t="str">
        <f>_xlfn.IFS(DataSheet!$O1167="Central","Chris",DataSheet!$O1167="East","Erin",DataSheet!$O1167="South","Sam",DataSheet!$O1167="West","William")</f>
        <v>Erin</v>
      </c>
    </row>
    <row r="1168" spans="1:26" ht="15" x14ac:dyDescent="0.2">
      <c r="A1168" s="1">
        <v>1818</v>
      </c>
      <c r="B1168" s="1" t="s">
        <v>2181</v>
      </c>
      <c r="C1168" s="1" t="s">
        <v>72</v>
      </c>
      <c r="D1168" s="14">
        <v>0.06</v>
      </c>
      <c r="E1168" s="14">
        <v>17.98</v>
      </c>
      <c r="F1168" s="14">
        <v>8.51</v>
      </c>
      <c r="G1168" s="1" t="s">
        <v>40</v>
      </c>
      <c r="H1168" s="1" t="s">
        <v>41</v>
      </c>
      <c r="I1168" s="1" t="s">
        <v>42</v>
      </c>
      <c r="J1168" s="1" t="s">
        <v>58</v>
      </c>
      <c r="K1168" s="1" t="s">
        <v>146</v>
      </c>
      <c r="L1168" s="1" t="s">
        <v>1882</v>
      </c>
      <c r="M1168" s="1">
        <v>0.4</v>
      </c>
      <c r="N1168" s="1" t="s">
        <v>34</v>
      </c>
      <c r="O1168" s="1" t="s">
        <v>54</v>
      </c>
      <c r="P1168" s="1" t="s">
        <v>291</v>
      </c>
      <c r="Q1168" s="1" t="s">
        <v>2182</v>
      </c>
      <c r="R1168" s="1">
        <v>48126</v>
      </c>
      <c r="S1168" s="2">
        <v>42109</v>
      </c>
      <c r="T1168" s="2">
        <v>42111</v>
      </c>
      <c r="U1168" s="1">
        <v>-47.243088</v>
      </c>
      <c r="V1168" s="1">
        <v>3</v>
      </c>
      <c r="W1168" s="14">
        <v>56.38</v>
      </c>
      <c r="X1168" s="1">
        <v>85991</v>
      </c>
      <c r="Y1168" s="14">
        <f>DataSheet!$E1168-DataSheet!$D1168</f>
        <v>17.920000000000002</v>
      </c>
      <c r="Z1168" s="1" t="str">
        <f>_xlfn.IFS(DataSheet!$O1168="Central","Chris",DataSheet!$O1168="East","Erin",DataSheet!$O1168="South","Sam",DataSheet!$O1168="West","William")</f>
        <v>Chris</v>
      </c>
    </row>
    <row r="1169" spans="1:26" ht="15" x14ac:dyDescent="0.2">
      <c r="A1169" s="1">
        <v>1818</v>
      </c>
      <c r="B1169" s="1" t="s">
        <v>2181</v>
      </c>
      <c r="C1169" s="1" t="s">
        <v>72</v>
      </c>
      <c r="D1169" s="14">
        <v>0.1</v>
      </c>
      <c r="E1169" s="14">
        <v>9.99</v>
      </c>
      <c r="F1169" s="14">
        <v>4.78</v>
      </c>
      <c r="G1169" s="1" t="s">
        <v>89</v>
      </c>
      <c r="H1169" s="1" t="s">
        <v>41</v>
      </c>
      <c r="I1169" s="1" t="s">
        <v>50</v>
      </c>
      <c r="J1169" s="1" t="s">
        <v>90</v>
      </c>
      <c r="K1169" s="1" t="s">
        <v>75</v>
      </c>
      <c r="L1169" s="1" t="s">
        <v>1521</v>
      </c>
      <c r="M1169" s="1">
        <v>0.4</v>
      </c>
      <c r="N1169" s="1" t="s">
        <v>34</v>
      </c>
      <c r="O1169" s="1" t="s">
        <v>54</v>
      </c>
      <c r="P1169" s="1" t="s">
        <v>291</v>
      </c>
      <c r="Q1169" s="1" t="s">
        <v>2182</v>
      </c>
      <c r="R1169" s="1">
        <v>48126</v>
      </c>
      <c r="S1169" s="2">
        <v>42109</v>
      </c>
      <c r="T1169" s="2">
        <v>42112</v>
      </c>
      <c r="U1169" s="1">
        <v>9.1539999999999999</v>
      </c>
      <c r="V1169" s="1">
        <v>12</v>
      </c>
      <c r="W1169" s="14">
        <v>119.13</v>
      </c>
      <c r="X1169" s="1">
        <v>85991</v>
      </c>
      <c r="Y1169" s="14">
        <f>DataSheet!$E1169-DataSheet!$D1169</f>
        <v>9.89</v>
      </c>
      <c r="Z1169" s="1" t="str">
        <f>_xlfn.IFS(DataSheet!$O1169="Central","Chris",DataSheet!$O1169="East","Erin",DataSheet!$O1169="South","Sam",DataSheet!$O1169="West","William")</f>
        <v>Chris</v>
      </c>
    </row>
    <row r="1170" spans="1:26" ht="15" x14ac:dyDescent="0.2">
      <c r="A1170" s="1">
        <v>1821</v>
      </c>
      <c r="B1170" s="1" t="s">
        <v>1000</v>
      </c>
      <c r="C1170" s="1" t="s">
        <v>72</v>
      </c>
      <c r="D1170" s="14">
        <v>7.0000000000000007E-2</v>
      </c>
      <c r="E1170" s="14">
        <v>18.649999999999999</v>
      </c>
      <c r="F1170" s="14">
        <v>3.77</v>
      </c>
      <c r="G1170" s="1" t="s">
        <v>40</v>
      </c>
      <c r="H1170" s="1" t="s">
        <v>41</v>
      </c>
      <c r="I1170" s="1" t="s">
        <v>30</v>
      </c>
      <c r="J1170" s="1" t="s">
        <v>128</v>
      </c>
      <c r="K1170" s="1" t="s">
        <v>44</v>
      </c>
      <c r="L1170" s="1" t="s">
        <v>2183</v>
      </c>
      <c r="M1170" s="1">
        <v>0.39</v>
      </c>
      <c r="N1170" s="1" t="s">
        <v>34</v>
      </c>
      <c r="O1170" s="1" t="s">
        <v>113</v>
      </c>
      <c r="P1170" s="1" t="s">
        <v>114</v>
      </c>
      <c r="Q1170" s="1" t="s">
        <v>115</v>
      </c>
      <c r="R1170" s="1">
        <v>10177</v>
      </c>
      <c r="S1170" s="2">
        <v>42109</v>
      </c>
      <c r="T1170" s="2">
        <v>42110</v>
      </c>
      <c r="U1170" s="1">
        <v>149.72</v>
      </c>
      <c r="V1170" s="1">
        <v>34</v>
      </c>
      <c r="W1170" s="14">
        <v>643.64</v>
      </c>
      <c r="X1170" s="1">
        <v>47108</v>
      </c>
      <c r="Y1170" s="14">
        <f>DataSheet!$E1170-DataSheet!$D1170</f>
        <v>18.579999999999998</v>
      </c>
      <c r="Z1170" s="1" t="str">
        <f>_xlfn.IFS(DataSheet!$O1170="Central","Chris",DataSheet!$O1170="East","Erin",DataSheet!$O1170="South","Sam",DataSheet!$O1170="West","William")</f>
        <v>Erin</v>
      </c>
    </row>
    <row r="1171" spans="1:26" ht="15" x14ac:dyDescent="0.2">
      <c r="A1171" s="1">
        <v>1821</v>
      </c>
      <c r="B1171" s="1" t="s">
        <v>1000</v>
      </c>
      <c r="C1171" s="1" t="s">
        <v>72</v>
      </c>
      <c r="D1171" s="14">
        <v>0.06</v>
      </c>
      <c r="E1171" s="14">
        <v>17.98</v>
      </c>
      <c r="F1171" s="14">
        <v>8.51</v>
      </c>
      <c r="G1171" s="1" t="s">
        <v>40</v>
      </c>
      <c r="H1171" s="1" t="s">
        <v>41</v>
      </c>
      <c r="I1171" s="1" t="s">
        <v>42</v>
      </c>
      <c r="J1171" s="1" t="s">
        <v>58</v>
      </c>
      <c r="K1171" s="1" t="s">
        <v>146</v>
      </c>
      <c r="L1171" s="1" t="s">
        <v>1882</v>
      </c>
      <c r="M1171" s="1">
        <v>0.4</v>
      </c>
      <c r="N1171" s="1" t="s">
        <v>34</v>
      </c>
      <c r="O1171" s="1" t="s">
        <v>113</v>
      </c>
      <c r="P1171" s="1" t="s">
        <v>114</v>
      </c>
      <c r="Q1171" s="1" t="s">
        <v>115</v>
      </c>
      <c r="R1171" s="1">
        <v>10177</v>
      </c>
      <c r="S1171" s="2">
        <v>42109</v>
      </c>
      <c r="T1171" s="2">
        <v>42111</v>
      </c>
      <c r="U1171" s="1">
        <v>-52.492319999999999</v>
      </c>
      <c r="V1171" s="1">
        <v>13</v>
      </c>
      <c r="W1171" s="14">
        <v>244.31</v>
      </c>
      <c r="X1171" s="1">
        <v>47108</v>
      </c>
      <c r="Y1171" s="14">
        <f>DataSheet!$E1171-DataSheet!$D1171</f>
        <v>17.920000000000002</v>
      </c>
      <c r="Z1171" s="1" t="str">
        <f>_xlfn.IFS(DataSheet!$O1171="Central","Chris",DataSheet!$O1171="East","Erin",DataSheet!$O1171="South","Sam",DataSheet!$O1171="West","William")</f>
        <v>Erin</v>
      </c>
    </row>
    <row r="1172" spans="1:26" ht="15" x14ac:dyDescent="0.2">
      <c r="A1172" s="1">
        <v>1821</v>
      </c>
      <c r="B1172" s="1" t="s">
        <v>1000</v>
      </c>
      <c r="C1172" s="1" t="s">
        <v>72</v>
      </c>
      <c r="D1172" s="14">
        <v>0.1</v>
      </c>
      <c r="E1172" s="14">
        <v>9.99</v>
      </c>
      <c r="F1172" s="14">
        <v>4.78</v>
      </c>
      <c r="G1172" s="1" t="s">
        <v>89</v>
      </c>
      <c r="H1172" s="1" t="s">
        <v>41</v>
      </c>
      <c r="I1172" s="1" t="s">
        <v>50</v>
      </c>
      <c r="J1172" s="1" t="s">
        <v>90</v>
      </c>
      <c r="K1172" s="1" t="s">
        <v>75</v>
      </c>
      <c r="L1172" s="1" t="s">
        <v>1521</v>
      </c>
      <c r="M1172" s="1">
        <v>0.4</v>
      </c>
      <c r="N1172" s="1" t="s">
        <v>34</v>
      </c>
      <c r="O1172" s="1" t="s">
        <v>113</v>
      </c>
      <c r="P1172" s="1" t="s">
        <v>114</v>
      </c>
      <c r="Q1172" s="1" t="s">
        <v>115</v>
      </c>
      <c r="R1172" s="1">
        <v>10177</v>
      </c>
      <c r="S1172" s="2">
        <v>42109</v>
      </c>
      <c r="T1172" s="2">
        <v>42112</v>
      </c>
      <c r="U1172" s="1">
        <v>7.96</v>
      </c>
      <c r="V1172" s="1">
        <v>47</v>
      </c>
      <c r="W1172" s="14">
        <v>466.58</v>
      </c>
      <c r="X1172" s="1">
        <v>47108</v>
      </c>
      <c r="Y1172" s="14">
        <f>DataSheet!$E1172-DataSheet!$D1172</f>
        <v>9.89</v>
      </c>
      <c r="Z1172" s="1" t="str">
        <f>_xlfn.IFS(DataSheet!$O1172="Central","Chris",DataSheet!$O1172="East","Erin",DataSheet!$O1172="South","Sam",DataSheet!$O1172="West","William")</f>
        <v>Erin</v>
      </c>
    </row>
    <row r="1173" spans="1:26" ht="15" x14ac:dyDescent="0.2">
      <c r="A1173" s="1">
        <v>1821</v>
      </c>
      <c r="B1173" s="1" t="s">
        <v>1000</v>
      </c>
      <c r="C1173" s="1" t="s">
        <v>72</v>
      </c>
      <c r="D1173" s="14">
        <v>0.08</v>
      </c>
      <c r="E1173" s="14">
        <v>175.99</v>
      </c>
      <c r="F1173" s="14">
        <v>8.99</v>
      </c>
      <c r="G1173" s="1" t="s">
        <v>89</v>
      </c>
      <c r="H1173" s="1" t="s">
        <v>41</v>
      </c>
      <c r="I1173" s="1" t="s">
        <v>42</v>
      </c>
      <c r="J1173" s="1" t="s">
        <v>137</v>
      </c>
      <c r="K1173" s="1" t="s">
        <v>75</v>
      </c>
      <c r="L1173" s="1" t="s">
        <v>1181</v>
      </c>
      <c r="M1173" s="1">
        <v>0.56999999999999995</v>
      </c>
      <c r="N1173" s="1" t="s">
        <v>34</v>
      </c>
      <c r="O1173" s="1" t="s">
        <v>113</v>
      </c>
      <c r="P1173" s="1" t="s">
        <v>114</v>
      </c>
      <c r="Q1173" s="1" t="s">
        <v>115</v>
      </c>
      <c r="R1173" s="1">
        <v>10177</v>
      </c>
      <c r="S1173" s="2">
        <v>42109</v>
      </c>
      <c r="T1173" s="2">
        <v>42110</v>
      </c>
      <c r="U1173" s="1">
        <v>-459.08280000000002</v>
      </c>
      <c r="V1173" s="1">
        <v>16</v>
      </c>
      <c r="W1173" s="14">
        <v>2290.69</v>
      </c>
      <c r="X1173" s="1">
        <v>47108</v>
      </c>
      <c r="Y1173" s="14">
        <f>DataSheet!$E1173-DataSheet!$D1173</f>
        <v>175.91</v>
      </c>
      <c r="Z1173" s="1" t="str">
        <f>_xlfn.IFS(DataSheet!$O1173="Central","Chris",DataSheet!$O1173="East","Erin",DataSheet!$O1173="South","Sam",DataSheet!$O1173="West","William")</f>
        <v>Erin</v>
      </c>
    </row>
    <row r="1174" spans="1:26" ht="15" x14ac:dyDescent="0.2">
      <c r="A1174" s="1">
        <v>2139</v>
      </c>
      <c r="B1174" s="1" t="s">
        <v>2184</v>
      </c>
      <c r="C1174" s="1" t="s">
        <v>27</v>
      </c>
      <c r="D1174" s="14">
        <v>0.05</v>
      </c>
      <c r="E1174" s="14">
        <v>2550.14</v>
      </c>
      <c r="F1174" s="14">
        <v>29.7</v>
      </c>
      <c r="G1174" s="1" t="s">
        <v>28</v>
      </c>
      <c r="H1174" s="1" t="s">
        <v>96</v>
      </c>
      <c r="I1174" s="1" t="s">
        <v>42</v>
      </c>
      <c r="J1174" s="1" t="s">
        <v>58</v>
      </c>
      <c r="K1174" s="1" t="s">
        <v>59</v>
      </c>
      <c r="L1174" s="1" t="s">
        <v>1974</v>
      </c>
      <c r="M1174" s="1">
        <v>0.56999999999999995</v>
      </c>
      <c r="N1174" s="1" t="s">
        <v>34</v>
      </c>
      <c r="O1174" s="1" t="s">
        <v>54</v>
      </c>
      <c r="P1174" s="1" t="s">
        <v>359</v>
      </c>
      <c r="Q1174" s="1" t="s">
        <v>132</v>
      </c>
      <c r="R1174" s="1">
        <v>53094</v>
      </c>
      <c r="S1174" s="2">
        <v>42110</v>
      </c>
      <c r="T1174" s="2">
        <v>42111</v>
      </c>
      <c r="U1174" s="1">
        <v>-3971.0628000000002</v>
      </c>
      <c r="V1174" s="1">
        <v>2</v>
      </c>
      <c r="W1174" s="14">
        <v>4845.2700000000004</v>
      </c>
      <c r="X1174" s="1">
        <v>86003</v>
      </c>
      <c r="Y1174" s="14">
        <f>DataSheet!$E1174-DataSheet!$D1174</f>
        <v>2550.0899999999997</v>
      </c>
      <c r="Z1174" s="1" t="str">
        <f>_xlfn.IFS(DataSheet!$O1174="Central","Chris",DataSheet!$O1174="East","Erin",DataSheet!$O1174="South","Sam",DataSheet!$O1174="West","William")</f>
        <v>Chris</v>
      </c>
    </row>
    <row r="1175" spans="1:26" ht="15" x14ac:dyDescent="0.2">
      <c r="A1175" s="1">
        <v>1916</v>
      </c>
      <c r="B1175" s="1" t="s">
        <v>1396</v>
      </c>
      <c r="C1175" s="1" t="s">
        <v>39</v>
      </c>
      <c r="D1175" s="14">
        <v>0.01</v>
      </c>
      <c r="E1175" s="14">
        <v>125.99</v>
      </c>
      <c r="F1175" s="14">
        <v>8.99</v>
      </c>
      <c r="G1175" s="1" t="s">
        <v>40</v>
      </c>
      <c r="H1175" s="1" t="s">
        <v>73</v>
      </c>
      <c r="I1175" s="1" t="s">
        <v>42</v>
      </c>
      <c r="J1175" s="1" t="s">
        <v>137</v>
      </c>
      <c r="K1175" s="1" t="s">
        <v>75</v>
      </c>
      <c r="L1175" s="1" t="s">
        <v>1656</v>
      </c>
      <c r="M1175" s="1">
        <v>0.55000000000000004</v>
      </c>
      <c r="N1175" s="1" t="s">
        <v>34</v>
      </c>
      <c r="O1175" s="1" t="s">
        <v>35</v>
      </c>
      <c r="P1175" s="1" t="s">
        <v>46</v>
      </c>
      <c r="Q1175" s="1" t="s">
        <v>1398</v>
      </c>
      <c r="R1175" s="1">
        <v>72209</v>
      </c>
      <c r="S1175" s="2">
        <v>42110</v>
      </c>
      <c r="T1175" s="2">
        <v>42112</v>
      </c>
      <c r="U1175" s="1">
        <v>-45.472000000000001</v>
      </c>
      <c r="V1175" s="1">
        <v>9</v>
      </c>
      <c r="W1175" s="14">
        <v>1011.44</v>
      </c>
      <c r="X1175" s="1">
        <v>85895</v>
      </c>
      <c r="Y1175" s="14">
        <f>DataSheet!$E1175-DataSheet!$D1175</f>
        <v>125.97999999999999</v>
      </c>
      <c r="Z1175" s="1" t="str">
        <f>_xlfn.IFS(DataSheet!$O1175="Central","Chris",DataSheet!$O1175="East","Erin",DataSheet!$O1175="South","Sam",DataSheet!$O1175="West","William")</f>
        <v>Sam</v>
      </c>
    </row>
    <row r="1176" spans="1:26" ht="15" x14ac:dyDescent="0.2">
      <c r="A1176" s="1">
        <v>653</v>
      </c>
      <c r="B1176" s="1" t="s">
        <v>2185</v>
      </c>
      <c r="C1176" s="1" t="s">
        <v>72</v>
      </c>
      <c r="D1176" s="14">
        <v>0</v>
      </c>
      <c r="E1176" s="14">
        <v>2.78</v>
      </c>
      <c r="F1176" s="14">
        <v>1.49</v>
      </c>
      <c r="G1176" s="1" t="s">
        <v>89</v>
      </c>
      <c r="H1176" s="1" t="s">
        <v>41</v>
      </c>
      <c r="I1176" s="1" t="s">
        <v>50</v>
      </c>
      <c r="J1176" s="1" t="s">
        <v>74</v>
      </c>
      <c r="K1176" s="1" t="s">
        <v>75</v>
      </c>
      <c r="L1176" s="1" t="s">
        <v>2186</v>
      </c>
      <c r="M1176" s="1">
        <v>0.36</v>
      </c>
      <c r="N1176" s="1" t="s">
        <v>34</v>
      </c>
      <c r="O1176" s="1" t="s">
        <v>61</v>
      </c>
      <c r="P1176" s="1" t="s">
        <v>92</v>
      </c>
      <c r="Q1176" s="1" t="s">
        <v>2148</v>
      </c>
      <c r="R1176" s="1">
        <v>91730</v>
      </c>
      <c r="S1176" s="2">
        <v>42110</v>
      </c>
      <c r="T1176" s="2">
        <v>42111</v>
      </c>
      <c r="U1176" s="1">
        <v>20.6448</v>
      </c>
      <c r="V1176" s="1">
        <v>9</v>
      </c>
      <c r="W1176" s="14">
        <v>29.92</v>
      </c>
      <c r="X1176" s="1">
        <v>91213</v>
      </c>
      <c r="Y1176" s="14">
        <f>DataSheet!$E1176-DataSheet!$D1176</f>
        <v>2.78</v>
      </c>
      <c r="Z1176" s="1" t="str">
        <f>_xlfn.IFS(DataSheet!$O1176="Central","Chris",DataSheet!$O1176="East","Erin",DataSheet!$O1176="South","Sam",DataSheet!$O1176="West","William")</f>
        <v>William</v>
      </c>
    </row>
    <row r="1177" spans="1:26" ht="15" x14ac:dyDescent="0.2">
      <c r="A1177" s="1">
        <v>1041</v>
      </c>
      <c r="B1177" s="1" t="s">
        <v>2187</v>
      </c>
      <c r="C1177" s="1" t="s">
        <v>27</v>
      </c>
      <c r="D1177" s="14">
        <v>0.06</v>
      </c>
      <c r="E1177" s="14">
        <v>55.94</v>
      </c>
      <c r="F1177" s="14">
        <v>4</v>
      </c>
      <c r="G1177" s="1" t="s">
        <v>40</v>
      </c>
      <c r="H1177" s="1" t="s">
        <v>29</v>
      </c>
      <c r="I1177" s="1" t="s">
        <v>42</v>
      </c>
      <c r="J1177" s="1" t="s">
        <v>43</v>
      </c>
      <c r="K1177" s="1" t="s">
        <v>75</v>
      </c>
      <c r="L1177" s="1" t="s">
        <v>1786</v>
      </c>
      <c r="M1177" s="1">
        <v>0.74</v>
      </c>
      <c r="N1177" s="1" t="s">
        <v>34</v>
      </c>
      <c r="O1177" s="1" t="s">
        <v>61</v>
      </c>
      <c r="P1177" s="1" t="s">
        <v>92</v>
      </c>
      <c r="Q1177" s="1" t="s">
        <v>2188</v>
      </c>
      <c r="R1177" s="1">
        <v>95695</v>
      </c>
      <c r="S1177" s="2">
        <v>42111</v>
      </c>
      <c r="T1177" s="2">
        <v>42112</v>
      </c>
      <c r="U1177" s="1">
        <v>-13.77</v>
      </c>
      <c r="V1177" s="1">
        <v>6</v>
      </c>
      <c r="W1177" s="14">
        <v>322.77</v>
      </c>
      <c r="X1177" s="1">
        <v>87846</v>
      </c>
      <c r="Y1177" s="14">
        <f>DataSheet!$E1177-DataSheet!$D1177</f>
        <v>55.879999999999995</v>
      </c>
      <c r="Z1177" s="1" t="str">
        <f>_xlfn.IFS(DataSheet!$O1177="Central","Chris",DataSheet!$O1177="East","Erin",DataSheet!$O1177="South","Sam",DataSheet!$O1177="West","William")</f>
        <v>William</v>
      </c>
    </row>
    <row r="1178" spans="1:26" ht="15" x14ac:dyDescent="0.2">
      <c r="A1178" s="1">
        <v>1041</v>
      </c>
      <c r="B1178" s="1" t="s">
        <v>2187</v>
      </c>
      <c r="C1178" s="1" t="s">
        <v>27</v>
      </c>
      <c r="D1178" s="14">
        <v>7.0000000000000007E-2</v>
      </c>
      <c r="E1178" s="14">
        <v>6.3</v>
      </c>
      <c r="F1178" s="14">
        <v>0.5</v>
      </c>
      <c r="G1178" s="1" t="s">
        <v>40</v>
      </c>
      <c r="H1178" s="1" t="s">
        <v>29</v>
      </c>
      <c r="I1178" s="1" t="s">
        <v>50</v>
      </c>
      <c r="J1178" s="1" t="s">
        <v>154</v>
      </c>
      <c r="K1178" s="1" t="s">
        <v>75</v>
      </c>
      <c r="L1178" s="1" t="s">
        <v>828</v>
      </c>
      <c r="M1178" s="1">
        <v>0.39</v>
      </c>
      <c r="N1178" s="1" t="s">
        <v>34</v>
      </c>
      <c r="O1178" s="1" t="s">
        <v>61</v>
      </c>
      <c r="P1178" s="1" t="s">
        <v>92</v>
      </c>
      <c r="Q1178" s="1" t="s">
        <v>2188</v>
      </c>
      <c r="R1178" s="1">
        <v>95695</v>
      </c>
      <c r="S1178" s="2">
        <v>42111</v>
      </c>
      <c r="T1178" s="2">
        <v>42111</v>
      </c>
      <c r="U1178" s="1">
        <v>44.912100000000002</v>
      </c>
      <c r="V1178" s="1">
        <v>11</v>
      </c>
      <c r="W1178" s="14">
        <v>65.09</v>
      </c>
      <c r="X1178" s="1">
        <v>87846</v>
      </c>
      <c r="Y1178" s="14">
        <f>DataSheet!$E1178-DataSheet!$D1178</f>
        <v>6.2299999999999995</v>
      </c>
      <c r="Z1178" s="1" t="str">
        <f>_xlfn.IFS(DataSheet!$O1178="Central","Chris",DataSheet!$O1178="East","Erin",DataSheet!$O1178="South","Sam",DataSheet!$O1178="West","William")</f>
        <v>William</v>
      </c>
    </row>
    <row r="1179" spans="1:26" ht="15" x14ac:dyDescent="0.2">
      <c r="A1179" s="1">
        <v>1350</v>
      </c>
      <c r="B1179" s="1" t="s">
        <v>2189</v>
      </c>
      <c r="C1179" s="1" t="s">
        <v>39</v>
      </c>
      <c r="D1179" s="14">
        <v>0</v>
      </c>
      <c r="E1179" s="14">
        <v>12.2</v>
      </c>
      <c r="F1179" s="14">
        <v>6.02</v>
      </c>
      <c r="G1179" s="1" t="s">
        <v>89</v>
      </c>
      <c r="H1179" s="1" t="s">
        <v>73</v>
      </c>
      <c r="I1179" s="1" t="s">
        <v>30</v>
      </c>
      <c r="J1179" s="1" t="s">
        <v>128</v>
      </c>
      <c r="K1179" s="1" t="s">
        <v>44</v>
      </c>
      <c r="L1179" s="1" t="s">
        <v>2158</v>
      </c>
      <c r="M1179" s="1">
        <v>0.43</v>
      </c>
      <c r="N1179" s="1" t="s">
        <v>34</v>
      </c>
      <c r="O1179" s="1" t="s">
        <v>35</v>
      </c>
      <c r="P1179" s="1" t="s">
        <v>125</v>
      </c>
      <c r="Q1179" s="1" t="s">
        <v>2190</v>
      </c>
      <c r="R1179" s="1">
        <v>33055</v>
      </c>
      <c r="S1179" s="2">
        <v>42111</v>
      </c>
      <c r="T1179" s="2">
        <v>42112</v>
      </c>
      <c r="U1179" s="1">
        <v>-172.298</v>
      </c>
      <c r="V1179" s="1">
        <v>4</v>
      </c>
      <c r="W1179" s="14">
        <v>56.24</v>
      </c>
      <c r="X1179" s="1">
        <v>88233</v>
      </c>
      <c r="Y1179" s="14">
        <f>DataSheet!$E1179-DataSheet!$D1179</f>
        <v>12.2</v>
      </c>
      <c r="Z1179" s="1" t="str">
        <f>_xlfn.IFS(DataSheet!$O1179="Central","Chris",DataSheet!$O1179="East","Erin",DataSheet!$O1179="South","Sam",DataSheet!$O1179="West","William")</f>
        <v>Sam</v>
      </c>
    </row>
    <row r="1180" spans="1:26" ht="15" x14ac:dyDescent="0.2">
      <c r="A1180" s="1">
        <v>2867</v>
      </c>
      <c r="B1180" s="1" t="s">
        <v>2191</v>
      </c>
      <c r="C1180" s="1" t="s">
        <v>39</v>
      </c>
      <c r="D1180" s="14">
        <v>0.01</v>
      </c>
      <c r="E1180" s="14">
        <v>125.99</v>
      </c>
      <c r="F1180" s="14">
        <v>8.99</v>
      </c>
      <c r="G1180" s="1" t="s">
        <v>40</v>
      </c>
      <c r="H1180" s="1" t="s">
        <v>96</v>
      </c>
      <c r="I1180" s="1" t="s">
        <v>42</v>
      </c>
      <c r="J1180" s="1" t="s">
        <v>137</v>
      </c>
      <c r="K1180" s="1" t="s">
        <v>75</v>
      </c>
      <c r="L1180" s="1" t="s">
        <v>355</v>
      </c>
      <c r="M1180" s="1">
        <v>0.59</v>
      </c>
      <c r="N1180" s="1" t="s">
        <v>34</v>
      </c>
      <c r="O1180" s="1" t="s">
        <v>113</v>
      </c>
      <c r="P1180" s="1" t="s">
        <v>376</v>
      </c>
      <c r="Q1180" s="1" t="s">
        <v>68</v>
      </c>
      <c r="R1180" s="1">
        <v>20016</v>
      </c>
      <c r="S1180" s="2">
        <v>42111</v>
      </c>
      <c r="T1180" s="2">
        <v>42112</v>
      </c>
      <c r="U1180" s="1">
        <v>-582.64800000000002</v>
      </c>
      <c r="V1180" s="1">
        <v>2</v>
      </c>
      <c r="W1180" s="14">
        <v>226.88</v>
      </c>
      <c r="X1180" s="1">
        <v>11013</v>
      </c>
      <c r="Y1180" s="14">
        <f>DataSheet!$E1180-DataSheet!$D1180</f>
        <v>125.97999999999999</v>
      </c>
      <c r="Z1180" s="1" t="str">
        <f>_xlfn.IFS(DataSheet!$O1180="Central","Chris",DataSheet!$O1180="East","Erin",DataSheet!$O1180="South","Sam",DataSheet!$O1180="West","William")</f>
        <v>Erin</v>
      </c>
    </row>
    <row r="1181" spans="1:26" ht="15" x14ac:dyDescent="0.2">
      <c r="A1181" s="1">
        <v>2868</v>
      </c>
      <c r="B1181" s="1" t="s">
        <v>324</v>
      </c>
      <c r="C1181" s="1" t="s">
        <v>39</v>
      </c>
      <c r="D1181" s="14">
        <v>0.01</v>
      </c>
      <c r="E1181" s="14">
        <v>125.99</v>
      </c>
      <c r="F1181" s="14">
        <v>8.99</v>
      </c>
      <c r="G1181" s="1" t="s">
        <v>40</v>
      </c>
      <c r="H1181" s="1" t="s">
        <v>96</v>
      </c>
      <c r="I1181" s="1" t="s">
        <v>42</v>
      </c>
      <c r="J1181" s="1" t="s">
        <v>137</v>
      </c>
      <c r="K1181" s="1" t="s">
        <v>75</v>
      </c>
      <c r="L1181" s="1" t="s">
        <v>355</v>
      </c>
      <c r="M1181" s="1">
        <v>0.59</v>
      </c>
      <c r="N1181" s="1" t="s">
        <v>34</v>
      </c>
      <c r="O1181" s="1" t="s">
        <v>61</v>
      </c>
      <c r="P1181" s="1" t="s">
        <v>68</v>
      </c>
      <c r="Q1181" s="1" t="s">
        <v>326</v>
      </c>
      <c r="R1181" s="1">
        <v>98026</v>
      </c>
      <c r="S1181" s="2">
        <v>42111</v>
      </c>
      <c r="T1181" s="2">
        <v>42112</v>
      </c>
      <c r="U1181" s="1">
        <v>-582.64800000000002</v>
      </c>
      <c r="V1181" s="1">
        <v>1</v>
      </c>
      <c r="W1181" s="14">
        <v>113.44</v>
      </c>
      <c r="X1181" s="1">
        <v>85827</v>
      </c>
      <c r="Y1181" s="14">
        <f>DataSheet!$E1181-DataSheet!$D1181</f>
        <v>125.97999999999999</v>
      </c>
      <c r="Z1181" s="1" t="str">
        <f>_xlfn.IFS(DataSheet!$O1181="Central","Chris",DataSheet!$O1181="East","Erin",DataSheet!$O1181="South","Sam",DataSheet!$O1181="West","William")</f>
        <v>William</v>
      </c>
    </row>
    <row r="1182" spans="1:26" ht="15" x14ac:dyDescent="0.2">
      <c r="A1182" s="1">
        <v>1889</v>
      </c>
      <c r="B1182" s="1" t="s">
        <v>2192</v>
      </c>
      <c r="C1182" s="1" t="s">
        <v>49</v>
      </c>
      <c r="D1182" s="14">
        <v>0.09</v>
      </c>
      <c r="E1182" s="14">
        <v>78.8</v>
      </c>
      <c r="F1182" s="14">
        <v>35</v>
      </c>
      <c r="G1182" s="1" t="s">
        <v>40</v>
      </c>
      <c r="H1182" s="1" t="s">
        <v>73</v>
      </c>
      <c r="I1182" s="1" t="s">
        <v>50</v>
      </c>
      <c r="J1182" s="1" t="s">
        <v>80</v>
      </c>
      <c r="K1182" s="1" t="s">
        <v>66</v>
      </c>
      <c r="L1182" s="1" t="s">
        <v>2193</v>
      </c>
      <c r="M1182" s="1">
        <v>0.83</v>
      </c>
      <c r="N1182" s="1" t="s">
        <v>34</v>
      </c>
      <c r="O1182" s="1" t="s">
        <v>113</v>
      </c>
      <c r="P1182" s="1" t="s">
        <v>319</v>
      </c>
      <c r="Q1182" s="1" t="s">
        <v>1309</v>
      </c>
      <c r="R1182" s="1">
        <v>45429</v>
      </c>
      <c r="S1182" s="2">
        <v>42111</v>
      </c>
      <c r="T1182" s="2">
        <v>42115</v>
      </c>
      <c r="U1182" s="1">
        <v>-1025.0172</v>
      </c>
      <c r="V1182" s="1">
        <v>14</v>
      </c>
      <c r="W1182" s="14">
        <v>1059.3800000000001</v>
      </c>
      <c r="X1182" s="1">
        <v>90631</v>
      </c>
      <c r="Y1182" s="14">
        <f>DataSheet!$E1182-DataSheet!$D1182</f>
        <v>78.709999999999994</v>
      </c>
      <c r="Z1182" s="1" t="str">
        <f>_xlfn.IFS(DataSheet!$O1182="Central","Chris",DataSheet!$O1182="East","Erin",DataSheet!$O1182="South","Sam",DataSheet!$O1182="West","William")</f>
        <v>Erin</v>
      </c>
    </row>
    <row r="1183" spans="1:26" ht="15" x14ac:dyDescent="0.2">
      <c r="A1183" s="1">
        <v>2593</v>
      </c>
      <c r="B1183" s="1" t="s">
        <v>1597</v>
      </c>
      <c r="C1183" s="1" t="s">
        <v>49</v>
      </c>
      <c r="D1183" s="14">
        <v>0.02</v>
      </c>
      <c r="E1183" s="14">
        <v>419.19</v>
      </c>
      <c r="F1183" s="14">
        <v>19.989999999999998</v>
      </c>
      <c r="G1183" s="1" t="s">
        <v>40</v>
      </c>
      <c r="H1183" s="1" t="s">
        <v>96</v>
      </c>
      <c r="I1183" s="1" t="s">
        <v>50</v>
      </c>
      <c r="J1183" s="1" t="s">
        <v>80</v>
      </c>
      <c r="K1183" s="1" t="s">
        <v>75</v>
      </c>
      <c r="L1183" s="1" t="s">
        <v>2194</v>
      </c>
      <c r="M1183" s="1">
        <v>0.57999999999999996</v>
      </c>
      <c r="N1183" s="1" t="s">
        <v>34</v>
      </c>
      <c r="O1183" s="1" t="s">
        <v>35</v>
      </c>
      <c r="P1183" s="1" t="s">
        <v>77</v>
      </c>
      <c r="Q1183" s="1" t="s">
        <v>1599</v>
      </c>
      <c r="R1183" s="1">
        <v>30605</v>
      </c>
      <c r="S1183" s="2">
        <v>42111</v>
      </c>
      <c r="T1183" s="2">
        <v>42111</v>
      </c>
      <c r="U1183" s="1">
        <v>-39.606000000000002</v>
      </c>
      <c r="V1183" s="1">
        <v>10</v>
      </c>
      <c r="W1183" s="14">
        <v>4354.55</v>
      </c>
      <c r="X1183" s="1">
        <v>87772</v>
      </c>
      <c r="Y1183" s="14">
        <f>DataSheet!$E1183-DataSheet!$D1183</f>
        <v>419.17</v>
      </c>
      <c r="Z1183" s="1" t="str">
        <f>_xlfn.IFS(DataSheet!$O1183="Central","Chris",DataSheet!$O1183="East","Erin",DataSheet!$O1183="South","Sam",DataSheet!$O1183="West","William")</f>
        <v>Sam</v>
      </c>
    </row>
    <row r="1184" spans="1:26" ht="15" x14ac:dyDescent="0.2">
      <c r="A1184" s="1">
        <v>377</v>
      </c>
      <c r="B1184" s="1" t="s">
        <v>2195</v>
      </c>
      <c r="C1184" s="1" t="s">
        <v>118</v>
      </c>
      <c r="D1184" s="14">
        <v>0.03</v>
      </c>
      <c r="E1184" s="14">
        <v>25.98</v>
      </c>
      <c r="F1184" s="14">
        <v>5.37</v>
      </c>
      <c r="G1184" s="1" t="s">
        <v>40</v>
      </c>
      <c r="H1184" s="1" t="s">
        <v>41</v>
      </c>
      <c r="I1184" s="1" t="s">
        <v>50</v>
      </c>
      <c r="J1184" s="1" t="s">
        <v>97</v>
      </c>
      <c r="K1184" s="1" t="s">
        <v>146</v>
      </c>
      <c r="L1184" s="1" t="s">
        <v>2196</v>
      </c>
      <c r="M1184" s="1">
        <v>0.5</v>
      </c>
      <c r="N1184" s="1" t="s">
        <v>34</v>
      </c>
      <c r="O1184" s="1" t="s">
        <v>54</v>
      </c>
      <c r="P1184" s="1" t="s">
        <v>105</v>
      </c>
      <c r="Q1184" s="1" t="s">
        <v>2197</v>
      </c>
      <c r="R1184" s="1">
        <v>60510</v>
      </c>
      <c r="S1184" s="2">
        <v>42111</v>
      </c>
      <c r="T1184" s="2">
        <v>42111</v>
      </c>
      <c r="U1184" s="1">
        <v>250.0376</v>
      </c>
      <c r="V1184" s="1">
        <v>17</v>
      </c>
      <c r="W1184" s="14">
        <v>460.87</v>
      </c>
      <c r="X1184" s="1">
        <v>89579</v>
      </c>
      <c r="Y1184" s="14">
        <f>DataSheet!$E1184-DataSheet!$D1184</f>
        <v>25.95</v>
      </c>
      <c r="Z1184" s="1" t="str">
        <f>_xlfn.IFS(DataSheet!$O1184="Central","Chris",DataSheet!$O1184="East","Erin",DataSheet!$O1184="South","Sam",DataSheet!$O1184="West","William")</f>
        <v>Chris</v>
      </c>
    </row>
    <row r="1185" spans="1:26" ht="15" x14ac:dyDescent="0.2">
      <c r="A1185" s="1">
        <v>2004</v>
      </c>
      <c r="B1185" s="1" t="s">
        <v>2198</v>
      </c>
      <c r="C1185" s="1" t="s">
        <v>118</v>
      </c>
      <c r="D1185" s="14">
        <v>0.06</v>
      </c>
      <c r="E1185" s="14">
        <v>4.24</v>
      </c>
      <c r="F1185" s="14">
        <v>5.41</v>
      </c>
      <c r="G1185" s="1" t="s">
        <v>40</v>
      </c>
      <c r="H1185" s="1" t="s">
        <v>73</v>
      </c>
      <c r="I1185" s="1" t="s">
        <v>50</v>
      </c>
      <c r="J1185" s="1" t="s">
        <v>74</v>
      </c>
      <c r="K1185" s="1" t="s">
        <v>75</v>
      </c>
      <c r="L1185" s="1" t="s">
        <v>1673</v>
      </c>
      <c r="M1185" s="1">
        <v>0.35</v>
      </c>
      <c r="N1185" s="1" t="s">
        <v>34</v>
      </c>
      <c r="O1185" s="1" t="s">
        <v>61</v>
      </c>
      <c r="P1185" s="1" t="s">
        <v>279</v>
      </c>
      <c r="Q1185" s="1" t="s">
        <v>918</v>
      </c>
      <c r="R1185" s="1">
        <v>59715</v>
      </c>
      <c r="S1185" s="2">
        <v>42111</v>
      </c>
      <c r="T1185" s="2">
        <v>42113</v>
      </c>
      <c r="U1185" s="1">
        <v>-78.916679999999999</v>
      </c>
      <c r="V1185" s="1">
        <v>10</v>
      </c>
      <c r="W1185" s="14">
        <v>45</v>
      </c>
      <c r="X1185" s="1">
        <v>91277</v>
      </c>
      <c r="Y1185" s="14">
        <f>DataSheet!$E1185-DataSheet!$D1185</f>
        <v>4.1800000000000006</v>
      </c>
      <c r="Z1185" s="1" t="str">
        <f>_xlfn.IFS(DataSheet!$O1185="Central","Chris",DataSheet!$O1185="East","Erin",DataSheet!$O1185="South","Sam",DataSheet!$O1185="West","William")</f>
        <v>William</v>
      </c>
    </row>
    <row r="1186" spans="1:26" ht="15" x14ac:dyDescent="0.2">
      <c r="A1186" s="1">
        <v>2004</v>
      </c>
      <c r="B1186" s="1" t="s">
        <v>2198</v>
      </c>
      <c r="C1186" s="1" t="s">
        <v>118</v>
      </c>
      <c r="D1186" s="14">
        <v>0.04</v>
      </c>
      <c r="E1186" s="14">
        <v>6783.02</v>
      </c>
      <c r="F1186" s="14">
        <v>24.49</v>
      </c>
      <c r="G1186" s="1" t="s">
        <v>40</v>
      </c>
      <c r="H1186" s="1" t="s">
        <v>73</v>
      </c>
      <c r="I1186" s="1" t="s">
        <v>42</v>
      </c>
      <c r="J1186" s="1" t="s">
        <v>58</v>
      </c>
      <c r="K1186" s="1" t="s">
        <v>66</v>
      </c>
      <c r="L1186" s="1" t="s">
        <v>316</v>
      </c>
      <c r="M1186" s="1">
        <v>0.39</v>
      </c>
      <c r="N1186" s="1" t="s">
        <v>34</v>
      </c>
      <c r="O1186" s="1" t="s">
        <v>61</v>
      </c>
      <c r="P1186" s="1" t="s">
        <v>279</v>
      </c>
      <c r="Q1186" s="1" t="s">
        <v>918</v>
      </c>
      <c r="R1186" s="1">
        <v>59715</v>
      </c>
      <c r="S1186" s="2">
        <v>42111</v>
      </c>
      <c r="T1186" s="2">
        <v>42113</v>
      </c>
      <c r="U1186" s="1">
        <v>-13562.637408000001</v>
      </c>
      <c r="V1186" s="1">
        <v>1</v>
      </c>
      <c r="W1186" s="14">
        <v>6569.07</v>
      </c>
      <c r="X1186" s="1">
        <v>91277</v>
      </c>
      <c r="Y1186" s="14">
        <f>DataSheet!$E1186-DataSheet!$D1186</f>
        <v>6782.9800000000005</v>
      </c>
      <c r="Z1186" s="1" t="str">
        <f>_xlfn.IFS(DataSheet!$O1186="Central","Chris",DataSheet!$O1186="East","Erin",DataSheet!$O1186="South","Sam",DataSheet!$O1186="West","William")</f>
        <v>William</v>
      </c>
    </row>
    <row r="1187" spans="1:26" ht="15" x14ac:dyDescent="0.2">
      <c r="A1187" s="1">
        <v>507</v>
      </c>
      <c r="B1187" s="1" t="s">
        <v>2199</v>
      </c>
      <c r="C1187" s="1" t="s">
        <v>27</v>
      </c>
      <c r="D1187" s="14">
        <v>0.01</v>
      </c>
      <c r="E1187" s="14">
        <v>55.98</v>
      </c>
      <c r="F1187" s="14">
        <v>4.8600000000000003</v>
      </c>
      <c r="G1187" s="1" t="s">
        <v>89</v>
      </c>
      <c r="H1187" s="1" t="s">
        <v>96</v>
      </c>
      <c r="I1187" s="1" t="s">
        <v>50</v>
      </c>
      <c r="J1187" s="1" t="s">
        <v>90</v>
      </c>
      <c r="K1187" s="1" t="s">
        <v>75</v>
      </c>
      <c r="L1187" s="1" t="s">
        <v>1717</v>
      </c>
      <c r="M1187" s="1">
        <v>0.36</v>
      </c>
      <c r="N1187" s="1" t="s">
        <v>34</v>
      </c>
      <c r="O1187" s="1" t="s">
        <v>35</v>
      </c>
      <c r="P1187" s="1" t="s">
        <v>390</v>
      </c>
      <c r="Q1187" s="1" t="s">
        <v>2200</v>
      </c>
      <c r="R1187" s="1">
        <v>42104</v>
      </c>
      <c r="S1187" s="2">
        <v>42112</v>
      </c>
      <c r="T1187" s="2">
        <v>42114</v>
      </c>
      <c r="U1187" s="1">
        <v>32.940899999999999</v>
      </c>
      <c r="V1187" s="1">
        <v>11</v>
      </c>
      <c r="W1187" s="14">
        <v>646.97</v>
      </c>
      <c r="X1187" s="1">
        <v>87357</v>
      </c>
      <c r="Y1187" s="14">
        <f>DataSheet!$E1187-DataSheet!$D1187</f>
        <v>55.97</v>
      </c>
      <c r="Z1187" s="1" t="str">
        <f>_xlfn.IFS(DataSheet!$O1187="Central","Chris",DataSheet!$O1187="East","Erin",DataSheet!$O1187="South","Sam",DataSheet!$O1187="West","William")</f>
        <v>Sam</v>
      </c>
    </row>
    <row r="1188" spans="1:26" ht="15" x14ac:dyDescent="0.2">
      <c r="A1188" s="1">
        <v>507</v>
      </c>
      <c r="B1188" s="1" t="s">
        <v>2199</v>
      </c>
      <c r="C1188" s="1" t="s">
        <v>27</v>
      </c>
      <c r="D1188" s="14">
        <v>0.04</v>
      </c>
      <c r="E1188" s="14">
        <v>65.989999999999995</v>
      </c>
      <c r="F1188" s="14">
        <v>8.99</v>
      </c>
      <c r="G1188" s="1" t="s">
        <v>40</v>
      </c>
      <c r="H1188" s="1" t="s">
        <v>96</v>
      </c>
      <c r="I1188" s="1" t="s">
        <v>42</v>
      </c>
      <c r="J1188" s="1" t="s">
        <v>137</v>
      </c>
      <c r="K1188" s="1" t="s">
        <v>75</v>
      </c>
      <c r="L1188" s="1" t="s">
        <v>1866</v>
      </c>
      <c r="M1188" s="1">
        <v>0.56000000000000005</v>
      </c>
      <c r="N1188" s="1" t="s">
        <v>34</v>
      </c>
      <c r="O1188" s="1" t="s">
        <v>35</v>
      </c>
      <c r="P1188" s="1" t="s">
        <v>390</v>
      </c>
      <c r="Q1188" s="1" t="s">
        <v>2200</v>
      </c>
      <c r="R1188" s="1">
        <v>42104</v>
      </c>
      <c r="S1188" s="2">
        <v>42112</v>
      </c>
      <c r="T1188" s="2">
        <v>42113</v>
      </c>
      <c r="U1188" s="1">
        <v>131.334</v>
      </c>
      <c r="V1188" s="1">
        <v>17</v>
      </c>
      <c r="W1188" s="14">
        <v>946.29</v>
      </c>
      <c r="X1188" s="1">
        <v>87357</v>
      </c>
      <c r="Y1188" s="14">
        <f>DataSheet!$E1188-DataSheet!$D1188</f>
        <v>65.949999999999989</v>
      </c>
      <c r="Z1188" s="1" t="str">
        <f>_xlfn.IFS(DataSheet!$O1188="Central","Chris",DataSheet!$O1188="East","Erin",DataSheet!$O1188="South","Sam",DataSheet!$O1188="West","William")</f>
        <v>Sam</v>
      </c>
    </row>
    <row r="1189" spans="1:26" ht="15" x14ac:dyDescent="0.2">
      <c r="A1189" s="1">
        <v>665</v>
      </c>
      <c r="B1189" s="1" t="s">
        <v>553</v>
      </c>
      <c r="C1189" s="1" t="s">
        <v>27</v>
      </c>
      <c r="D1189" s="14">
        <v>0.02</v>
      </c>
      <c r="E1189" s="14">
        <v>130.97999999999999</v>
      </c>
      <c r="F1189" s="14">
        <v>30</v>
      </c>
      <c r="G1189" s="1" t="s">
        <v>28</v>
      </c>
      <c r="H1189" s="1" t="s">
        <v>96</v>
      </c>
      <c r="I1189" s="1" t="s">
        <v>30</v>
      </c>
      <c r="J1189" s="1" t="s">
        <v>111</v>
      </c>
      <c r="K1189" s="1" t="s">
        <v>59</v>
      </c>
      <c r="L1189" s="1" t="s">
        <v>2201</v>
      </c>
      <c r="M1189" s="1">
        <v>0.78</v>
      </c>
      <c r="N1189" s="1" t="s">
        <v>34</v>
      </c>
      <c r="O1189" s="1" t="s">
        <v>35</v>
      </c>
      <c r="P1189" s="1" t="s">
        <v>402</v>
      </c>
      <c r="Q1189" s="1" t="s">
        <v>554</v>
      </c>
      <c r="R1189" s="1">
        <v>37130</v>
      </c>
      <c r="S1189" s="2">
        <v>42112</v>
      </c>
      <c r="T1189" s="2">
        <v>42113</v>
      </c>
      <c r="U1189" s="1">
        <v>90.762</v>
      </c>
      <c r="V1189" s="1">
        <v>6</v>
      </c>
      <c r="W1189" s="14">
        <v>793.39</v>
      </c>
      <c r="X1189" s="1">
        <v>88678</v>
      </c>
      <c r="Y1189" s="14">
        <f>DataSheet!$E1189-DataSheet!$D1189</f>
        <v>130.95999999999998</v>
      </c>
      <c r="Z1189" s="1" t="str">
        <f>_xlfn.IFS(DataSheet!$O1189="Central","Chris",DataSheet!$O1189="East","Erin",DataSheet!$O1189="South","Sam",DataSheet!$O1189="West","William")</f>
        <v>Sam</v>
      </c>
    </row>
    <row r="1190" spans="1:26" ht="15" x14ac:dyDescent="0.2">
      <c r="A1190" s="1">
        <v>1959</v>
      </c>
      <c r="B1190" s="1" t="s">
        <v>711</v>
      </c>
      <c r="C1190" s="1" t="s">
        <v>49</v>
      </c>
      <c r="D1190" s="14">
        <v>0.02</v>
      </c>
      <c r="E1190" s="14">
        <v>9.99</v>
      </c>
      <c r="F1190" s="14">
        <v>11.59</v>
      </c>
      <c r="G1190" s="1" t="s">
        <v>40</v>
      </c>
      <c r="H1190" s="1" t="s">
        <v>73</v>
      </c>
      <c r="I1190" s="1" t="s">
        <v>50</v>
      </c>
      <c r="J1190" s="1" t="s">
        <v>90</v>
      </c>
      <c r="K1190" s="1" t="s">
        <v>75</v>
      </c>
      <c r="L1190" s="1" t="s">
        <v>2202</v>
      </c>
      <c r="M1190" s="1">
        <v>0.4</v>
      </c>
      <c r="N1190" s="1" t="s">
        <v>34</v>
      </c>
      <c r="O1190" s="1" t="s">
        <v>35</v>
      </c>
      <c r="P1190" s="1" t="s">
        <v>125</v>
      </c>
      <c r="Q1190" s="1" t="s">
        <v>130</v>
      </c>
      <c r="R1190" s="1">
        <v>33916</v>
      </c>
      <c r="S1190" s="2">
        <v>42112</v>
      </c>
      <c r="T1190" s="2">
        <v>42121</v>
      </c>
      <c r="U1190" s="1">
        <v>-171.15770000000001</v>
      </c>
      <c r="V1190" s="1">
        <v>43</v>
      </c>
      <c r="W1190" s="14">
        <v>475.42</v>
      </c>
      <c r="X1190" s="1">
        <v>26342</v>
      </c>
      <c r="Y1190" s="14">
        <f>DataSheet!$E1190-DataSheet!$D1190</f>
        <v>9.9700000000000006</v>
      </c>
      <c r="Z1190" s="1" t="str">
        <f>_xlfn.IFS(DataSheet!$O1190="Central","Chris",DataSheet!$O1190="East","Erin",DataSheet!$O1190="South","Sam",DataSheet!$O1190="West","William")</f>
        <v>Sam</v>
      </c>
    </row>
    <row r="1191" spans="1:26" ht="15" x14ac:dyDescent="0.2">
      <c r="A1191" s="1">
        <v>1959</v>
      </c>
      <c r="B1191" s="1" t="s">
        <v>711</v>
      </c>
      <c r="C1191" s="1" t="s">
        <v>49</v>
      </c>
      <c r="D1191" s="14">
        <v>0.02</v>
      </c>
      <c r="E1191" s="14">
        <v>48.04</v>
      </c>
      <c r="F1191" s="14">
        <v>5.79</v>
      </c>
      <c r="G1191" s="1" t="s">
        <v>40</v>
      </c>
      <c r="H1191" s="1" t="s">
        <v>73</v>
      </c>
      <c r="I1191" s="1" t="s">
        <v>50</v>
      </c>
      <c r="J1191" s="1" t="s">
        <v>90</v>
      </c>
      <c r="K1191" s="1" t="s">
        <v>75</v>
      </c>
      <c r="L1191" s="1" t="s">
        <v>2203</v>
      </c>
      <c r="M1191" s="1">
        <v>0.37</v>
      </c>
      <c r="N1191" s="1" t="s">
        <v>34</v>
      </c>
      <c r="O1191" s="1" t="s">
        <v>35</v>
      </c>
      <c r="P1191" s="1" t="s">
        <v>125</v>
      </c>
      <c r="Q1191" s="1" t="s">
        <v>130</v>
      </c>
      <c r="R1191" s="1">
        <v>33916</v>
      </c>
      <c r="S1191" s="2">
        <v>42112</v>
      </c>
      <c r="T1191" s="2">
        <v>42117</v>
      </c>
      <c r="U1191" s="1">
        <v>624.23900000000003</v>
      </c>
      <c r="V1191" s="1">
        <v>74</v>
      </c>
      <c r="W1191" s="14">
        <v>3598.82</v>
      </c>
      <c r="X1191" s="1">
        <v>26342</v>
      </c>
      <c r="Y1191" s="14">
        <f>DataSheet!$E1191-DataSheet!$D1191</f>
        <v>48.019999999999996</v>
      </c>
      <c r="Z1191" s="1" t="str">
        <f>_xlfn.IFS(DataSheet!$O1191="Central","Chris",DataSheet!$O1191="East","Erin",DataSheet!$O1191="South","Sam",DataSheet!$O1191="West","William")</f>
        <v>Sam</v>
      </c>
    </row>
    <row r="1192" spans="1:26" ht="15" x14ac:dyDescent="0.2">
      <c r="A1192" s="1">
        <v>1959</v>
      </c>
      <c r="B1192" s="1" t="s">
        <v>711</v>
      </c>
      <c r="C1192" s="1" t="s">
        <v>49</v>
      </c>
      <c r="D1192" s="14">
        <v>0.04</v>
      </c>
      <c r="E1192" s="14">
        <v>6.68</v>
      </c>
      <c r="F1192" s="14">
        <v>4.91</v>
      </c>
      <c r="G1192" s="1" t="s">
        <v>40</v>
      </c>
      <c r="H1192" s="1" t="s">
        <v>73</v>
      </c>
      <c r="I1192" s="1" t="s">
        <v>50</v>
      </c>
      <c r="J1192" s="1" t="s">
        <v>90</v>
      </c>
      <c r="K1192" s="1" t="s">
        <v>75</v>
      </c>
      <c r="L1192" s="1" t="s">
        <v>278</v>
      </c>
      <c r="M1192" s="1">
        <v>0.37</v>
      </c>
      <c r="N1192" s="1" t="s">
        <v>34</v>
      </c>
      <c r="O1192" s="1" t="s">
        <v>35</v>
      </c>
      <c r="P1192" s="1" t="s">
        <v>125</v>
      </c>
      <c r="Q1192" s="1" t="s">
        <v>130</v>
      </c>
      <c r="R1192" s="1">
        <v>33916</v>
      </c>
      <c r="S1192" s="2">
        <v>42112</v>
      </c>
      <c r="T1192" s="2">
        <v>42119</v>
      </c>
      <c r="U1192" s="1">
        <v>-14.3241</v>
      </c>
      <c r="V1192" s="1">
        <v>5</v>
      </c>
      <c r="W1192" s="14">
        <v>41.22</v>
      </c>
      <c r="X1192" s="1">
        <v>26342</v>
      </c>
      <c r="Y1192" s="14">
        <f>DataSheet!$E1192-DataSheet!$D1192</f>
        <v>6.64</v>
      </c>
      <c r="Z1192" s="1" t="str">
        <f>_xlfn.IFS(DataSheet!$O1192="Central","Chris",DataSheet!$O1192="East","Erin",DataSheet!$O1192="South","Sam",DataSheet!$O1192="West","William")</f>
        <v>Sam</v>
      </c>
    </row>
    <row r="1193" spans="1:26" ht="15" x14ac:dyDescent="0.2">
      <c r="A1193" s="1">
        <v>1962</v>
      </c>
      <c r="B1193" s="1" t="s">
        <v>2204</v>
      </c>
      <c r="C1193" s="1" t="s">
        <v>49</v>
      </c>
      <c r="D1193" s="14">
        <v>0.02</v>
      </c>
      <c r="E1193" s="14">
        <v>48.04</v>
      </c>
      <c r="F1193" s="14">
        <v>5.79</v>
      </c>
      <c r="G1193" s="1" t="s">
        <v>40</v>
      </c>
      <c r="H1193" s="1" t="s">
        <v>73</v>
      </c>
      <c r="I1193" s="1" t="s">
        <v>50</v>
      </c>
      <c r="J1193" s="1" t="s">
        <v>90</v>
      </c>
      <c r="K1193" s="1" t="s">
        <v>75</v>
      </c>
      <c r="L1193" s="1" t="s">
        <v>2203</v>
      </c>
      <c r="M1193" s="1">
        <v>0.37</v>
      </c>
      <c r="N1193" s="1" t="s">
        <v>34</v>
      </c>
      <c r="O1193" s="1" t="s">
        <v>54</v>
      </c>
      <c r="P1193" s="1" t="s">
        <v>291</v>
      </c>
      <c r="Q1193" s="1" t="s">
        <v>2205</v>
      </c>
      <c r="R1193" s="1">
        <v>48601</v>
      </c>
      <c r="S1193" s="2">
        <v>42112</v>
      </c>
      <c r="T1193" s="2">
        <v>42117</v>
      </c>
      <c r="U1193" s="1">
        <v>604.01909999999998</v>
      </c>
      <c r="V1193" s="1">
        <v>18</v>
      </c>
      <c r="W1193" s="14">
        <v>875.39</v>
      </c>
      <c r="X1193" s="1">
        <v>88857</v>
      </c>
      <c r="Y1193" s="14">
        <f>DataSheet!$E1193-DataSheet!$D1193</f>
        <v>48.019999999999996</v>
      </c>
      <c r="Z1193" s="1" t="str">
        <f>_xlfn.IFS(DataSheet!$O1193="Central","Chris",DataSheet!$O1193="East","Erin",DataSheet!$O1193="South","Sam",DataSheet!$O1193="West","William")</f>
        <v>Chris</v>
      </c>
    </row>
    <row r="1194" spans="1:26" ht="15" x14ac:dyDescent="0.2">
      <c r="A1194" s="1">
        <v>1962</v>
      </c>
      <c r="B1194" s="1" t="s">
        <v>2204</v>
      </c>
      <c r="C1194" s="1" t="s">
        <v>49</v>
      </c>
      <c r="D1194" s="14">
        <v>0.04</v>
      </c>
      <c r="E1194" s="14">
        <v>6.68</v>
      </c>
      <c r="F1194" s="14">
        <v>4.91</v>
      </c>
      <c r="G1194" s="1" t="s">
        <v>40</v>
      </c>
      <c r="H1194" s="1" t="s">
        <v>73</v>
      </c>
      <c r="I1194" s="1" t="s">
        <v>50</v>
      </c>
      <c r="J1194" s="1" t="s">
        <v>90</v>
      </c>
      <c r="K1194" s="1" t="s">
        <v>75</v>
      </c>
      <c r="L1194" s="1" t="s">
        <v>278</v>
      </c>
      <c r="M1194" s="1">
        <v>0.37</v>
      </c>
      <c r="N1194" s="1" t="s">
        <v>34</v>
      </c>
      <c r="O1194" s="1" t="s">
        <v>54</v>
      </c>
      <c r="P1194" s="1" t="s">
        <v>291</v>
      </c>
      <c r="Q1194" s="1" t="s">
        <v>2205</v>
      </c>
      <c r="R1194" s="1">
        <v>48601</v>
      </c>
      <c r="S1194" s="2">
        <v>42112</v>
      </c>
      <c r="T1194" s="2">
        <v>42119</v>
      </c>
      <c r="U1194" s="1">
        <v>-11.631600000000001</v>
      </c>
      <c r="V1194" s="1">
        <v>1</v>
      </c>
      <c r="W1194" s="14">
        <v>8.24</v>
      </c>
      <c r="X1194" s="1">
        <v>88857</v>
      </c>
      <c r="Y1194" s="14">
        <f>DataSheet!$E1194-DataSheet!$D1194</f>
        <v>6.64</v>
      </c>
      <c r="Z1194" s="1" t="str">
        <f>_xlfn.IFS(DataSheet!$O1194="Central","Chris",DataSheet!$O1194="East","Erin",DataSheet!$O1194="South","Sam",DataSheet!$O1194="West","William")</f>
        <v>Chris</v>
      </c>
    </row>
    <row r="1195" spans="1:26" ht="15" x14ac:dyDescent="0.2">
      <c r="A1195" s="1">
        <v>1826</v>
      </c>
      <c r="B1195" s="1" t="s">
        <v>2206</v>
      </c>
      <c r="C1195" s="1" t="s">
        <v>118</v>
      </c>
      <c r="D1195" s="14">
        <v>0.1</v>
      </c>
      <c r="E1195" s="14">
        <v>52.99</v>
      </c>
      <c r="F1195" s="14">
        <v>19.989999999999998</v>
      </c>
      <c r="G1195" s="1" t="s">
        <v>89</v>
      </c>
      <c r="H1195" s="1" t="s">
        <v>96</v>
      </c>
      <c r="I1195" s="1" t="s">
        <v>50</v>
      </c>
      <c r="J1195" s="1" t="s">
        <v>80</v>
      </c>
      <c r="K1195" s="1" t="s">
        <v>75</v>
      </c>
      <c r="L1195" s="1" t="s">
        <v>2207</v>
      </c>
      <c r="M1195" s="1">
        <v>0.81</v>
      </c>
      <c r="N1195" s="1" t="s">
        <v>34</v>
      </c>
      <c r="O1195" s="1" t="s">
        <v>54</v>
      </c>
      <c r="P1195" s="1" t="s">
        <v>215</v>
      </c>
      <c r="Q1195" s="1" t="s">
        <v>2208</v>
      </c>
      <c r="R1195" s="1">
        <v>52722</v>
      </c>
      <c r="S1195" s="2">
        <v>42112</v>
      </c>
      <c r="T1195" s="2">
        <v>42113</v>
      </c>
      <c r="U1195" s="1">
        <v>-517.16999999999996</v>
      </c>
      <c r="V1195" s="1">
        <v>7</v>
      </c>
      <c r="W1195" s="14">
        <v>337.59</v>
      </c>
      <c r="X1195" s="1">
        <v>86958</v>
      </c>
      <c r="Y1195" s="14">
        <f>DataSheet!$E1195-DataSheet!$D1195</f>
        <v>52.89</v>
      </c>
      <c r="Z1195" s="1" t="str">
        <f>_xlfn.IFS(DataSheet!$O1195="Central","Chris",DataSheet!$O1195="East","Erin",DataSheet!$O1195="South","Sam",DataSheet!$O1195="West","William")</f>
        <v>Chris</v>
      </c>
    </row>
    <row r="1196" spans="1:26" ht="15" x14ac:dyDescent="0.2">
      <c r="A1196" s="1">
        <v>1827</v>
      </c>
      <c r="B1196" s="1" t="s">
        <v>1268</v>
      </c>
      <c r="C1196" s="1" t="s">
        <v>118</v>
      </c>
      <c r="D1196" s="14">
        <v>7.0000000000000007E-2</v>
      </c>
      <c r="E1196" s="14">
        <v>100.98</v>
      </c>
      <c r="F1196" s="14">
        <v>57.38</v>
      </c>
      <c r="G1196" s="1" t="s">
        <v>28</v>
      </c>
      <c r="H1196" s="1" t="s">
        <v>96</v>
      </c>
      <c r="I1196" s="1" t="s">
        <v>30</v>
      </c>
      <c r="J1196" s="1" t="s">
        <v>119</v>
      </c>
      <c r="K1196" s="1" t="s">
        <v>32</v>
      </c>
      <c r="L1196" s="1" t="s">
        <v>2209</v>
      </c>
      <c r="M1196" s="1">
        <v>0.78</v>
      </c>
      <c r="N1196" s="1" t="s">
        <v>34</v>
      </c>
      <c r="O1196" s="1" t="s">
        <v>54</v>
      </c>
      <c r="P1196" s="1" t="s">
        <v>215</v>
      </c>
      <c r="Q1196" s="1" t="s">
        <v>930</v>
      </c>
      <c r="R1196" s="1">
        <v>52601</v>
      </c>
      <c r="S1196" s="2">
        <v>42112</v>
      </c>
      <c r="T1196" s="2">
        <v>42115</v>
      </c>
      <c r="U1196" s="1">
        <v>-429.86</v>
      </c>
      <c r="V1196" s="1">
        <v>2</v>
      </c>
      <c r="W1196" s="14">
        <v>215.32</v>
      </c>
      <c r="X1196" s="1">
        <v>86958</v>
      </c>
      <c r="Y1196" s="14">
        <f>DataSheet!$E1196-DataSheet!$D1196</f>
        <v>100.91000000000001</v>
      </c>
      <c r="Z1196" s="1" t="str">
        <f>_xlfn.IFS(DataSheet!$O1196="Central","Chris",DataSheet!$O1196="East","Erin",DataSheet!$O1196="South","Sam",DataSheet!$O1196="West","William")</f>
        <v>Chris</v>
      </c>
    </row>
    <row r="1197" spans="1:26" ht="15" x14ac:dyDescent="0.2">
      <c r="A1197" s="1">
        <v>1827</v>
      </c>
      <c r="B1197" s="1" t="s">
        <v>1268</v>
      </c>
      <c r="C1197" s="1" t="s">
        <v>118</v>
      </c>
      <c r="D1197" s="14">
        <v>0.03</v>
      </c>
      <c r="E1197" s="14">
        <v>85.99</v>
      </c>
      <c r="F1197" s="14">
        <v>0.99</v>
      </c>
      <c r="G1197" s="1" t="s">
        <v>40</v>
      </c>
      <c r="H1197" s="1" t="s">
        <v>96</v>
      </c>
      <c r="I1197" s="1" t="s">
        <v>42</v>
      </c>
      <c r="J1197" s="1" t="s">
        <v>137</v>
      </c>
      <c r="K1197" s="1" t="s">
        <v>52</v>
      </c>
      <c r="L1197" s="1" t="s">
        <v>1178</v>
      </c>
      <c r="M1197" s="1">
        <v>0.55000000000000004</v>
      </c>
      <c r="N1197" s="1" t="s">
        <v>34</v>
      </c>
      <c r="O1197" s="1" t="s">
        <v>54</v>
      </c>
      <c r="P1197" s="1" t="s">
        <v>215</v>
      </c>
      <c r="Q1197" s="1" t="s">
        <v>930</v>
      </c>
      <c r="R1197" s="1">
        <v>52601</v>
      </c>
      <c r="S1197" s="2">
        <v>42112</v>
      </c>
      <c r="T1197" s="2">
        <v>42114</v>
      </c>
      <c r="U1197" s="1">
        <v>264.16649999999998</v>
      </c>
      <c r="V1197" s="1">
        <v>5</v>
      </c>
      <c r="W1197" s="14">
        <v>382.85</v>
      </c>
      <c r="X1197" s="1">
        <v>86958</v>
      </c>
      <c r="Y1197" s="14">
        <f>DataSheet!$E1197-DataSheet!$D1197</f>
        <v>85.96</v>
      </c>
      <c r="Z1197" s="1" t="str">
        <f>_xlfn.IFS(DataSheet!$O1197="Central","Chris",DataSheet!$O1197="East","Erin",DataSheet!$O1197="South","Sam",DataSheet!$O1197="West","William")</f>
        <v>Chris</v>
      </c>
    </row>
    <row r="1198" spans="1:26" ht="15" x14ac:dyDescent="0.2">
      <c r="A1198" s="1">
        <v>2097</v>
      </c>
      <c r="B1198" s="1" t="s">
        <v>2210</v>
      </c>
      <c r="C1198" s="1" t="s">
        <v>118</v>
      </c>
      <c r="D1198" s="14">
        <v>0.1</v>
      </c>
      <c r="E1198" s="14">
        <v>300.97000000000003</v>
      </c>
      <c r="F1198" s="14">
        <v>7.18</v>
      </c>
      <c r="G1198" s="1" t="s">
        <v>40</v>
      </c>
      <c r="H1198" s="1" t="s">
        <v>73</v>
      </c>
      <c r="I1198" s="1" t="s">
        <v>42</v>
      </c>
      <c r="J1198" s="1" t="s">
        <v>43</v>
      </c>
      <c r="K1198" s="1" t="s">
        <v>75</v>
      </c>
      <c r="L1198" s="1" t="s">
        <v>2211</v>
      </c>
      <c r="M1198" s="1">
        <v>0.48</v>
      </c>
      <c r="N1198" s="1" t="s">
        <v>34</v>
      </c>
      <c r="O1198" s="1" t="s">
        <v>35</v>
      </c>
      <c r="P1198" s="1" t="s">
        <v>273</v>
      </c>
      <c r="Q1198" s="1" t="s">
        <v>274</v>
      </c>
      <c r="R1198" s="1">
        <v>29915</v>
      </c>
      <c r="S1198" s="2">
        <v>42112</v>
      </c>
      <c r="T1198" s="2">
        <v>42113</v>
      </c>
      <c r="U1198" s="1">
        <v>138.018</v>
      </c>
      <c r="V1198" s="1">
        <v>4</v>
      </c>
      <c r="W1198" s="14">
        <v>1094.33</v>
      </c>
      <c r="X1198" s="1">
        <v>87889</v>
      </c>
      <c r="Y1198" s="14">
        <f>DataSheet!$E1198-DataSheet!$D1198</f>
        <v>300.87</v>
      </c>
      <c r="Z1198" s="1" t="str">
        <f>_xlfn.IFS(DataSheet!$O1198="Central","Chris",DataSheet!$O1198="East","Erin",DataSheet!$O1198="South","Sam",DataSheet!$O1198="West","William")</f>
        <v>Sam</v>
      </c>
    </row>
    <row r="1199" spans="1:26" ht="15" x14ac:dyDescent="0.2">
      <c r="A1199" s="1">
        <v>2098</v>
      </c>
      <c r="B1199" s="1" t="s">
        <v>2212</v>
      </c>
      <c r="C1199" s="1" t="s">
        <v>118</v>
      </c>
      <c r="D1199" s="14">
        <v>0.06</v>
      </c>
      <c r="E1199" s="14">
        <v>39.89</v>
      </c>
      <c r="F1199" s="14">
        <v>3.04</v>
      </c>
      <c r="G1199" s="1" t="s">
        <v>40</v>
      </c>
      <c r="H1199" s="1" t="s">
        <v>73</v>
      </c>
      <c r="I1199" s="1" t="s">
        <v>30</v>
      </c>
      <c r="J1199" s="1" t="s">
        <v>128</v>
      </c>
      <c r="K1199" s="1" t="s">
        <v>52</v>
      </c>
      <c r="L1199" s="1" t="s">
        <v>2213</v>
      </c>
      <c r="M1199" s="1">
        <v>0.53</v>
      </c>
      <c r="N1199" s="1" t="s">
        <v>34</v>
      </c>
      <c r="O1199" s="1" t="s">
        <v>35</v>
      </c>
      <c r="P1199" s="1" t="s">
        <v>273</v>
      </c>
      <c r="Q1199" s="1" t="s">
        <v>2214</v>
      </c>
      <c r="R1199" s="1">
        <v>29464</v>
      </c>
      <c r="S1199" s="2">
        <v>42112</v>
      </c>
      <c r="T1199" s="2">
        <v>42114</v>
      </c>
      <c r="U1199" s="1">
        <v>38.874000000000002</v>
      </c>
      <c r="V1199" s="1">
        <v>10</v>
      </c>
      <c r="W1199" s="14">
        <v>389.97</v>
      </c>
      <c r="X1199" s="1">
        <v>87889</v>
      </c>
      <c r="Y1199" s="14">
        <f>DataSheet!$E1199-DataSheet!$D1199</f>
        <v>39.83</v>
      </c>
      <c r="Z1199" s="1" t="str">
        <f>_xlfn.IFS(DataSheet!$O1199="Central","Chris",DataSheet!$O1199="East","Erin",DataSheet!$O1199="South","Sam",DataSheet!$O1199="West","William")</f>
        <v>Sam</v>
      </c>
    </row>
    <row r="1200" spans="1:26" ht="15" x14ac:dyDescent="0.2">
      <c r="A1200" s="1">
        <v>2655</v>
      </c>
      <c r="B1200" s="1" t="s">
        <v>2078</v>
      </c>
      <c r="C1200" s="1" t="s">
        <v>118</v>
      </c>
      <c r="D1200" s="14">
        <v>0.09</v>
      </c>
      <c r="E1200" s="14">
        <v>89.99</v>
      </c>
      <c r="F1200" s="14">
        <v>42</v>
      </c>
      <c r="G1200" s="1" t="s">
        <v>28</v>
      </c>
      <c r="H1200" s="1" t="s">
        <v>41</v>
      </c>
      <c r="I1200" s="1" t="s">
        <v>30</v>
      </c>
      <c r="J1200" s="1" t="s">
        <v>111</v>
      </c>
      <c r="K1200" s="1" t="s">
        <v>59</v>
      </c>
      <c r="L1200" s="1" t="s">
        <v>1213</v>
      </c>
      <c r="M1200" s="1">
        <v>0.66</v>
      </c>
      <c r="N1200" s="1" t="s">
        <v>34</v>
      </c>
      <c r="O1200" s="1" t="s">
        <v>35</v>
      </c>
      <c r="P1200" s="1" t="s">
        <v>77</v>
      </c>
      <c r="Q1200" s="1" t="s">
        <v>363</v>
      </c>
      <c r="R1200" s="1">
        <v>30318</v>
      </c>
      <c r="S1200" s="2">
        <v>42112</v>
      </c>
      <c r="T1200" s="2">
        <v>42112</v>
      </c>
      <c r="U1200" s="1">
        <v>223.416</v>
      </c>
      <c r="V1200" s="1">
        <v>6</v>
      </c>
      <c r="W1200" s="14">
        <v>511.25</v>
      </c>
      <c r="X1200" s="1">
        <v>86063</v>
      </c>
      <c r="Y1200" s="14">
        <f>DataSheet!$E1200-DataSheet!$D1200</f>
        <v>89.899999999999991</v>
      </c>
      <c r="Z1200" s="1" t="str">
        <f>_xlfn.IFS(DataSheet!$O1200="Central","Chris",DataSheet!$O1200="East","Erin",DataSheet!$O1200="South","Sam",DataSheet!$O1200="West","William")</f>
        <v>Sam</v>
      </c>
    </row>
    <row r="1201" spans="1:26" ht="15" x14ac:dyDescent="0.2">
      <c r="A1201" s="1">
        <v>3155</v>
      </c>
      <c r="B1201" s="1" t="s">
        <v>644</v>
      </c>
      <c r="C1201" s="1" t="s">
        <v>27</v>
      </c>
      <c r="D1201" s="14">
        <v>0.05</v>
      </c>
      <c r="E1201" s="14">
        <v>159.99</v>
      </c>
      <c r="F1201" s="14">
        <v>5.5</v>
      </c>
      <c r="G1201" s="1" t="s">
        <v>40</v>
      </c>
      <c r="H1201" s="1" t="s">
        <v>41</v>
      </c>
      <c r="I1201" s="1" t="s">
        <v>42</v>
      </c>
      <c r="J1201" s="1" t="s">
        <v>43</v>
      </c>
      <c r="K1201" s="1" t="s">
        <v>75</v>
      </c>
      <c r="L1201" s="1" t="s">
        <v>2215</v>
      </c>
      <c r="M1201" s="1">
        <v>0.49</v>
      </c>
      <c r="N1201" s="1" t="s">
        <v>34</v>
      </c>
      <c r="O1201" s="1" t="s">
        <v>35</v>
      </c>
      <c r="P1201" s="1" t="s">
        <v>125</v>
      </c>
      <c r="Q1201" s="1" t="s">
        <v>334</v>
      </c>
      <c r="R1201" s="1">
        <v>32771</v>
      </c>
      <c r="S1201" s="2">
        <v>42113</v>
      </c>
      <c r="T1201" s="2">
        <v>42115</v>
      </c>
      <c r="U1201" s="1">
        <v>12.263999999999999</v>
      </c>
      <c r="V1201" s="1">
        <v>23</v>
      </c>
      <c r="W1201" s="14">
        <v>3600.65</v>
      </c>
      <c r="X1201" s="1">
        <v>86902</v>
      </c>
      <c r="Y1201" s="14">
        <f>DataSheet!$E1201-DataSheet!$D1201</f>
        <v>159.94</v>
      </c>
      <c r="Z1201" s="1" t="str">
        <f>_xlfn.IFS(DataSheet!$O1201="Central","Chris",DataSheet!$O1201="East","Erin",DataSheet!$O1201="South","Sam",DataSheet!$O1201="West","William")</f>
        <v>Sam</v>
      </c>
    </row>
    <row r="1202" spans="1:26" ht="15" x14ac:dyDescent="0.2">
      <c r="A1202" s="1">
        <v>1836</v>
      </c>
      <c r="B1202" s="1" t="s">
        <v>2216</v>
      </c>
      <c r="C1202" s="1" t="s">
        <v>39</v>
      </c>
      <c r="D1202" s="14">
        <v>0.01</v>
      </c>
      <c r="E1202" s="14">
        <v>155.99</v>
      </c>
      <c r="F1202" s="14">
        <v>8.99</v>
      </c>
      <c r="G1202" s="1" t="s">
        <v>89</v>
      </c>
      <c r="H1202" s="1" t="s">
        <v>96</v>
      </c>
      <c r="I1202" s="1" t="s">
        <v>42</v>
      </c>
      <c r="J1202" s="1" t="s">
        <v>137</v>
      </c>
      <c r="K1202" s="1" t="s">
        <v>75</v>
      </c>
      <c r="L1202" s="1" t="s">
        <v>1299</v>
      </c>
      <c r="M1202" s="1">
        <v>0.57999999999999996</v>
      </c>
      <c r="N1202" s="1" t="s">
        <v>34</v>
      </c>
      <c r="O1202" s="1" t="s">
        <v>61</v>
      </c>
      <c r="P1202" s="1" t="s">
        <v>92</v>
      </c>
      <c r="Q1202" s="1" t="s">
        <v>943</v>
      </c>
      <c r="R1202" s="1">
        <v>94110</v>
      </c>
      <c r="S1202" s="2">
        <v>42113</v>
      </c>
      <c r="T1202" s="2">
        <v>42114</v>
      </c>
      <c r="U1202" s="1">
        <v>-219.07908</v>
      </c>
      <c r="V1202" s="1">
        <v>5</v>
      </c>
      <c r="W1202" s="14">
        <v>675.83</v>
      </c>
      <c r="X1202" s="1">
        <v>86600</v>
      </c>
      <c r="Y1202" s="14">
        <f>DataSheet!$E1202-DataSheet!$D1202</f>
        <v>155.98000000000002</v>
      </c>
      <c r="Z1202" s="1" t="str">
        <f>_xlfn.IFS(DataSheet!$O1202="Central","Chris",DataSheet!$O1202="East","Erin",DataSheet!$O1202="South","Sam",DataSheet!$O1202="West","William")</f>
        <v>William</v>
      </c>
    </row>
    <row r="1203" spans="1:26" ht="15" x14ac:dyDescent="0.2">
      <c r="A1203" s="1">
        <v>1837</v>
      </c>
      <c r="B1203" s="1" t="s">
        <v>2217</v>
      </c>
      <c r="C1203" s="1" t="s">
        <v>39</v>
      </c>
      <c r="D1203" s="14">
        <v>0.01</v>
      </c>
      <c r="E1203" s="14">
        <v>5.98</v>
      </c>
      <c r="F1203" s="14">
        <v>5.46</v>
      </c>
      <c r="G1203" s="1" t="s">
        <v>40</v>
      </c>
      <c r="H1203" s="1" t="s">
        <v>96</v>
      </c>
      <c r="I1203" s="1" t="s">
        <v>50</v>
      </c>
      <c r="J1203" s="1" t="s">
        <v>90</v>
      </c>
      <c r="K1203" s="1" t="s">
        <v>75</v>
      </c>
      <c r="L1203" s="1" t="s">
        <v>1158</v>
      </c>
      <c r="M1203" s="1">
        <v>0.36</v>
      </c>
      <c r="N1203" s="1" t="s">
        <v>34</v>
      </c>
      <c r="O1203" s="1" t="s">
        <v>61</v>
      </c>
      <c r="P1203" s="1" t="s">
        <v>92</v>
      </c>
      <c r="Q1203" s="1" t="s">
        <v>2218</v>
      </c>
      <c r="R1203" s="1">
        <v>91776</v>
      </c>
      <c r="S1203" s="2">
        <v>42113</v>
      </c>
      <c r="T1203" s="2">
        <v>42115</v>
      </c>
      <c r="U1203" s="1">
        <v>-18.878399999999999</v>
      </c>
      <c r="V1203" s="1">
        <v>4</v>
      </c>
      <c r="W1203" s="14">
        <v>28</v>
      </c>
      <c r="X1203" s="1">
        <v>86600</v>
      </c>
      <c r="Y1203" s="14">
        <f>DataSheet!$E1203-DataSheet!$D1203</f>
        <v>5.9700000000000006</v>
      </c>
      <c r="Z1203" s="1" t="str">
        <f>_xlfn.IFS(DataSheet!$O1203="Central","Chris",DataSheet!$O1203="East","Erin",DataSheet!$O1203="South","Sam",DataSheet!$O1203="West","William")</f>
        <v>William</v>
      </c>
    </row>
    <row r="1204" spans="1:26" ht="15" x14ac:dyDescent="0.2">
      <c r="A1204" s="1">
        <v>2212</v>
      </c>
      <c r="B1204" s="1" t="s">
        <v>2219</v>
      </c>
      <c r="C1204" s="1" t="s">
        <v>39</v>
      </c>
      <c r="D1204" s="14">
        <v>0.09</v>
      </c>
      <c r="E1204" s="14">
        <v>199.99</v>
      </c>
      <c r="F1204" s="14">
        <v>24.49</v>
      </c>
      <c r="G1204" s="1" t="s">
        <v>89</v>
      </c>
      <c r="H1204" s="1" t="s">
        <v>73</v>
      </c>
      <c r="I1204" s="1" t="s">
        <v>42</v>
      </c>
      <c r="J1204" s="1" t="s">
        <v>65</v>
      </c>
      <c r="K1204" s="1" t="s">
        <v>66</v>
      </c>
      <c r="L1204" s="1" t="s">
        <v>749</v>
      </c>
      <c r="M1204" s="1">
        <v>0.46</v>
      </c>
      <c r="N1204" s="1" t="s">
        <v>34</v>
      </c>
      <c r="O1204" s="1" t="s">
        <v>113</v>
      </c>
      <c r="P1204" s="1" t="s">
        <v>420</v>
      </c>
      <c r="Q1204" s="1" t="s">
        <v>2220</v>
      </c>
      <c r="R1204" s="1">
        <v>21228</v>
      </c>
      <c r="S1204" s="2">
        <v>42113</v>
      </c>
      <c r="T1204" s="2">
        <v>42115</v>
      </c>
      <c r="U1204" s="1">
        <v>631.33000000000004</v>
      </c>
      <c r="V1204" s="1">
        <v>5</v>
      </c>
      <c r="W1204" s="14">
        <v>990.25</v>
      </c>
      <c r="X1204" s="1">
        <v>88029</v>
      </c>
      <c r="Y1204" s="14">
        <f>DataSheet!$E1204-DataSheet!$D1204</f>
        <v>199.9</v>
      </c>
      <c r="Z1204" s="1" t="str">
        <f>_xlfn.IFS(DataSheet!$O1204="Central","Chris",DataSheet!$O1204="East","Erin",DataSheet!$O1204="South","Sam",DataSheet!$O1204="West","William")</f>
        <v>Erin</v>
      </c>
    </row>
    <row r="1205" spans="1:26" ht="15" x14ac:dyDescent="0.2">
      <c r="A1205" s="1">
        <v>152</v>
      </c>
      <c r="B1205" s="1" t="s">
        <v>507</v>
      </c>
      <c r="C1205" s="1" t="s">
        <v>49</v>
      </c>
      <c r="D1205" s="14">
        <v>0.01</v>
      </c>
      <c r="E1205" s="14">
        <v>79.52</v>
      </c>
      <c r="F1205" s="14">
        <v>48.2</v>
      </c>
      <c r="G1205" s="1" t="s">
        <v>40</v>
      </c>
      <c r="H1205" s="1" t="s">
        <v>73</v>
      </c>
      <c r="I1205" s="1" t="s">
        <v>30</v>
      </c>
      <c r="J1205" s="1" t="s">
        <v>128</v>
      </c>
      <c r="K1205" s="1" t="s">
        <v>146</v>
      </c>
      <c r="L1205" s="1" t="s">
        <v>2221</v>
      </c>
      <c r="M1205" s="1">
        <v>0.74</v>
      </c>
      <c r="N1205" s="1" t="s">
        <v>34</v>
      </c>
      <c r="O1205" s="1" t="s">
        <v>35</v>
      </c>
      <c r="P1205" s="1" t="s">
        <v>402</v>
      </c>
      <c r="Q1205" s="1" t="s">
        <v>509</v>
      </c>
      <c r="R1205" s="1">
        <v>37918</v>
      </c>
      <c r="S1205" s="2">
        <v>42113</v>
      </c>
      <c r="T1205" s="2">
        <v>42120</v>
      </c>
      <c r="U1205" s="1">
        <v>-40.683999999999997</v>
      </c>
      <c r="V1205" s="1">
        <v>8</v>
      </c>
      <c r="W1205" s="14">
        <v>667.84</v>
      </c>
      <c r="X1205" s="1">
        <v>89522</v>
      </c>
      <c r="Y1205" s="14">
        <f>DataSheet!$E1205-DataSheet!$D1205</f>
        <v>79.509999999999991</v>
      </c>
      <c r="Z1205" s="1" t="str">
        <f>_xlfn.IFS(DataSheet!$O1205="Central","Chris",DataSheet!$O1205="East","Erin",DataSheet!$O1205="South","Sam",DataSheet!$O1205="West","William")</f>
        <v>Sam</v>
      </c>
    </row>
    <row r="1206" spans="1:26" ht="15" x14ac:dyDescent="0.2">
      <c r="A1206" s="1">
        <v>1933</v>
      </c>
      <c r="B1206" s="1" t="s">
        <v>2222</v>
      </c>
      <c r="C1206" s="1" t="s">
        <v>49</v>
      </c>
      <c r="D1206" s="14">
        <v>0.06</v>
      </c>
      <c r="E1206" s="14">
        <v>3.58</v>
      </c>
      <c r="F1206" s="14">
        <v>1.63</v>
      </c>
      <c r="G1206" s="1" t="s">
        <v>40</v>
      </c>
      <c r="H1206" s="1" t="s">
        <v>96</v>
      </c>
      <c r="I1206" s="1" t="s">
        <v>50</v>
      </c>
      <c r="J1206" s="1" t="s">
        <v>178</v>
      </c>
      <c r="K1206" s="1" t="s">
        <v>52</v>
      </c>
      <c r="L1206" s="1" t="s">
        <v>2223</v>
      </c>
      <c r="M1206" s="1">
        <v>0.36</v>
      </c>
      <c r="N1206" s="1" t="s">
        <v>34</v>
      </c>
      <c r="O1206" s="1" t="s">
        <v>54</v>
      </c>
      <c r="P1206" s="1" t="s">
        <v>189</v>
      </c>
      <c r="Q1206" s="1" t="s">
        <v>2224</v>
      </c>
      <c r="R1206" s="1">
        <v>75043</v>
      </c>
      <c r="S1206" s="2">
        <v>42113</v>
      </c>
      <c r="T1206" s="2">
        <v>42117</v>
      </c>
      <c r="U1206" s="1">
        <v>14</v>
      </c>
      <c r="V1206" s="1">
        <v>10</v>
      </c>
      <c r="W1206" s="14">
        <v>34.76</v>
      </c>
      <c r="X1206" s="1">
        <v>86687</v>
      </c>
      <c r="Y1206" s="14">
        <f>DataSheet!$E1206-DataSheet!$D1206</f>
        <v>3.52</v>
      </c>
      <c r="Z1206" s="1" t="str">
        <f>_xlfn.IFS(DataSheet!$O1206="Central","Chris",DataSheet!$O1206="East","Erin",DataSheet!$O1206="South","Sam",DataSheet!$O1206="West","William")</f>
        <v>Chris</v>
      </c>
    </row>
    <row r="1207" spans="1:26" ht="15" x14ac:dyDescent="0.2">
      <c r="A1207" s="1">
        <v>1940</v>
      </c>
      <c r="B1207" s="1" t="s">
        <v>1797</v>
      </c>
      <c r="C1207" s="1" t="s">
        <v>49</v>
      </c>
      <c r="D1207" s="14">
        <v>0</v>
      </c>
      <c r="E1207" s="14">
        <v>78.650000000000006</v>
      </c>
      <c r="F1207" s="14">
        <v>13.99</v>
      </c>
      <c r="G1207" s="1" t="s">
        <v>40</v>
      </c>
      <c r="H1207" s="1" t="s">
        <v>96</v>
      </c>
      <c r="I1207" s="1" t="s">
        <v>50</v>
      </c>
      <c r="J1207" s="1" t="s">
        <v>97</v>
      </c>
      <c r="K1207" s="1" t="s">
        <v>146</v>
      </c>
      <c r="L1207" s="1" t="s">
        <v>1716</v>
      </c>
      <c r="M1207" s="1">
        <v>0.52</v>
      </c>
      <c r="N1207" s="1" t="s">
        <v>34</v>
      </c>
      <c r="O1207" s="1" t="s">
        <v>61</v>
      </c>
      <c r="P1207" s="1" t="s">
        <v>148</v>
      </c>
      <c r="Q1207" s="1" t="s">
        <v>149</v>
      </c>
      <c r="R1207" s="1">
        <v>84020</v>
      </c>
      <c r="S1207" s="2">
        <v>42113</v>
      </c>
      <c r="T1207" s="2">
        <v>42120</v>
      </c>
      <c r="U1207" s="1">
        <v>386.00670000000002</v>
      </c>
      <c r="V1207" s="1">
        <v>7</v>
      </c>
      <c r="W1207" s="14">
        <v>559.42999999999995</v>
      </c>
      <c r="X1207" s="1">
        <v>88871</v>
      </c>
      <c r="Y1207" s="14">
        <f>DataSheet!$E1207-DataSheet!$D1207</f>
        <v>78.650000000000006</v>
      </c>
      <c r="Z1207" s="1" t="str">
        <f>_xlfn.IFS(DataSheet!$O1207="Central","Chris",DataSheet!$O1207="East","Erin",DataSheet!$O1207="South","Sam",DataSheet!$O1207="West","William")</f>
        <v>William</v>
      </c>
    </row>
    <row r="1208" spans="1:26" ht="15" x14ac:dyDescent="0.2">
      <c r="A1208" s="1">
        <v>1940</v>
      </c>
      <c r="B1208" s="1" t="s">
        <v>1797</v>
      </c>
      <c r="C1208" s="1" t="s">
        <v>49</v>
      </c>
      <c r="D1208" s="14">
        <v>0.08</v>
      </c>
      <c r="E1208" s="14">
        <v>122.99</v>
      </c>
      <c r="F1208" s="14">
        <v>70.2</v>
      </c>
      <c r="G1208" s="1" t="s">
        <v>28</v>
      </c>
      <c r="H1208" s="1" t="s">
        <v>96</v>
      </c>
      <c r="I1208" s="1" t="s">
        <v>30</v>
      </c>
      <c r="J1208" s="1" t="s">
        <v>111</v>
      </c>
      <c r="K1208" s="1" t="s">
        <v>59</v>
      </c>
      <c r="L1208" s="1" t="s">
        <v>806</v>
      </c>
      <c r="M1208" s="1">
        <v>0.74</v>
      </c>
      <c r="N1208" s="1" t="s">
        <v>34</v>
      </c>
      <c r="O1208" s="1" t="s">
        <v>61</v>
      </c>
      <c r="P1208" s="1" t="s">
        <v>148</v>
      </c>
      <c r="Q1208" s="1" t="s">
        <v>149</v>
      </c>
      <c r="R1208" s="1">
        <v>84020</v>
      </c>
      <c r="S1208" s="2">
        <v>42113</v>
      </c>
      <c r="T1208" s="2">
        <v>42118</v>
      </c>
      <c r="U1208" s="1">
        <v>-1867.97</v>
      </c>
      <c r="V1208" s="1">
        <v>10</v>
      </c>
      <c r="W1208" s="14">
        <v>1216.52</v>
      </c>
      <c r="X1208" s="1">
        <v>88871</v>
      </c>
      <c r="Y1208" s="14">
        <f>DataSheet!$E1208-DataSheet!$D1208</f>
        <v>122.91</v>
      </c>
      <c r="Z1208" s="1" t="str">
        <f>_xlfn.IFS(DataSheet!$O1208="Central","Chris",DataSheet!$O1208="East","Erin",DataSheet!$O1208="South","Sam",DataSheet!$O1208="West","William")</f>
        <v>William</v>
      </c>
    </row>
    <row r="1209" spans="1:26" ht="15" x14ac:dyDescent="0.2">
      <c r="A1209" s="1">
        <v>2066</v>
      </c>
      <c r="B1209" s="1" t="s">
        <v>1874</v>
      </c>
      <c r="C1209" s="1" t="s">
        <v>49</v>
      </c>
      <c r="D1209" s="14">
        <v>0.1</v>
      </c>
      <c r="E1209" s="14">
        <v>4.24</v>
      </c>
      <c r="F1209" s="14">
        <v>5.41</v>
      </c>
      <c r="G1209" s="1" t="s">
        <v>40</v>
      </c>
      <c r="H1209" s="1" t="s">
        <v>96</v>
      </c>
      <c r="I1209" s="1" t="s">
        <v>50</v>
      </c>
      <c r="J1209" s="1" t="s">
        <v>74</v>
      </c>
      <c r="K1209" s="1" t="s">
        <v>75</v>
      </c>
      <c r="L1209" s="1" t="s">
        <v>1673</v>
      </c>
      <c r="M1209" s="1">
        <v>0.35</v>
      </c>
      <c r="N1209" s="1" t="s">
        <v>34</v>
      </c>
      <c r="O1209" s="1" t="s">
        <v>35</v>
      </c>
      <c r="P1209" s="1" t="s">
        <v>99</v>
      </c>
      <c r="Q1209" s="1" t="s">
        <v>1876</v>
      </c>
      <c r="R1209" s="1">
        <v>28079</v>
      </c>
      <c r="S1209" s="2">
        <v>42113</v>
      </c>
      <c r="T1209" s="2">
        <v>42117</v>
      </c>
      <c r="U1209" s="1">
        <v>-61.6</v>
      </c>
      <c r="V1209" s="1">
        <v>8</v>
      </c>
      <c r="W1209" s="14">
        <v>34.159999999999997</v>
      </c>
      <c r="X1209" s="1">
        <v>85835</v>
      </c>
      <c r="Y1209" s="14">
        <f>DataSheet!$E1209-DataSheet!$D1209</f>
        <v>4.1400000000000006</v>
      </c>
      <c r="Z1209" s="1" t="str">
        <f>_xlfn.IFS(DataSheet!$O1209="Central","Chris",DataSheet!$O1209="East","Erin",DataSheet!$O1209="South","Sam",DataSheet!$O1209="West","William")</f>
        <v>Sam</v>
      </c>
    </row>
    <row r="1210" spans="1:26" ht="15" x14ac:dyDescent="0.2">
      <c r="A1210" s="1">
        <v>2547</v>
      </c>
      <c r="B1210" s="1" t="s">
        <v>2225</v>
      </c>
      <c r="C1210" s="1" t="s">
        <v>49</v>
      </c>
      <c r="D1210" s="14">
        <v>7.0000000000000007E-2</v>
      </c>
      <c r="E1210" s="14">
        <v>6.48</v>
      </c>
      <c r="F1210" s="14">
        <v>9.5399999999999991</v>
      </c>
      <c r="G1210" s="1" t="s">
        <v>40</v>
      </c>
      <c r="H1210" s="1" t="s">
        <v>29</v>
      </c>
      <c r="I1210" s="1" t="s">
        <v>50</v>
      </c>
      <c r="J1210" s="1" t="s">
        <v>90</v>
      </c>
      <c r="K1210" s="1" t="s">
        <v>75</v>
      </c>
      <c r="L1210" s="1" t="s">
        <v>2226</v>
      </c>
      <c r="M1210" s="1">
        <v>0.37</v>
      </c>
      <c r="N1210" s="1" t="s">
        <v>34</v>
      </c>
      <c r="O1210" s="1" t="s">
        <v>35</v>
      </c>
      <c r="P1210" s="1" t="s">
        <v>244</v>
      </c>
      <c r="Q1210" s="1" t="s">
        <v>2227</v>
      </c>
      <c r="R1210" s="1">
        <v>23464</v>
      </c>
      <c r="S1210" s="2">
        <v>42113</v>
      </c>
      <c r="T1210" s="2">
        <v>42113</v>
      </c>
      <c r="U1210" s="1">
        <v>2.2320000000000002</v>
      </c>
      <c r="V1210" s="1">
        <v>1</v>
      </c>
      <c r="W1210" s="14">
        <v>10.86</v>
      </c>
      <c r="X1210" s="1">
        <v>87916</v>
      </c>
      <c r="Y1210" s="14">
        <f>DataSheet!$E1210-DataSheet!$D1210</f>
        <v>6.41</v>
      </c>
      <c r="Z1210" s="1" t="str">
        <f>_xlfn.IFS(DataSheet!$O1210="Central","Chris",DataSheet!$O1210="East","Erin",DataSheet!$O1210="South","Sam",DataSheet!$O1210="West","William")</f>
        <v>Sam</v>
      </c>
    </row>
    <row r="1211" spans="1:26" ht="15" x14ac:dyDescent="0.2">
      <c r="A1211" s="1">
        <v>3380</v>
      </c>
      <c r="B1211" s="1" t="s">
        <v>2228</v>
      </c>
      <c r="C1211" s="1" t="s">
        <v>27</v>
      </c>
      <c r="D1211" s="14">
        <v>0.03</v>
      </c>
      <c r="E1211" s="14">
        <v>315.98</v>
      </c>
      <c r="F1211" s="14">
        <v>19.989999999999998</v>
      </c>
      <c r="G1211" s="1" t="s">
        <v>40</v>
      </c>
      <c r="H1211" s="1" t="s">
        <v>73</v>
      </c>
      <c r="I1211" s="1" t="s">
        <v>50</v>
      </c>
      <c r="J1211" s="1" t="s">
        <v>74</v>
      </c>
      <c r="K1211" s="1" t="s">
        <v>75</v>
      </c>
      <c r="L1211" s="1" t="s">
        <v>2229</v>
      </c>
      <c r="M1211" s="1">
        <v>0.38</v>
      </c>
      <c r="N1211" s="1" t="s">
        <v>34</v>
      </c>
      <c r="O1211" s="1" t="s">
        <v>35</v>
      </c>
      <c r="P1211" s="1" t="s">
        <v>77</v>
      </c>
      <c r="Q1211" s="1" t="s">
        <v>2230</v>
      </c>
      <c r="R1211" s="1">
        <v>30240</v>
      </c>
      <c r="S1211" s="2">
        <v>42114</v>
      </c>
      <c r="T1211" s="2">
        <v>42116</v>
      </c>
      <c r="U1211" s="1">
        <v>-4.4800000000000004</v>
      </c>
      <c r="V1211" s="1">
        <v>18</v>
      </c>
      <c r="W1211" s="14">
        <v>5572.18</v>
      </c>
      <c r="X1211" s="1">
        <v>88838</v>
      </c>
      <c r="Y1211" s="14">
        <f>DataSheet!$E1211-DataSheet!$D1211</f>
        <v>315.95000000000005</v>
      </c>
      <c r="Z1211" s="1" t="str">
        <f>_xlfn.IFS(DataSheet!$O1211="Central","Chris",DataSheet!$O1211="East","Erin",DataSheet!$O1211="South","Sam",DataSheet!$O1211="West","William")</f>
        <v>Sam</v>
      </c>
    </row>
    <row r="1212" spans="1:26" ht="15" x14ac:dyDescent="0.2">
      <c r="A1212" s="1">
        <v>3380</v>
      </c>
      <c r="B1212" s="1" t="s">
        <v>2228</v>
      </c>
      <c r="C1212" s="1" t="s">
        <v>27</v>
      </c>
      <c r="D1212" s="14">
        <v>0.03</v>
      </c>
      <c r="E1212" s="14">
        <v>63.94</v>
      </c>
      <c r="F1212" s="14">
        <v>14.48</v>
      </c>
      <c r="G1212" s="1" t="s">
        <v>40</v>
      </c>
      <c r="H1212" s="1" t="s">
        <v>73</v>
      </c>
      <c r="I1212" s="1" t="s">
        <v>30</v>
      </c>
      <c r="J1212" s="1" t="s">
        <v>128</v>
      </c>
      <c r="K1212" s="1" t="s">
        <v>75</v>
      </c>
      <c r="L1212" s="1" t="s">
        <v>1996</v>
      </c>
      <c r="M1212" s="1">
        <v>0.46</v>
      </c>
      <c r="N1212" s="1" t="s">
        <v>34</v>
      </c>
      <c r="O1212" s="1" t="s">
        <v>35</v>
      </c>
      <c r="P1212" s="1" t="s">
        <v>77</v>
      </c>
      <c r="Q1212" s="1" t="s">
        <v>2230</v>
      </c>
      <c r="R1212" s="1">
        <v>30240</v>
      </c>
      <c r="S1212" s="2">
        <v>42114</v>
      </c>
      <c r="T1212" s="2">
        <v>42115</v>
      </c>
      <c r="U1212" s="1">
        <v>43.691699999999997</v>
      </c>
      <c r="V1212" s="1">
        <v>8</v>
      </c>
      <c r="W1212" s="14">
        <v>522.46</v>
      </c>
      <c r="X1212" s="1">
        <v>88838</v>
      </c>
      <c r="Y1212" s="14">
        <f>DataSheet!$E1212-DataSheet!$D1212</f>
        <v>63.91</v>
      </c>
      <c r="Z1212" s="1" t="str">
        <f>_xlfn.IFS(DataSheet!$O1212="Central","Chris",DataSheet!$O1212="East","Erin",DataSheet!$O1212="South","Sam",DataSheet!$O1212="West","William")</f>
        <v>Sam</v>
      </c>
    </row>
    <row r="1213" spans="1:26" ht="15" x14ac:dyDescent="0.2">
      <c r="A1213" s="1">
        <v>151</v>
      </c>
      <c r="B1213" s="1" t="s">
        <v>705</v>
      </c>
      <c r="C1213" s="1" t="s">
        <v>39</v>
      </c>
      <c r="D1213" s="14">
        <v>0.09</v>
      </c>
      <c r="E1213" s="14">
        <v>5.98</v>
      </c>
      <c r="F1213" s="14">
        <v>2.5</v>
      </c>
      <c r="G1213" s="1" t="s">
        <v>40</v>
      </c>
      <c r="H1213" s="1" t="s">
        <v>73</v>
      </c>
      <c r="I1213" s="1" t="s">
        <v>50</v>
      </c>
      <c r="J1213" s="1" t="s">
        <v>347</v>
      </c>
      <c r="K1213" s="1" t="s">
        <v>75</v>
      </c>
      <c r="L1213" s="1" t="s">
        <v>1272</v>
      </c>
      <c r="M1213" s="1">
        <v>0.36</v>
      </c>
      <c r="N1213" s="1" t="s">
        <v>34</v>
      </c>
      <c r="O1213" s="1" t="s">
        <v>35</v>
      </c>
      <c r="P1213" s="1" t="s">
        <v>402</v>
      </c>
      <c r="Q1213" s="1" t="s">
        <v>707</v>
      </c>
      <c r="R1213" s="1">
        <v>37664</v>
      </c>
      <c r="S1213" s="2">
        <v>42114</v>
      </c>
      <c r="T1213" s="2">
        <v>42116</v>
      </c>
      <c r="U1213" s="1">
        <v>13.896000000000001</v>
      </c>
      <c r="V1213" s="1">
        <v>5</v>
      </c>
      <c r="W1213" s="14">
        <v>28.11</v>
      </c>
      <c r="X1213" s="1">
        <v>89523</v>
      </c>
      <c r="Y1213" s="14">
        <f>DataSheet!$E1213-DataSheet!$D1213</f>
        <v>5.8900000000000006</v>
      </c>
      <c r="Z1213" s="1" t="str">
        <f>_xlfn.IFS(DataSheet!$O1213="Central","Chris",DataSheet!$O1213="East","Erin",DataSheet!$O1213="South","Sam",DataSheet!$O1213="West","William")</f>
        <v>Sam</v>
      </c>
    </row>
    <row r="1214" spans="1:26" ht="15" x14ac:dyDescent="0.2">
      <c r="A1214" s="1">
        <v>1259</v>
      </c>
      <c r="B1214" s="1" t="s">
        <v>2231</v>
      </c>
      <c r="C1214" s="1" t="s">
        <v>39</v>
      </c>
      <c r="D1214" s="14">
        <v>0.03</v>
      </c>
      <c r="E1214" s="14">
        <v>3.69</v>
      </c>
      <c r="F1214" s="14">
        <v>2.5</v>
      </c>
      <c r="G1214" s="1" t="s">
        <v>89</v>
      </c>
      <c r="H1214" s="1" t="s">
        <v>73</v>
      </c>
      <c r="I1214" s="1" t="s">
        <v>50</v>
      </c>
      <c r="J1214" s="1" t="s">
        <v>347</v>
      </c>
      <c r="K1214" s="1" t="s">
        <v>75</v>
      </c>
      <c r="L1214" s="1" t="s">
        <v>2232</v>
      </c>
      <c r="M1214" s="1">
        <v>0.39</v>
      </c>
      <c r="N1214" s="1" t="s">
        <v>34</v>
      </c>
      <c r="O1214" s="1" t="s">
        <v>35</v>
      </c>
      <c r="P1214" s="1" t="s">
        <v>390</v>
      </c>
      <c r="Q1214" s="1" t="s">
        <v>1588</v>
      </c>
      <c r="R1214" s="1">
        <v>40422</v>
      </c>
      <c r="S1214" s="2">
        <v>42114</v>
      </c>
      <c r="T1214" s="2">
        <v>42114</v>
      </c>
      <c r="U1214" s="1">
        <v>-2196.6840000000002</v>
      </c>
      <c r="V1214" s="1">
        <v>9</v>
      </c>
      <c r="W1214" s="14">
        <v>38.65</v>
      </c>
      <c r="X1214" s="1">
        <v>86534</v>
      </c>
      <c r="Y1214" s="14">
        <f>DataSheet!$E1214-DataSheet!$D1214</f>
        <v>3.66</v>
      </c>
      <c r="Z1214" s="1" t="str">
        <f>_xlfn.IFS(DataSheet!$O1214="Central","Chris",DataSheet!$O1214="East","Erin",DataSheet!$O1214="South","Sam",DataSheet!$O1214="West","William")</f>
        <v>Sam</v>
      </c>
    </row>
    <row r="1215" spans="1:26" ht="15" x14ac:dyDescent="0.2">
      <c r="A1215" s="1">
        <v>2117</v>
      </c>
      <c r="B1215" s="1" t="s">
        <v>2233</v>
      </c>
      <c r="C1215" s="1" t="s">
        <v>39</v>
      </c>
      <c r="D1215" s="14">
        <v>0.03</v>
      </c>
      <c r="E1215" s="14">
        <v>320.98</v>
      </c>
      <c r="F1215" s="14">
        <v>24.49</v>
      </c>
      <c r="G1215" s="1" t="s">
        <v>40</v>
      </c>
      <c r="H1215" s="1" t="s">
        <v>73</v>
      </c>
      <c r="I1215" s="1" t="s">
        <v>30</v>
      </c>
      <c r="J1215" s="1" t="s">
        <v>111</v>
      </c>
      <c r="K1215" s="1" t="s">
        <v>66</v>
      </c>
      <c r="L1215" s="1" t="s">
        <v>2234</v>
      </c>
      <c r="M1215" s="1">
        <v>0.55000000000000004</v>
      </c>
      <c r="N1215" s="1" t="s">
        <v>34</v>
      </c>
      <c r="O1215" s="1" t="s">
        <v>54</v>
      </c>
      <c r="P1215" s="1" t="s">
        <v>189</v>
      </c>
      <c r="Q1215" s="1" t="s">
        <v>1029</v>
      </c>
      <c r="R1215" s="1">
        <v>75401</v>
      </c>
      <c r="S1215" s="2">
        <v>42114</v>
      </c>
      <c r="T1215" s="2">
        <v>42116</v>
      </c>
      <c r="U1215" s="1">
        <v>4554.4346999999998</v>
      </c>
      <c r="V1215" s="1">
        <v>20</v>
      </c>
      <c r="W1215" s="14">
        <v>6600.63</v>
      </c>
      <c r="X1215" s="1">
        <v>90891</v>
      </c>
      <c r="Y1215" s="14">
        <f>DataSheet!$E1215-DataSheet!$D1215</f>
        <v>320.95000000000005</v>
      </c>
      <c r="Z1215" s="1" t="str">
        <f>_xlfn.IFS(DataSheet!$O1215="Central","Chris",DataSheet!$O1215="East","Erin",DataSheet!$O1215="South","Sam",DataSheet!$O1215="West","William")</f>
        <v>Chris</v>
      </c>
    </row>
    <row r="1216" spans="1:26" ht="15" x14ac:dyDescent="0.2">
      <c r="A1216" s="1">
        <v>2117</v>
      </c>
      <c r="B1216" s="1" t="s">
        <v>2233</v>
      </c>
      <c r="C1216" s="1" t="s">
        <v>39</v>
      </c>
      <c r="D1216" s="14">
        <v>0.06</v>
      </c>
      <c r="E1216" s="14">
        <v>125.99</v>
      </c>
      <c r="F1216" s="14">
        <v>8.8000000000000007</v>
      </c>
      <c r="G1216" s="1" t="s">
        <v>40</v>
      </c>
      <c r="H1216" s="1" t="s">
        <v>73</v>
      </c>
      <c r="I1216" s="1" t="s">
        <v>42</v>
      </c>
      <c r="J1216" s="1" t="s">
        <v>137</v>
      </c>
      <c r="K1216" s="1" t="s">
        <v>75</v>
      </c>
      <c r="L1216" s="1" t="s">
        <v>2235</v>
      </c>
      <c r="M1216" s="1">
        <v>0.59</v>
      </c>
      <c r="N1216" s="1" t="s">
        <v>34</v>
      </c>
      <c r="O1216" s="1" t="s">
        <v>54</v>
      </c>
      <c r="P1216" s="1" t="s">
        <v>189</v>
      </c>
      <c r="Q1216" s="1" t="s">
        <v>1029</v>
      </c>
      <c r="R1216" s="1">
        <v>75401</v>
      </c>
      <c r="S1216" s="2">
        <v>42114</v>
      </c>
      <c r="T1216" s="2">
        <v>42115</v>
      </c>
      <c r="U1216" s="1">
        <v>618.19308000000001</v>
      </c>
      <c r="V1216" s="1">
        <v>18</v>
      </c>
      <c r="W1216" s="14">
        <v>1811.99</v>
      </c>
      <c r="X1216" s="1">
        <v>90891</v>
      </c>
      <c r="Y1216" s="14">
        <f>DataSheet!$E1216-DataSheet!$D1216</f>
        <v>125.92999999999999</v>
      </c>
      <c r="Z1216" s="1" t="str">
        <f>_xlfn.IFS(DataSheet!$O1216="Central","Chris",DataSheet!$O1216="East","Erin",DataSheet!$O1216="South","Sam",DataSheet!$O1216="West","William")</f>
        <v>Chris</v>
      </c>
    </row>
    <row r="1217" spans="1:26" ht="15" x14ac:dyDescent="0.2">
      <c r="A1217" s="1">
        <v>3084</v>
      </c>
      <c r="B1217" s="1" t="s">
        <v>2236</v>
      </c>
      <c r="C1217" s="1" t="s">
        <v>39</v>
      </c>
      <c r="D1217" s="14">
        <v>0</v>
      </c>
      <c r="E1217" s="14">
        <v>65.989999999999995</v>
      </c>
      <c r="F1217" s="14">
        <v>5.99</v>
      </c>
      <c r="G1217" s="1" t="s">
        <v>89</v>
      </c>
      <c r="H1217" s="1" t="s">
        <v>29</v>
      </c>
      <c r="I1217" s="1" t="s">
        <v>42</v>
      </c>
      <c r="J1217" s="1" t="s">
        <v>137</v>
      </c>
      <c r="K1217" s="1" t="s">
        <v>75</v>
      </c>
      <c r="L1217" s="1" t="s">
        <v>300</v>
      </c>
      <c r="M1217" s="1">
        <v>0.57999999999999996</v>
      </c>
      <c r="N1217" s="1" t="s">
        <v>34</v>
      </c>
      <c r="O1217" s="1" t="s">
        <v>61</v>
      </c>
      <c r="P1217" s="1" t="s">
        <v>68</v>
      </c>
      <c r="Q1217" s="1" t="s">
        <v>489</v>
      </c>
      <c r="R1217" s="1">
        <v>98503</v>
      </c>
      <c r="S1217" s="2">
        <v>42114</v>
      </c>
      <c r="T1217" s="2">
        <v>42116</v>
      </c>
      <c r="U1217" s="1">
        <v>313.81200000000001</v>
      </c>
      <c r="V1217" s="1">
        <v>14</v>
      </c>
      <c r="W1217" s="14">
        <v>798.89</v>
      </c>
      <c r="X1217" s="1">
        <v>89879</v>
      </c>
      <c r="Y1217" s="14">
        <f>DataSheet!$E1217-DataSheet!$D1217</f>
        <v>65.989999999999995</v>
      </c>
      <c r="Z1217" s="1" t="str">
        <f>_xlfn.IFS(DataSheet!$O1217="Central","Chris",DataSheet!$O1217="East","Erin",DataSheet!$O1217="South","Sam",DataSheet!$O1217="West","William")</f>
        <v>William</v>
      </c>
    </row>
    <row r="1218" spans="1:26" ht="15" x14ac:dyDescent="0.2">
      <c r="A1218" s="1">
        <v>56</v>
      </c>
      <c r="B1218" s="1" t="s">
        <v>2237</v>
      </c>
      <c r="C1218" s="1" t="s">
        <v>118</v>
      </c>
      <c r="D1218" s="14">
        <v>0.06</v>
      </c>
      <c r="E1218" s="14">
        <v>3.8</v>
      </c>
      <c r="F1218" s="14">
        <v>1.49</v>
      </c>
      <c r="G1218" s="1" t="s">
        <v>40</v>
      </c>
      <c r="H1218" s="1" t="s">
        <v>41</v>
      </c>
      <c r="I1218" s="1" t="s">
        <v>50</v>
      </c>
      <c r="J1218" s="1" t="s">
        <v>74</v>
      </c>
      <c r="K1218" s="1" t="s">
        <v>75</v>
      </c>
      <c r="L1218" s="1" t="s">
        <v>1194</v>
      </c>
      <c r="M1218" s="1">
        <v>0.38</v>
      </c>
      <c r="N1218" s="1" t="s">
        <v>34</v>
      </c>
      <c r="O1218" s="1" t="s">
        <v>113</v>
      </c>
      <c r="P1218" s="1" t="s">
        <v>114</v>
      </c>
      <c r="Q1218" s="1" t="s">
        <v>2238</v>
      </c>
      <c r="R1218" s="1">
        <v>14150</v>
      </c>
      <c r="S1218" s="2">
        <v>42114</v>
      </c>
      <c r="T1218" s="2">
        <v>42115</v>
      </c>
      <c r="U1218" s="1">
        <v>19.6282</v>
      </c>
      <c r="V1218" s="1">
        <v>20</v>
      </c>
      <c r="W1218" s="14">
        <v>73.55</v>
      </c>
      <c r="X1218" s="1">
        <v>88075</v>
      </c>
      <c r="Y1218" s="14">
        <f>DataSheet!$E1218-DataSheet!$D1218</f>
        <v>3.7399999999999998</v>
      </c>
      <c r="Z1218" s="1" t="str">
        <f>_xlfn.IFS(DataSheet!$O1218="Central","Chris",DataSheet!$O1218="East","Erin",DataSheet!$O1218="South","Sam",DataSheet!$O1218="West","William")</f>
        <v>Erin</v>
      </c>
    </row>
    <row r="1219" spans="1:26" ht="15" x14ac:dyDescent="0.2">
      <c r="A1219" s="1">
        <v>56</v>
      </c>
      <c r="B1219" s="1" t="s">
        <v>2237</v>
      </c>
      <c r="C1219" s="1" t="s">
        <v>118</v>
      </c>
      <c r="D1219" s="14">
        <v>0.06</v>
      </c>
      <c r="E1219" s="14">
        <v>1.76</v>
      </c>
      <c r="F1219" s="14">
        <v>0.7</v>
      </c>
      <c r="G1219" s="1" t="s">
        <v>40</v>
      </c>
      <c r="H1219" s="1" t="s">
        <v>41</v>
      </c>
      <c r="I1219" s="1" t="s">
        <v>50</v>
      </c>
      <c r="J1219" s="1" t="s">
        <v>51</v>
      </c>
      <c r="K1219" s="1" t="s">
        <v>52</v>
      </c>
      <c r="L1219" s="1" t="s">
        <v>1665</v>
      </c>
      <c r="M1219" s="1">
        <v>0.56000000000000005</v>
      </c>
      <c r="N1219" s="1" t="s">
        <v>34</v>
      </c>
      <c r="O1219" s="1" t="s">
        <v>113</v>
      </c>
      <c r="P1219" s="1" t="s">
        <v>114</v>
      </c>
      <c r="Q1219" s="1" t="s">
        <v>2238</v>
      </c>
      <c r="R1219" s="1">
        <v>14150</v>
      </c>
      <c r="S1219" s="2">
        <v>42114</v>
      </c>
      <c r="T1219" s="2">
        <v>42115</v>
      </c>
      <c r="U1219" s="1">
        <v>-1.6524000000000001</v>
      </c>
      <c r="V1219" s="1">
        <v>17</v>
      </c>
      <c r="W1219" s="14">
        <v>29.57</v>
      </c>
      <c r="X1219" s="1">
        <v>88075</v>
      </c>
      <c r="Y1219" s="14">
        <f>DataSheet!$E1219-DataSheet!$D1219</f>
        <v>1.7</v>
      </c>
      <c r="Z1219" s="1" t="str">
        <f>_xlfn.IFS(DataSheet!$O1219="Central","Chris",DataSheet!$O1219="East","Erin",DataSheet!$O1219="South","Sam",DataSheet!$O1219="West","William")</f>
        <v>Erin</v>
      </c>
    </row>
    <row r="1220" spans="1:26" ht="15" x14ac:dyDescent="0.2">
      <c r="A1220" s="1">
        <v>240</v>
      </c>
      <c r="B1220" s="1" t="s">
        <v>2239</v>
      </c>
      <c r="C1220" s="1" t="s">
        <v>118</v>
      </c>
      <c r="D1220" s="14">
        <v>0.1</v>
      </c>
      <c r="E1220" s="14">
        <v>19.98</v>
      </c>
      <c r="F1220" s="14">
        <v>5.77</v>
      </c>
      <c r="G1220" s="1" t="s">
        <v>89</v>
      </c>
      <c r="H1220" s="1" t="s">
        <v>29</v>
      </c>
      <c r="I1220" s="1" t="s">
        <v>50</v>
      </c>
      <c r="J1220" s="1" t="s">
        <v>90</v>
      </c>
      <c r="K1220" s="1" t="s">
        <v>75</v>
      </c>
      <c r="L1220" s="1" t="s">
        <v>2240</v>
      </c>
      <c r="M1220" s="1">
        <v>0.38</v>
      </c>
      <c r="N1220" s="1" t="s">
        <v>34</v>
      </c>
      <c r="O1220" s="1" t="s">
        <v>61</v>
      </c>
      <c r="P1220" s="1" t="s">
        <v>62</v>
      </c>
      <c r="Q1220" s="1" t="s">
        <v>2241</v>
      </c>
      <c r="R1220" s="1">
        <v>80817</v>
      </c>
      <c r="S1220" s="2">
        <v>42114</v>
      </c>
      <c r="T1220" s="2">
        <v>42114</v>
      </c>
      <c r="U1220" s="1">
        <v>35.090000000000003</v>
      </c>
      <c r="V1220" s="1">
        <v>3</v>
      </c>
      <c r="W1220" s="14">
        <v>57.41</v>
      </c>
      <c r="X1220" s="1">
        <v>90479</v>
      </c>
      <c r="Y1220" s="14">
        <f>DataSheet!$E1220-DataSheet!$D1220</f>
        <v>19.88</v>
      </c>
      <c r="Z1220" s="1" t="str">
        <f>_xlfn.IFS(DataSheet!$O1220="Central","Chris",DataSheet!$O1220="East","Erin",DataSheet!$O1220="South","Sam",DataSheet!$O1220="West","William")</f>
        <v>William</v>
      </c>
    </row>
    <row r="1221" spans="1:26" ht="15" x14ac:dyDescent="0.2">
      <c r="A1221" s="1">
        <v>241</v>
      </c>
      <c r="B1221" s="1" t="s">
        <v>2242</v>
      </c>
      <c r="C1221" s="1" t="s">
        <v>118</v>
      </c>
      <c r="D1221" s="14">
        <v>0.06</v>
      </c>
      <c r="E1221" s="14">
        <v>259.70999999999998</v>
      </c>
      <c r="F1221" s="14">
        <v>66.67</v>
      </c>
      <c r="G1221" s="1" t="s">
        <v>28</v>
      </c>
      <c r="H1221" s="1" t="s">
        <v>29</v>
      </c>
      <c r="I1221" s="1" t="s">
        <v>30</v>
      </c>
      <c r="J1221" s="1" t="s">
        <v>31</v>
      </c>
      <c r="K1221" s="1" t="s">
        <v>32</v>
      </c>
      <c r="L1221" s="1" t="s">
        <v>1028</v>
      </c>
      <c r="M1221" s="1">
        <v>0.61</v>
      </c>
      <c r="N1221" s="1" t="s">
        <v>34</v>
      </c>
      <c r="O1221" s="1" t="s">
        <v>61</v>
      </c>
      <c r="P1221" s="1" t="s">
        <v>62</v>
      </c>
      <c r="Q1221" s="1" t="s">
        <v>2243</v>
      </c>
      <c r="R1221" s="1">
        <v>81503</v>
      </c>
      <c r="S1221" s="2">
        <v>42114</v>
      </c>
      <c r="T1221" s="2">
        <v>42115</v>
      </c>
      <c r="U1221" s="1">
        <v>785.63</v>
      </c>
      <c r="V1221" s="1">
        <v>11</v>
      </c>
      <c r="W1221" s="14">
        <v>2809.87</v>
      </c>
      <c r="X1221" s="1">
        <v>90479</v>
      </c>
      <c r="Y1221" s="14">
        <f>DataSheet!$E1221-DataSheet!$D1221</f>
        <v>259.64999999999998</v>
      </c>
      <c r="Z1221" s="1" t="str">
        <f>_xlfn.IFS(DataSheet!$O1221="Central","Chris",DataSheet!$O1221="East","Erin",DataSheet!$O1221="South","Sam",DataSheet!$O1221="West","William")</f>
        <v>William</v>
      </c>
    </row>
    <row r="1222" spans="1:26" ht="15" x14ac:dyDescent="0.2">
      <c r="A1222" s="1">
        <v>970</v>
      </c>
      <c r="B1222" s="1" t="s">
        <v>2244</v>
      </c>
      <c r="C1222" s="1" t="s">
        <v>118</v>
      </c>
      <c r="D1222" s="14">
        <v>0</v>
      </c>
      <c r="E1222" s="14">
        <v>170.98</v>
      </c>
      <c r="F1222" s="14">
        <v>35.89</v>
      </c>
      <c r="G1222" s="1" t="s">
        <v>28</v>
      </c>
      <c r="H1222" s="1" t="s">
        <v>41</v>
      </c>
      <c r="I1222" s="1" t="s">
        <v>30</v>
      </c>
      <c r="J1222" s="1" t="s">
        <v>119</v>
      </c>
      <c r="K1222" s="1" t="s">
        <v>32</v>
      </c>
      <c r="L1222" s="1" t="s">
        <v>1471</v>
      </c>
      <c r="M1222" s="1">
        <v>0.66</v>
      </c>
      <c r="N1222" s="1" t="s">
        <v>34</v>
      </c>
      <c r="O1222" s="1" t="s">
        <v>35</v>
      </c>
      <c r="P1222" s="1" t="s">
        <v>244</v>
      </c>
      <c r="Q1222" s="1" t="s">
        <v>2245</v>
      </c>
      <c r="R1222" s="1">
        <v>24281</v>
      </c>
      <c r="S1222" s="2">
        <v>42114</v>
      </c>
      <c r="T1222" s="2">
        <v>42115</v>
      </c>
      <c r="U1222" s="1">
        <v>-102.66200000000001</v>
      </c>
      <c r="V1222" s="1">
        <v>8</v>
      </c>
      <c r="W1222" s="14">
        <v>1452.18</v>
      </c>
      <c r="X1222" s="1">
        <v>86173</v>
      </c>
      <c r="Y1222" s="14">
        <f>DataSheet!$E1222-DataSheet!$D1222</f>
        <v>170.98</v>
      </c>
      <c r="Z1222" s="1" t="str">
        <f>_xlfn.IFS(DataSheet!$O1222="Central","Chris",DataSheet!$O1222="East","Erin",DataSheet!$O1222="South","Sam",DataSheet!$O1222="West","William")</f>
        <v>Sam</v>
      </c>
    </row>
    <row r="1223" spans="1:26" ht="15" x14ac:dyDescent="0.2">
      <c r="A1223" s="1">
        <v>3283</v>
      </c>
      <c r="B1223" s="1" t="s">
        <v>2246</v>
      </c>
      <c r="C1223" s="1" t="s">
        <v>27</v>
      </c>
      <c r="D1223" s="14">
        <v>0.05</v>
      </c>
      <c r="E1223" s="14">
        <v>363.25</v>
      </c>
      <c r="F1223" s="14">
        <v>19.989999999999998</v>
      </c>
      <c r="G1223" s="1" t="s">
        <v>89</v>
      </c>
      <c r="H1223" s="1" t="s">
        <v>96</v>
      </c>
      <c r="I1223" s="1" t="s">
        <v>50</v>
      </c>
      <c r="J1223" s="1" t="s">
        <v>97</v>
      </c>
      <c r="K1223" s="1" t="s">
        <v>75</v>
      </c>
      <c r="L1223" s="1" t="s">
        <v>201</v>
      </c>
      <c r="M1223" s="1">
        <v>0.56999999999999995</v>
      </c>
      <c r="N1223" s="1" t="s">
        <v>34</v>
      </c>
      <c r="O1223" s="1" t="s">
        <v>35</v>
      </c>
      <c r="P1223" s="1" t="s">
        <v>125</v>
      </c>
      <c r="Q1223" s="1" t="s">
        <v>2247</v>
      </c>
      <c r="R1223" s="1">
        <v>33156</v>
      </c>
      <c r="S1223" s="2">
        <v>42115</v>
      </c>
      <c r="T1223" s="2">
        <v>42115</v>
      </c>
      <c r="U1223" s="1">
        <v>-269.75549999999998</v>
      </c>
      <c r="V1223" s="1">
        <v>5</v>
      </c>
      <c r="W1223" s="14">
        <v>1867.04</v>
      </c>
      <c r="X1223" s="1">
        <v>90752</v>
      </c>
      <c r="Y1223" s="14">
        <f>DataSheet!$E1223-DataSheet!$D1223</f>
        <v>363.2</v>
      </c>
      <c r="Z1223" s="1" t="str">
        <f>_xlfn.IFS(DataSheet!$O1223="Central","Chris",DataSheet!$O1223="East","Erin",DataSheet!$O1223="South","Sam",DataSheet!$O1223="West","William")</f>
        <v>Sam</v>
      </c>
    </row>
    <row r="1224" spans="1:26" ht="15" x14ac:dyDescent="0.2">
      <c r="A1224" s="1">
        <v>2038</v>
      </c>
      <c r="B1224" s="1" t="s">
        <v>2248</v>
      </c>
      <c r="C1224" s="1" t="s">
        <v>39</v>
      </c>
      <c r="D1224" s="14">
        <v>0.06</v>
      </c>
      <c r="E1224" s="14">
        <v>40.99</v>
      </c>
      <c r="F1224" s="14">
        <v>17.48</v>
      </c>
      <c r="G1224" s="1" t="s">
        <v>40</v>
      </c>
      <c r="H1224" s="1" t="s">
        <v>29</v>
      </c>
      <c r="I1224" s="1" t="s">
        <v>50</v>
      </c>
      <c r="J1224" s="1" t="s">
        <v>90</v>
      </c>
      <c r="K1224" s="1" t="s">
        <v>75</v>
      </c>
      <c r="L1224" s="1" t="s">
        <v>1400</v>
      </c>
      <c r="M1224" s="1">
        <v>0.36</v>
      </c>
      <c r="N1224" s="1" t="s">
        <v>34</v>
      </c>
      <c r="O1224" s="1" t="s">
        <v>113</v>
      </c>
      <c r="P1224" s="1" t="s">
        <v>114</v>
      </c>
      <c r="Q1224" s="1" t="s">
        <v>69</v>
      </c>
      <c r="R1224" s="1">
        <v>10550</v>
      </c>
      <c r="S1224" s="2">
        <v>42115</v>
      </c>
      <c r="T1224" s="2">
        <v>42115</v>
      </c>
      <c r="U1224" s="1">
        <v>109.16</v>
      </c>
      <c r="V1224" s="1">
        <v>7</v>
      </c>
      <c r="W1224" s="14">
        <v>277.12</v>
      </c>
      <c r="X1224" s="1">
        <v>89334</v>
      </c>
      <c r="Y1224" s="14">
        <f>DataSheet!$E1224-DataSheet!$D1224</f>
        <v>40.93</v>
      </c>
      <c r="Z1224" s="1" t="str">
        <f>_xlfn.IFS(DataSheet!$O1224="Central","Chris",DataSheet!$O1224="East","Erin",DataSheet!$O1224="South","Sam",DataSheet!$O1224="West","William")</f>
        <v>Erin</v>
      </c>
    </row>
    <row r="1225" spans="1:26" ht="15" x14ac:dyDescent="0.2">
      <c r="A1225" s="1">
        <v>2260</v>
      </c>
      <c r="B1225" s="1" t="s">
        <v>1198</v>
      </c>
      <c r="C1225" s="1" t="s">
        <v>39</v>
      </c>
      <c r="D1225" s="14">
        <v>0.08</v>
      </c>
      <c r="E1225" s="14">
        <v>4.9800000000000004</v>
      </c>
      <c r="F1225" s="14">
        <v>0.49</v>
      </c>
      <c r="G1225" s="1" t="s">
        <v>40</v>
      </c>
      <c r="H1225" s="1" t="s">
        <v>96</v>
      </c>
      <c r="I1225" s="1" t="s">
        <v>50</v>
      </c>
      <c r="J1225" s="1" t="s">
        <v>154</v>
      </c>
      <c r="K1225" s="1" t="s">
        <v>75</v>
      </c>
      <c r="L1225" s="1" t="s">
        <v>1105</v>
      </c>
      <c r="M1225" s="1">
        <v>0.39</v>
      </c>
      <c r="N1225" s="1" t="s">
        <v>34</v>
      </c>
      <c r="O1225" s="1" t="s">
        <v>35</v>
      </c>
      <c r="P1225" s="1" t="s">
        <v>77</v>
      </c>
      <c r="Q1225" s="1" t="s">
        <v>1199</v>
      </c>
      <c r="R1225" s="1">
        <v>30161</v>
      </c>
      <c r="S1225" s="2">
        <v>42115</v>
      </c>
      <c r="T1225" s="2">
        <v>42116</v>
      </c>
      <c r="U1225" s="1">
        <v>4949.9160000000002</v>
      </c>
      <c r="V1225" s="1">
        <v>1</v>
      </c>
      <c r="W1225" s="14">
        <v>4.95</v>
      </c>
      <c r="X1225" s="1">
        <v>89602</v>
      </c>
      <c r="Y1225" s="14">
        <f>DataSheet!$E1225-DataSheet!$D1225</f>
        <v>4.9000000000000004</v>
      </c>
      <c r="Z1225" s="1" t="str">
        <f>_xlfn.IFS(DataSheet!$O1225="Central","Chris",DataSheet!$O1225="East","Erin",DataSheet!$O1225="South","Sam",DataSheet!$O1225="West","William")</f>
        <v>Sam</v>
      </c>
    </row>
    <row r="1226" spans="1:26" ht="15" x14ac:dyDescent="0.2">
      <c r="A1226" s="1">
        <v>2260</v>
      </c>
      <c r="B1226" s="1" t="s">
        <v>1198</v>
      </c>
      <c r="C1226" s="1" t="s">
        <v>39</v>
      </c>
      <c r="D1226" s="14">
        <v>0.09</v>
      </c>
      <c r="E1226" s="14">
        <v>119.99</v>
      </c>
      <c r="F1226" s="14">
        <v>14</v>
      </c>
      <c r="G1226" s="1" t="s">
        <v>28</v>
      </c>
      <c r="H1226" s="1" t="s">
        <v>96</v>
      </c>
      <c r="I1226" s="1" t="s">
        <v>42</v>
      </c>
      <c r="J1226" s="1" t="s">
        <v>58</v>
      </c>
      <c r="K1226" s="1" t="s">
        <v>59</v>
      </c>
      <c r="L1226" s="1" t="s">
        <v>2153</v>
      </c>
      <c r="M1226" s="1">
        <v>0.36</v>
      </c>
      <c r="N1226" s="1" t="s">
        <v>34</v>
      </c>
      <c r="O1226" s="1" t="s">
        <v>35</v>
      </c>
      <c r="P1226" s="1" t="s">
        <v>77</v>
      </c>
      <c r="Q1226" s="1" t="s">
        <v>1199</v>
      </c>
      <c r="R1226" s="1">
        <v>30161</v>
      </c>
      <c r="S1226" s="2">
        <v>42115</v>
      </c>
      <c r="T1226" s="2">
        <v>42117</v>
      </c>
      <c r="U1226" s="1">
        <v>1055.604</v>
      </c>
      <c r="V1226" s="1">
        <v>4</v>
      </c>
      <c r="W1226" s="14">
        <v>461.24</v>
      </c>
      <c r="X1226" s="1">
        <v>89602</v>
      </c>
      <c r="Y1226" s="14">
        <f>DataSheet!$E1226-DataSheet!$D1226</f>
        <v>119.89999999999999</v>
      </c>
      <c r="Z1226" s="1" t="str">
        <f>_xlfn.IFS(DataSheet!$O1226="Central","Chris",DataSheet!$O1226="East","Erin",DataSheet!$O1226="South","Sam",DataSheet!$O1226="West","William")</f>
        <v>Sam</v>
      </c>
    </row>
    <row r="1227" spans="1:26" ht="15" x14ac:dyDescent="0.2">
      <c r="A1227" s="1">
        <v>2964</v>
      </c>
      <c r="B1227" s="1" t="s">
        <v>2249</v>
      </c>
      <c r="C1227" s="1" t="s">
        <v>39</v>
      </c>
      <c r="D1227" s="14">
        <v>0.06</v>
      </c>
      <c r="E1227" s="14">
        <v>42.98</v>
      </c>
      <c r="F1227" s="14">
        <v>4.62</v>
      </c>
      <c r="G1227" s="1" t="s">
        <v>40</v>
      </c>
      <c r="H1227" s="1" t="s">
        <v>41</v>
      </c>
      <c r="I1227" s="1" t="s">
        <v>50</v>
      </c>
      <c r="J1227" s="1" t="s">
        <v>97</v>
      </c>
      <c r="K1227" s="1" t="s">
        <v>75</v>
      </c>
      <c r="L1227" s="1" t="s">
        <v>282</v>
      </c>
      <c r="M1227" s="1">
        <v>0.56000000000000005</v>
      </c>
      <c r="N1227" s="1" t="s">
        <v>34</v>
      </c>
      <c r="O1227" s="1" t="s">
        <v>113</v>
      </c>
      <c r="P1227" s="1" t="s">
        <v>319</v>
      </c>
      <c r="Q1227" s="1" t="s">
        <v>69</v>
      </c>
      <c r="R1227" s="1">
        <v>43050</v>
      </c>
      <c r="S1227" s="2">
        <v>42115</v>
      </c>
      <c r="T1227" s="2">
        <v>42117</v>
      </c>
      <c r="U1227" s="1">
        <v>-24.63</v>
      </c>
      <c r="V1227" s="1">
        <v>1</v>
      </c>
      <c r="W1227" s="14">
        <v>47.04</v>
      </c>
      <c r="X1227" s="1">
        <v>88610</v>
      </c>
      <c r="Y1227" s="14">
        <f>DataSheet!$E1227-DataSheet!$D1227</f>
        <v>42.919999999999995</v>
      </c>
      <c r="Z1227" s="1" t="str">
        <f>_xlfn.IFS(DataSheet!$O1227="Central","Chris",DataSheet!$O1227="East","Erin",DataSheet!$O1227="South","Sam",DataSheet!$O1227="West","William")</f>
        <v>Erin</v>
      </c>
    </row>
    <row r="1228" spans="1:26" ht="15" x14ac:dyDescent="0.2">
      <c r="A1228" s="1">
        <v>535</v>
      </c>
      <c r="B1228" s="1" t="s">
        <v>2250</v>
      </c>
      <c r="C1228" s="1" t="s">
        <v>49</v>
      </c>
      <c r="D1228" s="14">
        <v>0</v>
      </c>
      <c r="E1228" s="14">
        <v>15.99</v>
      </c>
      <c r="F1228" s="14">
        <v>13.18</v>
      </c>
      <c r="G1228" s="1" t="s">
        <v>40</v>
      </c>
      <c r="H1228" s="1" t="s">
        <v>96</v>
      </c>
      <c r="I1228" s="1" t="s">
        <v>50</v>
      </c>
      <c r="J1228" s="1" t="s">
        <v>74</v>
      </c>
      <c r="K1228" s="1" t="s">
        <v>75</v>
      </c>
      <c r="L1228" s="1" t="s">
        <v>297</v>
      </c>
      <c r="M1228" s="1">
        <v>0.37</v>
      </c>
      <c r="N1228" s="1" t="s">
        <v>34</v>
      </c>
      <c r="O1228" s="1" t="s">
        <v>35</v>
      </c>
      <c r="P1228" s="1" t="s">
        <v>244</v>
      </c>
      <c r="Q1228" s="1" t="s">
        <v>1503</v>
      </c>
      <c r="R1228" s="1">
        <v>22025</v>
      </c>
      <c r="S1228" s="2">
        <v>42115</v>
      </c>
      <c r="T1228" s="2">
        <v>42119</v>
      </c>
      <c r="U1228" s="1">
        <v>46.488</v>
      </c>
      <c r="V1228" s="1">
        <v>23</v>
      </c>
      <c r="W1228" s="14">
        <v>403.25</v>
      </c>
      <c r="X1228" s="1">
        <v>88511</v>
      </c>
      <c r="Y1228" s="14">
        <f>DataSheet!$E1228-DataSheet!$D1228</f>
        <v>15.99</v>
      </c>
      <c r="Z1228" s="1" t="str">
        <f>_xlfn.IFS(DataSheet!$O1228="Central","Chris",DataSheet!$O1228="East","Erin",DataSheet!$O1228="South","Sam",DataSheet!$O1228="West","William")</f>
        <v>Sam</v>
      </c>
    </row>
    <row r="1229" spans="1:26" ht="15" x14ac:dyDescent="0.2">
      <c r="A1229" s="1">
        <v>2548</v>
      </c>
      <c r="B1229" s="1" t="s">
        <v>1986</v>
      </c>
      <c r="C1229" s="1" t="s">
        <v>49</v>
      </c>
      <c r="D1229" s="14">
        <v>0.05</v>
      </c>
      <c r="E1229" s="14">
        <v>30.98</v>
      </c>
      <c r="F1229" s="14">
        <v>9.18</v>
      </c>
      <c r="G1229" s="1" t="s">
        <v>89</v>
      </c>
      <c r="H1229" s="1" t="s">
        <v>29</v>
      </c>
      <c r="I1229" s="1" t="s">
        <v>50</v>
      </c>
      <c r="J1229" s="1" t="s">
        <v>90</v>
      </c>
      <c r="K1229" s="1" t="s">
        <v>75</v>
      </c>
      <c r="L1229" s="1" t="s">
        <v>2251</v>
      </c>
      <c r="M1229" s="1">
        <v>0.4</v>
      </c>
      <c r="N1229" s="1" t="s">
        <v>34</v>
      </c>
      <c r="O1229" s="1" t="s">
        <v>61</v>
      </c>
      <c r="P1229" s="1" t="s">
        <v>92</v>
      </c>
      <c r="Q1229" s="1" t="s">
        <v>102</v>
      </c>
      <c r="R1229" s="1">
        <v>90068</v>
      </c>
      <c r="S1229" s="2">
        <v>42115</v>
      </c>
      <c r="T1229" s="2">
        <v>42115</v>
      </c>
      <c r="U1229" s="1">
        <v>61.47</v>
      </c>
      <c r="V1229" s="1">
        <v>12</v>
      </c>
      <c r="W1229" s="14">
        <v>382.29</v>
      </c>
      <c r="X1229" s="1">
        <v>40997</v>
      </c>
      <c r="Y1229" s="14">
        <f>DataSheet!$E1229-DataSheet!$D1229</f>
        <v>30.93</v>
      </c>
      <c r="Z1229" s="1" t="str">
        <f>_xlfn.IFS(DataSheet!$O1229="Central","Chris",DataSheet!$O1229="East","Erin",DataSheet!$O1229="South","Sam",DataSheet!$O1229="West","William")</f>
        <v>William</v>
      </c>
    </row>
    <row r="1230" spans="1:26" ht="15" x14ac:dyDescent="0.2">
      <c r="A1230" s="1">
        <v>2548</v>
      </c>
      <c r="B1230" s="1" t="s">
        <v>1986</v>
      </c>
      <c r="C1230" s="1" t="s">
        <v>49</v>
      </c>
      <c r="D1230" s="14">
        <v>0.05</v>
      </c>
      <c r="E1230" s="14">
        <v>22.99</v>
      </c>
      <c r="F1230" s="14">
        <v>8.99</v>
      </c>
      <c r="G1230" s="1" t="s">
        <v>40</v>
      </c>
      <c r="H1230" s="1" t="s">
        <v>29</v>
      </c>
      <c r="I1230" s="1" t="s">
        <v>50</v>
      </c>
      <c r="J1230" s="1" t="s">
        <v>51</v>
      </c>
      <c r="K1230" s="1" t="s">
        <v>44</v>
      </c>
      <c r="L1230" s="1" t="s">
        <v>2252</v>
      </c>
      <c r="M1230" s="1">
        <v>0.56999999999999995</v>
      </c>
      <c r="N1230" s="1" t="s">
        <v>34</v>
      </c>
      <c r="O1230" s="1" t="s">
        <v>61</v>
      </c>
      <c r="P1230" s="1" t="s">
        <v>92</v>
      </c>
      <c r="Q1230" s="1" t="s">
        <v>102</v>
      </c>
      <c r="R1230" s="1">
        <v>90068</v>
      </c>
      <c r="S1230" s="2">
        <v>42115</v>
      </c>
      <c r="T1230" s="2">
        <v>42122</v>
      </c>
      <c r="U1230" s="1">
        <v>18.27</v>
      </c>
      <c r="V1230" s="1">
        <v>37</v>
      </c>
      <c r="W1230" s="14">
        <v>881.74</v>
      </c>
      <c r="X1230" s="1">
        <v>40997</v>
      </c>
      <c r="Y1230" s="14">
        <f>DataSheet!$E1230-DataSheet!$D1230</f>
        <v>22.939999999999998</v>
      </c>
      <c r="Z1230" s="1" t="str">
        <f>_xlfn.IFS(DataSheet!$O1230="Central","Chris",DataSheet!$O1230="East","Erin",DataSheet!$O1230="South","Sam",DataSheet!$O1230="West","William")</f>
        <v>William</v>
      </c>
    </row>
    <row r="1231" spans="1:26" ht="15" x14ac:dyDescent="0.2">
      <c r="A1231" s="1">
        <v>2548</v>
      </c>
      <c r="B1231" s="1" t="s">
        <v>1986</v>
      </c>
      <c r="C1231" s="1" t="s">
        <v>49</v>
      </c>
      <c r="D1231" s="14">
        <v>0.04</v>
      </c>
      <c r="E1231" s="14">
        <v>212.6</v>
      </c>
      <c r="F1231" s="14">
        <v>110.2</v>
      </c>
      <c r="G1231" s="1" t="s">
        <v>28</v>
      </c>
      <c r="H1231" s="1" t="s">
        <v>29</v>
      </c>
      <c r="I1231" s="1" t="s">
        <v>30</v>
      </c>
      <c r="J1231" s="1" t="s">
        <v>31</v>
      </c>
      <c r="K1231" s="1" t="s">
        <v>32</v>
      </c>
      <c r="L1231" s="1" t="s">
        <v>165</v>
      </c>
      <c r="M1231" s="1">
        <v>0.73</v>
      </c>
      <c r="N1231" s="1" t="s">
        <v>34</v>
      </c>
      <c r="O1231" s="1" t="s">
        <v>61</v>
      </c>
      <c r="P1231" s="1" t="s">
        <v>92</v>
      </c>
      <c r="Q1231" s="1" t="s">
        <v>102</v>
      </c>
      <c r="R1231" s="1">
        <v>90068</v>
      </c>
      <c r="S1231" s="2">
        <v>42115</v>
      </c>
      <c r="T1231" s="2">
        <v>42119</v>
      </c>
      <c r="U1231" s="1">
        <v>-513.79042000000004</v>
      </c>
      <c r="V1231" s="1">
        <v>33</v>
      </c>
      <c r="W1231" s="14">
        <v>7384.18</v>
      </c>
      <c r="X1231" s="1">
        <v>40997</v>
      </c>
      <c r="Y1231" s="14">
        <f>DataSheet!$E1231-DataSheet!$D1231</f>
        <v>212.56</v>
      </c>
      <c r="Z1231" s="1" t="str">
        <f>_xlfn.IFS(DataSheet!$O1231="Central","Chris",DataSheet!$O1231="East","Erin",DataSheet!$O1231="South","Sam",DataSheet!$O1231="West","William")</f>
        <v>William</v>
      </c>
    </row>
    <row r="1232" spans="1:26" ht="15" x14ac:dyDescent="0.2">
      <c r="A1232" s="1">
        <v>2549</v>
      </c>
      <c r="B1232" s="1" t="s">
        <v>2253</v>
      </c>
      <c r="C1232" s="1" t="s">
        <v>49</v>
      </c>
      <c r="D1232" s="14">
        <v>0.05</v>
      </c>
      <c r="E1232" s="14">
        <v>30.98</v>
      </c>
      <c r="F1232" s="14">
        <v>9.18</v>
      </c>
      <c r="G1232" s="1" t="s">
        <v>89</v>
      </c>
      <c r="H1232" s="1" t="s">
        <v>29</v>
      </c>
      <c r="I1232" s="1" t="s">
        <v>50</v>
      </c>
      <c r="J1232" s="1" t="s">
        <v>90</v>
      </c>
      <c r="K1232" s="1" t="s">
        <v>75</v>
      </c>
      <c r="L1232" s="1" t="s">
        <v>2251</v>
      </c>
      <c r="M1232" s="1">
        <v>0.4</v>
      </c>
      <c r="N1232" s="1" t="s">
        <v>34</v>
      </c>
      <c r="O1232" s="1" t="s">
        <v>113</v>
      </c>
      <c r="P1232" s="1" t="s">
        <v>319</v>
      </c>
      <c r="Q1232" s="1" t="s">
        <v>2254</v>
      </c>
      <c r="R1232" s="1">
        <v>43213</v>
      </c>
      <c r="S1232" s="2">
        <v>42115</v>
      </c>
      <c r="T1232" s="2">
        <v>42115</v>
      </c>
      <c r="U1232" s="1">
        <v>61.47</v>
      </c>
      <c r="V1232" s="1">
        <v>3</v>
      </c>
      <c r="W1232" s="14">
        <v>95.57</v>
      </c>
      <c r="X1232" s="1">
        <v>88657</v>
      </c>
      <c r="Y1232" s="14">
        <f>DataSheet!$E1232-DataSheet!$D1232</f>
        <v>30.93</v>
      </c>
      <c r="Z1232" s="1" t="str">
        <f>_xlfn.IFS(DataSheet!$O1232="Central","Chris",DataSheet!$O1232="East","Erin",DataSheet!$O1232="South","Sam",DataSheet!$O1232="West","William")</f>
        <v>Erin</v>
      </c>
    </row>
    <row r="1233" spans="1:26" ht="15" x14ac:dyDescent="0.2">
      <c r="A1233" s="1">
        <v>2549</v>
      </c>
      <c r="B1233" s="1" t="s">
        <v>2253</v>
      </c>
      <c r="C1233" s="1" t="s">
        <v>49</v>
      </c>
      <c r="D1233" s="14">
        <v>0.05</v>
      </c>
      <c r="E1233" s="14">
        <v>22.99</v>
      </c>
      <c r="F1233" s="14">
        <v>8.99</v>
      </c>
      <c r="G1233" s="1" t="s">
        <v>40</v>
      </c>
      <c r="H1233" s="1" t="s">
        <v>29</v>
      </c>
      <c r="I1233" s="1" t="s">
        <v>50</v>
      </c>
      <c r="J1233" s="1" t="s">
        <v>51</v>
      </c>
      <c r="K1233" s="1" t="s">
        <v>44</v>
      </c>
      <c r="L1233" s="1" t="s">
        <v>2252</v>
      </c>
      <c r="M1233" s="1">
        <v>0.56999999999999995</v>
      </c>
      <c r="N1233" s="1" t="s">
        <v>34</v>
      </c>
      <c r="O1233" s="1" t="s">
        <v>113</v>
      </c>
      <c r="P1233" s="1" t="s">
        <v>319</v>
      </c>
      <c r="Q1233" s="1" t="s">
        <v>2254</v>
      </c>
      <c r="R1233" s="1">
        <v>43213</v>
      </c>
      <c r="S1233" s="2">
        <v>42115</v>
      </c>
      <c r="T1233" s="2">
        <v>42122</v>
      </c>
      <c r="U1233" s="1">
        <v>18.27</v>
      </c>
      <c r="V1233" s="1">
        <v>9</v>
      </c>
      <c r="W1233" s="14">
        <v>214.48</v>
      </c>
      <c r="X1233" s="1">
        <v>88657</v>
      </c>
      <c r="Y1233" s="14">
        <f>DataSheet!$E1233-DataSheet!$D1233</f>
        <v>22.939999999999998</v>
      </c>
      <c r="Z1233" s="1" t="str">
        <f>_xlfn.IFS(DataSheet!$O1233="Central","Chris",DataSheet!$O1233="East","Erin",DataSheet!$O1233="South","Sam",DataSheet!$O1233="West","William")</f>
        <v>Erin</v>
      </c>
    </row>
    <row r="1234" spans="1:26" ht="15" x14ac:dyDescent="0.2">
      <c r="A1234" s="1">
        <v>2549</v>
      </c>
      <c r="B1234" s="1" t="s">
        <v>2253</v>
      </c>
      <c r="C1234" s="1" t="s">
        <v>49</v>
      </c>
      <c r="D1234" s="14">
        <v>0.04</v>
      </c>
      <c r="E1234" s="14">
        <v>212.6</v>
      </c>
      <c r="F1234" s="14">
        <v>110.2</v>
      </c>
      <c r="G1234" s="1" t="s">
        <v>28</v>
      </c>
      <c r="H1234" s="1" t="s">
        <v>29</v>
      </c>
      <c r="I1234" s="1" t="s">
        <v>30</v>
      </c>
      <c r="J1234" s="1" t="s">
        <v>31</v>
      </c>
      <c r="K1234" s="1" t="s">
        <v>32</v>
      </c>
      <c r="L1234" s="1" t="s">
        <v>165</v>
      </c>
      <c r="M1234" s="1">
        <v>0.73</v>
      </c>
      <c r="N1234" s="1" t="s">
        <v>34</v>
      </c>
      <c r="O1234" s="1" t="s">
        <v>113</v>
      </c>
      <c r="P1234" s="1" t="s">
        <v>319</v>
      </c>
      <c r="Q1234" s="1" t="s">
        <v>2254</v>
      </c>
      <c r="R1234" s="1">
        <v>43213</v>
      </c>
      <c r="S1234" s="2">
        <v>42115</v>
      </c>
      <c r="T1234" s="2">
        <v>42119</v>
      </c>
      <c r="U1234" s="1">
        <v>-513.79042000000004</v>
      </c>
      <c r="V1234" s="1">
        <v>8</v>
      </c>
      <c r="W1234" s="14">
        <v>1790.1</v>
      </c>
      <c r="X1234" s="1">
        <v>88657</v>
      </c>
      <c r="Y1234" s="14">
        <f>DataSheet!$E1234-DataSheet!$D1234</f>
        <v>212.56</v>
      </c>
      <c r="Z1234" s="1" t="str">
        <f>_xlfn.IFS(DataSheet!$O1234="Central","Chris",DataSheet!$O1234="East","Erin",DataSheet!$O1234="South","Sam",DataSheet!$O1234="West","William")</f>
        <v>Erin</v>
      </c>
    </row>
    <row r="1235" spans="1:26" ht="15" x14ac:dyDescent="0.2">
      <c r="A1235" s="1">
        <v>627</v>
      </c>
      <c r="B1235" s="1" t="s">
        <v>2255</v>
      </c>
      <c r="C1235" s="1" t="s">
        <v>118</v>
      </c>
      <c r="D1235" s="14">
        <v>0.02</v>
      </c>
      <c r="E1235" s="14">
        <v>419.19</v>
      </c>
      <c r="F1235" s="14">
        <v>19.989999999999998</v>
      </c>
      <c r="G1235" s="1" t="s">
        <v>40</v>
      </c>
      <c r="H1235" s="1" t="s">
        <v>96</v>
      </c>
      <c r="I1235" s="1" t="s">
        <v>50</v>
      </c>
      <c r="J1235" s="1" t="s">
        <v>80</v>
      </c>
      <c r="K1235" s="1" t="s">
        <v>75</v>
      </c>
      <c r="L1235" s="1" t="s">
        <v>2194</v>
      </c>
      <c r="M1235" s="1">
        <v>0.57999999999999996</v>
      </c>
      <c r="N1235" s="1" t="s">
        <v>34</v>
      </c>
      <c r="O1235" s="1" t="s">
        <v>113</v>
      </c>
      <c r="P1235" s="1" t="s">
        <v>319</v>
      </c>
      <c r="Q1235" s="1" t="s">
        <v>2256</v>
      </c>
      <c r="R1235" s="1">
        <v>43952</v>
      </c>
      <c r="S1235" s="2">
        <v>42115</v>
      </c>
      <c r="T1235" s="2">
        <v>42116</v>
      </c>
      <c r="U1235" s="1">
        <v>6610.2</v>
      </c>
      <c r="V1235" s="1">
        <v>22</v>
      </c>
      <c r="W1235" s="14">
        <v>9580</v>
      </c>
      <c r="X1235" s="1">
        <v>90469</v>
      </c>
      <c r="Y1235" s="14">
        <f>DataSheet!$E1235-DataSheet!$D1235</f>
        <v>419.17</v>
      </c>
      <c r="Z1235" s="1" t="str">
        <f>_xlfn.IFS(DataSheet!$O1235="Central","Chris",DataSheet!$O1235="East","Erin",DataSheet!$O1235="South","Sam",DataSheet!$O1235="West","William")</f>
        <v>Erin</v>
      </c>
    </row>
    <row r="1236" spans="1:26" ht="15" x14ac:dyDescent="0.2">
      <c r="A1236" s="1">
        <v>2668</v>
      </c>
      <c r="B1236" s="1" t="s">
        <v>1898</v>
      </c>
      <c r="C1236" s="1" t="s">
        <v>72</v>
      </c>
      <c r="D1236" s="14">
        <v>0.06</v>
      </c>
      <c r="E1236" s="14">
        <v>3.93</v>
      </c>
      <c r="F1236" s="14">
        <v>0.99</v>
      </c>
      <c r="G1236" s="1" t="s">
        <v>40</v>
      </c>
      <c r="H1236" s="1" t="s">
        <v>73</v>
      </c>
      <c r="I1236" s="1" t="s">
        <v>50</v>
      </c>
      <c r="J1236" s="1" t="s">
        <v>178</v>
      </c>
      <c r="K1236" s="1" t="s">
        <v>52</v>
      </c>
      <c r="L1236" s="1" t="s">
        <v>2257</v>
      </c>
      <c r="M1236" s="1">
        <v>0.39</v>
      </c>
      <c r="N1236" s="1" t="s">
        <v>34</v>
      </c>
      <c r="O1236" s="1" t="s">
        <v>54</v>
      </c>
      <c r="P1236" s="1" t="s">
        <v>1073</v>
      </c>
      <c r="Q1236" s="1" t="s">
        <v>1900</v>
      </c>
      <c r="R1236" s="1">
        <v>57701</v>
      </c>
      <c r="S1236" s="2">
        <v>42115</v>
      </c>
      <c r="T1236" s="2">
        <v>42117</v>
      </c>
      <c r="U1236" s="1">
        <v>10.782400000000001</v>
      </c>
      <c r="V1236" s="1">
        <v>6</v>
      </c>
      <c r="W1236" s="14">
        <v>24.18</v>
      </c>
      <c r="X1236" s="1">
        <v>87832</v>
      </c>
      <c r="Y1236" s="14">
        <f>DataSheet!$E1236-DataSheet!$D1236</f>
        <v>3.87</v>
      </c>
      <c r="Z1236" s="1" t="str">
        <f>_xlfn.IFS(DataSheet!$O1236="Central","Chris",DataSheet!$O1236="East","Erin",DataSheet!$O1236="South","Sam",DataSheet!$O1236="West","William")</f>
        <v>Chris</v>
      </c>
    </row>
    <row r="1237" spans="1:26" ht="15" x14ac:dyDescent="0.2">
      <c r="A1237" s="1">
        <v>2932</v>
      </c>
      <c r="B1237" s="1" t="s">
        <v>2258</v>
      </c>
      <c r="C1237" s="1" t="s">
        <v>39</v>
      </c>
      <c r="D1237" s="14">
        <v>0.01</v>
      </c>
      <c r="E1237" s="14">
        <v>35.44</v>
      </c>
      <c r="F1237" s="14">
        <v>19.989999999999998</v>
      </c>
      <c r="G1237" s="1" t="s">
        <v>40</v>
      </c>
      <c r="H1237" s="1" t="s">
        <v>29</v>
      </c>
      <c r="I1237" s="1" t="s">
        <v>50</v>
      </c>
      <c r="J1237" s="1" t="s">
        <v>90</v>
      </c>
      <c r="K1237" s="1" t="s">
        <v>75</v>
      </c>
      <c r="L1237" s="1" t="s">
        <v>2259</v>
      </c>
      <c r="M1237" s="1">
        <v>0.38</v>
      </c>
      <c r="N1237" s="1" t="s">
        <v>34</v>
      </c>
      <c r="O1237" s="1" t="s">
        <v>113</v>
      </c>
      <c r="P1237" s="1" t="s">
        <v>250</v>
      </c>
      <c r="Q1237" s="1" t="s">
        <v>1657</v>
      </c>
      <c r="R1237" s="1">
        <v>6614</v>
      </c>
      <c r="S1237" s="2">
        <v>42116</v>
      </c>
      <c r="T1237" s="2">
        <v>42117</v>
      </c>
      <c r="U1237" s="1">
        <v>-52.822800000000001</v>
      </c>
      <c r="V1237" s="1">
        <v>1</v>
      </c>
      <c r="W1237" s="14">
        <v>55.43</v>
      </c>
      <c r="X1237" s="1">
        <v>87620</v>
      </c>
      <c r="Y1237" s="14">
        <f>DataSheet!$E1237-DataSheet!$D1237</f>
        <v>35.43</v>
      </c>
      <c r="Z1237" s="1" t="str">
        <f>_xlfn.IFS(DataSheet!$O1237="Central","Chris",DataSheet!$O1237="East","Erin",DataSheet!$O1237="South","Sam",DataSheet!$O1237="West","William")</f>
        <v>Erin</v>
      </c>
    </row>
    <row r="1238" spans="1:26" ht="15" x14ac:dyDescent="0.2">
      <c r="A1238" s="1">
        <v>2938</v>
      </c>
      <c r="B1238" s="1" t="s">
        <v>2260</v>
      </c>
      <c r="C1238" s="1" t="s">
        <v>39</v>
      </c>
      <c r="D1238" s="14">
        <v>0.03</v>
      </c>
      <c r="E1238" s="14">
        <v>47.9</v>
      </c>
      <c r="F1238" s="14">
        <v>5.86</v>
      </c>
      <c r="G1238" s="1" t="s">
        <v>40</v>
      </c>
      <c r="H1238" s="1" t="s">
        <v>29</v>
      </c>
      <c r="I1238" s="1" t="s">
        <v>50</v>
      </c>
      <c r="J1238" s="1" t="s">
        <v>90</v>
      </c>
      <c r="K1238" s="1" t="s">
        <v>75</v>
      </c>
      <c r="L1238" s="1" t="s">
        <v>1311</v>
      </c>
      <c r="M1238" s="1">
        <v>0.37</v>
      </c>
      <c r="N1238" s="1" t="s">
        <v>34</v>
      </c>
      <c r="O1238" s="1" t="s">
        <v>113</v>
      </c>
      <c r="P1238" s="1" t="s">
        <v>405</v>
      </c>
      <c r="Q1238" s="1" t="s">
        <v>2261</v>
      </c>
      <c r="R1238" s="1">
        <v>2180</v>
      </c>
      <c r="S1238" s="2">
        <v>42116</v>
      </c>
      <c r="T1238" s="2">
        <v>42119</v>
      </c>
      <c r="U1238" s="1">
        <v>642.99030000000005</v>
      </c>
      <c r="V1238" s="1">
        <v>20</v>
      </c>
      <c r="W1238" s="14">
        <v>931.87</v>
      </c>
      <c r="X1238" s="1">
        <v>87620</v>
      </c>
      <c r="Y1238" s="14">
        <f>DataSheet!$E1238-DataSheet!$D1238</f>
        <v>47.87</v>
      </c>
      <c r="Z1238" s="1" t="str">
        <f>_xlfn.IFS(DataSheet!$O1238="Central","Chris",DataSheet!$O1238="East","Erin",DataSheet!$O1238="South","Sam",DataSheet!$O1238="West","William")</f>
        <v>Erin</v>
      </c>
    </row>
    <row r="1239" spans="1:26" ht="15" x14ac:dyDescent="0.2">
      <c r="A1239" s="1">
        <v>666</v>
      </c>
      <c r="B1239" s="1" t="s">
        <v>2262</v>
      </c>
      <c r="C1239" s="1" t="s">
        <v>49</v>
      </c>
      <c r="D1239" s="14">
        <v>0.02</v>
      </c>
      <c r="E1239" s="14">
        <v>4.57</v>
      </c>
      <c r="F1239" s="14">
        <v>5.42</v>
      </c>
      <c r="G1239" s="1" t="s">
        <v>40</v>
      </c>
      <c r="H1239" s="1" t="s">
        <v>96</v>
      </c>
      <c r="I1239" s="1" t="s">
        <v>50</v>
      </c>
      <c r="J1239" s="1" t="s">
        <v>74</v>
      </c>
      <c r="K1239" s="1" t="s">
        <v>75</v>
      </c>
      <c r="L1239" s="1" t="s">
        <v>2263</v>
      </c>
      <c r="M1239" s="1">
        <v>0.37</v>
      </c>
      <c r="N1239" s="1" t="s">
        <v>34</v>
      </c>
      <c r="O1239" s="1" t="s">
        <v>35</v>
      </c>
      <c r="P1239" s="1" t="s">
        <v>402</v>
      </c>
      <c r="Q1239" s="1" t="s">
        <v>2264</v>
      </c>
      <c r="R1239" s="1">
        <v>37211</v>
      </c>
      <c r="S1239" s="2">
        <v>42116</v>
      </c>
      <c r="T1239" s="2">
        <v>42120</v>
      </c>
      <c r="U1239" s="1">
        <v>-352.81400000000002</v>
      </c>
      <c r="V1239" s="1">
        <v>11</v>
      </c>
      <c r="W1239" s="14">
        <v>54.04</v>
      </c>
      <c r="X1239" s="1">
        <v>88679</v>
      </c>
      <c r="Y1239" s="14">
        <f>DataSheet!$E1239-DataSheet!$D1239</f>
        <v>4.5500000000000007</v>
      </c>
      <c r="Z1239" s="1" t="str">
        <f>_xlfn.IFS(DataSheet!$O1239="Central","Chris",DataSheet!$O1239="East","Erin",DataSheet!$O1239="South","Sam",DataSheet!$O1239="West","William")</f>
        <v>Sam</v>
      </c>
    </row>
    <row r="1240" spans="1:26" ht="15" x14ac:dyDescent="0.2">
      <c r="A1240" s="1">
        <v>667</v>
      </c>
      <c r="B1240" s="1" t="s">
        <v>555</v>
      </c>
      <c r="C1240" s="1" t="s">
        <v>49</v>
      </c>
      <c r="D1240" s="14">
        <v>0.02</v>
      </c>
      <c r="E1240" s="14">
        <v>4.57</v>
      </c>
      <c r="F1240" s="14">
        <v>5.42</v>
      </c>
      <c r="G1240" s="1" t="s">
        <v>40</v>
      </c>
      <c r="H1240" s="1" t="s">
        <v>96</v>
      </c>
      <c r="I1240" s="1" t="s">
        <v>50</v>
      </c>
      <c r="J1240" s="1" t="s">
        <v>74</v>
      </c>
      <c r="K1240" s="1" t="s">
        <v>75</v>
      </c>
      <c r="L1240" s="1" t="s">
        <v>2263</v>
      </c>
      <c r="M1240" s="1">
        <v>0.37</v>
      </c>
      <c r="N1240" s="1" t="s">
        <v>34</v>
      </c>
      <c r="O1240" s="1" t="s">
        <v>54</v>
      </c>
      <c r="P1240" s="1" t="s">
        <v>189</v>
      </c>
      <c r="Q1240" s="1" t="s">
        <v>556</v>
      </c>
      <c r="R1240" s="1">
        <v>75203</v>
      </c>
      <c r="S1240" s="2">
        <v>42116</v>
      </c>
      <c r="T1240" s="2">
        <v>42120</v>
      </c>
      <c r="U1240" s="1">
        <v>-124.2805</v>
      </c>
      <c r="V1240" s="1">
        <v>45</v>
      </c>
      <c r="W1240" s="14">
        <v>221.06</v>
      </c>
      <c r="X1240" s="1">
        <v>48257</v>
      </c>
      <c r="Y1240" s="14">
        <f>DataSheet!$E1240-DataSheet!$D1240</f>
        <v>4.5500000000000007</v>
      </c>
      <c r="Z1240" s="1" t="str">
        <f>_xlfn.IFS(DataSheet!$O1240="Central","Chris",DataSheet!$O1240="East","Erin",DataSheet!$O1240="South","Sam",DataSheet!$O1240="West","William")</f>
        <v>Chris</v>
      </c>
    </row>
    <row r="1241" spans="1:26" ht="15" x14ac:dyDescent="0.2">
      <c r="A1241" s="1">
        <v>1777</v>
      </c>
      <c r="B1241" s="1" t="s">
        <v>174</v>
      </c>
      <c r="C1241" s="1" t="s">
        <v>49</v>
      </c>
      <c r="D1241" s="14">
        <v>7.0000000000000007E-2</v>
      </c>
      <c r="E1241" s="14">
        <v>5.43</v>
      </c>
      <c r="F1241" s="14">
        <v>0.95</v>
      </c>
      <c r="G1241" s="1" t="s">
        <v>40</v>
      </c>
      <c r="H1241" s="1" t="s">
        <v>41</v>
      </c>
      <c r="I1241" s="1" t="s">
        <v>50</v>
      </c>
      <c r="J1241" s="1" t="s">
        <v>90</v>
      </c>
      <c r="K1241" s="1" t="s">
        <v>52</v>
      </c>
      <c r="L1241" s="1" t="s">
        <v>2265</v>
      </c>
      <c r="M1241" s="1">
        <v>0.36</v>
      </c>
      <c r="N1241" s="1" t="s">
        <v>34</v>
      </c>
      <c r="O1241" s="1" t="s">
        <v>54</v>
      </c>
      <c r="P1241" s="1" t="s">
        <v>55</v>
      </c>
      <c r="Q1241" s="1" t="s">
        <v>176</v>
      </c>
      <c r="R1241" s="1">
        <v>46383</v>
      </c>
      <c r="S1241" s="2">
        <v>42116</v>
      </c>
      <c r="T1241" s="2">
        <v>42120</v>
      </c>
      <c r="U1241" s="1">
        <v>26.5029</v>
      </c>
      <c r="V1241" s="1">
        <v>7</v>
      </c>
      <c r="W1241" s="14">
        <v>38.409999999999997</v>
      </c>
      <c r="X1241" s="1">
        <v>89939</v>
      </c>
      <c r="Y1241" s="14">
        <f>DataSheet!$E1241-DataSheet!$D1241</f>
        <v>5.3599999999999994</v>
      </c>
      <c r="Z1241" s="1" t="str">
        <f>_xlfn.IFS(DataSheet!$O1241="Central","Chris",DataSheet!$O1241="East","Erin",DataSheet!$O1241="South","Sam",DataSheet!$O1241="West","William")</f>
        <v>Chris</v>
      </c>
    </row>
    <row r="1242" spans="1:26" ht="15" x14ac:dyDescent="0.2">
      <c r="A1242" s="1">
        <v>678</v>
      </c>
      <c r="B1242" s="1" t="s">
        <v>2266</v>
      </c>
      <c r="C1242" s="1" t="s">
        <v>118</v>
      </c>
      <c r="D1242" s="14">
        <v>0.04</v>
      </c>
      <c r="E1242" s="14">
        <v>15.42</v>
      </c>
      <c r="F1242" s="14">
        <v>10.68</v>
      </c>
      <c r="G1242" s="1" t="s">
        <v>89</v>
      </c>
      <c r="H1242" s="1" t="s">
        <v>96</v>
      </c>
      <c r="I1242" s="1" t="s">
        <v>50</v>
      </c>
      <c r="J1242" s="1" t="s">
        <v>80</v>
      </c>
      <c r="K1242" s="1" t="s">
        <v>75</v>
      </c>
      <c r="L1242" s="1" t="s">
        <v>2267</v>
      </c>
      <c r="M1242" s="1">
        <v>0.57999999999999996</v>
      </c>
      <c r="N1242" s="1" t="s">
        <v>34</v>
      </c>
      <c r="O1242" s="1" t="s">
        <v>35</v>
      </c>
      <c r="P1242" s="1" t="s">
        <v>244</v>
      </c>
      <c r="Q1242" s="1" t="s">
        <v>2245</v>
      </c>
      <c r="R1242" s="1">
        <v>24281</v>
      </c>
      <c r="S1242" s="2">
        <v>42116</v>
      </c>
      <c r="T1242" s="2">
        <v>42117</v>
      </c>
      <c r="U1242" s="1">
        <v>-109.70399999999999</v>
      </c>
      <c r="V1242" s="1">
        <v>5</v>
      </c>
      <c r="W1242" s="14">
        <v>81.14</v>
      </c>
      <c r="X1242" s="1">
        <v>88889</v>
      </c>
      <c r="Y1242" s="14">
        <f>DataSheet!$E1242-DataSheet!$D1242</f>
        <v>15.38</v>
      </c>
      <c r="Z1242" s="1" t="str">
        <f>_xlfn.IFS(DataSheet!$O1242="Central","Chris",DataSheet!$O1242="East","Erin",DataSheet!$O1242="South","Sam",DataSheet!$O1242="West","William")</f>
        <v>Sam</v>
      </c>
    </row>
    <row r="1243" spans="1:26" ht="15" x14ac:dyDescent="0.2">
      <c r="A1243" s="1">
        <v>2760</v>
      </c>
      <c r="B1243" s="1" t="s">
        <v>2268</v>
      </c>
      <c r="C1243" s="1" t="s">
        <v>118</v>
      </c>
      <c r="D1243" s="14">
        <v>0.08</v>
      </c>
      <c r="E1243" s="14">
        <v>22.01</v>
      </c>
      <c r="F1243" s="14">
        <v>5.53</v>
      </c>
      <c r="G1243" s="1" t="s">
        <v>40</v>
      </c>
      <c r="H1243" s="1" t="s">
        <v>96</v>
      </c>
      <c r="I1243" s="1" t="s">
        <v>50</v>
      </c>
      <c r="J1243" s="1" t="s">
        <v>51</v>
      </c>
      <c r="K1243" s="1" t="s">
        <v>44</v>
      </c>
      <c r="L1243" s="1" t="s">
        <v>498</v>
      </c>
      <c r="M1243" s="1">
        <v>0.59</v>
      </c>
      <c r="N1243" s="1" t="s">
        <v>34</v>
      </c>
      <c r="O1243" s="1" t="s">
        <v>113</v>
      </c>
      <c r="P1243" s="1" t="s">
        <v>250</v>
      </c>
      <c r="Q1243" s="1" t="s">
        <v>2269</v>
      </c>
      <c r="R1243" s="1">
        <v>6708</v>
      </c>
      <c r="S1243" s="2">
        <v>42116</v>
      </c>
      <c r="T1243" s="2">
        <v>42118</v>
      </c>
      <c r="U1243" s="1">
        <v>105.7</v>
      </c>
      <c r="V1243" s="1">
        <v>11</v>
      </c>
      <c r="W1243" s="14">
        <v>241.97</v>
      </c>
      <c r="X1243" s="1">
        <v>90724</v>
      </c>
      <c r="Y1243" s="14">
        <f>DataSheet!$E1243-DataSheet!$D1243</f>
        <v>21.930000000000003</v>
      </c>
      <c r="Z1243" s="1" t="str">
        <f>_xlfn.IFS(DataSheet!$O1243="Central","Chris",DataSheet!$O1243="East","Erin",DataSheet!$O1243="South","Sam",DataSheet!$O1243="West","William")</f>
        <v>Erin</v>
      </c>
    </row>
    <row r="1244" spans="1:26" ht="15" x14ac:dyDescent="0.2">
      <c r="A1244" s="1">
        <v>2764</v>
      </c>
      <c r="B1244" s="1" t="s">
        <v>2270</v>
      </c>
      <c r="C1244" s="1" t="s">
        <v>118</v>
      </c>
      <c r="D1244" s="14">
        <v>0.02</v>
      </c>
      <c r="E1244" s="14">
        <v>29.74</v>
      </c>
      <c r="F1244" s="14">
        <v>6.64</v>
      </c>
      <c r="G1244" s="1" t="s">
        <v>40</v>
      </c>
      <c r="H1244" s="1" t="s">
        <v>96</v>
      </c>
      <c r="I1244" s="1" t="s">
        <v>50</v>
      </c>
      <c r="J1244" s="1" t="s">
        <v>80</v>
      </c>
      <c r="K1244" s="1" t="s">
        <v>75</v>
      </c>
      <c r="L1244" s="1" t="s">
        <v>2271</v>
      </c>
      <c r="M1244" s="1">
        <v>0.7</v>
      </c>
      <c r="N1244" s="1" t="s">
        <v>34</v>
      </c>
      <c r="O1244" s="1" t="s">
        <v>113</v>
      </c>
      <c r="P1244" s="1" t="s">
        <v>399</v>
      </c>
      <c r="Q1244" s="1" t="s">
        <v>2007</v>
      </c>
      <c r="R1244" s="1">
        <v>7601</v>
      </c>
      <c r="S1244" s="2">
        <v>42116</v>
      </c>
      <c r="T1244" s="2">
        <v>42116</v>
      </c>
      <c r="U1244" s="1">
        <v>-21.06</v>
      </c>
      <c r="V1244" s="1">
        <v>4</v>
      </c>
      <c r="W1244" s="14">
        <v>120.81</v>
      </c>
      <c r="X1244" s="1">
        <v>90724</v>
      </c>
      <c r="Y1244" s="14">
        <f>DataSheet!$E1244-DataSheet!$D1244</f>
        <v>29.72</v>
      </c>
      <c r="Z1244" s="1" t="str">
        <f>_xlfn.IFS(DataSheet!$O1244="Central","Chris",DataSheet!$O1244="East","Erin",DataSheet!$O1244="South","Sam",DataSheet!$O1244="West","William")</f>
        <v>Erin</v>
      </c>
    </row>
    <row r="1245" spans="1:26" ht="15" x14ac:dyDescent="0.2">
      <c r="A1245" s="1">
        <v>2737</v>
      </c>
      <c r="B1245" s="1" t="s">
        <v>2272</v>
      </c>
      <c r="C1245" s="1" t="s">
        <v>72</v>
      </c>
      <c r="D1245" s="14">
        <v>0.05</v>
      </c>
      <c r="E1245" s="14">
        <v>100.98</v>
      </c>
      <c r="F1245" s="14">
        <v>7.18</v>
      </c>
      <c r="G1245" s="1" t="s">
        <v>40</v>
      </c>
      <c r="H1245" s="1" t="s">
        <v>29</v>
      </c>
      <c r="I1245" s="1" t="s">
        <v>42</v>
      </c>
      <c r="J1245" s="1" t="s">
        <v>43</v>
      </c>
      <c r="K1245" s="1" t="s">
        <v>75</v>
      </c>
      <c r="L1245" s="1" t="s">
        <v>671</v>
      </c>
      <c r="M1245" s="1">
        <v>0.4</v>
      </c>
      <c r="N1245" s="1" t="s">
        <v>34</v>
      </c>
      <c r="O1245" s="1" t="s">
        <v>113</v>
      </c>
      <c r="P1245" s="1" t="s">
        <v>635</v>
      </c>
      <c r="Q1245" s="1" t="s">
        <v>1948</v>
      </c>
      <c r="R1245" s="1">
        <v>5701</v>
      </c>
      <c r="S1245" s="2">
        <v>42116</v>
      </c>
      <c r="T1245" s="2">
        <v>42118</v>
      </c>
      <c r="U1245" s="1">
        <v>566.60730000000001</v>
      </c>
      <c r="V1245" s="1">
        <v>8</v>
      </c>
      <c r="W1245" s="14">
        <v>821.17</v>
      </c>
      <c r="X1245" s="1">
        <v>89018</v>
      </c>
      <c r="Y1245" s="14">
        <f>DataSheet!$E1245-DataSheet!$D1245</f>
        <v>100.93</v>
      </c>
      <c r="Z1245" s="1" t="str">
        <f>_xlfn.IFS(DataSheet!$O1245="Central","Chris",DataSheet!$O1245="East","Erin",DataSheet!$O1245="South","Sam",DataSheet!$O1245="West","William")</f>
        <v>Erin</v>
      </c>
    </row>
    <row r="1246" spans="1:26" ht="15" x14ac:dyDescent="0.2">
      <c r="A1246" s="1">
        <v>2114</v>
      </c>
      <c r="B1246" s="1" t="s">
        <v>1377</v>
      </c>
      <c r="C1246" s="1" t="s">
        <v>27</v>
      </c>
      <c r="D1246" s="14">
        <v>0.08</v>
      </c>
      <c r="E1246" s="14">
        <v>2.89</v>
      </c>
      <c r="F1246" s="14">
        <v>0.49</v>
      </c>
      <c r="G1246" s="1" t="s">
        <v>40</v>
      </c>
      <c r="H1246" s="1" t="s">
        <v>96</v>
      </c>
      <c r="I1246" s="1" t="s">
        <v>50</v>
      </c>
      <c r="J1246" s="1" t="s">
        <v>154</v>
      </c>
      <c r="K1246" s="1" t="s">
        <v>75</v>
      </c>
      <c r="L1246" s="1" t="s">
        <v>2273</v>
      </c>
      <c r="M1246" s="1">
        <v>0.38</v>
      </c>
      <c r="N1246" s="1" t="s">
        <v>34</v>
      </c>
      <c r="O1246" s="1" t="s">
        <v>35</v>
      </c>
      <c r="P1246" s="1" t="s">
        <v>244</v>
      </c>
      <c r="Q1246" s="1" t="s">
        <v>1379</v>
      </c>
      <c r="R1246" s="1">
        <v>23518</v>
      </c>
      <c r="S1246" s="2">
        <v>42117</v>
      </c>
      <c r="T1246" s="2">
        <v>42117</v>
      </c>
      <c r="U1246" s="1">
        <v>38.405999999999999</v>
      </c>
      <c r="V1246" s="1">
        <v>1</v>
      </c>
      <c r="W1246" s="14">
        <v>3.07</v>
      </c>
      <c r="X1246" s="1">
        <v>88404</v>
      </c>
      <c r="Y1246" s="14">
        <f>DataSheet!$E1246-DataSheet!$D1246</f>
        <v>2.81</v>
      </c>
      <c r="Z1246" s="1" t="str">
        <f>_xlfn.IFS(DataSheet!$O1246="Central","Chris",DataSheet!$O1246="East","Erin",DataSheet!$O1246="South","Sam",DataSheet!$O1246="West","William")</f>
        <v>Sam</v>
      </c>
    </row>
    <row r="1247" spans="1:26" ht="15" x14ac:dyDescent="0.2">
      <c r="A1247" s="1">
        <v>1253</v>
      </c>
      <c r="B1247" s="1" t="s">
        <v>2274</v>
      </c>
      <c r="C1247" s="1" t="s">
        <v>49</v>
      </c>
      <c r="D1247" s="14">
        <v>0.02</v>
      </c>
      <c r="E1247" s="14">
        <v>46.89</v>
      </c>
      <c r="F1247" s="14">
        <v>5.0999999999999996</v>
      </c>
      <c r="G1247" s="1" t="s">
        <v>40</v>
      </c>
      <c r="H1247" s="1" t="s">
        <v>73</v>
      </c>
      <c r="I1247" s="1" t="s">
        <v>50</v>
      </c>
      <c r="J1247" s="1" t="s">
        <v>97</v>
      </c>
      <c r="K1247" s="1" t="s">
        <v>146</v>
      </c>
      <c r="L1247" s="1" t="s">
        <v>1845</v>
      </c>
      <c r="M1247" s="1">
        <v>0.46</v>
      </c>
      <c r="N1247" s="1" t="s">
        <v>34</v>
      </c>
      <c r="O1247" s="1" t="s">
        <v>54</v>
      </c>
      <c r="P1247" s="1" t="s">
        <v>189</v>
      </c>
      <c r="Q1247" s="1" t="s">
        <v>2275</v>
      </c>
      <c r="R1247" s="1">
        <v>78613</v>
      </c>
      <c r="S1247" s="2">
        <v>42117</v>
      </c>
      <c r="T1247" s="2">
        <v>42117</v>
      </c>
      <c r="U1247" s="1">
        <v>421.3485</v>
      </c>
      <c r="V1247" s="1">
        <v>13</v>
      </c>
      <c r="W1247" s="14">
        <v>610.65</v>
      </c>
      <c r="X1247" s="1">
        <v>89981</v>
      </c>
      <c r="Y1247" s="14">
        <f>DataSheet!$E1247-DataSheet!$D1247</f>
        <v>46.87</v>
      </c>
      <c r="Z1247" s="1" t="str">
        <f>_xlfn.IFS(DataSheet!$O1247="Central","Chris",DataSheet!$O1247="East","Erin",DataSheet!$O1247="South","Sam",DataSheet!$O1247="West","William")</f>
        <v>Chris</v>
      </c>
    </row>
    <row r="1248" spans="1:26" ht="15" x14ac:dyDescent="0.2">
      <c r="A1248" s="1">
        <v>1253</v>
      </c>
      <c r="B1248" s="1" t="s">
        <v>2274</v>
      </c>
      <c r="C1248" s="1" t="s">
        <v>49</v>
      </c>
      <c r="D1248" s="14">
        <v>0.05</v>
      </c>
      <c r="E1248" s="14">
        <v>140.97999999999999</v>
      </c>
      <c r="F1248" s="14">
        <v>36.090000000000003</v>
      </c>
      <c r="G1248" s="1" t="s">
        <v>28</v>
      </c>
      <c r="H1248" s="1" t="s">
        <v>73</v>
      </c>
      <c r="I1248" s="1" t="s">
        <v>30</v>
      </c>
      <c r="J1248" s="1" t="s">
        <v>119</v>
      </c>
      <c r="K1248" s="1" t="s">
        <v>32</v>
      </c>
      <c r="L1248" s="1" t="s">
        <v>1864</v>
      </c>
      <c r="M1248" s="1">
        <v>0.77</v>
      </c>
      <c r="N1248" s="1" t="s">
        <v>34</v>
      </c>
      <c r="O1248" s="1" t="s">
        <v>54</v>
      </c>
      <c r="P1248" s="1" t="s">
        <v>189</v>
      </c>
      <c r="Q1248" s="1" t="s">
        <v>2275</v>
      </c>
      <c r="R1248" s="1">
        <v>78613</v>
      </c>
      <c r="S1248" s="2">
        <v>42117</v>
      </c>
      <c r="T1248" s="2">
        <v>42119</v>
      </c>
      <c r="U1248" s="1">
        <v>-373.09</v>
      </c>
      <c r="V1248" s="1">
        <v>5</v>
      </c>
      <c r="W1248" s="14">
        <v>699.24</v>
      </c>
      <c r="X1248" s="1">
        <v>89981</v>
      </c>
      <c r="Y1248" s="14">
        <f>DataSheet!$E1248-DataSheet!$D1248</f>
        <v>140.92999999999998</v>
      </c>
      <c r="Z1248" s="1" t="str">
        <f>_xlfn.IFS(DataSheet!$O1248="Central","Chris",DataSheet!$O1248="East","Erin",DataSheet!$O1248="South","Sam",DataSheet!$O1248="West","William")</f>
        <v>Chris</v>
      </c>
    </row>
    <row r="1249" spans="1:26" ht="15" x14ac:dyDescent="0.2">
      <c r="A1249" s="1">
        <v>1253</v>
      </c>
      <c r="B1249" s="1" t="s">
        <v>2274</v>
      </c>
      <c r="C1249" s="1" t="s">
        <v>49</v>
      </c>
      <c r="D1249" s="14">
        <v>0.1</v>
      </c>
      <c r="E1249" s="14">
        <v>212.6</v>
      </c>
      <c r="F1249" s="14">
        <v>110.2</v>
      </c>
      <c r="G1249" s="1" t="s">
        <v>28</v>
      </c>
      <c r="H1249" s="1" t="s">
        <v>73</v>
      </c>
      <c r="I1249" s="1" t="s">
        <v>30</v>
      </c>
      <c r="J1249" s="1" t="s">
        <v>31</v>
      </c>
      <c r="K1249" s="1" t="s">
        <v>32</v>
      </c>
      <c r="L1249" s="1" t="s">
        <v>165</v>
      </c>
      <c r="M1249" s="1">
        <v>0.73</v>
      </c>
      <c r="N1249" s="1" t="s">
        <v>34</v>
      </c>
      <c r="O1249" s="1" t="s">
        <v>54</v>
      </c>
      <c r="P1249" s="1" t="s">
        <v>189</v>
      </c>
      <c r="Q1249" s="1" t="s">
        <v>2275</v>
      </c>
      <c r="R1249" s="1">
        <v>78613</v>
      </c>
      <c r="S1249" s="2">
        <v>42117</v>
      </c>
      <c r="T1249" s="2">
        <v>42119</v>
      </c>
      <c r="U1249" s="1">
        <v>-3465.0720000000001</v>
      </c>
      <c r="V1249" s="1">
        <v>12</v>
      </c>
      <c r="W1249" s="14">
        <v>2346.0300000000002</v>
      </c>
      <c r="X1249" s="1">
        <v>89981</v>
      </c>
      <c r="Y1249" s="14">
        <f>DataSheet!$E1249-DataSheet!$D1249</f>
        <v>212.5</v>
      </c>
      <c r="Z1249" s="1" t="str">
        <f>_xlfn.IFS(DataSheet!$O1249="Central","Chris",DataSheet!$O1249="East","Erin",DataSheet!$O1249="South","Sam",DataSheet!$O1249="West","William")</f>
        <v>Chris</v>
      </c>
    </row>
    <row r="1250" spans="1:26" ht="15" x14ac:dyDescent="0.2">
      <c r="A1250" s="1">
        <v>146</v>
      </c>
      <c r="B1250" s="1" t="s">
        <v>1602</v>
      </c>
      <c r="C1250" s="1" t="s">
        <v>118</v>
      </c>
      <c r="D1250" s="14">
        <v>0.06</v>
      </c>
      <c r="E1250" s="14">
        <v>180.98</v>
      </c>
      <c r="F1250" s="14">
        <v>26.2</v>
      </c>
      <c r="G1250" s="1" t="s">
        <v>28</v>
      </c>
      <c r="H1250" s="1" t="s">
        <v>96</v>
      </c>
      <c r="I1250" s="1" t="s">
        <v>30</v>
      </c>
      <c r="J1250" s="1" t="s">
        <v>111</v>
      </c>
      <c r="K1250" s="1" t="s">
        <v>59</v>
      </c>
      <c r="L1250" s="1" t="s">
        <v>2276</v>
      </c>
      <c r="M1250" s="1">
        <v>0.59</v>
      </c>
      <c r="N1250" s="1" t="s">
        <v>34</v>
      </c>
      <c r="O1250" s="1" t="s">
        <v>54</v>
      </c>
      <c r="P1250" s="1" t="s">
        <v>189</v>
      </c>
      <c r="Q1250" s="1" t="s">
        <v>1604</v>
      </c>
      <c r="R1250" s="1">
        <v>76148</v>
      </c>
      <c r="S1250" s="2">
        <v>42117</v>
      </c>
      <c r="T1250" s="2">
        <v>42118</v>
      </c>
      <c r="U1250" s="1">
        <v>251.4084</v>
      </c>
      <c r="V1250" s="1">
        <v>5</v>
      </c>
      <c r="W1250" s="14">
        <v>929.57</v>
      </c>
      <c r="X1250" s="1">
        <v>91090</v>
      </c>
      <c r="Y1250" s="14">
        <f>DataSheet!$E1250-DataSheet!$D1250</f>
        <v>180.92</v>
      </c>
      <c r="Z1250" s="1" t="str">
        <f>_xlfn.IFS(DataSheet!$O1250="Central","Chris",DataSheet!$O1250="East","Erin",DataSheet!$O1250="South","Sam",DataSheet!$O1250="West","William")</f>
        <v>Chris</v>
      </c>
    </row>
    <row r="1251" spans="1:26" ht="15" x14ac:dyDescent="0.2">
      <c r="A1251" s="1">
        <v>699</v>
      </c>
      <c r="B1251" s="1" t="s">
        <v>863</v>
      </c>
      <c r="C1251" s="1" t="s">
        <v>118</v>
      </c>
      <c r="D1251" s="14">
        <v>0.03</v>
      </c>
      <c r="E1251" s="14">
        <v>5.28</v>
      </c>
      <c r="F1251" s="14">
        <v>5.61</v>
      </c>
      <c r="G1251" s="1" t="s">
        <v>40</v>
      </c>
      <c r="H1251" s="1" t="s">
        <v>41</v>
      </c>
      <c r="I1251" s="1" t="s">
        <v>50</v>
      </c>
      <c r="J1251" s="1" t="s">
        <v>90</v>
      </c>
      <c r="K1251" s="1" t="s">
        <v>75</v>
      </c>
      <c r="L1251" s="1" t="s">
        <v>2277</v>
      </c>
      <c r="M1251" s="1">
        <v>0.4</v>
      </c>
      <c r="N1251" s="1" t="s">
        <v>34</v>
      </c>
      <c r="O1251" s="1" t="s">
        <v>61</v>
      </c>
      <c r="P1251" s="1" t="s">
        <v>92</v>
      </c>
      <c r="Q1251" s="1" t="s">
        <v>102</v>
      </c>
      <c r="R1251" s="1">
        <v>90041</v>
      </c>
      <c r="S1251" s="2">
        <v>42117</v>
      </c>
      <c r="T1251" s="2">
        <v>42118</v>
      </c>
      <c r="U1251" s="1">
        <v>-16.670000000000002</v>
      </c>
      <c r="V1251" s="1">
        <v>5</v>
      </c>
      <c r="W1251" s="14">
        <v>32.5</v>
      </c>
      <c r="X1251" s="1">
        <v>44517</v>
      </c>
      <c r="Y1251" s="14">
        <f>DataSheet!$E1251-DataSheet!$D1251</f>
        <v>5.25</v>
      </c>
      <c r="Z1251" s="1" t="str">
        <f>_xlfn.IFS(DataSheet!$O1251="Central","Chris",DataSheet!$O1251="East","Erin",DataSheet!$O1251="South","Sam",DataSheet!$O1251="West","William")</f>
        <v>William</v>
      </c>
    </row>
    <row r="1252" spans="1:26" ht="15" x14ac:dyDescent="0.2">
      <c r="A1252" s="1">
        <v>702</v>
      </c>
      <c r="B1252" s="1" t="s">
        <v>2278</v>
      </c>
      <c r="C1252" s="1" t="s">
        <v>118</v>
      </c>
      <c r="D1252" s="14">
        <v>0.03</v>
      </c>
      <c r="E1252" s="14">
        <v>5.28</v>
      </c>
      <c r="F1252" s="14">
        <v>5.61</v>
      </c>
      <c r="G1252" s="1" t="s">
        <v>40</v>
      </c>
      <c r="H1252" s="1" t="s">
        <v>41</v>
      </c>
      <c r="I1252" s="1" t="s">
        <v>50</v>
      </c>
      <c r="J1252" s="1" t="s">
        <v>90</v>
      </c>
      <c r="K1252" s="1" t="s">
        <v>75</v>
      </c>
      <c r="L1252" s="1" t="s">
        <v>2277</v>
      </c>
      <c r="M1252" s="1">
        <v>0.4</v>
      </c>
      <c r="N1252" s="1" t="s">
        <v>34</v>
      </c>
      <c r="O1252" s="1" t="s">
        <v>61</v>
      </c>
      <c r="P1252" s="1" t="s">
        <v>92</v>
      </c>
      <c r="Q1252" s="1" t="s">
        <v>2279</v>
      </c>
      <c r="R1252" s="1">
        <v>95404</v>
      </c>
      <c r="S1252" s="2">
        <v>42117</v>
      </c>
      <c r="T1252" s="2">
        <v>42118</v>
      </c>
      <c r="U1252" s="1">
        <v>-16.670000000000002</v>
      </c>
      <c r="V1252" s="1">
        <v>1</v>
      </c>
      <c r="W1252" s="14">
        <v>6.5</v>
      </c>
      <c r="X1252" s="1">
        <v>87977</v>
      </c>
      <c r="Y1252" s="14">
        <f>DataSheet!$E1252-DataSheet!$D1252</f>
        <v>5.25</v>
      </c>
      <c r="Z1252" s="1" t="str">
        <f>_xlfn.IFS(DataSheet!$O1252="Central","Chris",DataSheet!$O1252="East","Erin",DataSheet!$O1252="South","Sam",DataSheet!$O1252="West","William")</f>
        <v>William</v>
      </c>
    </row>
    <row r="1253" spans="1:26" ht="15" x14ac:dyDescent="0.2">
      <c r="A1253" s="1">
        <v>1304</v>
      </c>
      <c r="B1253" s="1" t="s">
        <v>2280</v>
      </c>
      <c r="C1253" s="1" t="s">
        <v>118</v>
      </c>
      <c r="D1253" s="14">
        <v>0.08</v>
      </c>
      <c r="E1253" s="14">
        <v>2.88</v>
      </c>
      <c r="F1253" s="14">
        <v>0.5</v>
      </c>
      <c r="G1253" s="1" t="s">
        <v>40</v>
      </c>
      <c r="H1253" s="1" t="s">
        <v>41</v>
      </c>
      <c r="I1253" s="1" t="s">
        <v>50</v>
      </c>
      <c r="J1253" s="1" t="s">
        <v>154</v>
      </c>
      <c r="K1253" s="1" t="s">
        <v>75</v>
      </c>
      <c r="L1253" s="1" t="s">
        <v>2281</v>
      </c>
      <c r="M1253" s="1">
        <v>0.39</v>
      </c>
      <c r="N1253" s="1" t="s">
        <v>34</v>
      </c>
      <c r="O1253" s="1" t="s">
        <v>61</v>
      </c>
      <c r="P1253" s="1" t="s">
        <v>148</v>
      </c>
      <c r="Q1253" s="1" t="s">
        <v>2282</v>
      </c>
      <c r="R1253" s="1">
        <v>84084</v>
      </c>
      <c r="S1253" s="2">
        <v>42117</v>
      </c>
      <c r="T1253" s="2">
        <v>42118</v>
      </c>
      <c r="U1253" s="1">
        <v>6.0305999999999997</v>
      </c>
      <c r="V1253" s="1">
        <v>3</v>
      </c>
      <c r="W1253" s="14">
        <v>8.74</v>
      </c>
      <c r="X1253" s="1">
        <v>87004</v>
      </c>
      <c r="Y1253" s="14">
        <f>DataSheet!$E1253-DataSheet!$D1253</f>
        <v>2.8</v>
      </c>
      <c r="Z1253" s="1" t="str">
        <f>_xlfn.IFS(DataSheet!$O1253="Central","Chris",DataSheet!$O1253="East","Erin",DataSheet!$O1253="South","Sam",DataSheet!$O1253="West","William")</f>
        <v>William</v>
      </c>
    </row>
    <row r="1254" spans="1:26" ht="15" x14ac:dyDescent="0.2">
      <c r="A1254" s="1">
        <v>483</v>
      </c>
      <c r="B1254" s="1" t="s">
        <v>817</v>
      </c>
      <c r="C1254" s="1" t="s">
        <v>72</v>
      </c>
      <c r="D1254" s="14">
        <v>0.06</v>
      </c>
      <c r="E1254" s="14">
        <v>3.36</v>
      </c>
      <c r="F1254" s="14">
        <v>6.27</v>
      </c>
      <c r="G1254" s="1" t="s">
        <v>40</v>
      </c>
      <c r="H1254" s="1" t="s">
        <v>96</v>
      </c>
      <c r="I1254" s="1" t="s">
        <v>50</v>
      </c>
      <c r="J1254" s="1" t="s">
        <v>74</v>
      </c>
      <c r="K1254" s="1" t="s">
        <v>75</v>
      </c>
      <c r="L1254" s="1" t="s">
        <v>188</v>
      </c>
      <c r="M1254" s="1">
        <v>0.4</v>
      </c>
      <c r="N1254" s="1" t="s">
        <v>34</v>
      </c>
      <c r="O1254" s="1" t="s">
        <v>54</v>
      </c>
      <c r="P1254" s="1" t="s">
        <v>105</v>
      </c>
      <c r="Q1254" s="1" t="s">
        <v>819</v>
      </c>
      <c r="R1254" s="1">
        <v>60543</v>
      </c>
      <c r="S1254" s="2">
        <v>42117</v>
      </c>
      <c r="T1254" s="2">
        <v>42118</v>
      </c>
      <c r="U1254" s="1">
        <v>-24.057539999999999</v>
      </c>
      <c r="V1254" s="1">
        <v>2</v>
      </c>
      <c r="W1254" s="14">
        <v>8.82</v>
      </c>
      <c r="X1254" s="1">
        <v>90354</v>
      </c>
      <c r="Y1254" s="14">
        <f>DataSheet!$E1254-DataSheet!$D1254</f>
        <v>3.3</v>
      </c>
      <c r="Z1254" s="1" t="str">
        <f>_xlfn.IFS(DataSheet!$O1254="Central","Chris",DataSheet!$O1254="East","Erin",DataSheet!$O1254="South","Sam",DataSheet!$O1254="West","William")</f>
        <v>Chris</v>
      </c>
    </row>
    <row r="1255" spans="1:26" ht="15" x14ac:dyDescent="0.2">
      <c r="A1255" s="1">
        <v>483</v>
      </c>
      <c r="B1255" s="1" t="s">
        <v>817</v>
      </c>
      <c r="C1255" s="1" t="s">
        <v>72</v>
      </c>
      <c r="D1255" s="14">
        <v>7.0000000000000007E-2</v>
      </c>
      <c r="E1255" s="14">
        <v>699.99</v>
      </c>
      <c r="F1255" s="14">
        <v>24.49</v>
      </c>
      <c r="G1255" s="1" t="s">
        <v>40</v>
      </c>
      <c r="H1255" s="1" t="s">
        <v>96</v>
      </c>
      <c r="I1255" s="1" t="s">
        <v>42</v>
      </c>
      <c r="J1255" s="1" t="s">
        <v>65</v>
      </c>
      <c r="K1255" s="1" t="s">
        <v>66</v>
      </c>
      <c r="L1255" s="1" t="s">
        <v>315</v>
      </c>
      <c r="M1255" s="1">
        <v>0.41</v>
      </c>
      <c r="N1255" s="1" t="s">
        <v>34</v>
      </c>
      <c r="O1255" s="1" t="s">
        <v>54</v>
      </c>
      <c r="P1255" s="1" t="s">
        <v>105</v>
      </c>
      <c r="Q1255" s="1" t="s">
        <v>819</v>
      </c>
      <c r="R1255" s="1">
        <v>60543</v>
      </c>
      <c r="S1255" s="2">
        <v>42117</v>
      </c>
      <c r="T1255" s="2">
        <v>42119</v>
      </c>
      <c r="U1255" s="1">
        <v>2583.5614799999998</v>
      </c>
      <c r="V1255" s="1">
        <v>9</v>
      </c>
      <c r="W1255" s="14">
        <v>5976.09</v>
      </c>
      <c r="X1255" s="1">
        <v>90354</v>
      </c>
      <c r="Y1255" s="14">
        <f>DataSheet!$E1255-DataSheet!$D1255</f>
        <v>699.92</v>
      </c>
      <c r="Z1255" s="1" t="str">
        <f>_xlfn.IFS(DataSheet!$O1255="Central","Chris",DataSheet!$O1255="East","Erin",DataSheet!$O1255="South","Sam",DataSheet!$O1255="West","William")</f>
        <v>Chris</v>
      </c>
    </row>
    <row r="1256" spans="1:26" ht="15" x14ac:dyDescent="0.2">
      <c r="A1256" s="1">
        <v>1257</v>
      </c>
      <c r="B1256" s="1" t="s">
        <v>2283</v>
      </c>
      <c r="C1256" s="1" t="s">
        <v>27</v>
      </c>
      <c r="D1256" s="14">
        <v>0.04</v>
      </c>
      <c r="E1256" s="14">
        <v>2.52</v>
      </c>
      <c r="F1256" s="14">
        <v>1.92</v>
      </c>
      <c r="G1256" s="1" t="s">
        <v>40</v>
      </c>
      <c r="H1256" s="1" t="s">
        <v>73</v>
      </c>
      <c r="I1256" s="1" t="s">
        <v>50</v>
      </c>
      <c r="J1256" s="1" t="s">
        <v>570</v>
      </c>
      <c r="K1256" s="1" t="s">
        <v>52</v>
      </c>
      <c r="L1256" s="1" t="s">
        <v>2284</v>
      </c>
      <c r="M1256" s="1">
        <v>0.82</v>
      </c>
      <c r="N1256" s="1" t="s">
        <v>34</v>
      </c>
      <c r="O1256" s="1" t="s">
        <v>61</v>
      </c>
      <c r="P1256" s="1" t="s">
        <v>62</v>
      </c>
      <c r="Q1256" s="1" t="s">
        <v>1125</v>
      </c>
      <c r="R1256" s="1">
        <v>80013</v>
      </c>
      <c r="S1256" s="2">
        <v>42118</v>
      </c>
      <c r="T1256" s="2">
        <v>42118</v>
      </c>
      <c r="U1256" s="1">
        <v>-8.2080000000000002</v>
      </c>
      <c r="V1256" s="1">
        <v>1</v>
      </c>
      <c r="W1256" s="14">
        <v>3.13</v>
      </c>
      <c r="X1256" s="1">
        <v>86536</v>
      </c>
      <c r="Y1256" s="14">
        <f>DataSheet!$E1256-DataSheet!$D1256</f>
        <v>2.48</v>
      </c>
      <c r="Z1256" s="1" t="str">
        <f>_xlfn.IFS(DataSheet!$O1256="Central","Chris",DataSheet!$O1256="East","Erin",DataSheet!$O1256="South","Sam",DataSheet!$O1256="West","William")</f>
        <v>William</v>
      </c>
    </row>
    <row r="1257" spans="1:26" ht="15" x14ac:dyDescent="0.2">
      <c r="A1257" s="1">
        <v>3325</v>
      </c>
      <c r="B1257" s="1" t="s">
        <v>2285</v>
      </c>
      <c r="C1257" s="1" t="s">
        <v>27</v>
      </c>
      <c r="D1257" s="14">
        <v>7.0000000000000007E-2</v>
      </c>
      <c r="E1257" s="14">
        <v>5.58</v>
      </c>
      <c r="F1257" s="14">
        <v>1.99</v>
      </c>
      <c r="G1257" s="1" t="s">
        <v>40</v>
      </c>
      <c r="H1257" s="1" t="s">
        <v>41</v>
      </c>
      <c r="I1257" s="1" t="s">
        <v>50</v>
      </c>
      <c r="J1257" s="1" t="s">
        <v>51</v>
      </c>
      <c r="K1257" s="1" t="s">
        <v>52</v>
      </c>
      <c r="L1257" s="1" t="s">
        <v>2286</v>
      </c>
      <c r="M1257" s="1">
        <v>0.46</v>
      </c>
      <c r="N1257" s="1" t="s">
        <v>34</v>
      </c>
      <c r="O1257" s="1" t="s">
        <v>61</v>
      </c>
      <c r="P1257" s="1" t="s">
        <v>141</v>
      </c>
      <c r="Q1257" s="1" t="s">
        <v>2287</v>
      </c>
      <c r="R1257" s="1">
        <v>97420</v>
      </c>
      <c r="S1257" s="2">
        <v>42118</v>
      </c>
      <c r="T1257" s="2">
        <v>42120</v>
      </c>
      <c r="U1257" s="1">
        <v>23.045999999999999</v>
      </c>
      <c r="V1257" s="1">
        <v>23</v>
      </c>
      <c r="W1257" s="14">
        <v>121.46</v>
      </c>
      <c r="X1257" s="1">
        <v>90987</v>
      </c>
      <c r="Y1257" s="14">
        <f>DataSheet!$E1257-DataSheet!$D1257</f>
        <v>5.51</v>
      </c>
      <c r="Z1257" s="1" t="str">
        <f>_xlfn.IFS(DataSheet!$O1257="Central","Chris",DataSheet!$O1257="East","Erin",DataSheet!$O1257="South","Sam",DataSheet!$O1257="West","William")</f>
        <v>William</v>
      </c>
    </row>
    <row r="1258" spans="1:26" ht="15" x14ac:dyDescent="0.2">
      <c r="A1258" s="1">
        <v>1085</v>
      </c>
      <c r="B1258" s="1" t="s">
        <v>233</v>
      </c>
      <c r="C1258" s="1" t="s">
        <v>39</v>
      </c>
      <c r="D1258" s="14">
        <v>0.04</v>
      </c>
      <c r="E1258" s="14">
        <v>9.06</v>
      </c>
      <c r="F1258" s="14">
        <v>9.86</v>
      </c>
      <c r="G1258" s="1" t="s">
        <v>40</v>
      </c>
      <c r="H1258" s="1" t="s">
        <v>73</v>
      </c>
      <c r="I1258" s="1" t="s">
        <v>50</v>
      </c>
      <c r="J1258" s="1" t="s">
        <v>90</v>
      </c>
      <c r="K1258" s="1" t="s">
        <v>75</v>
      </c>
      <c r="L1258" s="1" t="s">
        <v>2288</v>
      </c>
      <c r="M1258" s="1">
        <v>0.4</v>
      </c>
      <c r="N1258" s="1" t="s">
        <v>34</v>
      </c>
      <c r="O1258" s="1" t="s">
        <v>113</v>
      </c>
      <c r="P1258" s="1" t="s">
        <v>114</v>
      </c>
      <c r="Q1258" s="1" t="s">
        <v>235</v>
      </c>
      <c r="R1258" s="1">
        <v>11729</v>
      </c>
      <c r="S1258" s="2">
        <v>42118</v>
      </c>
      <c r="T1258" s="2">
        <v>42119</v>
      </c>
      <c r="U1258" s="1">
        <v>-53.25</v>
      </c>
      <c r="V1258" s="1">
        <v>3</v>
      </c>
      <c r="W1258" s="14">
        <v>30.87</v>
      </c>
      <c r="X1258" s="1">
        <v>86123</v>
      </c>
      <c r="Y1258" s="14">
        <f>DataSheet!$E1258-DataSheet!$D1258</f>
        <v>9.0200000000000014</v>
      </c>
      <c r="Z1258" s="1" t="str">
        <f>_xlfn.IFS(DataSheet!$O1258="Central","Chris",DataSheet!$O1258="East","Erin",DataSheet!$O1258="South","Sam",DataSheet!$O1258="West","William")</f>
        <v>Erin</v>
      </c>
    </row>
    <row r="1259" spans="1:26" ht="15" x14ac:dyDescent="0.2">
      <c r="A1259" s="1">
        <v>1086</v>
      </c>
      <c r="B1259" s="1" t="s">
        <v>2289</v>
      </c>
      <c r="C1259" s="1" t="s">
        <v>39</v>
      </c>
      <c r="D1259" s="14">
        <v>0.04</v>
      </c>
      <c r="E1259" s="14">
        <v>14.27</v>
      </c>
      <c r="F1259" s="14">
        <v>7.27</v>
      </c>
      <c r="G1259" s="1" t="s">
        <v>40</v>
      </c>
      <c r="H1259" s="1" t="s">
        <v>73</v>
      </c>
      <c r="I1259" s="1" t="s">
        <v>50</v>
      </c>
      <c r="J1259" s="1" t="s">
        <v>74</v>
      </c>
      <c r="K1259" s="1" t="s">
        <v>75</v>
      </c>
      <c r="L1259" s="1" t="s">
        <v>2290</v>
      </c>
      <c r="M1259" s="1">
        <v>0.38</v>
      </c>
      <c r="N1259" s="1" t="s">
        <v>34</v>
      </c>
      <c r="O1259" s="1" t="s">
        <v>113</v>
      </c>
      <c r="P1259" s="1" t="s">
        <v>114</v>
      </c>
      <c r="Q1259" s="1" t="s">
        <v>2291</v>
      </c>
      <c r="R1259" s="1">
        <v>11746</v>
      </c>
      <c r="S1259" s="2">
        <v>42118</v>
      </c>
      <c r="T1259" s="2">
        <v>42119</v>
      </c>
      <c r="U1259" s="1">
        <v>2.125</v>
      </c>
      <c r="V1259" s="1">
        <v>3</v>
      </c>
      <c r="W1259" s="14">
        <v>45.24</v>
      </c>
      <c r="X1259" s="1">
        <v>86123</v>
      </c>
      <c r="Y1259" s="14">
        <f>DataSheet!$E1259-DataSheet!$D1259</f>
        <v>14.23</v>
      </c>
      <c r="Z1259" s="1" t="str">
        <f>_xlfn.IFS(DataSheet!$O1259="Central","Chris",DataSheet!$O1259="East","Erin",DataSheet!$O1259="South","Sam",DataSheet!$O1259="West","William")</f>
        <v>Erin</v>
      </c>
    </row>
    <row r="1260" spans="1:26" ht="15" x14ac:dyDescent="0.2">
      <c r="A1260" s="1">
        <v>1670</v>
      </c>
      <c r="B1260" s="1" t="s">
        <v>2292</v>
      </c>
      <c r="C1260" s="1" t="s">
        <v>49</v>
      </c>
      <c r="D1260" s="14">
        <v>0.03</v>
      </c>
      <c r="E1260" s="14">
        <v>35.409999999999997</v>
      </c>
      <c r="F1260" s="14">
        <v>1.99</v>
      </c>
      <c r="G1260" s="1" t="s">
        <v>40</v>
      </c>
      <c r="H1260" s="1" t="s">
        <v>29</v>
      </c>
      <c r="I1260" s="1" t="s">
        <v>42</v>
      </c>
      <c r="J1260" s="1" t="s">
        <v>43</v>
      </c>
      <c r="K1260" s="1" t="s">
        <v>44</v>
      </c>
      <c r="L1260" s="1" t="s">
        <v>2293</v>
      </c>
      <c r="M1260" s="1">
        <v>0.43</v>
      </c>
      <c r="N1260" s="1" t="s">
        <v>34</v>
      </c>
      <c r="O1260" s="1" t="s">
        <v>35</v>
      </c>
      <c r="P1260" s="1" t="s">
        <v>244</v>
      </c>
      <c r="Q1260" s="1" t="s">
        <v>2175</v>
      </c>
      <c r="R1260" s="1">
        <v>24060</v>
      </c>
      <c r="S1260" s="2">
        <v>42118</v>
      </c>
      <c r="T1260" s="2">
        <v>42120</v>
      </c>
      <c r="U1260" s="1">
        <v>1912.422</v>
      </c>
      <c r="V1260" s="1">
        <v>10</v>
      </c>
      <c r="W1260" s="14">
        <v>367.52</v>
      </c>
      <c r="X1260" s="1">
        <v>86722</v>
      </c>
      <c r="Y1260" s="14">
        <f>DataSheet!$E1260-DataSheet!$D1260</f>
        <v>35.379999999999995</v>
      </c>
      <c r="Z1260" s="1" t="str">
        <f>_xlfn.IFS(DataSheet!$O1260="Central","Chris",DataSheet!$O1260="East","Erin",DataSheet!$O1260="South","Sam",DataSheet!$O1260="West","William")</f>
        <v>Sam</v>
      </c>
    </row>
    <row r="1261" spans="1:26" ht="15" x14ac:dyDescent="0.2">
      <c r="A1261" s="1">
        <v>1670</v>
      </c>
      <c r="B1261" s="1" t="s">
        <v>2292</v>
      </c>
      <c r="C1261" s="1" t="s">
        <v>49</v>
      </c>
      <c r="D1261" s="14">
        <v>0</v>
      </c>
      <c r="E1261" s="14">
        <v>142.86000000000001</v>
      </c>
      <c r="F1261" s="14">
        <v>19.989999999999998</v>
      </c>
      <c r="G1261" s="1" t="s">
        <v>40</v>
      </c>
      <c r="H1261" s="1" t="s">
        <v>29</v>
      </c>
      <c r="I1261" s="1" t="s">
        <v>50</v>
      </c>
      <c r="J1261" s="1" t="s">
        <v>80</v>
      </c>
      <c r="K1261" s="1" t="s">
        <v>75</v>
      </c>
      <c r="L1261" s="1" t="s">
        <v>1958</v>
      </c>
      <c r="M1261" s="1">
        <v>0.56000000000000005</v>
      </c>
      <c r="N1261" s="1" t="s">
        <v>34</v>
      </c>
      <c r="O1261" s="1" t="s">
        <v>35</v>
      </c>
      <c r="P1261" s="1" t="s">
        <v>244</v>
      </c>
      <c r="Q1261" s="1" t="s">
        <v>2175</v>
      </c>
      <c r="R1261" s="1">
        <v>24060</v>
      </c>
      <c r="S1261" s="2">
        <v>42118</v>
      </c>
      <c r="T1261" s="2">
        <v>42127</v>
      </c>
      <c r="U1261" s="1">
        <v>-739.32600000000002</v>
      </c>
      <c r="V1261" s="1">
        <v>11</v>
      </c>
      <c r="W1261" s="14">
        <v>1576.35</v>
      </c>
      <c r="X1261" s="1">
        <v>86722</v>
      </c>
      <c r="Y1261" s="14">
        <f>DataSheet!$E1261-DataSheet!$D1261</f>
        <v>142.86000000000001</v>
      </c>
      <c r="Z1261" s="1" t="str">
        <f>_xlfn.IFS(DataSheet!$O1261="Central","Chris",DataSheet!$O1261="East","Erin",DataSheet!$O1261="South","Sam",DataSheet!$O1261="West","William")</f>
        <v>Sam</v>
      </c>
    </row>
    <row r="1262" spans="1:26" ht="15" x14ac:dyDescent="0.2">
      <c r="A1262" s="1">
        <v>1391</v>
      </c>
      <c r="B1262" s="1" t="s">
        <v>2294</v>
      </c>
      <c r="C1262" s="1" t="s">
        <v>72</v>
      </c>
      <c r="D1262" s="14">
        <v>0</v>
      </c>
      <c r="E1262" s="14">
        <v>2.88</v>
      </c>
      <c r="F1262" s="14">
        <v>0.7</v>
      </c>
      <c r="G1262" s="1" t="s">
        <v>89</v>
      </c>
      <c r="H1262" s="1" t="s">
        <v>41</v>
      </c>
      <c r="I1262" s="1" t="s">
        <v>50</v>
      </c>
      <c r="J1262" s="1" t="s">
        <v>51</v>
      </c>
      <c r="K1262" s="1" t="s">
        <v>52</v>
      </c>
      <c r="L1262" s="1" t="s">
        <v>641</v>
      </c>
      <c r="M1262" s="1">
        <v>0.56000000000000005</v>
      </c>
      <c r="N1262" s="1" t="s">
        <v>34</v>
      </c>
      <c r="O1262" s="1" t="s">
        <v>61</v>
      </c>
      <c r="P1262" s="1" t="s">
        <v>92</v>
      </c>
      <c r="Q1262" s="1" t="s">
        <v>2295</v>
      </c>
      <c r="R1262" s="1">
        <v>94086</v>
      </c>
      <c r="S1262" s="2">
        <v>42118</v>
      </c>
      <c r="T1262" s="2">
        <v>42118</v>
      </c>
      <c r="U1262" s="1">
        <v>-0.11</v>
      </c>
      <c r="V1262" s="1">
        <v>1</v>
      </c>
      <c r="W1262" s="14">
        <v>7.96</v>
      </c>
      <c r="X1262" s="1">
        <v>88727</v>
      </c>
      <c r="Y1262" s="14">
        <f>DataSheet!$E1262-DataSheet!$D1262</f>
        <v>2.88</v>
      </c>
      <c r="Z1262" s="1" t="str">
        <f>_xlfn.IFS(DataSheet!$O1262="Central","Chris",DataSheet!$O1262="East","Erin",DataSheet!$O1262="South","Sam",DataSheet!$O1262="West","William")</f>
        <v>William</v>
      </c>
    </row>
    <row r="1263" spans="1:26" ht="15" x14ac:dyDescent="0.2">
      <c r="A1263" s="1">
        <v>2570</v>
      </c>
      <c r="B1263" s="1" t="s">
        <v>2296</v>
      </c>
      <c r="C1263" s="1" t="s">
        <v>27</v>
      </c>
      <c r="D1263" s="14">
        <v>0</v>
      </c>
      <c r="E1263" s="14">
        <v>4.37</v>
      </c>
      <c r="F1263" s="14">
        <v>5.15</v>
      </c>
      <c r="G1263" s="1" t="s">
        <v>40</v>
      </c>
      <c r="H1263" s="1" t="s">
        <v>41</v>
      </c>
      <c r="I1263" s="1" t="s">
        <v>50</v>
      </c>
      <c r="J1263" s="1" t="s">
        <v>97</v>
      </c>
      <c r="K1263" s="1" t="s">
        <v>75</v>
      </c>
      <c r="L1263" s="1" t="s">
        <v>1297</v>
      </c>
      <c r="M1263" s="1">
        <v>0.59</v>
      </c>
      <c r="N1263" s="1" t="s">
        <v>34</v>
      </c>
      <c r="O1263" s="1" t="s">
        <v>61</v>
      </c>
      <c r="P1263" s="1" t="s">
        <v>92</v>
      </c>
      <c r="Q1263" s="1" t="s">
        <v>2297</v>
      </c>
      <c r="R1263" s="1">
        <v>95616</v>
      </c>
      <c r="S1263" s="2">
        <v>42119</v>
      </c>
      <c r="T1263" s="2">
        <v>42121</v>
      </c>
      <c r="U1263" s="1">
        <v>-150.2604</v>
      </c>
      <c r="V1263" s="1">
        <v>19</v>
      </c>
      <c r="W1263" s="14">
        <v>87.85</v>
      </c>
      <c r="X1263" s="1">
        <v>90327</v>
      </c>
      <c r="Y1263" s="14">
        <f>DataSheet!$E1263-DataSheet!$D1263</f>
        <v>4.37</v>
      </c>
      <c r="Z1263" s="1" t="str">
        <f>_xlfn.IFS(DataSheet!$O1263="Central","Chris",DataSheet!$O1263="East","Erin",DataSheet!$O1263="South","Sam",DataSheet!$O1263="West","William")</f>
        <v>William</v>
      </c>
    </row>
    <row r="1264" spans="1:26" ht="15" x14ac:dyDescent="0.2">
      <c r="A1264" s="1">
        <v>2570</v>
      </c>
      <c r="B1264" s="1" t="s">
        <v>2296</v>
      </c>
      <c r="C1264" s="1" t="s">
        <v>27</v>
      </c>
      <c r="D1264" s="14">
        <v>0.01</v>
      </c>
      <c r="E1264" s="14">
        <v>500.98</v>
      </c>
      <c r="F1264" s="14">
        <v>56</v>
      </c>
      <c r="G1264" s="1" t="s">
        <v>28</v>
      </c>
      <c r="H1264" s="1" t="s">
        <v>41</v>
      </c>
      <c r="I1264" s="1" t="s">
        <v>30</v>
      </c>
      <c r="J1264" s="1" t="s">
        <v>111</v>
      </c>
      <c r="K1264" s="1" t="s">
        <v>59</v>
      </c>
      <c r="L1264" s="1" t="s">
        <v>2298</v>
      </c>
      <c r="M1264" s="1">
        <v>0.6</v>
      </c>
      <c r="N1264" s="1" t="s">
        <v>34</v>
      </c>
      <c r="O1264" s="1" t="s">
        <v>61</v>
      </c>
      <c r="P1264" s="1" t="s">
        <v>92</v>
      </c>
      <c r="Q1264" s="1" t="s">
        <v>2297</v>
      </c>
      <c r="R1264" s="1">
        <v>95616</v>
      </c>
      <c r="S1264" s="2">
        <v>42119</v>
      </c>
      <c r="T1264" s="2">
        <v>42120</v>
      </c>
      <c r="U1264" s="1">
        <v>4899.1288000000004</v>
      </c>
      <c r="V1264" s="1">
        <v>14</v>
      </c>
      <c r="W1264" s="14">
        <v>7429.63</v>
      </c>
      <c r="X1264" s="1">
        <v>90327</v>
      </c>
      <c r="Y1264" s="14">
        <f>DataSheet!$E1264-DataSheet!$D1264</f>
        <v>500.97</v>
      </c>
      <c r="Z1264" s="1" t="str">
        <f>_xlfn.IFS(DataSheet!$O1264="Central","Chris",DataSheet!$O1264="East","Erin",DataSheet!$O1264="South","Sam",DataSheet!$O1264="West","William")</f>
        <v>William</v>
      </c>
    </row>
    <row r="1265" spans="1:26" ht="15" x14ac:dyDescent="0.2">
      <c r="A1265" s="1">
        <v>2570</v>
      </c>
      <c r="B1265" s="1" t="s">
        <v>2296</v>
      </c>
      <c r="C1265" s="1" t="s">
        <v>27</v>
      </c>
      <c r="D1265" s="14">
        <v>0.02</v>
      </c>
      <c r="E1265" s="14">
        <v>12.58</v>
      </c>
      <c r="F1265" s="14">
        <v>5.16</v>
      </c>
      <c r="G1265" s="1" t="s">
        <v>40</v>
      </c>
      <c r="H1265" s="1" t="s">
        <v>41</v>
      </c>
      <c r="I1265" s="1" t="s">
        <v>30</v>
      </c>
      <c r="J1265" s="1" t="s">
        <v>128</v>
      </c>
      <c r="K1265" s="1" t="s">
        <v>75</v>
      </c>
      <c r="L1265" s="1" t="s">
        <v>2299</v>
      </c>
      <c r="M1265" s="1">
        <v>0.43</v>
      </c>
      <c r="N1265" s="1" t="s">
        <v>34</v>
      </c>
      <c r="O1265" s="1" t="s">
        <v>61</v>
      </c>
      <c r="P1265" s="1" t="s">
        <v>92</v>
      </c>
      <c r="Q1265" s="1" t="s">
        <v>2297</v>
      </c>
      <c r="R1265" s="1">
        <v>95616</v>
      </c>
      <c r="S1265" s="2">
        <v>42119</v>
      </c>
      <c r="T1265" s="2">
        <v>42119</v>
      </c>
      <c r="U1265" s="1">
        <v>44.712000000000003</v>
      </c>
      <c r="V1265" s="1">
        <v>18</v>
      </c>
      <c r="W1265" s="14">
        <v>224.29</v>
      </c>
      <c r="X1265" s="1">
        <v>90327</v>
      </c>
      <c r="Y1265" s="14">
        <f>DataSheet!$E1265-DataSheet!$D1265</f>
        <v>12.56</v>
      </c>
      <c r="Z1265" s="1" t="str">
        <f>_xlfn.IFS(DataSheet!$O1265="Central","Chris",DataSheet!$O1265="East","Erin",DataSheet!$O1265="South","Sam",DataSheet!$O1265="West","William")</f>
        <v>William</v>
      </c>
    </row>
    <row r="1266" spans="1:26" ht="15" x14ac:dyDescent="0.2">
      <c r="A1266" s="1">
        <v>2570</v>
      </c>
      <c r="B1266" s="1" t="s">
        <v>2296</v>
      </c>
      <c r="C1266" s="1" t="s">
        <v>27</v>
      </c>
      <c r="D1266" s="14">
        <v>0.1</v>
      </c>
      <c r="E1266" s="14">
        <v>7.7</v>
      </c>
      <c r="F1266" s="14">
        <v>3.68</v>
      </c>
      <c r="G1266" s="1" t="s">
        <v>40</v>
      </c>
      <c r="H1266" s="1" t="s">
        <v>41</v>
      </c>
      <c r="I1266" s="1" t="s">
        <v>30</v>
      </c>
      <c r="J1266" s="1" t="s">
        <v>128</v>
      </c>
      <c r="K1266" s="1" t="s">
        <v>52</v>
      </c>
      <c r="L1266" s="1" t="s">
        <v>2300</v>
      </c>
      <c r="M1266" s="1">
        <v>0.52</v>
      </c>
      <c r="N1266" s="1" t="s">
        <v>34</v>
      </c>
      <c r="O1266" s="1" t="s">
        <v>61</v>
      </c>
      <c r="P1266" s="1" t="s">
        <v>92</v>
      </c>
      <c r="Q1266" s="1" t="s">
        <v>2297</v>
      </c>
      <c r="R1266" s="1">
        <v>95616</v>
      </c>
      <c r="S1266" s="2">
        <v>42119</v>
      </c>
      <c r="T1266" s="2">
        <v>42120</v>
      </c>
      <c r="U1266" s="1">
        <v>-22.626000000000001</v>
      </c>
      <c r="V1266" s="1">
        <v>7</v>
      </c>
      <c r="W1266" s="14">
        <v>51.2</v>
      </c>
      <c r="X1266" s="1">
        <v>90327</v>
      </c>
      <c r="Y1266" s="14">
        <f>DataSheet!$E1266-DataSheet!$D1266</f>
        <v>7.6000000000000005</v>
      </c>
      <c r="Z1266" s="1" t="str">
        <f>_xlfn.IFS(DataSheet!$O1266="Central","Chris",DataSheet!$O1266="East","Erin",DataSheet!$O1266="South","Sam",DataSheet!$O1266="West","William")</f>
        <v>William</v>
      </c>
    </row>
    <row r="1267" spans="1:26" ht="15" x14ac:dyDescent="0.2">
      <c r="A1267" s="1">
        <v>2571</v>
      </c>
      <c r="B1267" s="1" t="s">
        <v>2301</v>
      </c>
      <c r="C1267" s="1" t="s">
        <v>27</v>
      </c>
      <c r="D1267" s="14">
        <v>0.01</v>
      </c>
      <c r="E1267" s="14">
        <v>500.98</v>
      </c>
      <c r="F1267" s="14">
        <v>56</v>
      </c>
      <c r="G1267" s="1" t="s">
        <v>28</v>
      </c>
      <c r="H1267" s="1" t="s">
        <v>41</v>
      </c>
      <c r="I1267" s="1" t="s">
        <v>30</v>
      </c>
      <c r="J1267" s="1" t="s">
        <v>111</v>
      </c>
      <c r="K1267" s="1" t="s">
        <v>59</v>
      </c>
      <c r="L1267" s="1" t="s">
        <v>2298</v>
      </c>
      <c r="M1267" s="1">
        <v>0.6</v>
      </c>
      <c r="N1267" s="1" t="s">
        <v>34</v>
      </c>
      <c r="O1267" s="1" t="s">
        <v>113</v>
      </c>
      <c r="P1267" s="1" t="s">
        <v>114</v>
      </c>
      <c r="Q1267" s="1" t="s">
        <v>115</v>
      </c>
      <c r="R1267" s="1">
        <v>10165</v>
      </c>
      <c r="S1267" s="2">
        <v>42119</v>
      </c>
      <c r="T1267" s="2">
        <v>42120</v>
      </c>
      <c r="U1267" s="1">
        <v>4260.1120000000001</v>
      </c>
      <c r="V1267" s="1">
        <v>56</v>
      </c>
      <c r="W1267" s="14">
        <v>29718.53</v>
      </c>
      <c r="X1267" s="1">
        <v>50656</v>
      </c>
      <c r="Y1267" s="14">
        <f>DataSheet!$E1267-DataSheet!$D1267</f>
        <v>500.97</v>
      </c>
      <c r="Z1267" s="1" t="str">
        <f>_xlfn.IFS(DataSheet!$O1267="Central","Chris",DataSheet!$O1267="East","Erin",DataSheet!$O1267="South","Sam",DataSheet!$O1267="West","William")</f>
        <v>Erin</v>
      </c>
    </row>
    <row r="1268" spans="1:26" ht="15" x14ac:dyDescent="0.2">
      <c r="A1268" s="1">
        <v>2571</v>
      </c>
      <c r="B1268" s="1" t="s">
        <v>2301</v>
      </c>
      <c r="C1268" s="1" t="s">
        <v>27</v>
      </c>
      <c r="D1268" s="14">
        <v>0.1</v>
      </c>
      <c r="E1268" s="14">
        <v>7.7</v>
      </c>
      <c r="F1268" s="14">
        <v>3.68</v>
      </c>
      <c r="G1268" s="1" t="s">
        <v>40</v>
      </c>
      <c r="H1268" s="1" t="s">
        <v>41</v>
      </c>
      <c r="I1268" s="1" t="s">
        <v>30</v>
      </c>
      <c r="J1268" s="1" t="s">
        <v>128</v>
      </c>
      <c r="K1268" s="1" t="s">
        <v>52</v>
      </c>
      <c r="L1268" s="1" t="s">
        <v>2300</v>
      </c>
      <c r="M1268" s="1">
        <v>0.52</v>
      </c>
      <c r="N1268" s="1" t="s">
        <v>34</v>
      </c>
      <c r="O1268" s="1" t="s">
        <v>113</v>
      </c>
      <c r="P1268" s="1" t="s">
        <v>114</v>
      </c>
      <c r="Q1268" s="1" t="s">
        <v>115</v>
      </c>
      <c r="R1268" s="1">
        <v>10165</v>
      </c>
      <c r="S1268" s="2">
        <v>42119</v>
      </c>
      <c r="T1268" s="2">
        <v>42120</v>
      </c>
      <c r="U1268" s="1">
        <v>-25.14</v>
      </c>
      <c r="V1268" s="1">
        <v>27</v>
      </c>
      <c r="W1268" s="14">
        <v>197.48</v>
      </c>
      <c r="X1268" s="1">
        <v>50656</v>
      </c>
      <c r="Y1268" s="14">
        <f>DataSheet!$E1268-DataSheet!$D1268</f>
        <v>7.6000000000000005</v>
      </c>
      <c r="Z1268" s="1" t="str">
        <f>_xlfn.IFS(DataSheet!$O1268="Central","Chris",DataSheet!$O1268="East","Erin",DataSheet!$O1268="South","Sam",DataSheet!$O1268="West","William")</f>
        <v>Erin</v>
      </c>
    </row>
    <row r="1269" spans="1:26" ht="15" x14ac:dyDescent="0.2">
      <c r="A1269" s="1">
        <v>3379</v>
      </c>
      <c r="B1269" s="1" t="s">
        <v>1871</v>
      </c>
      <c r="C1269" s="1" t="s">
        <v>27</v>
      </c>
      <c r="D1269" s="14">
        <v>0.05</v>
      </c>
      <c r="E1269" s="14">
        <v>3.14</v>
      </c>
      <c r="F1269" s="14">
        <v>1.92</v>
      </c>
      <c r="G1269" s="1" t="s">
        <v>89</v>
      </c>
      <c r="H1269" s="1" t="s">
        <v>73</v>
      </c>
      <c r="I1269" s="1" t="s">
        <v>50</v>
      </c>
      <c r="J1269" s="1" t="s">
        <v>570</v>
      </c>
      <c r="K1269" s="1" t="s">
        <v>52</v>
      </c>
      <c r="L1269" s="1" t="s">
        <v>1442</v>
      </c>
      <c r="M1269" s="1">
        <v>0.84</v>
      </c>
      <c r="N1269" s="1" t="s">
        <v>34</v>
      </c>
      <c r="O1269" s="1" t="s">
        <v>35</v>
      </c>
      <c r="P1269" s="1" t="s">
        <v>77</v>
      </c>
      <c r="Q1269" s="1" t="s">
        <v>1873</v>
      </c>
      <c r="R1269" s="1">
        <v>30144</v>
      </c>
      <c r="S1269" s="2">
        <v>42119</v>
      </c>
      <c r="T1269" s="2">
        <v>42120</v>
      </c>
      <c r="U1269" s="1">
        <v>1628.37</v>
      </c>
      <c r="V1269" s="1">
        <v>18</v>
      </c>
      <c r="W1269" s="14">
        <v>59.22</v>
      </c>
      <c r="X1269" s="1">
        <v>88839</v>
      </c>
      <c r="Y1269" s="14">
        <f>DataSheet!$E1269-DataSheet!$D1269</f>
        <v>3.0900000000000003</v>
      </c>
      <c r="Z1269" s="1" t="str">
        <f>_xlfn.IFS(DataSheet!$O1269="Central","Chris",DataSheet!$O1269="East","Erin",DataSheet!$O1269="South","Sam",DataSheet!$O1269="West","William")</f>
        <v>Sam</v>
      </c>
    </row>
    <row r="1270" spans="1:26" ht="15" x14ac:dyDescent="0.2">
      <c r="A1270" s="1">
        <v>731</v>
      </c>
      <c r="B1270" s="1" t="s">
        <v>2302</v>
      </c>
      <c r="C1270" s="1" t="s">
        <v>39</v>
      </c>
      <c r="D1270" s="14">
        <v>0.09</v>
      </c>
      <c r="E1270" s="14">
        <v>101.41</v>
      </c>
      <c r="F1270" s="14">
        <v>35</v>
      </c>
      <c r="G1270" s="1" t="s">
        <v>40</v>
      </c>
      <c r="H1270" s="1" t="s">
        <v>41</v>
      </c>
      <c r="I1270" s="1" t="s">
        <v>50</v>
      </c>
      <c r="J1270" s="1" t="s">
        <v>80</v>
      </c>
      <c r="K1270" s="1" t="s">
        <v>66</v>
      </c>
      <c r="L1270" s="1" t="s">
        <v>768</v>
      </c>
      <c r="M1270" s="1">
        <v>0.82</v>
      </c>
      <c r="N1270" s="1" t="s">
        <v>34</v>
      </c>
      <c r="O1270" s="1" t="s">
        <v>113</v>
      </c>
      <c r="P1270" s="1" t="s">
        <v>405</v>
      </c>
      <c r="Q1270" s="1" t="s">
        <v>930</v>
      </c>
      <c r="R1270" s="1">
        <v>1803</v>
      </c>
      <c r="S1270" s="2">
        <v>42120</v>
      </c>
      <c r="T1270" s="2">
        <v>42121</v>
      </c>
      <c r="U1270" s="1">
        <v>-801.15480000000002</v>
      </c>
      <c r="V1270" s="1">
        <v>12</v>
      </c>
      <c r="W1270" s="14">
        <v>1178.32</v>
      </c>
      <c r="X1270" s="1">
        <v>90362</v>
      </c>
      <c r="Y1270" s="14">
        <f>DataSheet!$E1270-DataSheet!$D1270</f>
        <v>101.32</v>
      </c>
      <c r="Z1270" s="1" t="str">
        <f>_xlfn.IFS(DataSheet!$O1270="Central","Chris",DataSheet!$O1270="East","Erin",DataSheet!$O1270="South","Sam",DataSheet!$O1270="West","William")</f>
        <v>Erin</v>
      </c>
    </row>
    <row r="1271" spans="1:26" ht="15" x14ac:dyDescent="0.2">
      <c r="A1271" s="1">
        <v>1893</v>
      </c>
      <c r="B1271" s="1" t="s">
        <v>2303</v>
      </c>
      <c r="C1271" s="1" t="s">
        <v>49</v>
      </c>
      <c r="D1271" s="14">
        <v>0.03</v>
      </c>
      <c r="E1271" s="14">
        <v>180.98</v>
      </c>
      <c r="F1271" s="14">
        <v>26.2</v>
      </c>
      <c r="G1271" s="1" t="s">
        <v>28</v>
      </c>
      <c r="H1271" s="1" t="s">
        <v>41</v>
      </c>
      <c r="I1271" s="1" t="s">
        <v>30</v>
      </c>
      <c r="J1271" s="1" t="s">
        <v>111</v>
      </c>
      <c r="K1271" s="1" t="s">
        <v>59</v>
      </c>
      <c r="L1271" s="1" t="s">
        <v>2276</v>
      </c>
      <c r="M1271" s="1">
        <v>0.59</v>
      </c>
      <c r="N1271" s="1" t="s">
        <v>34</v>
      </c>
      <c r="O1271" s="1" t="s">
        <v>54</v>
      </c>
      <c r="P1271" s="1" t="s">
        <v>82</v>
      </c>
      <c r="Q1271" s="1" t="s">
        <v>2304</v>
      </c>
      <c r="R1271" s="1">
        <v>63119</v>
      </c>
      <c r="S1271" s="2">
        <v>42120</v>
      </c>
      <c r="T1271" s="2">
        <v>42124</v>
      </c>
      <c r="U1271" s="1">
        <v>588.54</v>
      </c>
      <c r="V1271" s="1">
        <v>5</v>
      </c>
      <c r="W1271" s="14">
        <v>928.92</v>
      </c>
      <c r="X1271" s="1">
        <v>91262</v>
      </c>
      <c r="Y1271" s="14">
        <f>DataSheet!$E1271-DataSheet!$D1271</f>
        <v>180.95</v>
      </c>
      <c r="Z1271" s="1" t="str">
        <f>_xlfn.IFS(DataSheet!$O1271="Central","Chris",DataSheet!$O1271="East","Erin",DataSheet!$O1271="South","Sam",DataSheet!$O1271="West","William")</f>
        <v>Chris</v>
      </c>
    </row>
    <row r="1272" spans="1:26" ht="15" x14ac:dyDescent="0.2">
      <c r="A1272" s="1">
        <v>2491</v>
      </c>
      <c r="B1272" s="1" t="s">
        <v>459</v>
      </c>
      <c r="C1272" s="1" t="s">
        <v>49</v>
      </c>
      <c r="D1272" s="14">
        <v>0.06</v>
      </c>
      <c r="E1272" s="14">
        <v>4.28</v>
      </c>
      <c r="F1272" s="14">
        <v>0.94</v>
      </c>
      <c r="G1272" s="1" t="s">
        <v>40</v>
      </c>
      <c r="H1272" s="1" t="s">
        <v>41</v>
      </c>
      <c r="I1272" s="1" t="s">
        <v>50</v>
      </c>
      <c r="J1272" s="1" t="s">
        <v>51</v>
      </c>
      <c r="K1272" s="1" t="s">
        <v>52</v>
      </c>
      <c r="L1272" s="1" t="s">
        <v>483</v>
      </c>
      <c r="M1272" s="1">
        <v>0.56000000000000005</v>
      </c>
      <c r="N1272" s="1" t="s">
        <v>34</v>
      </c>
      <c r="O1272" s="1" t="s">
        <v>61</v>
      </c>
      <c r="P1272" s="1" t="s">
        <v>92</v>
      </c>
      <c r="Q1272" s="1" t="s">
        <v>102</v>
      </c>
      <c r="R1272" s="1">
        <v>90045</v>
      </c>
      <c r="S1272" s="2">
        <v>42120</v>
      </c>
      <c r="T1272" s="2">
        <v>42122</v>
      </c>
      <c r="U1272" s="1">
        <v>0.37</v>
      </c>
      <c r="V1272" s="1">
        <v>9</v>
      </c>
      <c r="W1272" s="14">
        <v>38.96</v>
      </c>
      <c r="X1272" s="1">
        <v>11712</v>
      </c>
      <c r="Y1272" s="14">
        <f>DataSheet!$E1272-DataSheet!$D1272</f>
        <v>4.2200000000000006</v>
      </c>
      <c r="Z1272" s="1" t="str">
        <f>_xlfn.IFS(DataSheet!$O1272="Central","Chris",DataSheet!$O1272="East","Erin",DataSheet!$O1272="South","Sam",DataSheet!$O1272="West","William")</f>
        <v>William</v>
      </c>
    </row>
    <row r="1273" spans="1:26" ht="15" x14ac:dyDescent="0.2">
      <c r="A1273" s="1">
        <v>2495</v>
      </c>
      <c r="B1273" s="1" t="s">
        <v>2305</v>
      </c>
      <c r="C1273" s="1" t="s">
        <v>49</v>
      </c>
      <c r="D1273" s="14">
        <v>0.06</v>
      </c>
      <c r="E1273" s="14">
        <v>4.28</v>
      </c>
      <c r="F1273" s="14">
        <v>0.94</v>
      </c>
      <c r="G1273" s="1" t="s">
        <v>40</v>
      </c>
      <c r="H1273" s="1" t="s">
        <v>41</v>
      </c>
      <c r="I1273" s="1" t="s">
        <v>50</v>
      </c>
      <c r="J1273" s="1" t="s">
        <v>51</v>
      </c>
      <c r="K1273" s="1" t="s">
        <v>52</v>
      </c>
      <c r="L1273" s="1" t="s">
        <v>483</v>
      </c>
      <c r="M1273" s="1">
        <v>0.56000000000000005</v>
      </c>
      <c r="N1273" s="1" t="s">
        <v>34</v>
      </c>
      <c r="O1273" s="1" t="s">
        <v>61</v>
      </c>
      <c r="P1273" s="1" t="s">
        <v>1062</v>
      </c>
      <c r="Q1273" s="1" t="s">
        <v>1663</v>
      </c>
      <c r="R1273" s="1">
        <v>82901</v>
      </c>
      <c r="S1273" s="2">
        <v>42120</v>
      </c>
      <c r="T1273" s="2">
        <v>42122</v>
      </c>
      <c r="U1273" s="1">
        <v>0.37</v>
      </c>
      <c r="V1273" s="1">
        <v>2</v>
      </c>
      <c r="W1273" s="14">
        <v>8.66</v>
      </c>
      <c r="X1273" s="1">
        <v>86885</v>
      </c>
      <c r="Y1273" s="14">
        <f>DataSheet!$E1273-DataSheet!$D1273</f>
        <v>4.2200000000000006</v>
      </c>
      <c r="Z1273" s="1" t="str">
        <f>_xlfn.IFS(DataSheet!$O1273="Central","Chris",DataSheet!$O1273="East","Erin",DataSheet!$O1273="South","Sam",DataSheet!$O1273="West","William")</f>
        <v>William</v>
      </c>
    </row>
    <row r="1274" spans="1:26" ht="15" x14ac:dyDescent="0.2">
      <c r="A1274" s="1">
        <v>2489</v>
      </c>
      <c r="B1274" s="1" t="s">
        <v>453</v>
      </c>
      <c r="C1274" s="1" t="s">
        <v>118</v>
      </c>
      <c r="D1274" s="14">
        <v>0.04</v>
      </c>
      <c r="E1274" s="14">
        <v>419.19</v>
      </c>
      <c r="F1274" s="14">
        <v>19.989999999999998</v>
      </c>
      <c r="G1274" s="1" t="s">
        <v>40</v>
      </c>
      <c r="H1274" s="1" t="s">
        <v>73</v>
      </c>
      <c r="I1274" s="1" t="s">
        <v>50</v>
      </c>
      <c r="J1274" s="1" t="s">
        <v>80</v>
      </c>
      <c r="K1274" s="1" t="s">
        <v>75</v>
      </c>
      <c r="L1274" s="1" t="s">
        <v>2194</v>
      </c>
      <c r="M1274" s="1">
        <v>0.57999999999999996</v>
      </c>
      <c r="N1274" s="1" t="s">
        <v>34</v>
      </c>
      <c r="O1274" s="1" t="s">
        <v>61</v>
      </c>
      <c r="P1274" s="1" t="s">
        <v>92</v>
      </c>
      <c r="Q1274" s="1" t="s">
        <v>455</v>
      </c>
      <c r="R1274" s="1">
        <v>94521</v>
      </c>
      <c r="S1274" s="2">
        <v>42120</v>
      </c>
      <c r="T1274" s="2">
        <v>42121</v>
      </c>
      <c r="U1274" s="1">
        <v>1388.3559</v>
      </c>
      <c r="V1274" s="1">
        <v>5</v>
      </c>
      <c r="W1274" s="14">
        <v>2012.11</v>
      </c>
      <c r="X1274" s="1">
        <v>86885</v>
      </c>
      <c r="Y1274" s="14">
        <f>DataSheet!$E1274-DataSheet!$D1274</f>
        <v>419.15</v>
      </c>
      <c r="Z1274" s="1" t="str">
        <f>_xlfn.IFS(DataSheet!$O1274="Central","Chris",DataSheet!$O1274="East","Erin",DataSheet!$O1274="South","Sam",DataSheet!$O1274="West","William")</f>
        <v>William</v>
      </c>
    </row>
    <row r="1275" spans="1:26" ht="15" x14ac:dyDescent="0.2">
      <c r="A1275" s="1">
        <v>2491</v>
      </c>
      <c r="B1275" s="1" t="s">
        <v>459</v>
      </c>
      <c r="C1275" s="1" t="s">
        <v>118</v>
      </c>
      <c r="D1275" s="14">
        <v>0.04</v>
      </c>
      <c r="E1275" s="14">
        <v>419.19</v>
      </c>
      <c r="F1275" s="14">
        <v>19.989999999999998</v>
      </c>
      <c r="G1275" s="1" t="s">
        <v>40</v>
      </c>
      <c r="H1275" s="1" t="s">
        <v>73</v>
      </c>
      <c r="I1275" s="1" t="s">
        <v>50</v>
      </c>
      <c r="J1275" s="1" t="s">
        <v>80</v>
      </c>
      <c r="K1275" s="1" t="s">
        <v>75</v>
      </c>
      <c r="L1275" s="1" t="s">
        <v>2194</v>
      </c>
      <c r="M1275" s="1">
        <v>0.57999999999999996</v>
      </c>
      <c r="N1275" s="1" t="s">
        <v>34</v>
      </c>
      <c r="O1275" s="1" t="s">
        <v>61</v>
      </c>
      <c r="P1275" s="1" t="s">
        <v>92</v>
      </c>
      <c r="Q1275" s="1" t="s">
        <v>102</v>
      </c>
      <c r="R1275" s="1">
        <v>90045</v>
      </c>
      <c r="S1275" s="2">
        <v>42120</v>
      </c>
      <c r="T1275" s="2">
        <v>42121</v>
      </c>
      <c r="U1275" s="1">
        <v>1947.67</v>
      </c>
      <c r="V1275" s="1">
        <v>20</v>
      </c>
      <c r="W1275" s="14">
        <v>8048.45</v>
      </c>
      <c r="X1275" s="1">
        <v>23042</v>
      </c>
      <c r="Y1275" s="14">
        <f>DataSheet!$E1275-DataSheet!$D1275</f>
        <v>419.15</v>
      </c>
      <c r="Z1275" s="1" t="str">
        <f>_xlfn.IFS(DataSheet!$O1275="Central","Chris",DataSheet!$O1275="East","Erin",DataSheet!$O1275="South","Sam",DataSheet!$O1275="West","William")</f>
        <v>William</v>
      </c>
    </row>
    <row r="1276" spans="1:26" ht="15" x14ac:dyDescent="0.2">
      <c r="A1276" s="1">
        <v>2380</v>
      </c>
      <c r="B1276" s="1" t="s">
        <v>2306</v>
      </c>
      <c r="C1276" s="1" t="s">
        <v>72</v>
      </c>
      <c r="D1276" s="14">
        <v>7.0000000000000007E-2</v>
      </c>
      <c r="E1276" s="14">
        <v>3.38</v>
      </c>
      <c r="F1276" s="14">
        <v>0.85</v>
      </c>
      <c r="G1276" s="1" t="s">
        <v>40</v>
      </c>
      <c r="H1276" s="1" t="s">
        <v>29</v>
      </c>
      <c r="I1276" s="1" t="s">
        <v>50</v>
      </c>
      <c r="J1276" s="1" t="s">
        <v>51</v>
      </c>
      <c r="K1276" s="1" t="s">
        <v>52</v>
      </c>
      <c r="L1276" s="1" t="s">
        <v>938</v>
      </c>
      <c r="M1276" s="1">
        <v>0.48</v>
      </c>
      <c r="N1276" s="1" t="s">
        <v>34</v>
      </c>
      <c r="O1276" s="1" t="s">
        <v>54</v>
      </c>
      <c r="P1276" s="1" t="s">
        <v>291</v>
      </c>
      <c r="Q1276" s="1" t="s">
        <v>2307</v>
      </c>
      <c r="R1276" s="1">
        <v>49505</v>
      </c>
      <c r="S1276" s="2">
        <v>42120</v>
      </c>
      <c r="T1276" s="2">
        <v>42122</v>
      </c>
      <c r="U1276" s="1">
        <v>19.04</v>
      </c>
      <c r="V1276" s="1">
        <v>9</v>
      </c>
      <c r="W1276" s="14">
        <v>29.08</v>
      </c>
      <c r="X1276" s="1">
        <v>86654</v>
      </c>
      <c r="Y1276" s="14">
        <f>DataSheet!$E1276-DataSheet!$D1276</f>
        <v>3.31</v>
      </c>
      <c r="Z1276" s="1" t="str">
        <f>_xlfn.IFS(DataSheet!$O1276="Central","Chris",DataSheet!$O1276="East","Erin",DataSheet!$O1276="South","Sam",DataSheet!$O1276="West","William")</f>
        <v>Chris</v>
      </c>
    </row>
    <row r="1277" spans="1:26" ht="15" x14ac:dyDescent="0.2">
      <c r="A1277" s="1">
        <v>2382</v>
      </c>
      <c r="B1277" s="1" t="s">
        <v>2308</v>
      </c>
      <c r="C1277" s="1" t="s">
        <v>72</v>
      </c>
      <c r="D1277" s="14">
        <v>7.0000000000000007E-2</v>
      </c>
      <c r="E1277" s="14">
        <v>3.38</v>
      </c>
      <c r="F1277" s="14">
        <v>0.85</v>
      </c>
      <c r="G1277" s="1" t="s">
        <v>40</v>
      </c>
      <c r="H1277" s="1" t="s">
        <v>29</v>
      </c>
      <c r="I1277" s="1" t="s">
        <v>50</v>
      </c>
      <c r="J1277" s="1" t="s">
        <v>51</v>
      </c>
      <c r="K1277" s="1" t="s">
        <v>52</v>
      </c>
      <c r="L1277" s="1" t="s">
        <v>938</v>
      </c>
      <c r="M1277" s="1">
        <v>0.48</v>
      </c>
      <c r="N1277" s="1" t="s">
        <v>34</v>
      </c>
      <c r="O1277" s="1" t="s">
        <v>113</v>
      </c>
      <c r="P1277" s="1" t="s">
        <v>114</v>
      </c>
      <c r="Q1277" s="1" t="s">
        <v>115</v>
      </c>
      <c r="R1277" s="1">
        <v>10024</v>
      </c>
      <c r="S1277" s="2">
        <v>42120</v>
      </c>
      <c r="T1277" s="2">
        <v>42122</v>
      </c>
      <c r="U1277" s="1">
        <v>19.04</v>
      </c>
      <c r="V1277" s="1">
        <v>34</v>
      </c>
      <c r="W1277" s="14">
        <v>109.86</v>
      </c>
      <c r="X1277" s="1">
        <v>13606</v>
      </c>
      <c r="Y1277" s="14">
        <f>DataSheet!$E1277-DataSheet!$D1277</f>
        <v>3.31</v>
      </c>
      <c r="Z1277" s="1" t="str">
        <f>_xlfn.IFS(DataSheet!$O1277="Central","Chris",DataSheet!$O1277="East","Erin",DataSheet!$O1277="South","Sam",DataSheet!$O1277="West","William")</f>
        <v>Erin</v>
      </c>
    </row>
    <row r="1278" spans="1:26" ht="15" x14ac:dyDescent="0.2">
      <c r="A1278" s="1">
        <v>2468</v>
      </c>
      <c r="B1278" s="1" t="s">
        <v>1613</v>
      </c>
      <c r="C1278" s="1" t="s">
        <v>27</v>
      </c>
      <c r="D1278" s="14">
        <v>0.09</v>
      </c>
      <c r="E1278" s="14">
        <v>58.1</v>
      </c>
      <c r="F1278" s="14">
        <v>1.49</v>
      </c>
      <c r="G1278" s="1" t="s">
        <v>89</v>
      </c>
      <c r="H1278" s="1" t="s">
        <v>73</v>
      </c>
      <c r="I1278" s="1" t="s">
        <v>50</v>
      </c>
      <c r="J1278" s="1" t="s">
        <v>74</v>
      </c>
      <c r="K1278" s="1" t="s">
        <v>75</v>
      </c>
      <c r="L1278" s="1" t="s">
        <v>624</v>
      </c>
      <c r="M1278" s="1">
        <v>0.38</v>
      </c>
      <c r="N1278" s="1" t="s">
        <v>34</v>
      </c>
      <c r="O1278" s="1" t="s">
        <v>35</v>
      </c>
      <c r="P1278" s="1" t="s">
        <v>99</v>
      </c>
      <c r="Q1278" s="1" t="s">
        <v>1615</v>
      </c>
      <c r="R1278" s="1">
        <v>28144</v>
      </c>
      <c r="S1278" s="2">
        <v>42121</v>
      </c>
      <c r="T1278" s="2">
        <v>42123</v>
      </c>
      <c r="U1278" s="1">
        <v>765.75</v>
      </c>
      <c r="V1278" s="1">
        <v>3</v>
      </c>
      <c r="W1278" s="14">
        <v>169.46</v>
      </c>
      <c r="X1278" s="1">
        <v>88135</v>
      </c>
      <c r="Y1278" s="14">
        <f>DataSheet!$E1278-DataSheet!$D1278</f>
        <v>58.01</v>
      </c>
      <c r="Z1278" s="1" t="str">
        <f>_xlfn.IFS(DataSheet!$O1278="Central","Chris",DataSheet!$O1278="East","Erin",DataSheet!$O1278="South","Sam",DataSheet!$O1278="West","William")</f>
        <v>Sam</v>
      </c>
    </row>
    <row r="1279" spans="1:26" ht="15" x14ac:dyDescent="0.2">
      <c r="A1279" s="1">
        <v>983</v>
      </c>
      <c r="B1279" s="1" t="s">
        <v>2309</v>
      </c>
      <c r="C1279" s="1" t="s">
        <v>49</v>
      </c>
      <c r="D1279" s="14">
        <v>0.09</v>
      </c>
      <c r="E1279" s="14">
        <v>300.97000000000003</v>
      </c>
      <c r="F1279" s="14">
        <v>7.18</v>
      </c>
      <c r="G1279" s="1" t="s">
        <v>40</v>
      </c>
      <c r="H1279" s="1" t="s">
        <v>96</v>
      </c>
      <c r="I1279" s="1" t="s">
        <v>42</v>
      </c>
      <c r="J1279" s="1" t="s">
        <v>43</v>
      </c>
      <c r="K1279" s="1" t="s">
        <v>75</v>
      </c>
      <c r="L1279" s="1" t="s">
        <v>2211</v>
      </c>
      <c r="M1279" s="1">
        <v>0.48</v>
      </c>
      <c r="N1279" s="1" t="s">
        <v>34</v>
      </c>
      <c r="O1279" s="1" t="s">
        <v>35</v>
      </c>
      <c r="P1279" s="1" t="s">
        <v>46</v>
      </c>
      <c r="Q1279" s="1" t="s">
        <v>2310</v>
      </c>
      <c r="R1279" s="1">
        <v>72143</v>
      </c>
      <c r="S1279" s="2">
        <v>42121</v>
      </c>
      <c r="T1279" s="2">
        <v>42121</v>
      </c>
      <c r="U1279" s="1">
        <v>17.771999999999998</v>
      </c>
      <c r="V1279" s="1">
        <v>10</v>
      </c>
      <c r="W1279" s="14">
        <v>2848.38</v>
      </c>
      <c r="X1279" s="1">
        <v>90201</v>
      </c>
      <c r="Y1279" s="14">
        <f>DataSheet!$E1279-DataSheet!$D1279</f>
        <v>300.88000000000005</v>
      </c>
      <c r="Z1279" s="1" t="str">
        <f>_xlfn.IFS(DataSheet!$O1279="Central","Chris",DataSheet!$O1279="East","Erin",DataSheet!$O1279="South","Sam",DataSheet!$O1279="West","William")</f>
        <v>Sam</v>
      </c>
    </row>
    <row r="1280" spans="1:26" ht="15" x14ac:dyDescent="0.2">
      <c r="A1280" s="1">
        <v>202</v>
      </c>
      <c r="B1280" s="1" t="s">
        <v>550</v>
      </c>
      <c r="C1280" s="1" t="s">
        <v>72</v>
      </c>
      <c r="D1280" s="14">
        <v>0.09</v>
      </c>
      <c r="E1280" s="14">
        <v>12.28</v>
      </c>
      <c r="F1280" s="14">
        <v>4.8600000000000003</v>
      </c>
      <c r="G1280" s="1" t="s">
        <v>40</v>
      </c>
      <c r="H1280" s="1" t="s">
        <v>96</v>
      </c>
      <c r="I1280" s="1" t="s">
        <v>50</v>
      </c>
      <c r="J1280" s="1" t="s">
        <v>90</v>
      </c>
      <c r="K1280" s="1" t="s">
        <v>75</v>
      </c>
      <c r="L1280" s="1" t="s">
        <v>1862</v>
      </c>
      <c r="M1280" s="1">
        <v>0.38</v>
      </c>
      <c r="N1280" s="1" t="s">
        <v>34</v>
      </c>
      <c r="O1280" s="1" t="s">
        <v>54</v>
      </c>
      <c r="P1280" s="1" t="s">
        <v>209</v>
      </c>
      <c r="Q1280" s="1" t="s">
        <v>552</v>
      </c>
      <c r="R1280" s="1">
        <v>74006</v>
      </c>
      <c r="S1280" s="2">
        <v>42121</v>
      </c>
      <c r="T1280" s="2">
        <v>42122</v>
      </c>
      <c r="U1280" s="1">
        <v>1.73</v>
      </c>
      <c r="V1280" s="1">
        <v>3</v>
      </c>
      <c r="W1280" s="14">
        <v>34.65</v>
      </c>
      <c r="X1280" s="1">
        <v>88971</v>
      </c>
      <c r="Y1280" s="14">
        <f>DataSheet!$E1280-DataSheet!$D1280</f>
        <v>12.19</v>
      </c>
      <c r="Z1280" s="1" t="str">
        <f>_xlfn.IFS(DataSheet!$O1280="Central","Chris",DataSheet!$O1280="East","Erin",DataSheet!$O1280="South","Sam",DataSheet!$O1280="West","William")</f>
        <v>Chris</v>
      </c>
    </row>
    <row r="1281" spans="1:26" ht="15" x14ac:dyDescent="0.2">
      <c r="A1281" s="1">
        <v>762</v>
      </c>
      <c r="B1281" s="1" t="s">
        <v>2311</v>
      </c>
      <c r="C1281" s="1" t="s">
        <v>72</v>
      </c>
      <c r="D1281" s="14">
        <v>0</v>
      </c>
      <c r="E1281" s="14">
        <v>125.99</v>
      </c>
      <c r="F1281" s="14">
        <v>8.99</v>
      </c>
      <c r="G1281" s="1" t="s">
        <v>40</v>
      </c>
      <c r="H1281" s="1" t="s">
        <v>29</v>
      </c>
      <c r="I1281" s="1" t="s">
        <v>42</v>
      </c>
      <c r="J1281" s="1" t="s">
        <v>137</v>
      </c>
      <c r="K1281" s="1" t="s">
        <v>75</v>
      </c>
      <c r="L1281" s="1" t="s">
        <v>777</v>
      </c>
      <c r="M1281" s="1">
        <v>0.56999999999999995</v>
      </c>
      <c r="N1281" s="1" t="s">
        <v>34</v>
      </c>
      <c r="O1281" s="1" t="s">
        <v>61</v>
      </c>
      <c r="P1281" s="1" t="s">
        <v>68</v>
      </c>
      <c r="Q1281" s="1" t="s">
        <v>2312</v>
      </c>
      <c r="R1281" s="1">
        <v>98661</v>
      </c>
      <c r="S1281" s="2">
        <v>42121</v>
      </c>
      <c r="T1281" s="2">
        <v>42123</v>
      </c>
      <c r="U1281" s="1">
        <v>613.89576</v>
      </c>
      <c r="V1281" s="1">
        <v>12</v>
      </c>
      <c r="W1281" s="14">
        <v>1362.2</v>
      </c>
      <c r="X1281" s="1">
        <v>87525</v>
      </c>
      <c r="Y1281" s="14">
        <f>DataSheet!$E1281-DataSheet!$D1281</f>
        <v>125.99</v>
      </c>
      <c r="Z1281" s="1" t="str">
        <f>_xlfn.IFS(DataSheet!$O1281="Central","Chris",DataSheet!$O1281="East","Erin",DataSheet!$O1281="South","Sam",DataSheet!$O1281="West","William")</f>
        <v>William</v>
      </c>
    </row>
    <row r="1282" spans="1:26" ht="15" x14ac:dyDescent="0.2">
      <c r="A1282" s="1">
        <v>3320</v>
      </c>
      <c r="B1282" s="1" t="s">
        <v>2313</v>
      </c>
      <c r="C1282" s="1" t="s">
        <v>72</v>
      </c>
      <c r="D1282" s="14">
        <v>0.08</v>
      </c>
      <c r="E1282" s="14">
        <v>3.28</v>
      </c>
      <c r="F1282" s="14">
        <v>3.97</v>
      </c>
      <c r="G1282" s="1" t="s">
        <v>40</v>
      </c>
      <c r="H1282" s="1" t="s">
        <v>29</v>
      </c>
      <c r="I1282" s="1" t="s">
        <v>50</v>
      </c>
      <c r="J1282" s="1" t="s">
        <v>51</v>
      </c>
      <c r="K1282" s="1" t="s">
        <v>52</v>
      </c>
      <c r="L1282" s="1" t="s">
        <v>247</v>
      </c>
      <c r="M1282" s="1">
        <v>0.56000000000000005</v>
      </c>
      <c r="N1282" s="1" t="s">
        <v>34</v>
      </c>
      <c r="O1282" s="1" t="s">
        <v>35</v>
      </c>
      <c r="P1282" s="1" t="s">
        <v>402</v>
      </c>
      <c r="Q1282" s="1" t="s">
        <v>2118</v>
      </c>
      <c r="R1282" s="1">
        <v>38301</v>
      </c>
      <c r="S1282" s="2">
        <v>42121</v>
      </c>
      <c r="T1282" s="2">
        <v>42122</v>
      </c>
      <c r="U1282" s="1">
        <v>0.42659999999999998</v>
      </c>
      <c r="V1282" s="1">
        <v>18</v>
      </c>
      <c r="W1282" s="14">
        <v>57.24</v>
      </c>
      <c r="X1282" s="1">
        <v>90103</v>
      </c>
      <c r="Y1282" s="14">
        <f>DataSheet!$E1282-DataSheet!$D1282</f>
        <v>3.1999999999999997</v>
      </c>
      <c r="Z1282" s="1" t="str">
        <f>_xlfn.IFS(DataSheet!$O1282="Central","Chris",DataSheet!$O1282="East","Erin",DataSheet!$O1282="South","Sam",DataSheet!$O1282="West","William")</f>
        <v>Sam</v>
      </c>
    </row>
    <row r="1283" spans="1:26" ht="15" x14ac:dyDescent="0.2">
      <c r="A1283" s="1">
        <v>3320</v>
      </c>
      <c r="B1283" s="1" t="s">
        <v>2313</v>
      </c>
      <c r="C1283" s="1" t="s">
        <v>72</v>
      </c>
      <c r="D1283" s="14">
        <v>0.09</v>
      </c>
      <c r="E1283" s="14">
        <v>40.97</v>
      </c>
      <c r="F1283" s="14">
        <v>8.99</v>
      </c>
      <c r="G1283" s="1" t="s">
        <v>89</v>
      </c>
      <c r="H1283" s="1" t="s">
        <v>29</v>
      </c>
      <c r="I1283" s="1" t="s">
        <v>50</v>
      </c>
      <c r="J1283" s="1" t="s">
        <v>51</v>
      </c>
      <c r="K1283" s="1" t="s">
        <v>44</v>
      </c>
      <c r="L1283" s="1" t="s">
        <v>1737</v>
      </c>
      <c r="M1283" s="1">
        <v>0.59</v>
      </c>
      <c r="N1283" s="1" t="s">
        <v>34</v>
      </c>
      <c r="O1283" s="1" t="s">
        <v>35</v>
      </c>
      <c r="P1283" s="1" t="s">
        <v>402</v>
      </c>
      <c r="Q1283" s="1" t="s">
        <v>2118</v>
      </c>
      <c r="R1283" s="1">
        <v>38301</v>
      </c>
      <c r="S1283" s="2">
        <v>42121</v>
      </c>
      <c r="T1283" s="2">
        <v>42123</v>
      </c>
      <c r="U1283" s="1">
        <v>66.215999999999994</v>
      </c>
      <c r="V1283" s="1">
        <v>22</v>
      </c>
      <c r="W1283" s="14">
        <v>824.7</v>
      </c>
      <c r="X1283" s="1">
        <v>90103</v>
      </c>
      <c r="Y1283" s="14">
        <f>DataSheet!$E1283-DataSheet!$D1283</f>
        <v>40.879999999999995</v>
      </c>
      <c r="Z1283" s="1" t="str">
        <f>_xlfn.IFS(DataSheet!$O1283="Central","Chris",DataSheet!$O1283="East","Erin",DataSheet!$O1283="South","Sam",DataSheet!$O1283="West","William")</f>
        <v>Sam</v>
      </c>
    </row>
    <row r="1284" spans="1:26" ht="15" x14ac:dyDescent="0.2">
      <c r="A1284" s="1">
        <v>1439</v>
      </c>
      <c r="B1284" s="1" t="s">
        <v>2314</v>
      </c>
      <c r="C1284" s="1" t="s">
        <v>27</v>
      </c>
      <c r="D1284" s="14">
        <v>0.05</v>
      </c>
      <c r="E1284" s="14">
        <v>6.48</v>
      </c>
      <c r="F1284" s="14">
        <v>6.22</v>
      </c>
      <c r="G1284" s="1" t="s">
        <v>40</v>
      </c>
      <c r="H1284" s="1" t="s">
        <v>96</v>
      </c>
      <c r="I1284" s="1" t="s">
        <v>50</v>
      </c>
      <c r="J1284" s="1" t="s">
        <v>90</v>
      </c>
      <c r="K1284" s="1" t="s">
        <v>75</v>
      </c>
      <c r="L1284" s="1" t="s">
        <v>1080</v>
      </c>
      <c r="M1284" s="1">
        <v>0.37</v>
      </c>
      <c r="N1284" s="1" t="s">
        <v>34</v>
      </c>
      <c r="O1284" s="1" t="s">
        <v>113</v>
      </c>
      <c r="P1284" s="1" t="s">
        <v>319</v>
      </c>
      <c r="Q1284" s="1" t="s">
        <v>2315</v>
      </c>
      <c r="R1284" s="1">
        <v>44117</v>
      </c>
      <c r="S1284" s="2">
        <v>42122</v>
      </c>
      <c r="T1284" s="2">
        <v>42123</v>
      </c>
      <c r="U1284" s="1">
        <v>-29.07</v>
      </c>
      <c r="V1284" s="1">
        <v>3</v>
      </c>
      <c r="W1284" s="14">
        <v>21.46</v>
      </c>
      <c r="X1284" s="1">
        <v>90121</v>
      </c>
      <c r="Y1284" s="14">
        <f>DataSheet!$E1284-DataSheet!$D1284</f>
        <v>6.4300000000000006</v>
      </c>
      <c r="Z1284" s="1" t="str">
        <f>_xlfn.IFS(DataSheet!$O1284="Central","Chris",DataSheet!$O1284="East","Erin",DataSheet!$O1284="South","Sam",DataSheet!$O1284="West","William")</f>
        <v>Erin</v>
      </c>
    </row>
    <row r="1285" spans="1:26" ht="15" x14ac:dyDescent="0.2">
      <c r="A1285" s="1">
        <v>3011</v>
      </c>
      <c r="B1285" s="1" t="s">
        <v>2316</v>
      </c>
      <c r="C1285" s="1" t="s">
        <v>27</v>
      </c>
      <c r="D1285" s="14">
        <v>0.03</v>
      </c>
      <c r="E1285" s="14">
        <v>300.64999999999998</v>
      </c>
      <c r="F1285" s="14">
        <v>24.49</v>
      </c>
      <c r="G1285" s="1" t="s">
        <v>40</v>
      </c>
      <c r="H1285" s="1" t="s">
        <v>96</v>
      </c>
      <c r="I1285" s="1" t="s">
        <v>50</v>
      </c>
      <c r="J1285" s="1" t="s">
        <v>97</v>
      </c>
      <c r="K1285" s="1" t="s">
        <v>66</v>
      </c>
      <c r="L1285" s="1" t="s">
        <v>2317</v>
      </c>
      <c r="M1285" s="1">
        <v>0.52</v>
      </c>
      <c r="N1285" s="1" t="s">
        <v>34</v>
      </c>
      <c r="O1285" s="1" t="s">
        <v>113</v>
      </c>
      <c r="P1285" s="1" t="s">
        <v>405</v>
      </c>
      <c r="Q1285" s="1" t="s">
        <v>790</v>
      </c>
      <c r="R1285" s="1">
        <v>2113</v>
      </c>
      <c r="S1285" s="2">
        <v>42122</v>
      </c>
      <c r="T1285" s="2">
        <v>42124</v>
      </c>
      <c r="U1285" s="1">
        <v>1282.4960000000001</v>
      </c>
      <c r="V1285" s="1">
        <v>32</v>
      </c>
      <c r="W1285" s="14">
        <v>9705.4599999999991</v>
      </c>
      <c r="X1285" s="1">
        <v>7623</v>
      </c>
      <c r="Y1285" s="14">
        <f>DataSheet!$E1285-DataSheet!$D1285</f>
        <v>300.62</v>
      </c>
      <c r="Z1285" s="1" t="str">
        <f>_xlfn.IFS(DataSheet!$O1285="Central","Chris",DataSheet!$O1285="East","Erin",DataSheet!$O1285="South","Sam",DataSheet!$O1285="West","William")</f>
        <v>Erin</v>
      </c>
    </row>
    <row r="1286" spans="1:26" ht="15" x14ac:dyDescent="0.2">
      <c r="A1286" s="1">
        <v>3011</v>
      </c>
      <c r="B1286" s="1" t="s">
        <v>2316</v>
      </c>
      <c r="C1286" s="1" t="s">
        <v>27</v>
      </c>
      <c r="D1286" s="14">
        <v>0.06</v>
      </c>
      <c r="E1286" s="14">
        <v>49.99</v>
      </c>
      <c r="F1286" s="14">
        <v>19.989999999999998</v>
      </c>
      <c r="G1286" s="1" t="s">
        <v>40</v>
      </c>
      <c r="H1286" s="1" t="s">
        <v>96</v>
      </c>
      <c r="I1286" s="1" t="s">
        <v>42</v>
      </c>
      <c r="J1286" s="1" t="s">
        <v>43</v>
      </c>
      <c r="K1286" s="1" t="s">
        <v>75</v>
      </c>
      <c r="L1286" s="1" t="s">
        <v>891</v>
      </c>
      <c r="M1286" s="1">
        <v>0.45</v>
      </c>
      <c r="N1286" s="1" t="s">
        <v>34</v>
      </c>
      <c r="O1286" s="1" t="s">
        <v>113</v>
      </c>
      <c r="P1286" s="1" t="s">
        <v>405</v>
      </c>
      <c r="Q1286" s="1" t="s">
        <v>790</v>
      </c>
      <c r="R1286" s="1">
        <v>2113</v>
      </c>
      <c r="S1286" s="2">
        <v>42122</v>
      </c>
      <c r="T1286" s="2">
        <v>42124</v>
      </c>
      <c r="U1286" s="1">
        <v>17.2</v>
      </c>
      <c r="V1286" s="1">
        <v>67</v>
      </c>
      <c r="W1286" s="14">
        <v>3247.54</v>
      </c>
      <c r="X1286" s="1">
        <v>7623</v>
      </c>
      <c r="Y1286" s="14">
        <f>DataSheet!$E1286-DataSheet!$D1286</f>
        <v>49.93</v>
      </c>
      <c r="Z1286" s="1" t="str">
        <f>_xlfn.IFS(DataSheet!$O1286="Central","Chris",DataSheet!$O1286="East","Erin",DataSheet!$O1286="South","Sam",DataSheet!$O1286="West","William")</f>
        <v>Erin</v>
      </c>
    </row>
    <row r="1287" spans="1:26" ht="15" x14ac:dyDescent="0.2">
      <c r="A1287" s="1">
        <v>3011</v>
      </c>
      <c r="B1287" s="1" t="s">
        <v>2316</v>
      </c>
      <c r="C1287" s="1" t="s">
        <v>27</v>
      </c>
      <c r="D1287" s="14">
        <v>0.1</v>
      </c>
      <c r="E1287" s="14">
        <v>104.85</v>
      </c>
      <c r="F1287" s="14">
        <v>4.6500000000000004</v>
      </c>
      <c r="G1287" s="1" t="s">
        <v>40</v>
      </c>
      <c r="H1287" s="1" t="s">
        <v>96</v>
      </c>
      <c r="I1287" s="1" t="s">
        <v>50</v>
      </c>
      <c r="J1287" s="1" t="s">
        <v>90</v>
      </c>
      <c r="K1287" s="1" t="s">
        <v>75</v>
      </c>
      <c r="L1287" s="1" t="s">
        <v>2318</v>
      </c>
      <c r="M1287" s="1">
        <v>0.37</v>
      </c>
      <c r="N1287" s="1" t="s">
        <v>34</v>
      </c>
      <c r="O1287" s="1" t="s">
        <v>113</v>
      </c>
      <c r="P1287" s="1" t="s">
        <v>405</v>
      </c>
      <c r="Q1287" s="1" t="s">
        <v>790</v>
      </c>
      <c r="R1287" s="1">
        <v>2113</v>
      </c>
      <c r="S1287" s="2">
        <v>42122</v>
      </c>
      <c r="T1287" s="2">
        <v>42123</v>
      </c>
      <c r="U1287" s="1">
        <v>1184.1199999999999</v>
      </c>
      <c r="V1287" s="1">
        <v>58</v>
      </c>
      <c r="W1287" s="14">
        <v>5582.63</v>
      </c>
      <c r="X1287" s="1">
        <v>7623</v>
      </c>
      <c r="Y1287" s="14">
        <f>DataSheet!$E1287-DataSheet!$D1287</f>
        <v>104.75</v>
      </c>
      <c r="Z1287" s="1" t="str">
        <f>_xlfn.IFS(DataSheet!$O1287="Central","Chris",DataSheet!$O1287="East","Erin",DataSheet!$O1287="South","Sam",DataSheet!$O1287="West","William")</f>
        <v>Erin</v>
      </c>
    </row>
    <row r="1288" spans="1:26" ht="15" x14ac:dyDescent="0.2">
      <c r="A1288" s="1">
        <v>3012</v>
      </c>
      <c r="B1288" s="1" t="s">
        <v>2319</v>
      </c>
      <c r="C1288" s="1" t="s">
        <v>27</v>
      </c>
      <c r="D1288" s="14">
        <v>0.03</v>
      </c>
      <c r="E1288" s="14">
        <v>300.64999999999998</v>
      </c>
      <c r="F1288" s="14">
        <v>24.49</v>
      </c>
      <c r="G1288" s="1" t="s">
        <v>40</v>
      </c>
      <c r="H1288" s="1" t="s">
        <v>96</v>
      </c>
      <c r="I1288" s="1" t="s">
        <v>50</v>
      </c>
      <c r="J1288" s="1" t="s">
        <v>97</v>
      </c>
      <c r="K1288" s="1" t="s">
        <v>66</v>
      </c>
      <c r="L1288" s="1" t="s">
        <v>2317</v>
      </c>
      <c r="M1288" s="1">
        <v>0.52</v>
      </c>
      <c r="N1288" s="1" t="s">
        <v>34</v>
      </c>
      <c r="O1288" s="1" t="s">
        <v>113</v>
      </c>
      <c r="P1288" s="1" t="s">
        <v>114</v>
      </c>
      <c r="Q1288" s="1" t="s">
        <v>2320</v>
      </c>
      <c r="R1288" s="1">
        <v>14609</v>
      </c>
      <c r="S1288" s="2">
        <v>42122</v>
      </c>
      <c r="T1288" s="2">
        <v>42124</v>
      </c>
      <c r="U1288" s="1">
        <v>1474.8704</v>
      </c>
      <c r="V1288" s="1">
        <v>8</v>
      </c>
      <c r="W1288" s="14">
        <v>2426.36</v>
      </c>
      <c r="X1288" s="1">
        <v>86346</v>
      </c>
      <c r="Y1288" s="14">
        <f>DataSheet!$E1288-DataSheet!$D1288</f>
        <v>300.62</v>
      </c>
      <c r="Z1288" s="1" t="str">
        <f>_xlfn.IFS(DataSheet!$O1288="Central","Chris",DataSheet!$O1288="East","Erin",DataSheet!$O1288="South","Sam",DataSheet!$O1288="West","William")</f>
        <v>Erin</v>
      </c>
    </row>
    <row r="1289" spans="1:26" ht="15" x14ac:dyDescent="0.2">
      <c r="A1289" s="1">
        <v>3012</v>
      </c>
      <c r="B1289" s="1" t="s">
        <v>2319</v>
      </c>
      <c r="C1289" s="1" t="s">
        <v>27</v>
      </c>
      <c r="D1289" s="14">
        <v>0.06</v>
      </c>
      <c r="E1289" s="14">
        <v>49.99</v>
      </c>
      <c r="F1289" s="14">
        <v>19.989999999999998</v>
      </c>
      <c r="G1289" s="1" t="s">
        <v>40</v>
      </c>
      <c r="H1289" s="1" t="s">
        <v>96</v>
      </c>
      <c r="I1289" s="1" t="s">
        <v>42</v>
      </c>
      <c r="J1289" s="1" t="s">
        <v>43</v>
      </c>
      <c r="K1289" s="1" t="s">
        <v>75</v>
      </c>
      <c r="L1289" s="1" t="s">
        <v>891</v>
      </c>
      <c r="M1289" s="1">
        <v>0.45</v>
      </c>
      <c r="N1289" s="1" t="s">
        <v>34</v>
      </c>
      <c r="O1289" s="1" t="s">
        <v>113</v>
      </c>
      <c r="P1289" s="1" t="s">
        <v>114</v>
      </c>
      <c r="Q1289" s="1" t="s">
        <v>2320</v>
      </c>
      <c r="R1289" s="1">
        <v>14609</v>
      </c>
      <c r="S1289" s="2">
        <v>42122</v>
      </c>
      <c r="T1289" s="2">
        <v>42124</v>
      </c>
      <c r="U1289" s="1">
        <v>19.78</v>
      </c>
      <c r="V1289" s="1">
        <v>17</v>
      </c>
      <c r="W1289" s="14">
        <v>824</v>
      </c>
      <c r="X1289" s="1">
        <v>86346</v>
      </c>
      <c r="Y1289" s="14">
        <f>DataSheet!$E1289-DataSheet!$D1289</f>
        <v>49.93</v>
      </c>
      <c r="Z1289" s="1" t="str">
        <f>_xlfn.IFS(DataSheet!$O1289="Central","Chris",DataSheet!$O1289="East","Erin",DataSheet!$O1289="South","Sam",DataSheet!$O1289="West","William")</f>
        <v>Erin</v>
      </c>
    </row>
    <row r="1290" spans="1:26" ht="15" x14ac:dyDescent="0.2">
      <c r="A1290" s="1">
        <v>3012</v>
      </c>
      <c r="B1290" s="1" t="s">
        <v>2319</v>
      </c>
      <c r="C1290" s="1" t="s">
        <v>27</v>
      </c>
      <c r="D1290" s="14">
        <v>0.1</v>
      </c>
      <c r="E1290" s="14">
        <v>104.85</v>
      </c>
      <c r="F1290" s="14">
        <v>4.6500000000000004</v>
      </c>
      <c r="G1290" s="1" t="s">
        <v>40</v>
      </c>
      <c r="H1290" s="1" t="s">
        <v>96</v>
      </c>
      <c r="I1290" s="1" t="s">
        <v>50</v>
      </c>
      <c r="J1290" s="1" t="s">
        <v>90</v>
      </c>
      <c r="K1290" s="1" t="s">
        <v>75</v>
      </c>
      <c r="L1290" s="1" t="s">
        <v>2318</v>
      </c>
      <c r="M1290" s="1">
        <v>0.37</v>
      </c>
      <c r="N1290" s="1" t="s">
        <v>34</v>
      </c>
      <c r="O1290" s="1" t="s">
        <v>113</v>
      </c>
      <c r="P1290" s="1" t="s">
        <v>114</v>
      </c>
      <c r="Q1290" s="1" t="s">
        <v>2320</v>
      </c>
      <c r="R1290" s="1">
        <v>14609</v>
      </c>
      <c r="S1290" s="2">
        <v>42122</v>
      </c>
      <c r="T1290" s="2">
        <v>42123</v>
      </c>
      <c r="U1290" s="1">
        <v>929.79570000000001</v>
      </c>
      <c r="V1290" s="1">
        <v>14</v>
      </c>
      <c r="W1290" s="14">
        <v>1347.53</v>
      </c>
      <c r="X1290" s="1">
        <v>86346</v>
      </c>
      <c r="Y1290" s="14">
        <f>DataSheet!$E1290-DataSheet!$D1290</f>
        <v>104.75</v>
      </c>
      <c r="Z1290" s="1" t="str">
        <f>_xlfn.IFS(DataSheet!$O1290="Central","Chris",DataSheet!$O1290="East","Erin",DataSheet!$O1290="South","Sam",DataSheet!$O1290="West","William")</f>
        <v>Erin</v>
      </c>
    </row>
    <row r="1291" spans="1:26" ht="15" x14ac:dyDescent="0.2">
      <c r="A1291" s="1">
        <v>2254</v>
      </c>
      <c r="B1291" s="1" t="s">
        <v>827</v>
      </c>
      <c r="C1291" s="1" t="s">
        <v>39</v>
      </c>
      <c r="D1291" s="14">
        <v>0.1</v>
      </c>
      <c r="E1291" s="14">
        <v>48.91</v>
      </c>
      <c r="F1291" s="14">
        <v>5.97</v>
      </c>
      <c r="G1291" s="1" t="s">
        <v>40</v>
      </c>
      <c r="H1291" s="1" t="s">
        <v>96</v>
      </c>
      <c r="I1291" s="1" t="s">
        <v>50</v>
      </c>
      <c r="J1291" s="1" t="s">
        <v>90</v>
      </c>
      <c r="K1291" s="1" t="s">
        <v>75</v>
      </c>
      <c r="L1291" s="1" t="s">
        <v>2321</v>
      </c>
      <c r="M1291" s="1">
        <v>0.38</v>
      </c>
      <c r="N1291" s="1" t="s">
        <v>34</v>
      </c>
      <c r="O1291" s="1" t="s">
        <v>35</v>
      </c>
      <c r="P1291" s="1" t="s">
        <v>390</v>
      </c>
      <c r="Q1291" s="1" t="s">
        <v>829</v>
      </c>
      <c r="R1291" s="1">
        <v>42003</v>
      </c>
      <c r="S1291" s="2">
        <v>42122</v>
      </c>
      <c r="T1291" s="2">
        <v>42124</v>
      </c>
      <c r="U1291" s="1">
        <v>156.74340000000001</v>
      </c>
      <c r="V1291" s="1">
        <v>14</v>
      </c>
      <c r="W1291" s="14">
        <v>618.96</v>
      </c>
      <c r="X1291" s="1">
        <v>89279</v>
      </c>
      <c r="Y1291" s="14">
        <f>DataSheet!$E1291-DataSheet!$D1291</f>
        <v>48.809999999999995</v>
      </c>
      <c r="Z1291" s="1" t="str">
        <f>_xlfn.IFS(DataSheet!$O1291="Central","Chris",DataSheet!$O1291="East","Erin",DataSheet!$O1291="South","Sam",DataSheet!$O1291="West","William")</f>
        <v>Sam</v>
      </c>
    </row>
    <row r="1292" spans="1:26" ht="15" x14ac:dyDescent="0.2">
      <c r="A1292" s="1">
        <v>2254</v>
      </c>
      <c r="B1292" s="1" t="s">
        <v>827</v>
      </c>
      <c r="C1292" s="1" t="s">
        <v>39</v>
      </c>
      <c r="D1292" s="14">
        <v>0.08</v>
      </c>
      <c r="E1292" s="14">
        <v>5.98</v>
      </c>
      <c r="F1292" s="14">
        <v>5.46</v>
      </c>
      <c r="G1292" s="1" t="s">
        <v>40</v>
      </c>
      <c r="H1292" s="1" t="s">
        <v>96</v>
      </c>
      <c r="I1292" s="1" t="s">
        <v>50</v>
      </c>
      <c r="J1292" s="1" t="s">
        <v>90</v>
      </c>
      <c r="K1292" s="1" t="s">
        <v>75</v>
      </c>
      <c r="L1292" s="1" t="s">
        <v>1158</v>
      </c>
      <c r="M1292" s="1">
        <v>0.36</v>
      </c>
      <c r="N1292" s="1" t="s">
        <v>34</v>
      </c>
      <c r="O1292" s="1" t="s">
        <v>35</v>
      </c>
      <c r="P1292" s="1" t="s">
        <v>390</v>
      </c>
      <c r="Q1292" s="1" t="s">
        <v>829</v>
      </c>
      <c r="R1292" s="1">
        <v>42003</v>
      </c>
      <c r="S1292" s="2">
        <v>42122</v>
      </c>
      <c r="T1292" s="2">
        <v>42122</v>
      </c>
      <c r="U1292" s="1">
        <v>110.11799999999999</v>
      </c>
      <c r="V1292" s="1">
        <v>13</v>
      </c>
      <c r="W1292" s="14">
        <v>77.540000000000006</v>
      </c>
      <c r="X1292" s="1">
        <v>89279</v>
      </c>
      <c r="Y1292" s="14">
        <f>DataSheet!$E1292-DataSheet!$D1292</f>
        <v>5.9</v>
      </c>
      <c r="Z1292" s="1" t="str">
        <f>_xlfn.IFS(DataSheet!$O1292="Central","Chris",DataSheet!$O1292="East","Erin",DataSheet!$O1292="South","Sam",DataSheet!$O1292="West","William")</f>
        <v>Sam</v>
      </c>
    </row>
    <row r="1293" spans="1:26" ht="15" x14ac:dyDescent="0.2">
      <c r="A1293" s="1">
        <v>2912</v>
      </c>
      <c r="B1293" s="1" t="s">
        <v>2322</v>
      </c>
      <c r="C1293" s="1" t="s">
        <v>39</v>
      </c>
      <c r="D1293" s="14">
        <v>0.04</v>
      </c>
      <c r="E1293" s="14">
        <v>4.13</v>
      </c>
      <c r="F1293" s="14">
        <v>0.99</v>
      </c>
      <c r="G1293" s="1" t="s">
        <v>89</v>
      </c>
      <c r="H1293" s="1" t="s">
        <v>73</v>
      </c>
      <c r="I1293" s="1" t="s">
        <v>50</v>
      </c>
      <c r="J1293" s="1" t="s">
        <v>154</v>
      </c>
      <c r="K1293" s="1" t="s">
        <v>75</v>
      </c>
      <c r="L1293" s="1" t="s">
        <v>328</v>
      </c>
      <c r="M1293" s="1">
        <v>0.39</v>
      </c>
      <c r="N1293" s="1" t="s">
        <v>34</v>
      </c>
      <c r="O1293" s="1" t="s">
        <v>54</v>
      </c>
      <c r="P1293" s="1" t="s">
        <v>567</v>
      </c>
      <c r="Q1293" s="1" t="s">
        <v>2323</v>
      </c>
      <c r="R1293" s="1">
        <v>58201</v>
      </c>
      <c r="S1293" s="2">
        <v>42122</v>
      </c>
      <c r="T1293" s="2">
        <v>42124</v>
      </c>
      <c r="U1293" s="1">
        <v>22.307700000000001</v>
      </c>
      <c r="V1293" s="1">
        <v>7</v>
      </c>
      <c r="W1293" s="14">
        <v>32.33</v>
      </c>
      <c r="X1293" s="1">
        <v>87396</v>
      </c>
      <c r="Y1293" s="14">
        <f>DataSheet!$E1293-DataSheet!$D1293</f>
        <v>4.09</v>
      </c>
      <c r="Z1293" s="1" t="str">
        <f>_xlfn.IFS(DataSheet!$O1293="Central","Chris",DataSheet!$O1293="East","Erin",DataSheet!$O1293="South","Sam",DataSheet!$O1293="West","William")</f>
        <v>Chris</v>
      </c>
    </row>
    <row r="1294" spans="1:26" ht="15" x14ac:dyDescent="0.2">
      <c r="A1294" s="1">
        <v>2912</v>
      </c>
      <c r="B1294" s="1" t="s">
        <v>2322</v>
      </c>
      <c r="C1294" s="1" t="s">
        <v>39</v>
      </c>
      <c r="D1294" s="14">
        <v>0.06</v>
      </c>
      <c r="E1294" s="14">
        <v>55.48</v>
      </c>
      <c r="F1294" s="14">
        <v>14.3</v>
      </c>
      <c r="G1294" s="1" t="s">
        <v>40</v>
      </c>
      <c r="H1294" s="1" t="s">
        <v>73</v>
      </c>
      <c r="I1294" s="1" t="s">
        <v>50</v>
      </c>
      <c r="J1294" s="1" t="s">
        <v>90</v>
      </c>
      <c r="K1294" s="1" t="s">
        <v>75</v>
      </c>
      <c r="L1294" s="1" t="s">
        <v>849</v>
      </c>
      <c r="M1294" s="1">
        <v>0.37</v>
      </c>
      <c r="N1294" s="1" t="s">
        <v>34</v>
      </c>
      <c r="O1294" s="1" t="s">
        <v>54</v>
      </c>
      <c r="P1294" s="1" t="s">
        <v>567</v>
      </c>
      <c r="Q1294" s="1" t="s">
        <v>2323</v>
      </c>
      <c r="R1294" s="1">
        <v>58201</v>
      </c>
      <c r="S1294" s="2">
        <v>42122</v>
      </c>
      <c r="T1294" s="2">
        <v>42124</v>
      </c>
      <c r="U1294" s="1">
        <v>443.02140000000003</v>
      </c>
      <c r="V1294" s="1">
        <v>12</v>
      </c>
      <c r="W1294" s="14">
        <v>642.05999999999995</v>
      </c>
      <c r="X1294" s="1">
        <v>87396</v>
      </c>
      <c r="Y1294" s="14">
        <f>DataSheet!$E1294-DataSheet!$D1294</f>
        <v>55.419999999999995</v>
      </c>
      <c r="Z1294" s="1" t="str">
        <f>_xlfn.IFS(DataSheet!$O1294="Central","Chris",DataSheet!$O1294="East","Erin",DataSheet!$O1294="South","Sam",DataSheet!$O1294="West","William")</f>
        <v>Chris</v>
      </c>
    </row>
    <row r="1295" spans="1:26" ht="15" x14ac:dyDescent="0.2">
      <c r="A1295" s="1">
        <v>3359</v>
      </c>
      <c r="B1295" s="1" t="s">
        <v>2324</v>
      </c>
      <c r="C1295" s="1" t="s">
        <v>39</v>
      </c>
      <c r="D1295" s="14">
        <v>0.09</v>
      </c>
      <c r="E1295" s="14">
        <v>28.53</v>
      </c>
      <c r="F1295" s="14">
        <v>1.49</v>
      </c>
      <c r="G1295" s="1" t="s">
        <v>40</v>
      </c>
      <c r="H1295" s="1" t="s">
        <v>73</v>
      </c>
      <c r="I1295" s="1" t="s">
        <v>50</v>
      </c>
      <c r="J1295" s="1" t="s">
        <v>74</v>
      </c>
      <c r="K1295" s="1" t="s">
        <v>75</v>
      </c>
      <c r="L1295" s="1" t="s">
        <v>1834</v>
      </c>
      <c r="M1295" s="1">
        <v>0.38</v>
      </c>
      <c r="N1295" s="1" t="s">
        <v>34</v>
      </c>
      <c r="O1295" s="1" t="s">
        <v>54</v>
      </c>
      <c r="P1295" s="1" t="s">
        <v>359</v>
      </c>
      <c r="Q1295" s="1" t="s">
        <v>2325</v>
      </c>
      <c r="R1295" s="1">
        <v>53213</v>
      </c>
      <c r="S1295" s="2">
        <v>42122</v>
      </c>
      <c r="T1295" s="2">
        <v>42124</v>
      </c>
      <c r="U1295" s="1">
        <v>107.45462000000001</v>
      </c>
      <c r="V1295" s="1">
        <v>6</v>
      </c>
      <c r="W1295" s="14">
        <v>157.33000000000001</v>
      </c>
      <c r="X1295" s="1">
        <v>91437</v>
      </c>
      <c r="Y1295" s="14">
        <f>DataSheet!$E1295-DataSheet!$D1295</f>
        <v>28.44</v>
      </c>
      <c r="Z1295" s="1" t="str">
        <f>_xlfn.IFS(DataSheet!$O1295="Central","Chris",DataSheet!$O1295="East","Erin",DataSheet!$O1295="South","Sam",DataSheet!$O1295="West","William")</f>
        <v>Chris</v>
      </c>
    </row>
    <row r="1296" spans="1:26" ht="15" x14ac:dyDescent="0.2">
      <c r="A1296" s="1">
        <v>234</v>
      </c>
      <c r="B1296" s="1" t="s">
        <v>987</v>
      </c>
      <c r="C1296" s="1" t="s">
        <v>49</v>
      </c>
      <c r="D1296" s="14">
        <v>0.06</v>
      </c>
      <c r="E1296" s="14">
        <v>3.34</v>
      </c>
      <c r="F1296" s="14">
        <v>7.49</v>
      </c>
      <c r="G1296" s="1" t="s">
        <v>89</v>
      </c>
      <c r="H1296" s="1" t="s">
        <v>29</v>
      </c>
      <c r="I1296" s="1" t="s">
        <v>50</v>
      </c>
      <c r="J1296" s="1" t="s">
        <v>51</v>
      </c>
      <c r="K1296" s="1" t="s">
        <v>52</v>
      </c>
      <c r="L1296" s="1" t="s">
        <v>2326</v>
      </c>
      <c r="M1296" s="1">
        <v>0.54</v>
      </c>
      <c r="N1296" s="1" t="s">
        <v>34</v>
      </c>
      <c r="O1296" s="1" t="s">
        <v>54</v>
      </c>
      <c r="P1296" s="1" t="s">
        <v>215</v>
      </c>
      <c r="Q1296" s="1" t="s">
        <v>739</v>
      </c>
      <c r="R1296" s="1">
        <v>50208</v>
      </c>
      <c r="S1296" s="2">
        <v>42122</v>
      </c>
      <c r="T1296" s="2">
        <v>42124</v>
      </c>
      <c r="U1296" s="1">
        <v>-175.86</v>
      </c>
      <c r="V1296" s="1">
        <v>8</v>
      </c>
      <c r="W1296" s="14">
        <v>27.45</v>
      </c>
      <c r="X1296" s="1">
        <v>90239</v>
      </c>
      <c r="Y1296" s="14">
        <f>DataSheet!$E1296-DataSheet!$D1296</f>
        <v>3.28</v>
      </c>
      <c r="Z1296" s="1" t="str">
        <f>_xlfn.IFS(DataSheet!$O1296="Central","Chris",DataSheet!$O1296="East","Erin",DataSheet!$O1296="South","Sam",DataSheet!$O1296="West","William")</f>
        <v>Chris</v>
      </c>
    </row>
    <row r="1297" spans="1:26" ht="15" x14ac:dyDescent="0.2">
      <c r="A1297" s="1">
        <v>1217</v>
      </c>
      <c r="B1297" s="1" t="s">
        <v>2327</v>
      </c>
      <c r="C1297" s="1" t="s">
        <v>118</v>
      </c>
      <c r="D1297" s="14">
        <v>0.09</v>
      </c>
      <c r="E1297" s="14">
        <v>130.97999999999999</v>
      </c>
      <c r="F1297" s="14">
        <v>30</v>
      </c>
      <c r="G1297" s="1" t="s">
        <v>28</v>
      </c>
      <c r="H1297" s="1" t="s">
        <v>29</v>
      </c>
      <c r="I1297" s="1" t="s">
        <v>30</v>
      </c>
      <c r="J1297" s="1" t="s">
        <v>111</v>
      </c>
      <c r="K1297" s="1" t="s">
        <v>59</v>
      </c>
      <c r="L1297" s="1" t="s">
        <v>2201</v>
      </c>
      <c r="M1297" s="1">
        <v>0.78</v>
      </c>
      <c r="N1297" s="1" t="s">
        <v>34</v>
      </c>
      <c r="O1297" s="1" t="s">
        <v>113</v>
      </c>
      <c r="P1297" s="1" t="s">
        <v>405</v>
      </c>
      <c r="Q1297" s="1" t="s">
        <v>790</v>
      </c>
      <c r="R1297" s="1">
        <v>2112</v>
      </c>
      <c r="S1297" s="2">
        <v>42122</v>
      </c>
      <c r="T1297" s="2">
        <v>42125</v>
      </c>
      <c r="U1297" s="1">
        <v>-421.76</v>
      </c>
      <c r="V1297" s="1">
        <v>41</v>
      </c>
      <c r="W1297" s="14">
        <v>5258.94</v>
      </c>
      <c r="X1297" s="1">
        <v>54595</v>
      </c>
      <c r="Y1297" s="14">
        <f>DataSheet!$E1297-DataSheet!$D1297</f>
        <v>130.88999999999999</v>
      </c>
      <c r="Z1297" s="1" t="str">
        <f>_xlfn.IFS(DataSheet!$O1297="Central","Chris",DataSheet!$O1297="East","Erin",DataSheet!$O1297="South","Sam",DataSheet!$O1297="West","William")</f>
        <v>Erin</v>
      </c>
    </row>
    <row r="1298" spans="1:26" ht="15" x14ac:dyDescent="0.2">
      <c r="A1298" s="1">
        <v>1226</v>
      </c>
      <c r="B1298" s="1" t="s">
        <v>2328</v>
      </c>
      <c r="C1298" s="1" t="s">
        <v>118</v>
      </c>
      <c r="D1298" s="14">
        <v>0.02</v>
      </c>
      <c r="E1298" s="14">
        <v>8.34</v>
      </c>
      <c r="F1298" s="14">
        <v>2.64</v>
      </c>
      <c r="G1298" s="1" t="s">
        <v>40</v>
      </c>
      <c r="H1298" s="1" t="s">
        <v>29</v>
      </c>
      <c r="I1298" s="1" t="s">
        <v>50</v>
      </c>
      <c r="J1298" s="1" t="s">
        <v>570</v>
      </c>
      <c r="K1298" s="1" t="s">
        <v>44</v>
      </c>
      <c r="L1298" s="1" t="s">
        <v>885</v>
      </c>
      <c r="M1298" s="1">
        <v>0.59</v>
      </c>
      <c r="N1298" s="1" t="s">
        <v>34</v>
      </c>
      <c r="O1298" s="1" t="s">
        <v>113</v>
      </c>
      <c r="P1298" s="1" t="s">
        <v>586</v>
      </c>
      <c r="Q1298" s="1" t="s">
        <v>2329</v>
      </c>
      <c r="R1298" s="1">
        <v>2861</v>
      </c>
      <c r="S1298" s="2">
        <v>42122</v>
      </c>
      <c r="T1298" s="2">
        <v>42124</v>
      </c>
      <c r="U1298" s="1">
        <v>6.79</v>
      </c>
      <c r="V1298" s="1">
        <v>8</v>
      </c>
      <c r="W1298" s="14">
        <v>66.739999999999995</v>
      </c>
      <c r="X1298" s="1">
        <v>90800</v>
      </c>
      <c r="Y1298" s="14">
        <f>DataSheet!$E1298-DataSheet!$D1298</f>
        <v>8.32</v>
      </c>
      <c r="Z1298" s="1" t="str">
        <f>_xlfn.IFS(DataSheet!$O1298="Central","Chris",DataSheet!$O1298="East","Erin",DataSheet!$O1298="South","Sam",DataSheet!$O1298="West","William")</f>
        <v>Erin</v>
      </c>
    </row>
    <row r="1299" spans="1:26" ht="15" x14ac:dyDescent="0.2">
      <c r="A1299" s="1">
        <v>1227</v>
      </c>
      <c r="B1299" s="1" t="s">
        <v>2330</v>
      </c>
      <c r="C1299" s="1" t="s">
        <v>118</v>
      </c>
      <c r="D1299" s="14">
        <v>0.09</v>
      </c>
      <c r="E1299" s="14">
        <v>130.97999999999999</v>
      </c>
      <c r="F1299" s="14">
        <v>30</v>
      </c>
      <c r="G1299" s="1" t="s">
        <v>28</v>
      </c>
      <c r="H1299" s="1" t="s">
        <v>29</v>
      </c>
      <c r="I1299" s="1" t="s">
        <v>30</v>
      </c>
      <c r="J1299" s="1" t="s">
        <v>111</v>
      </c>
      <c r="K1299" s="1" t="s">
        <v>59</v>
      </c>
      <c r="L1299" s="1" t="s">
        <v>2201</v>
      </c>
      <c r="M1299" s="1">
        <v>0.78</v>
      </c>
      <c r="N1299" s="1" t="s">
        <v>34</v>
      </c>
      <c r="O1299" s="1" t="s">
        <v>113</v>
      </c>
      <c r="P1299" s="1" t="s">
        <v>635</v>
      </c>
      <c r="Q1299" s="1" t="s">
        <v>636</v>
      </c>
      <c r="R1299" s="1">
        <v>5403</v>
      </c>
      <c r="S1299" s="2">
        <v>42122</v>
      </c>
      <c r="T1299" s="2">
        <v>42125</v>
      </c>
      <c r="U1299" s="1">
        <v>-421.76</v>
      </c>
      <c r="V1299" s="1">
        <v>10</v>
      </c>
      <c r="W1299" s="14">
        <v>1282.67</v>
      </c>
      <c r="X1299" s="1">
        <v>90800</v>
      </c>
      <c r="Y1299" s="14">
        <f>DataSheet!$E1299-DataSheet!$D1299</f>
        <v>130.88999999999999</v>
      </c>
      <c r="Z1299" s="1" t="str">
        <f>_xlfn.IFS(DataSheet!$O1299="Central","Chris",DataSheet!$O1299="East","Erin",DataSheet!$O1299="South","Sam",DataSheet!$O1299="West","William")</f>
        <v>Erin</v>
      </c>
    </row>
    <row r="1300" spans="1:26" ht="15" x14ac:dyDescent="0.2">
      <c r="A1300" s="1">
        <v>2353</v>
      </c>
      <c r="B1300" s="1" t="s">
        <v>2331</v>
      </c>
      <c r="C1300" s="1" t="s">
        <v>27</v>
      </c>
      <c r="D1300" s="14">
        <v>0.04</v>
      </c>
      <c r="E1300" s="14">
        <v>5.98</v>
      </c>
      <c r="F1300" s="14">
        <v>0.96</v>
      </c>
      <c r="G1300" s="1" t="s">
        <v>40</v>
      </c>
      <c r="H1300" s="1" t="s">
        <v>96</v>
      </c>
      <c r="I1300" s="1" t="s">
        <v>50</v>
      </c>
      <c r="J1300" s="1" t="s">
        <v>51</v>
      </c>
      <c r="K1300" s="1" t="s">
        <v>52</v>
      </c>
      <c r="L1300" s="1" t="s">
        <v>1269</v>
      </c>
      <c r="M1300" s="1">
        <v>0.6</v>
      </c>
      <c r="N1300" s="1" t="s">
        <v>34</v>
      </c>
      <c r="O1300" s="1" t="s">
        <v>113</v>
      </c>
      <c r="P1300" s="1" t="s">
        <v>420</v>
      </c>
      <c r="Q1300" s="1" t="s">
        <v>2332</v>
      </c>
      <c r="R1300" s="1">
        <v>21040</v>
      </c>
      <c r="S1300" s="2">
        <v>42123</v>
      </c>
      <c r="T1300" s="2">
        <v>42124</v>
      </c>
      <c r="U1300" s="1">
        <v>52.697600000000001</v>
      </c>
      <c r="V1300" s="1">
        <v>22</v>
      </c>
      <c r="W1300" s="14">
        <v>131.79</v>
      </c>
      <c r="X1300" s="1">
        <v>86164</v>
      </c>
      <c r="Y1300" s="14">
        <f>DataSheet!$E1300-DataSheet!$D1300</f>
        <v>5.94</v>
      </c>
      <c r="Z1300" s="1" t="str">
        <f>_xlfn.IFS(DataSheet!$O1300="Central","Chris",DataSheet!$O1300="East","Erin",DataSheet!$O1300="South","Sam",DataSheet!$O1300="West","William")</f>
        <v>Erin</v>
      </c>
    </row>
    <row r="1301" spans="1:26" ht="15" x14ac:dyDescent="0.2">
      <c r="A1301" s="1">
        <v>2353</v>
      </c>
      <c r="B1301" s="1" t="s">
        <v>2331</v>
      </c>
      <c r="C1301" s="1" t="s">
        <v>27</v>
      </c>
      <c r="D1301" s="14">
        <v>0.01</v>
      </c>
      <c r="E1301" s="14">
        <v>20.99</v>
      </c>
      <c r="F1301" s="14">
        <v>0.99</v>
      </c>
      <c r="G1301" s="1" t="s">
        <v>40</v>
      </c>
      <c r="H1301" s="1" t="s">
        <v>96</v>
      </c>
      <c r="I1301" s="1" t="s">
        <v>42</v>
      </c>
      <c r="J1301" s="1" t="s">
        <v>137</v>
      </c>
      <c r="K1301" s="1" t="s">
        <v>52</v>
      </c>
      <c r="L1301" s="1" t="s">
        <v>2333</v>
      </c>
      <c r="M1301" s="1">
        <v>0.56999999999999995</v>
      </c>
      <c r="N1301" s="1" t="s">
        <v>34</v>
      </c>
      <c r="O1301" s="1" t="s">
        <v>113</v>
      </c>
      <c r="P1301" s="1" t="s">
        <v>420</v>
      </c>
      <c r="Q1301" s="1" t="s">
        <v>2332</v>
      </c>
      <c r="R1301" s="1">
        <v>21040</v>
      </c>
      <c r="S1301" s="2">
        <v>42123</v>
      </c>
      <c r="T1301" s="2">
        <v>42124</v>
      </c>
      <c r="U1301" s="1">
        <v>-78.194159999999997</v>
      </c>
      <c r="V1301" s="1">
        <v>2</v>
      </c>
      <c r="W1301" s="14">
        <v>35.33</v>
      </c>
      <c r="X1301" s="1">
        <v>86164</v>
      </c>
      <c r="Y1301" s="14">
        <f>DataSheet!$E1301-DataSheet!$D1301</f>
        <v>20.979999999999997</v>
      </c>
      <c r="Z1301" s="1" t="str">
        <f>_xlfn.IFS(DataSheet!$O1301="Central","Chris",DataSheet!$O1301="East","Erin",DataSheet!$O1301="South","Sam",DataSheet!$O1301="West","William")</f>
        <v>Erin</v>
      </c>
    </row>
    <row r="1302" spans="1:26" ht="15" x14ac:dyDescent="0.2">
      <c r="A1302" s="1">
        <v>782</v>
      </c>
      <c r="B1302" s="1" t="s">
        <v>2334</v>
      </c>
      <c r="C1302" s="1" t="s">
        <v>39</v>
      </c>
      <c r="D1302" s="14">
        <v>0.04</v>
      </c>
      <c r="E1302" s="14">
        <v>34.76</v>
      </c>
      <c r="F1302" s="14">
        <v>5.49</v>
      </c>
      <c r="G1302" s="1" t="s">
        <v>40</v>
      </c>
      <c r="H1302" s="1" t="s">
        <v>29</v>
      </c>
      <c r="I1302" s="1" t="s">
        <v>50</v>
      </c>
      <c r="J1302" s="1" t="s">
        <v>80</v>
      </c>
      <c r="K1302" s="1" t="s">
        <v>75</v>
      </c>
      <c r="L1302" s="1" t="s">
        <v>2335</v>
      </c>
      <c r="M1302" s="1">
        <v>0.6</v>
      </c>
      <c r="N1302" s="1" t="s">
        <v>34</v>
      </c>
      <c r="O1302" s="1" t="s">
        <v>61</v>
      </c>
      <c r="P1302" s="1" t="s">
        <v>92</v>
      </c>
      <c r="Q1302" s="1" t="s">
        <v>2336</v>
      </c>
      <c r="R1302" s="1">
        <v>90604</v>
      </c>
      <c r="S1302" s="2">
        <v>42123</v>
      </c>
      <c r="T1302" s="2">
        <v>42124</v>
      </c>
      <c r="U1302" s="1">
        <v>192.51689999999999</v>
      </c>
      <c r="V1302" s="1">
        <v>8</v>
      </c>
      <c r="W1302" s="14">
        <v>279.01</v>
      </c>
      <c r="X1302" s="1">
        <v>90962</v>
      </c>
      <c r="Y1302" s="14">
        <f>DataSheet!$E1302-DataSheet!$D1302</f>
        <v>34.72</v>
      </c>
      <c r="Z1302" s="1" t="str">
        <f>_xlfn.IFS(DataSheet!$O1302="Central","Chris",DataSheet!$O1302="East","Erin",DataSheet!$O1302="South","Sam",DataSheet!$O1302="West","William")</f>
        <v>William</v>
      </c>
    </row>
    <row r="1303" spans="1:26" ht="15" x14ac:dyDescent="0.2">
      <c r="A1303" s="1">
        <v>803</v>
      </c>
      <c r="B1303" s="1" t="s">
        <v>2337</v>
      </c>
      <c r="C1303" s="1" t="s">
        <v>118</v>
      </c>
      <c r="D1303" s="14">
        <v>0.03</v>
      </c>
      <c r="E1303" s="14">
        <v>35.99</v>
      </c>
      <c r="F1303" s="14">
        <v>5</v>
      </c>
      <c r="G1303" s="1" t="s">
        <v>40</v>
      </c>
      <c r="H1303" s="1" t="s">
        <v>29</v>
      </c>
      <c r="I1303" s="1" t="s">
        <v>42</v>
      </c>
      <c r="J1303" s="1" t="s">
        <v>137</v>
      </c>
      <c r="K1303" s="1" t="s">
        <v>75</v>
      </c>
      <c r="L1303" s="1" t="s">
        <v>953</v>
      </c>
      <c r="M1303" s="1">
        <v>0.85</v>
      </c>
      <c r="N1303" s="1" t="s">
        <v>34</v>
      </c>
      <c r="O1303" s="1" t="s">
        <v>35</v>
      </c>
      <c r="P1303" s="1" t="s">
        <v>125</v>
      </c>
      <c r="Q1303" s="1" t="s">
        <v>2338</v>
      </c>
      <c r="R1303" s="1">
        <v>32168</v>
      </c>
      <c r="S1303" s="2">
        <v>42123</v>
      </c>
      <c r="T1303" s="2">
        <v>42124</v>
      </c>
      <c r="U1303" s="1">
        <v>-184.548</v>
      </c>
      <c r="V1303" s="1">
        <v>3</v>
      </c>
      <c r="W1303" s="14">
        <v>93.82</v>
      </c>
      <c r="X1303" s="1">
        <v>90048</v>
      </c>
      <c r="Y1303" s="14">
        <f>DataSheet!$E1303-DataSheet!$D1303</f>
        <v>35.96</v>
      </c>
      <c r="Z1303" s="1" t="str">
        <f>_xlfn.IFS(DataSheet!$O1303="Central","Chris",DataSheet!$O1303="East","Erin",DataSheet!$O1303="South","Sam",DataSheet!$O1303="West","William")</f>
        <v>Sam</v>
      </c>
    </row>
    <row r="1304" spans="1:26" ht="15" x14ac:dyDescent="0.2">
      <c r="A1304" s="1">
        <v>2115</v>
      </c>
      <c r="B1304" s="1" t="s">
        <v>2339</v>
      </c>
      <c r="C1304" s="1" t="s">
        <v>118</v>
      </c>
      <c r="D1304" s="14">
        <v>0.02</v>
      </c>
      <c r="E1304" s="14">
        <v>95.95</v>
      </c>
      <c r="F1304" s="14">
        <v>74.349999999999994</v>
      </c>
      <c r="G1304" s="1" t="s">
        <v>28</v>
      </c>
      <c r="H1304" s="1" t="s">
        <v>96</v>
      </c>
      <c r="I1304" s="1" t="s">
        <v>30</v>
      </c>
      <c r="J1304" s="1" t="s">
        <v>111</v>
      </c>
      <c r="K1304" s="1" t="s">
        <v>59</v>
      </c>
      <c r="L1304" s="1" t="s">
        <v>2340</v>
      </c>
      <c r="M1304" s="1">
        <v>0.56999999999999995</v>
      </c>
      <c r="N1304" s="1" t="s">
        <v>34</v>
      </c>
      <c r="O1304" s="1" t="s">
        <v>35</v>
      </c>
      <c r="P1304" s="1" t="s">
        <v>244</v>
      </c>
      <c r="Q1304" s="1" t="s">
        <v>1637</v>
      </c>
      <c r="R1304" s="1">
        <v>22124</v>
      </c>
      <c r="S1304" s="2">
        <v>42123</v>
      </c>
      <c r="T1304" s="2">
        <v>42125</v>
      </c>
      <c r="U1304" s="1">
        <v>636.52200000000005</v>
      </c>
      <c r="V1304" s="1">
        <v>14</v>
      </c>
      <c r="W1304" s="14">
        <v>1377.46</v>
      </c>
      <c r="X1304" s="1">
        <v>88406</v>
      </c>
      <c r="Y1304" s="14">
        <f>DataSheet!$E1304-DataSheet!$D1304</f>
        <v>95.93</v>
      </c>
      <c r="Z1304" s="1" t="str">
        <f>_xlfn.IFS(DataSheet!$O1304="Central","Chris",DataSheet!$O1304="East","Erin",DataSheet!$O1304="South","Sam",DataSheet!$O1304="West","William")</f>
        <v>Sam</v>
      </c>
    </row>
    <row r="1305" spans="1:26" ht="15" x14ac:dyDescent="0.2">
      <c r="A1305" s="1">
        <v>3381</v>
      </c>
      <c r="B1305" s="1" t="s">
        <v>1813</v>
      </c>
      <c r="C1305" s="1" t="s">
        <v>118</v>
      </c>
      <c r="D1305" s="14">
        <v>0.02</v>
      </c>
      <c r="E1305" s="14">
        <v>28.53</v>
      </c>
      <c r="F1305" s="14">
        <v>1.49</v>
      </c>
      <c r="G1305" s="1" t="s">
        <v>40</v>
      </c>
      <c r="H1305" s="1" t="s">
        <v>73</v>
      </c>
      <c r="I1305" s="1" t="s">
        <v>50</v>
      </c>
      <c r="J1305" s="1" t="s">
        <v>74</v>
      </c>
      <c r="K1305" s="1" t="s">
        <v>75</v>
      </c>
      <c r="L1305" s="1" t="s">
        <v>1834</v>
      </c>
      <c r="M1305" s="1">
        <v>0.38</v>
      </c>
      <c r="N1305" s="1" t="s">
        <v>34</v>
      </c>
      <c r="O1305" s="1" t="s">
        <v>35</v>
      </c>
      <c r="P1305" s="1" t="s">
        <v>77</v>
      </c>
      <c r="Q1305" s="1" t="s">
        <v>1815</v>
      </c>
      <c r="R1305" s="1">
        <v>31204</v>
      </c>
      <c r="S1305" s="2">
        <v>42123</v>
      </c>
      <c r="T1305" s="2">
        <v>42123</v>
      </c>
      <c r="U1305" s="1">
        <v>1.992</v>
      </c>
      <c r="V1305" s="1">
        <v>18</v>
      </c>
      <c r="W1305" s="14">
        <v>513.33000000000004</v>
      </c>
      <c r="X1305" s="1">
        <v>88840</v>
      </c>
      <c r="Y1305" s="14">
        <f>DataSheet!$E1305-DataSheet!$D1305</f>
        <v>28.51</v>
      </c>
      <c r="Z1305" s="1" t="str">
        <f>_xlfn.IFS(DataSheet!$O1305="Central","Chris",DataSheet!$O1305="East","Erin",DataSheet!$O1305="South","Sam",DataSheet!$O1305="West","William")</f>
        <v>Sam</v>
      </c>
    </row>
    <row r="1306" spans="1:26" ht="15" x14ac:dyDescent="0.2">
      <c r="A1306" s="1">
        <v>3393</v>
      </c>
      <c r="B1306" s="1" t="s">
        <v>1173</v>
      </c>
      <c r="C1306" s="1" t="s">
        <v>118</v>
      </c>
      <c r="D1306" s="14">
        <v>0.08</v>
      </c>
      <c r="E1306" s="14">
        <v>125.99</v>
      </c>
      <c r="F1306" s="14">
        <v>7.69</v>
      </c>
      <c r="G1306" s="1" t="s">
        <v>40</v>
      </c>
      <c r="H1306" s="1" t="s">
        <v>41</v>
      </c>
      <c r="I1306" s="1" t="s">
        <v>42</v>
      </c>
      <c r="J1306" s="1" t="s">
        <v>137</v>
      </c>
      <c r="K1306" s="1" t="s">
        <v>75</v>
      </c>
      <c r="L1306" s="1" t="s">
        <v>647</v>
      </c>
      <c r="M1306" s="1">
        <v>0.59</v>
      </c>
      <c r="N1306" s="1" t="s">
        <v>34</v>
      </c>
      <c r="O1306" s="1" t="s">
        <v>61</v>
      </c>
      <c r="P1306" s="1" t="s">
        <v>68</v>
      </c>
      <c r="Q1306" s="1" t="s">
        <v>1174</v>
      </c>
      <c r="R1306" s="1">
        <v>99163</v>
      </c>
      <c r="S1306" s="2">
        <v>42123</v>
      </c>
      <c r="T1306" s="2">
        <v>42124</v>
      </c>
      <c r="U1306" s="1">
        <v>374.625</v>
      </c>
      <c r="V1306" s="1">
        <v>7</v>
      </c>
      <c r="W1306" s="14">
        <v>710.36</v>
      </c>
      <c r="X1306" s="1">
        <v>87908</v>
      </c>
      <c r="Y1306" s="14">
        <f>DataSheet!$E1306-DataSheet!$D1306</f>
        <v>125.91</v>
      </c>
      <c r="Z1306" s="1" t="str">
        <f>_xlfn.IFS(DataSheet!$O1306="Central","Chris",DataSheet!$O1306="East","Erin",DataSheet!$O1306="South","Sam",DataSheet!$O1306="West","William")</f>
        <v>William</v>
      </c>
    </row>
    <row r="1307" spans="1:26" ht="15" x14ac:dyDescent="0.2">
      <c r="A1307" s="1">
        <v>617</v>
      </c>
      <c r="B1307" s="1" t="s">
        <v>2341</v>
      </c>
      <c r="C1307" s="1" t="s">
        <v>72</v>
      </c>
      <c r="D1307" s="14">
        <v>0.02</v>
      </c>
      <c r="E1307" s="14">
        <v>15.57</v>
      </c>
      <c r="F1307" s="14">
        <v>1.39</v>
      </c>
      <c r="G1307" s="1" t="s">
        <v>40</v>
      </c>
      <c r="H1307" s="1" t="s">
        <v>41</v>
      </c>
      <c r="I1307" s="1" t="s">
        <v>50</v>
      </c>
      <c r="J1307" s="1" t="s">
        <v>347</v>
      </c>
      <c r="K1307" s="1" t="s">
        <v>75</v>
      </c>
      <c r="L1307" s="1" t="s">
        <v>2342</v>
      </c>
      <c r="M1307" s="1">
        <v>0.38</v>
      </c>
      <c r="N1307" s="1" t="s">
        <v>34</v>
      </c>
      <c r="O1307" s="1" t="s">
        <v>61</v>
      </c>
      <c r="P1307" s="1" t="s">
        <v>62</v>
      </c>
      <c r="Q1307" s="1" t="s">
        <v>954</v>
      </c>
      <c r="R1307" s="1">
        <v>81001</v>
      </c>
      <c r="S1307" s="2">
        <v>42123</v>
      </c>
      <c r="T1307" s="2">
        <v>42124</v>
      </c>
      <c r="U1307" s="1">
        <v>23.5428</v>
      </c>
      <c r="V1307" s="1">
        <v>3</v>
      </c>
      <c r="W1307" s="14">
        <v>46.23</v>
      </c>
      <c r="X1307" s="1">
        <v>88198</v>
      </c>
      <c r="Y1307" s="14">
        <f>DataSheet!$E1307-DataSheet!$D1307</f>
        <v>15.55</v>
      </c>
      <c r="Z1307" s="1" t="str">
        <f>_xlfn.IFS(DataSheet!$O1307="Central","Chris",DataSheet!$O1307="East","Erin",DataSheet!$O1307="South","Sam",DataSheet!$O1307="West","William")</f>
        <v>William</v>
      </c>
    </row>
    <row r="1308" spans="1:26" ht="15" x14ac:dyDescent="0.2">
      <c r="A1308" s="1">
        <v>617</v>
      </c>
      <c r="B1308" s="1" t="s">
        <v>2341</v>
      </c>
      <c r="C1308" s="1" t="s">
        <v>72</v>
      </c>
      <c r="D1308" s="14">
        <v>0.02</v>
      </c>
      <c r="E1308" s="14">
        <v>20.89</v>
      </c>
      <c r="F1308" s="14">
        <v>11.52</v>
      </c>
      <c r="G1308" s="1" t="s">
        <v>40</v>
      </c>
      <c r="H1308" s="1" t="s">
        <v>41</v>
      </c>
      <c r="I1308" s="1" t="s">
        <v>50</v>
      </c>
      <c r="J1308" s="1" t="s">
        <v>80</v>
      </c>
      <c r="K1308" s="1" t="s">
        <v>75</v>
      </c>
      <c r="L1308" s="1" t="s">
        <v>1875</v>
      </c>
      <c r="M1308" s="1">
        <v>0.83</v>
      </c>
      <c r="N1308" s="1" t="s">
        <v>34</v>
      </c>
      <c r="O1308" s="1" t="s">
        <v>61</v>
      </c>
      <c r="P1308" s="1" t="s">
        <v>62</v>
      </c>
      <c r="Q1308" s="1" t="s">
        <v>954</v>
      </c>
      <c r="R1308" s="1">
        <v>81001</v>
      </c>
      <c r="S1308" s="2">
        <v>42123</v>
      </c>
      <c r="T1308" s="2">
        <v>42124</v>
      </c>
      <c r="U1308" s="1">
        <v>-276.11279999999999</v>
      </c>
      <c r="V1308" s="1">
        <v>13</v>
      </c>
      <c r="W1308" s="14">
        <v>279.27999999999997</v>
      </c>
      <c r="X1308" s="1">
        <v>88198</v>
      </c>
      <c r="Y1308" s="14">
        <f>DataSheet!$E1308-DataSheet!$D1308</f>
        <v>20.87</v>
      </c>
      <c r="Z1308" s="1" t="str">
        <f>_xlfn.IFS(DataSheet!$O1308="Central","Chris",DataSheet!$O1308="East","Erin",DataSheet!$O1308="South","Sam",DataSheet!$O1308="West","William")</f>
        <v>William</v>
      </c>
    </row>
    <row r="1309" spans="1:26" ht="15" x14ac:dyDescent="0.2">
      <c r="A1309" s="1">
        <v>618</v>
      </c>
      <c r="B1309" s="1" t="s">
        <v>1816</v>
      </c>
      <c r="C1309" s="1" t="s">
        <v>72</v>
      </c>
      <c r="D1309" s="14">
        <v>0.06</v>
      </c>
      <c r="E1309" s="14">
        <v>5.38</v>
      </c>
      <c r="F1309" s="14">
        <v>5.24</v>
      </c>
      <c r="G1309" s="1" t="s">
        <v>89</v>
      </c>
      <c r="H1309" s="1" t="s">
        <v>41</v>
      </c>
      <c r="I1309" s="1" t="s">
        <v>50</v>
      </c>
      <c r="J1309" s="1" t="s">
        <v>74</v>
      </c>
      <c r="K1309" s="1" t="s">
        <v>75</v>
      </c>
      <c r="L1309" s="1" t="s">
        <v>2343</v>
      </c>
      <c r="M1309" s="1">
        <v>0.36</v>
      </c>
      <c r="N1309" s="1" t="s">
        <v>34</v>
      </c>
      <c r="O1309" s="1" t="s">
        <v>61</v>
      </c>
      <c r="P1309" s="1" t="s">
        <v>62</v>
      </c>
      <c r="Q1309" s="1" t="s">
        <v>1817</v>
      </c>
      <c r="R1309" s="1">
        <v>81007</v>
      </c>
      <c r="S1309" s="2">
        <v>42123</v>
      </c>
      <c r="T1309" s="2">
        <v>42124</v>
      </c>
      <c r="U1309" s="1">
        <v>-64.670940000000002</v>
      </c>
      <c r="V1309" s="1">
        <v>14</v>
      </c>
      <c r="W1309" s="14">
        <v>81.819999999999993</v>
      </c>
      <c r="X1309" s="1">
        <v>88198</v>
      </c>
      <c r="Y1309" s="14">
        <f>DataSheet!$E1309-DataSheet!$D1309</f>
        <v>5.32</v>
      </c>
      <c r="Z1309" s="1" t="str">
        <f>_xlfn.IFS(DataSheet!$O1309="Central","Chris",DataSheet!$O1309="East","Erin",DataSheet!$O1309="South","Sam",DataSheet!$O1309="West","William")</f>
        <v>William</v>
      </c>
    </row>
    <row r="1310" spans="1:26" ht="15" x14ac:dyDescent="0.2">
      <c r="A1310" s="1">
        <v>618</v>
      </c>
      <c r="B1310" s="1" t="s">
        <v>1816</v>
      </c>
      <c r="C1310" s="1" t="s">
        <v>72</v>
      </c>
      <c r="D1310" s="14">
        <v>0.03</v>
      </c>
      <c r="E1310" s="14">
        <v>7.35</v>
      </c>
      <c r="F1310" s="14">
        <v>5.96</v>
      </c>
      <c r="G1310" s="1" t="s">
        <v>40</v>
      </c>
      <c r="H1310" s="1" t="s">
        <v>41</v>
      </c>
      <c r="I1310" s="1" t="s">
        <v>50</v>
      </c>
      <c r="J1310" s="1" t="s">
        <v>90</v>
      </c>
      <c r="K1310" s="1" t="s">
        <v>75</v>
      </c>
      <c r="L1310" s="1" t="s">
        <v>2344</v>
      </c>
      <c r="M1310" s="1">
        <v>0.38</v>
      </c>
      <c r="N1310" s="1" t="s">
        <v>34</v>
      </c>
      <c r="O1310" s="1" t="s">
        <v>61</v>
      </c>
      <c r="P1310" s="1" t="s">
        <v>62</v>
      </c>
      <c r="Q1310" s="1" t="s">
        <v>1817</v>
      </c>
      <c r="R1310" s="1">
        <v>81007</v>
      </c>
      <c r="S1310" s="2">
        <v>42123</v>
      </c>
      <c r="T1310" s="2">
        <v>42124</v>
      </c>
      <c r="U1310" s="1">
        <v>-11.113200000000001</v>
      </c>
      <c r="V1310" s="1">
        <v>1</v>
      </c>
      <c r="W1310" s="14">
        <v>13.16</v>
      </c>
      <c r="X1310" s="1">
        <v>88198</v>
      </c>
      <c r="Y1310" s="14">
        <f>DataSheet!$E1310-DataSheet!$D1310</f>
        <v>7.3199999999999994</v>
      </c>
      <c r="Z1310" s="1" t="str">
        <f>_xlfn.IFS(DataSheet!$O1310="Central","Chris",DataSheet!$O1310="East","Erin",DataSheet!$O1310="South","Sam",DataSheet!$O1310="West","William")</f>
        <v>William</v>
      </c>
    </row>
    <row r="1311" spans="1:26" ht="15" x14ac:dyDescent="0.2">
      <c r="A1311" s="1">
        <v>638</v>
      </c>
      <c r="B1311" s="1" t="s">
        <v>2345</v>
      </c>
      <c r="C1311" s="1" t="s">
        <v>27</v>
      </c>
      <c r="D1311" s="14">
        <v>0.06</v>
      </c>
      <c r="E1311" s="14">
        <v>65.989999999999995</v>
      </c>
      <c r="F1311" s="14">
        <v>8.8000000000000007</v>
      </c>
      <c r="G1311" s="1" t="s">
        <v>89</v>
      </c>
      <c r="H1311" s="1" t="s">
        <v>41</v>
      </c>
      <c r="I1311" s="1" t="s">
        <v>42</v>
      </c>
      <c r="J1311" s="1" t="s">
        <v>137</v>
      </c>
      <c r="K1311" s="1" t="s">
        <v>75</v>
      </c>
      <c r="L1311" s="1" t="s">
        <v>454</v>
      </c>
      <c r="M1311" s="1">
        <v>0.57999999999999996</v>
      </c>
      <c r="N1311" s="1" t="s">
        <v>34</v>
      </c>
      <c r="O1311" s="1" t="s">
        <v>61</v>
      </c>
      <c r="P1311" s="1" t="s">
        <v>92</v>
      </c>
      <c r="Q1311" s="1" t="s">
        <v>2346</v>
      </c>
      <c r="R1311" s="1">
        <v>95062</v>
      </c>
      <c r="S1311" s="2">
        <v>42124</v>
      </c>
      <c r="T1311" s="2">
        <v>42125</v>
      </c>
      <c r="U1311" s="1">
        <v>288.08999999999997</v>
      </c>
      <c r="V1311" s="1">
        <v>9</v>
      </c>
      <c r="W1311" s="14">
        <v>506.38</v>
      </c>
      <c r="X1311" s="1">
        <v>87954</v>
      </c>
      <c r="Y1311" s="14">
        <f>DataSheet!$E1311-DataSheet!$D1311</f>
        <v>65.929999999999993</v>
      </c>
      <c r="Z1311" s="1" t="str">
        <f>_xlfn.IFS(DataSheet!$O1311="Central","Chris",DataSheet!$O1311="East","Erin",DataSheet!$O1311="South","Sam",DataSheet!$O1311="West","William")</f>
        <v>William</v>
      </c>
    </row>
    <row r="1312" spans="1:26" ht="15" x14ac:dyDescent="0.2">
      <c r="A1312" s="1">
        <v>638</v>
      </c>
      <c r="B1312" s="1" t="s">
        <v>2345</v>
      </c>
      <c r="C1312" s="1" t="s">
        <v>27</v>
      </c>
      <c r="D1312" s="14">
        <v>0</v>
      </c>
      <c r="E1312" s="14">
        <v>195.99</v>
      </c>
      <c r="F1312" s="14">
        <v>4.2</v>
      </c>
      <c r="G1312" s="1" t="s">
        <v>89</v>
      </c>
      <c r="H1312" s="1" t="s">
        <v>41</v>
      </c>
      <c r="I1312" s="1" t="s">
        <v>42</v>
      </c>
      <c r="J1312" s="1" t="s">
        <v>137</v>
      </c>
      <c r="K1312" s="1" t="s">
        <v>75</v>
      </c>
      <c r="L1312" s="1" t="s">
        <v>2347</v>
      </c>
      <c r="M1312" s="1">
        <v>0.56999999999999995</v>
      </c>
      <c r="N1312" s="1" t="s">
        <v>34</v>
      </c>
      <c r="O1312" s="1" t="s">
        <v>61</v>
      </c>
      <c r="P1312" s="1" t="s">
        <v>92</v>
      </c>
      <c r="Q1312" s="1" t="s">
        <v>2346</v>
      </c>
      <c r="R1312" s="1">
        <v>95062</v>
      </c>
      <c r="S1312" s="2">
        <v>42124</v>
      </c>
      <c r="T1312" s="2">
        <v>42126</v>
      </c>
      <c r="U1312" s="1">
        <v>719.47680000000003</v>
      </c>
      <c r="V1312" s="1">
        <v>6</v>
      </c>
      <c r="W1312" s="14">
        <v>1042.72</v>
      </c>
      <c r="X1312" s="1">
        <v>87954</v>
      </c>
      <c r="Y1312" s="14">
        <f>DataSheet!$E1312-DataSheet!$D1312</f>
        <v>195.99</v>
      </c>
      <c r="Z1312" s="1" t="str">
        <f>_xlfn.IFS(DataSheet!$O1312="Central","Chris",DataSheet!$O1312="East","Erin",DataSheet!$O1312="South","Sam",DataSheet!$O1312="West","William")</f>
        <v>William</v>
      </c>
    </row>
    <row r="1313" spans="1:26" ht="15" x14ac:dyDescent="0.2">
      <c r="A1313" s="1">
        <v>640</v>
      </c>
      <c r="B1313" s="1" t="s">
        <v>1187</v>
      </c>
      <c r="C1313" s="1" t="s">
        <v>27</v>
      </c>
      <c r="D1313" s="14">
        <v>0.06</v>
      </c>
      <c r="E1313" s="14">
        <v>65.989999999999995</v>
      </c>
      <c r="F1313" s="14">
        <v>8.8000000000000007</v>
      </c>
      <c r="G1313" s="1" t="s">
        <v>89</v>
      </c>
      <c r="H1313" s="1" t="s">
        <v>41</v>
      </c>
      <c r="I1313" s="1" t="s">
        <v>42</v>
      </c>
      <c r="J1313" s="1" t="s">
        <v>137</v>
      </c>
      <c r="K1313" s="1" t="s">
        <v>75</v>
      </c>
      <c r="L1313" s="1" t="s">
        <v>454</v>
      </c>
      <c r="M1313" s="1">
        <v>0.57999999999999996</v>
      </c>
      <c r="N1313" s="1" t="s">
        <v>34</v>
      </c>
      <c r="O1313" s="1" t="s">
        <v>61</v>
      </c>
      <c r="P1313" s="1" t="s">
        <v>68</v>
      </c>
      <c r="Q1313" s="1" t="s">
        <v>144</v>
      </c>
      <c r="R1313" s="1">
        <v>98119</v>
      </c>
      <c r="S1313" s="2">
        <v>42124</v>
      </c>
      <c r="T1313" s="2">
        <v>42125</v>
      </c>
      <c r="U1313" s="1">
        <v>288.08999999999997</v>
      </c>
      <c r="V1313" s="1">
        <v>34</v>
      </c>
      <c r="W1313" s="14">
        <v>1912.98</v>
      </c>
      <c r="X1313" s="1">
        <v>45380</v>
      </c>
      <c r="Y1313" s="14">
        <f>DataSheet!$E1313-DataSheet!$D1313</f>
        <v>65.929999999999993</v>
      </c>
      <c r="Z1313" s="1" t="str">
        <f>_xlfn.IFS(DataSheet!$O1313="Central","Chris",DataSheet!$O1313="East","Erin",DataSheet!$O1313="South","Sam",DataSheet!$O1313="West","William")</f>
        <v>William</v>
      </c>
    </row>
    <row r="1314" spans="1:26" ht="15" x14ac:dyDescent="0.2">
      <c r="A1314" s="1">
        <v>640</v>
      </c>
      <c r="B1314" s="1" t="s">
        <v>1187</v>
      </c>
      <c r="C1314" s="1" t="s">
        <v>27</v>
      </c>
      <c r="D1314" s="14">
        <v>0</v>
      </c>
      <c r="E1314" s="14">
        <v>195.99</v>
      </c>
      <c r="F1314" s="14">
        <v>4.2</v>
      </c>
      <c r="G1314" s="1" t="s">
        <v>89</v>
      </c>
      <c r="H1314" s="1" t="s">
        <v>41</v>
      </c>
      <c r="I1314" s="1" t="s">
        <v>42</v>
      </c>
      <c r="J1314" s="1" t="s">
        <v>137</v>
      </c>
      <c r="K1314" s="1" t="s">
        <v>75</v>
      </c>
      <c r="L1314" s="1" t="s">
        <v>2347</v>
      </c>
      <c r="M1314" s="1">
        <v>0.56999999999999995</v>
      </c>
      <c r="N1314" s="1" t="s">
        <v>34</v>
      </c>
      <c r="O1314" s="1" t="s">
        <v>61</v>
      </c>
      <c r="P1314" s="1" t="s">
        <v>68</v>
      </c>
      <c r="Q1314" s="1" t="s">
        <v>144</v>
      </c>
      <c r="R1314" s="1">
        <v>98119</v>
      </c>
      <c r="S1314" s="2">
        <v>42124</v>
      </c>
      <c r="T1314" s="2">
        <v>42126</v>
      </c>
      <c r="U1314" s="1">
        <v>1030.509</v>
      </c>
      <c r="V1314" s="1">
        <v>24</v>
      </c>
      <c r="W1314" s="14">
        <v>4170.87</v>
      </c>
      <c r="X1314" s="1">
        <v>45380</v>
      </c>
      <c r="Y1314" s="14">
        <f>DataSheet!$E1314-DataSheet!$D1314</f>
        <v>195.99</v>
      </c>
      <c r="Z1314" s="1" t="str">
        <f>_xlfn.IFS(DataSheet!$O1314="Central","Chris",DataSheet!$O1314="East","Erin",DataSheet!$O1314="South","Sam",DataSheet!$O1314="West","William")</f>
        <v>William</v>
      </c>
    </row>
    <row r="1315" spans="1:26" ht="15" x14ac:dyDescent="0.2">
      <c r="A1315" s="1">
        <v>851</v>
      </c>
      <c r="B1315" s="1" t="s">
        <v>1366</v>
      </c>
      <c r="C1315" s="1" t="s">
        <v>27</v>
      </c>
      <c r="D1315" s="14">
        <v>0.06</v>
      </c>
      <c r="E1315" s="14">
        <v>1.26</v>
      </c>
      <c r="F1315" s="14">
        <v>0.7</v>
      </c>
      <c r="G1315" s="1" t="s">
        <v>40</v>
      </c>
      <c r="H1315" s="1" t="s">
        <v>96</v>
      </c>
      <c r="I1315" s="1" t="s">
        <v>50</v>
      </c>
      <c r="J1315" s="1" t="s">
        <v>178</v>
      </c>
      <c r="K1315" s="1" t="s">
        <v>52</v>
      </c>
      <c r="L1315" s="1" t="s">
        <v>2348</v>
      </c>
      <c r="M1315" s="1">
        <v>0.81</v>
      </c>
      <c r="N1315" s="1" t="s">
        <v>34</v>
      </c>
      <c r="O1315" s="1" t="s">
        <v>61</v>
      </c>
      <c r="P1315" s="1" t="s">
        <v>92</v>
      </c>
      <c r="Q1315" s="1" t="s">
        <v>1368</v>
      </c>
      <c r="R1315" s="1">
        <v>91745</v>
      </c>
      <c r="S1315" s="2">
        <v>42124</v>
      </c>
      <c r="T1315" s="2">
        <v>42124</v>
      </c>
      <c r="U1315" s="1">
        <v>-6.6096000000000004</v>
      </c>
      <c r="V1315" s="1">
        <v>4</v>
      </c>
      <c r="W1315" s="14">
        <v>5.28</v>
      </c>
      <c r="X1315" s="1">
        <v>88571</v>
      </c>
      <c r="Y1315" s="14">
        <f>DataSheet!$E1315-DataSheet!$D1315</f>
        <v>1.2</v>
      </c>
      <c r="Z1315" s="1" t="str">
        <f>_xlfn.IFS(DataSheet!$O1315="Central","Chris",DataSheet!$O1315="East","Erin",DataSheet!$O1315="South","Sam",DataSheet!$O1315="West","William")</f>
        <v>William</v>
      </c>
    </row>
    <row r="1316" spans="1:26" ht="15" x14ac:dyDescent="0.2">
      <c r="A1316" s="1">
        <v>854</v>
      </c>
      <c r="B1316" s="1" t="s">
        <v>2349</v>
      </c>
      <c r="C1316" s="1" t="s">
        <v>27</v>
      </c>
      <c r="D1316" s="14">
        <v>0.06</v>
      </c>
      <c r="E1316" s="14">
        <v>1.76</v>
      </c>
      <c r="F1316" s="14">
        <v>0.7</v>
      </c>
      <c r="G1316" s="1" t="s">
        <v>40</v>
      </c>
      <c r="H1316" s="1" t="s">
        <v>96</v>
      </c>
      <c r="I1316" s="1" t="s">
        <v>50</v>
      </c>
      <c r="J1316" s="1" t="s">
        <v>51</v>
      </c>
      <c r="K1316" s="1" t="s">
        <v>52</v>
      </c>
      <c r="L1316" s="1" t="s">
        <v>1665</v>
      </c>
      <c r="M1316" s="1">
        <v>0.56000000000000005</v>
      </c>
      <c r="N1316" s="1" t="s">
        <v>34</v>
      </c>
      <c r="O1316" s="1" t="s">
        <v>113</v>
      </c>
      <c r="P1316" s="1" t="s">
        <v>250</v>
      </c>
      <c r="Q1316" s="1" t="s">
        <v>2350</v>
      </c>
      <c r="R1316" s="1">
        <v>6405</v>
      </c>
      <c r="S1316" s="2">
        <v>42124</v>
      </c>
      <c r="T1316" s="2">
        <v>42126</v>
      </c>
      <c r="U1316" s="1">
        <v>1.2236</v>
      </c>
      <c r="V1316" s="1">
        <v>22</v>
      </c>
      <c r="W1316" s="14">
        <v>39.26</v>
      </c>
      <c r="X1316" s="1">
        <v>88571</v>
      </c>
      <c r="Y1316" s="14">
        <f>DataSheet!$E1316-DataSheet!$D1316</f>
        <v>1.7</v>
      </c>
      <c r="Z1316" s="1" t="str">
        <f>_xlfn.IFS(DataSheet!$O1316="Central","Chris",DataSheet!$O1316="East","Erin",DataSheet!$O1316="South","Sam",DataSheet!$O1316="West","William")</f>
        <v>Erin</v>
      </c>
    </row>
    <row r="1317" spans="1:26" ht="15" x14ac:dyDescent="0.2">
      <c r="A1317" s="1">
        <v>855</v>
      </c>
      <c r="B1317" s="1" t="s">
        <v>2351</v>
      </c>
      <c r="C1317" s="1" t="s">
        <v>27</v>
      </c>
      <c r="D1317" s="14">
        <v>0.02</v>
      </c>
      <c r="E1317" s="14">
        <v>24.98</v>
      </c>
      <c r="F1317" s="14">
        <v>8.7899999999999991</v>
      </c>
      <c r="G1317" s="1" t="s">
        <v>40</v>
      </c>
      <c r="H1317" s="1" t="s">
        <v>96</v>
      </c>
      <c r="I1317" s="1" t="s">
        <v>50</v>
      </c>
      <c r="J1317" s="1" t="s">
        <v>80</v>
      </c>
      <c r="K1317" s="1" t="s">
        <v>75</v>
      </c>
      <c r="L1317" s="1" t="s">
        <v>2352</v>
      </c>
      <c r="M1317" s="1">
        <v>0.66</v>
      </c>
      <c r="N1317" s="1" t="s">
        <v>34</v>
      </c>
      <c r="O1317" s="1" t="s">
        <v>113</v>
      </c>
      <c r="P1317" s="1" t="s">
        <v>250</v>
      </c>
      <c r="Q1317" s="1" t="s">
        <v>2353</v>
      </c>
      <c r="R1317" s="1">
        <v>6810</v>
      </c>
      <c r="S1317" s="2">
        <v>42124</v>
      </c>
      <c r="T1317" s="2">
        <v>42125</v>
      </c>
      <c r="U1317" s="1">
        <v>4.3148</v>
      </c>
      <c r="V1317" s="1">
        <v>23</v>
      </c>
      <c r="W1317" s="14">
        <v>606.51</v>
      </c>
      <c r="X1317" s="1">
        <v>88571</v>
      </c>
      <c r="Y1317" s="14">
        <f>DataSheet!$E1317-DataSheet!$D1317</f>
        <v>24.96</v>
      </c>
      <c r="Z1317" s="1" t="str">
        <f>_xlfn.IFS(DataSheet!$O1317="Central","Chris",DataSheet!$O1317="East","Erin",DataSheet!$O1317="South","Sam",DataSheet!$O1317="West","William")</f>
        <v>Erin</v>
      </c>
    </row>
    <row r="1318" spans="1:26" ht="15" x14ac:dyDescent="0.2">
      <c r="A1318" s="1">
        <v>858</v>
      </c>
      <c r="B1318" s="1" t="s">
        <v>2354</v>
      </c>
      <c r="C1318" s="1" t="s">
        <v>27</v>
      </c>
      <c r="D1318" s="14">
        <v>0.05</v>
      </c>
      <c r="E1318" s="14">
        <v>35.99</v>
      </c>
      <c r="F1318" s="14">
        <v>5.99</v>
      </c>
      <c r="G1318" s="1" t="s">
        <v>89</v>
      </c>
      <c r="H1318" s="1" t="s">
        <v>96</v>
      </c>
      <c r="I1318" s="1" t="s">
        <v>42</v>
      </c>
      <c r="J1318" s="1" t="s">
        <v>137</v>
      </c>
      <c r="K1318" s="1" t="s">
        <v>52</v>
      </c>
      <c r="L1318" s="1" t="s">
        <v>1374</v>
      </c>
      <c r="M1318" s="1">
        <v>0.38</v>
      </c>
      <c r="N1318" s="1" t="s">
        <v>34</v>
      </c>
      <c r="O1318" s="1" t="s">
        <v>113</v>
      </c>
      <c r="P1318" s="1" t="s">
        <v>333</v>
      </c>
      <c r="Q1318" s="1" t="s">
        <v>1660</v>
      </c>
      <c r="R1318" s="1">
        <v>4240</v>
      </c>
      <c r="S1318" s="2">
        <v>42124</v>
      </c>
      <c r="T1318" s="2">
        <v>42126</v>
      </c>
      <c r="U1318" s="1">
        <v>-125.83296</v>
      </c>
      <c r="V1318" s="1">
        <v>2</v>
      </c>
      <c r="W1318" s="14">
        <v>64.89</v>
      </c>
      <c r="X1318" s="1">
        <v>88571</v>
      </c>
      <c r="Y1318" s="14">
        <f>DataSheet!$E1318-DataSheet!$D1318</f>
        <v>35.940000000000005</v>
      </c>
      <c r="Z1318" s="1" t="str">
        <f>_xlfn.IFS(DataSheet!$O1318="Central","Chris",DataSheet!$O1318="East","Erin",DataSheet!$O1318="South","Sam",DataSheet!$O1318="West","William")</f>
        <v>Erin</v>
      </c>
    </row>
    <row r="1319" spans="1:26" ht="15" x14ac:dyDescent="0.2">
      <c r="A1319" s="1">
        <v>2704</v>
      </c>
      <c r="B1319" s="1" t="s">
        <v>2355</v>
      </c>
      <c r="C1319" s="1" t="s">
        <v>27</v>
      </c>
      <c r="D1319" s="14">
        <v>0.06</v>
      </c>
      <c r="E1319" s="14">
        <v>3.6</v>
      </c>
      <c r="F1319" s="14">
        <v>2.2000000000000002</v>
      </c>
      <c r="G1319" s="1" t="s">
        <v>40</v>
      </c>
      <c r="H1319" s="1" t="s">
        <v>41</v>
      </c>
      <c r="I1319" s="1" t="s">
        <v>50</v>
      </c>
      <c r="J1319" s="1" t="s">
        <v>90</v>
      </c>
      <c r="K1319" s="1" t="s">
        <v>52</v>
      </c>
      <c r="L1319" s="1" t="s">
        <v>1386</v>
      </c>
      <c r="M1319" s="1">
        <v>0.39</v>
      </c>
      <c r="N1319" s="1" t="s">
        <v>34</v>
      </c>
      <c r="O1319" s="1" t="s">
        <v>35</v>
      </c>
      <c r="P1319" s="1" t="s">
        <v>125</v>
      </c>
      <c r="Q1319" s="1" t="s">
        <v>2356</v>
      </c>
      <c r="R1319" s="1">
        <v>32503</v>
      </c>
      <c r="S1319" s="2">
        <v>42124</v>
      </c>
      <c r="T1319" s="2">
        <v>42126</v>
      </c>
      <c r="U1319" s="1">
        <v>2755.6421999999998</v>
      </c>
      <c r="V1319" s="1">
        <v>4</v>
      </c>
      <c r="W1319" s="14">
        <v>15.19</v>
      </c>
      <c r="X1319" s="1">
        <v>91407</v>
      </c>
      <c r="Y1319" s="14">
        <f>DataSheet!$E1319-DataSheet!$D1319</f>
        <v>3.54</v>
      </c>
      <c r="Z1319" s="1" t="str">
        <f>_xlfn.IFS(DataSheet!$O1319="Central","Chris",DataSheet!$O1319="East","Erin",DataSheet!$O1319="South","Sam",DataSheet!$O1319="West","William")</f>
        <v>Sam</v>
      </c>
    </row>
    <row r="1320" spans="1:26" ht="15" x14ac:dyDescent="0.2">
      <c r="A1320" s="1">
        <v>1352</v>
      </c>
      <c r="B1320" s="1" t="s">
        <v>2357</v>
      </c>
      <c r="C1320" s="1" t="s">
        <v>39</v>
      </c>
      <c r="D1320" s="14">
        <v>0.05</v>
      </c>
      <c r="E1320" s="14">
        <v>17.670000000000002</v>
      </c>
      <c r="F1320" s="14">
        <v>8.99</v>
      </c>
      <c r="G1320" s="1" t="s">
        <v>40</v>
      </c>
      <c r="H1320" s="1" t="s">
        <v>73</v>
      </c>
      <c r="I1320" s="1" t="s">
        <v>30</v>
      </c>
      <c r="J1320" s="1" t="s">
        <v>128</v>
      </c>
      <c r="K1320" s="1" t="s">
        <v>44</v>
      </c>
      <c r="L1320" s="1" t="s">
        <v>2058</v>
      </c>
      <c r="M1320" s="1">
        <v>0.47</v>
      </c>
      <c r="N1320" s="1" t="s">
        <v>34</v>
      </c>
      <c r="O1320" s="1" t="s">
        <v>113</v>
      </c>
      <c r="P1320" s="1" t="s">
        <v>420</v>
      </c>
      <c r="Q1320" s="1" t="s">
        <v>1703</v>
      </c>
      <c r="R1320" s="1">
        <v>20746</v>
      </c>
      <c r="S1320" s="2">
        <v>42124</v>
      </c>
      <c r="T1320" s="2">
        <v>42125</v>
      </c>
      <c r="U1320" s="1">
        <v>46.036799999999999</v>
      </c>
      <c r="V1320" s="1">
        <v>16</v>
      </c>
      <c r="W1320" s="14">
        <v>283.44</v>
      </c>
      <c r="X1320" s="1">
        <v>88234</v>
      </c>
      <c r="Y1320" s="14">
        <f>DataSheet!$E1320-DataSheet!$D1320</f>
        <v>17.62</v>
      </c>
      <c r="Z1320" s="1" t="str">
        <f>_xlfn.IFS(DataSheet!$O1320="Central","Chris",DataSheet!$O1320="East","Erin",DataSheet!$O1320="South","Sam",DataSheet!$O1320="West","William")</f>
        <v>Erin</v>
      </c>
    </row>
    <row r="1321" spans="1:26" ht="15" x14ac:dyDescent="0.2">
      <c r="A1321" s="1">
        <v>1347</v>
      </c>
      <c r="B1321" s="1" t="s">
        <v>2358</v>
      </c>
      <c r="C1321" s="1" t="s">
        <v>49</v>
      </c>
      <c r="D1321" s="14">
        <v>0.1</v>
      </c>
      <c r="E1321" s="14">
        <v>2.62</v>
      </c>
      <c r="F1321" s="14">
        <v>0.8</v>
      </c>
      <c r="G1321" s="1" t="s">
        <v>40</v>
      </c>
      <c r="H1321" s="1" t="s">
        <v>73</v>
      </c>
      <c r="I1321" s="1" t="s">
        <v>50</v>
      </c>
      <c r="J1321" s="1" t="s">
        <v>178</v>
      </c>
      <c r="K1321" s="1" t="s">
        <v>52</v>
      </c>
      <c r="L1321" s="1" t="s">
        <v>2126</v>
      </c>
      <c r="M1321" s="1">
        <v>0.39</v>
      </c>
      <c r="N1321" s="1" t="s">
        <v>34</v>
      </c>
      <c r="O1321" s="1" t="s">
        <v>35</v>
      </c>
      <c r="P1321" s="1" t="s">
        <v>125</v>
      </c>
      <c r="Q1321" s="1" t="s">
        <v>2359</v>
      </c>
      <c r="R1321" s="1">
        <v>33511</v>
      </c>
      <c r="S1321" s="2">
        <v>42124</v>
      </c>
      <c r="T1321" s="2">
        <v>42130</v>
      </c>
      <c r="U1321" s="1">
        <v>-94.490899999999996</v>
      </c>
      <c r="V1321" s="1">
        <v>21</v>
      </c>
      <c r="W1321" s="14">
        <v>51.86</v>
      </c>
      <c r="X1321" s="1">
        <v>89686</v>
      </c>
      <c r="Y1321" s="14">
        <f>DataSheet!$E1321-DataSheet!$D1321</f>
        <v>2.52</v>
      </c>
      <c r="Z1321" s="1" t="str">
        <f>_xlfn.IFS(DataSheet!$O1321="Central","Chris",DataSheet!$O1321="East","Erin",DataSheet!$O1321="South","Sam",DataSheet!$O1321="West","William")</f>
        <v>Sam</v>
      </c>
    </row>
    <row r="1322" spans="1:26" ht="15" x14ac:dyDescent="0.2">
      <c r="A1322" s="1">
        <v>2704</v>
      </c>
      <c r="B1322" s="1" t="s">
        <v>2355</v>
      </c>
      <c r="C1322" s="1" t="s">
        <v>49</v>
      </c>
      <c r="D1322" s="14">
        <v>0.03</v>
      </c>
      <c r="E1322" s="14">
        <v>13.48</v>
      </c>
      <c r="F1322" s="14">
        <v>4.51</v>
      </c>
      <c r="G1322" s="1" t="s">
        <v>89</v>
      </c>
      <c r="H1322" s="1" t="s">
        <v>41</v>
      </c>
      <c r="I1322" s="1" t="s">
        <v>50</v>
      </c>
      <c r="J1322" s="1" t="s">
        <v>80</v>
      </c>
      <c r="K1322" s="1" t="s">
        <v>75</v>
      </c>
      <c r="L1322" s="1" t="s">
        <v>1783</v>
      </c>
      <c r="M1322" s="1">
        <v>0.59</v>
      </c>
      <c r="N1322" s="1" t="s">
        <v>34</v>
      </c>
      <c r="O1322" s="1" t="s">
        <v>35</v>
      </c>
      <c r="P1322" s="1" t="s">
        <v>125</v>
      </c>
      <c r="Q1322" s="1" t="s">
        <v>2356</v>
      </c>
      <c r="R1322" s="1">
        <v>32503</v>
      </c>
      <c r="S1322" s="2">
        <v>42124</v>
      </c>
      <c r="T1322" s="2">
        <v>42128</v>
      </c>
      <c r="U1322" s="1">
        <v>-256.01799999999997</v>
      </c>
      <c r="V1322" s="1">
        <v>4</v>
      </c>
      <c r="W1322" s="14">
        <v>59.49</v>
      </c>
      <c r="X1322" s="1">
        <v>91408</v>
      </c>
      <c r="Y1322" s="14">
        <f>DataSheet!$E1322-DataSheet!$D1322</f>
        <v>13.450000000000001</v>
      </c>
      <c r="Z1322" s="1" t="str">
        <f>_xlfn.IFS(DataSheet!$O1322="Central","Chris",DataSheet!$O1322="East","Erin",DataSheet!$O1322="South","Sam",DataSheet!$O1322="West","William")</f>
        <v>Sam</v>
      </c>
    </row>
    <row r="1323" spans="1:26" ht="15" x14ac:dyDescent="0.2">
      <c r="A1323" s="1">
        <v>2823</v>
      </c>
      <c r="B1323" s="1" t="s">
        <v>2360</v>
      </c>
      <c r="C1323" s="1" t="s">
        <v>49</v>
      </c>
      <c r="D1323" s="14">
        <v>0.02</v>
      </c>
      <c r="E1323" s="14">
        <v>21.98</v>
      </c>
      <c r="F1323" s="14">
        <v>2.87</v>
      </c>
      <c r="G1323" s="1" t="s">
        <v>40</v>
      </c>
      <c r="H1323" s="1" t="s">
        <v>96</v>
      </c>
      <c r="I1323" s="1" t="s">
        <v>50</v>
      </c>
      <c r="J1323" s="1" t="s">
        <v>51</v>
      </c>
      <c r="K1323" s="1" t="s">
        <v>44</v>
      </c>
      <c r="L1323" s="1" t="s">
        <v>1740</v>
      </c>
      <c r="M1323" s="1">
        <v>0.55000000000000004</v>
      </c>
      <c r="N1323" s="1" t="s">
        <v>34</v>
      </c>
      <c r="O1323" s="1" t="s">
        <v>61</v>
      </c>
      <c r="P1323" s="1" t="s">
        <v>298</v>
      </c>
      <c r="Q1323" s="1" t="s">
        <v>2361</v>
      </c>
      <c r="R1323" s="1">
        <v>89031</v>
      </c>
      <c r="S1323" s="2">
        <v>42124</v>
      </c>
      <c r="T1323" s="2">
        <v>42126</v>
      </c>
      <c r="U1323" s="1">
        <v>165.6345</v>
      </c>
      <c r="V1323" s="1">
        <v>11</v>
      </c>
      <c r="W1323" s="14">
        <v>240.05</v>
      </c>
      <c r="X1323" s="1">
        <v>87240</v>
      </c>
      <c r="Y1323" s="14">
        <f>DataSheet!$E1323-DataSheet!$D1323</f>
        <v>21.96</v>
      </c>
      <c r="Z1323" s="1" t="str">
        <f>_xlfn.IFS(DataSheet!$O1323="Central","Chris",DataSheet!$O1323="East","Erin",DataSheet!$O1323="South","Sam",DataSheet!$O1323="West","William")</f>
        <v>William</v>
      </c>
    </row>
    <row r="1324" spans="1:26" ht="15" x14ac:dyDescent="0.2">
      <c r="A1324" s="1">
        <v>1989</v>
      </c>
      <c r="B1324" s="1" t="s">
        <v>695</v>
      </c>
      <c r="C1324" s="1" t="s">
        <v>118</v>
      </c>
      <c r="D1324" s="14">
        <v>0.1</v>
      </c>
      <c r="E1324" s="14">
        <v>1.6</v>
      </c>
      <c r="F1324" s="14">
        <v>1.29</v>
      </c>
      <c r="G1324" s="1" t="s">
        <v>40</v>
      </c>
      <c r="H1324" s="1" t="s">
        <v>73</v>
      </c>
      <c r="I1324" s="1" t="s">
        <v>50</v>
      </c>
      <c r="J1324" s="1" t="s">
        <v>51</v>
      </c>
      <c r="K1324" s="1" t="s">
        <v>52</v>
      </c>
      <c r="L1324" s="1" t="s">
        <v>2362</v>
      </c>
      <c r="M1324" s="1">
        <v>0.42</v>
      </c>
      <c r="N1324" s="1" t="s">
        <v>34</v>
      </c>
      <c r="O1324" s="1" t="s">
        <v>61</v>
      </c>
      <c r="P1324" s="1" t="s">
        <v>148</v>
      </c>
      <c r="Q1324" s="1" t="s">
        <v>697</v>
      </c>
      <c r="R1324" s="1">
        <v>84117</v>
      </c>
      <c r="S1324" s="2">
        <v>42124</v>
      </c>
      <c r="T1324" s="2">
        <v>42124</v>
      </c>
      <c r="U1324" s="1">
        <v>-14.990399999999999</v>
      </c>
      <c r="V1324" s="1">
        <v>11</v>
      </c>
      <c r="W1324" s="14">
        <v>16.88</v>
      </c>
      <c r="X1324" s="1">
        <v>90003</v>
      </c>
      <c r="Y1324" s="14">
        <f>DataSheet!$E1324-DataSheet!$D1324</f>
        <v>1.5</v>
      </c>
      <c r="Z1324" s="1" t="str">
        <f>_xlfn.IFS(DataSheet!$O1324="Central","Chris",DataSheet!$O1324="East","Erin",DataSheet!$O1324="South","Sam",DataSheet!$O1324="West","William")</f>
        <v>William</v>
      </c>
    </row>
    <row r="1325" spans="1:26" ht="15" x14ac:dyDescent="0.2">
      <c r="A1325" s="1">
        <v>2394</v>
      </c>
      <c r="B1325" s="1" t="s">
        <v>2363</v>
      </c>
      <c r="C1325" s="1" t="s">
        <v>27</v>
      </c>
      <c r="D1325" s="14">
        <v>0.01</v>
      </c>
      <c r="E1325" s="14">
        <v>11.7</v>
      </c>
      <c r="F1325" s="14">
        <v>5.63</v>
      </c>
      <c r="G1325" s="1" t="s">
        <v>40</v>
      </c>
      <c r="H1325" s="1" t="s">
        <v>96</v>
      </c>
      <c r="I1325" s="1" t="s">
        <v>50</v>
      </c>
      <c r="J1325" s="1" t="s">
        <v>74</v>
      </c>
      <c r="K1325" s="1" t="s">
        <v>75</v>
      </c>
      <c r="L1325" s="1" t="s">
        <v>2364</v>
      </c>
      <c r="M1325" s="1">
        <v>0.4</v>
      </c>
      <c r="N1325" s="1" t="s">
        <v>34</v>
      </c>
      <c r="O1325" s="1" t="s">
        <v>35</v>
      </c>
      <c r="P1325" s="1" t="s">
        <v>77</v>
      </c>
      <c r="Q1325" s="1" t="s">
        <v>2365</v>
      </c>
      <c r="R1325" s="1">
        <v>30328</v>
      </c>
      <c r="S1325" s="2">
        <v>42125</v>
      </c>
      <c r="T1325" s="2">
        <v>42127</v>
      </c>
      <c r="U1325" s="1">
        <v>39.21</v>
      </c>
      <c r="V1325" s="1">
        <v>16</v>
      </c>
      <c r="W1325" s="14">
        <v>196.69</v>
      </c>
      <c r="X1325" s="1">
        <v>86949</v>
      </c>
      <c r="Y1325" s="14">
        <f>DataSheet!$E1325-DataSheet!$D1325</f>
        <v>11.69</v>
      </c>
      <c r="Z1325" s="1" t="str">
        <f>_xlfn.IFS(DataSheet!$O1325="Central","Chris",DataSheet!$O1325="East","Erin",DataSheet!$O1325="South","Sam",DataSheet!$O1325="West","William")</f>
        <v>Sam</v>
      </c>
    </row>
    <row r="1326" spans="1:26" ht="15" x14ac:dyDescent="0.2">
      <c r="A1326" s="1">
        <v>2394</v>
      </c>
      <c r="B1326" s="1" t="s">
        <v>2363</v>
      </c>
      <c r="C1326" s="1" t="s">
        <v>27</v>
      </c>
      <c r="D1326" s="14">
        <v>0.03</v>
      </c>
      <c r="E1326" s="14">
        <v>4.55</v>
      </c>
      <c r="F1326" s="14">
        <v>1.49</v>
      </c>
      <c r="G1326" s="1" t="s">
        <v>40</v>
      </c>
      <c r="H1326" s="1" t="s">
        <v>96</v>
      </c>
      <c r="I1326" s="1" t="s">
        <v>50</v>
      </c>
      <c r="J1326" s="1" t="s">
        <v>74</v>
      </c>
      <c r="K1326" s="1" t="s">
        <v>75</v>
      </c>
      <c r="L1326" s="1" t="s">
        <v>1505</v>
      </c>
      <c r="M1326" s="1">
        <v>0.35</v>
      </c>
      <c r="N1326" s="1" t="s">
        <v>34</v>
      </c>
      <c r="O1326" s="1" t="s">
        <v>35</v>
      </c>
      <c r="P1326" s="1" t="s">
        <v>77</v>
      </c>
      <c r="Q1326" s="1" t="s">
        <v>2365</v>
      </c>
      <c r="R1326" s="1">
        <v>30328</v>
      </c>
      <c r="S1326" s="2">
        <v>42125</v>
      </c>
      <c r="T1326" s="2">
        <v>42125</v>
      </c>
      <c r="U1326" s="1">
        <v>100.38</v>
      </c>
      <c r="V1326" s="1">
        <v>9</v>
      </c>
      <c r="W1326" s="14">
        <v>40.28</v>
      </c>
      <c r="X1326" s="1">
        <v>86949</v>
      </c>
      <c r="Y1326" s="14">
        <f>DataSheet!$E1326-DataSheet!$D1326</f>
        <v>4.5199999999999996</v>
      </c>
      <c r="Z1326" s="1" t="str">
        <f>_xlfn.IFS(DataSheet!$O1326="Central","Chris",DataSheet!$O1326="East","Erin",DataSheet!$O1326="South","Sam",DataSheet!$O1326="West","William")</f>
        <v>Sam</v>
      </c>
    </row>
    <row r="1327" spans="1:26" ht="15" x14ac:dyDescent="0.2">
      <c r="A1327" s="1">
        <v>2724</v>
      </c>
      <c r="B1327" s="1" t="s">
        <v>2366</v>
      </c>
      <c r="C1327" s="1" t="s">
        <v>27</v>
      </c>
      <c r="D1327" s="14">
        <v>0.06</v>
      </c>
      <c r="E1327" s="14">
        <v>4.9800000000000004</v>
      </c>
      <c r="F1327" s="14">
        <v>7.44</v>
      </c>
      <c r="G1327" s="1" t="s">
        <v>40</v>
      </c>
      <c r="H1327" s="1" t="s">
        <v>73</v>
      </c>
      <c r="I1327" s="1" t="s">
        <v>50</v>
      </c>
      <c r="J1327" s="1" t="s">
        <v>90</v>
      </c>
      <c r="K1327" s="1" t="s">
        <v>75</v>
      </c>
      <c r="L1327" s="1" t="s">
        <v>2176</v>
      </c>
      <c r="M1327" s="1">
        <v>0.36</v>
      </c>
      <c r="N1327" s="1" t="s">
        <v>34</v>
      </c>
      <c r="O1327" s="1" t="s">
        <v>35</v>
      </c>
      <c r="P1327" s="1" t="s">
        <v>402</v>
      </c>
      <c r="Q1327" s="1" t="s">
        <v>2367</v>
      </c>
      <c r="R1327" s="1">
        <v>37421</v>
      </c>
      <c r="S1327" s="2">
        <v>42125</v>
      </c>
      <c r="T1327" s="2">
        <v>42126</v>
      </c>
      <c r="U1327" s="1">
        <v>-37.561999999999998</v>
      </c>
      <c r="V1327" s="1">
        <v>10</v>
      </c>
      <c r="W1327" s="14">
        <v>53.21</v>
      </c>
      <c r="X1327" s="1">
        <v>88959</v>
      </c>
      <c r="Y1327" s="14">
        <f>DataSheet!$E1327-DataSheet!$D1327</f>
        <v>4.9200000000000008</v>
      </c>
      <c r="Z1327" s="1" t="str">
        <f>_xlfn.IFS(DataSheet!$O1327="Central","Chris",DataSheet!$O1327="East","Erin",DataSheet!$O1327="South","Sam",DataSheet!$O1327="West","William")</f>
        <v>Sam</v>
      </c>
    </row>
    <row r="1328" spans="1:26" ht="15" x14ac:dyDescent="0.2">
      <c r="A1328" s="1">
        <v>2724</v>
      </c>
      <c r="B1328" s="1" t="s">
        <v>2366</v>
      </c>
      <c r="C1328" s="1" t="s">
        <v>27</v>
      </c>
      <c r="D1328" s="14">
        <v>0.01</v>
      </c>
      <c r="E1328" s="14">
        <v>6.48</v>
      </c>
      <c r="F1328" s="14">
        <v>7.37</v>
      </c>
      <c r="G1328" s="1" t="s">
        <v>40</v>
      </c>
      <c r="H1328" s="1" t="s">
        <v>73</v>
      </c>
      <c r="I1328" s="1" t="s">
        <v>50</v>
      </c>
      <c r="J1328" s="1" t="s">
        <v>90</v>
      </c>
      <c r="K1328" s="1" t="s">
        <v>75</v>
      </c>
      <c r="L1328" s="1" t="s">
        <v>1617</v>
      </c>
      <c r="M1328" s="1">
        <v>0.37</v>
      </c>
      <c r="N1328" s="1" t="s">
        <v>34</v>
      </c>
      <c r="O1328" s="1" t="s">
        <v>35</v>
      </c>
      <c r="P1328" s="1" t="s">
        <v>402</v>
      </c>
      <c r="Q1328" s="1" t="s">
        <v>2367</v>
      </c>
      <c r="R1328" s="1">
        <v>37421</v>
      </c>
      <c r="S1328" s="2">
        <v>42125</v>
      </c>
      <c r="T1328" s="2">
        <v>42127</v>
      </c>
      <c r="U1328" s="1">
        <v>-449.69400000000002</v>
      </c>
      <c r="V1328" s="1">
        <v>18</v>
      </c>
      <c r="W1328" s="14">
        <v>122.8</v>
      </c>
      <c r="X1328" s="1">
        <v>88959</v>
      </c>
      <c r="Y1328" s="14">
        <f>DataSheet!$E1328-DataSheet!$D1328</f>
        <v>6.4700000000000006</v>
      </c>
      <c r="Z1328" s="1" t="str">
        <f>_xlfn.IFS(DataSheet!$O1328="Central","Chris",DataSheet!$O1328="East","Erin",DataSheet!$O1328="South","Sam",DataSheet!$O1328="West","William")</f>
        <v>Sam</v>
      </c>
    </row>
    <row r="1329" spans="1:26" ht="15" x14ac:dyDescent="0.2">
      <c r="A1329" s="1">
        <v>1271</v>
      </c>
      <c r="B1329" s="1" t="s">
        <v>2113</v>
      </c>
      <c r="C1329" s="1" t="s">
        <v>49</v>
      </c>
      <c r="D1329" s="14">
        <v>0.1</v>
      </c>
      <c r="E1329" s="14">
        <v>34.229999999999997</v>
      </c>
      <c r="F1329" s="14">
        <v>5.0199999999999996</v>
      </c>
      <c r="G1329" s="1" t="s">
        <v>40</v>
      </c>
      <c r="H1329" s="1" t="s">
        <v>96</v>
      </c>
      <c r="I1329" s="1" t="s">
        <v>30</v>
      </c>
      <c r="J1329" s="1" t="s">
        <v>128</v>
      </c>
      <c r="K1329" s="1" t="s">
        <v>75</v>
      </c>
      <c r="L1329" s="1" t="s">
        <v>1320</v>
      </c>
      <c r="M1329" s="1">
        <v>0.55000000000000004</v>
      </c>
      <c r="N1329" s="1" t="s">
        <v>34</v>
      </c>
      <c r="O1329" s="1" t="s">
        <v>61</v>
      </c>
      <c r="P1329" s="1" t="s">
        <v>92</v>
      </c>
      <c r="Q1329" s="1" t="s">
        <v>2114</v>
      </c>
      <c r="R1329" s="1">
        <v>91941</v>
      </c>
      <c r="S1329" s="2">
        <v>42125</v>
      </c>
      <c r="T1329" s="2">
        <v>42130</v>
      </c>
      <c r="U1329" s="1">
        <v>151.56540000000001</v>
      </c>
      <c r="V1329" s="1">
        <v>7</v>
      </c>
      <c r="W1329" s="14">
        <v>219.66</v>
      </c>
      <c r="X1329" s="1">
        <v>88411</v>
      </c>
      <c r="Y1329" s="14">
        <f>DataSheet!$E1329-DataSheet!$D1329</f>
        <v>34.129999999999995</v>
      </c>
      <c r="Z1329" s="1" t="str">
        <f>_xlfn.IFS(DataSheet!$O1329="Central","Chris",DataSheet!$O1329="East","Erin",DataSheet!$O1329="South","Sam",DataSheet!$O1329="West","William")</f>
        <v>William</v>
      </c>
    </row>
    <row r="1330" spans="1:26" ht="15" x14ac:dyDescent="0.2">
      <c r="A1330" s="1">
        <v>1383</v>
      </c>
      <c r="B1330" s="1" t="s">
        <v>2368</v>
      </c>
      <c r="C1330" s="1" t="s">
        <v>118</v>
      </c>
      <c r="D1330" s="14">
        <v>0.03</v>
      </c>
      <c r="E1330" s="14">
        <v>2.23</v>
      </c>
      <c r="F1330" s="14">
        <v>4.57</v>
      </c>
      <c r="G1330" s="1" t="s">
        <v>40</v>
      </c>
      <c r="H1330" s="1" t="s">
        <v>41</v>
      </c>
      <c r="I1330" s="1" t="s">
        <v>30</v>
      </c>
      <c r="J1330" s="1" t="s">
        <v>128</v>
      </c>
      <c r="K1330" s="1" t="s">
        <v>44</v>
      </c>
      <c r="L1330" s="1" t="s">
        <v>2369</v>
      </c>
      <c r="M1330" s="1">
        <v>0.41</v>
      </c>
      <c r="N1330" s="1" t="s">
        <v>34</v>
      </c>
      <c r="O1330" s="1" t="s">
        <v>61</v>
      </c>
      <c r="P1330" s="1" t="s">
        <v>148</v>
      </c>
      <c r="Q1330" s="1" t="s">
        <v>1234</v>
      </c>
      <c r="R1330" s="1">
        <v>84120</v>
      </c>
      <c r="S1330" s="2">
        <v>42125</v>
      </c>
      <c r="T1330" s="2">
        <v>42126</v>
      </c>
      <c r="U1330" s="1">
        <v>-93.25</v>
      </c>
      <c r="V1330" s="1">
        <v>12</v>
      </c>
      <c r="W1330" s="14">
        <v>28.66</v>
      </c>
      <c r="X1330" s="1">
        <v>89406</v>
      </c>
      <c r="Y1330" s="14">
        <f>DataSheet!$E1330-DataSheet!$D1330</f>
        <v>2.2000000000000002</v>
      </c>
      <c r="Z1330" s="1" t="str">
        <f>_xlfn.IFS(DataSheet!$O1330="Central","Chris",DataSheet!$O1330="East","Erin",DataSheet!$O1330="South","Sam",DataSheet!$O1330="West","William")</f>
        <v>William</v>
      </c>
    </row>
    <row r="1331" spans="1:26" ht="15" x14ac:dyDescent="0.2">
      <c r="A1331" s="1">
        <v>381</v>
      </c>
      <c r="B1331" s="1" t="s">
        <v>2370</v>
      </c>
      <c r="C1331" s="1" t="s">
        <v>72</v>
      </c>
      <c r="D1331" s="14">
        <v>7.0000000000000007E-2</v>
      </c>
      <c r="E1331" s="14">
        <v>415.88</v>
      </c>
      <c r="F1331" s="14">
        <v>11.37</v>
      </c>
      <c r="G1331" s="1" t="s">
        <v>40</v>
      </c>
      <c r="H1331" s="1" t="s">
        <v>96</v>
      </c>
      <c r="I1331" s="1" t="s">
        <v>50</v>
      </c>
      <c r="J1331" s="1" t="s">
        <v>80</v>
      </c>
      <c r="K1331" s="1" t="s">
        <v>75</v>
      </c>
      <c r="L1331" s="1" t="s">
        <v>1383</v>
      </c>
      <c r="M1331" s="1">
        <v>0.56999999999999995</v>
      </c>
      <c r="N1331" s="1" t="s">
        <v>34</v>
      </c>
      <c r="O1331" s="1" t="s">
        <v>54</v>
      </c>
      <c r="P1331" s="1" t="s">
        <v>105</v>
      </c>
      <c r="Q1331" s="1" t="s">
        <v>1849</v>
      </c>
      <c r="R1331" s="1">
        <v>61701</v>
      </c>
      <c r="S1331" s="2">
        <v>42125</v>
      </c>
      <c r="T1331" s="2">
        <v>42125</v>
      </c>
      <c r="U1331" s="1">
        <v>-539.59</v>
      </c>
      <c r="V1331" s="1">
        <v>1</v>
      </c>
      <c r="W1331" s="14">
        <v>394.51</v>
      </c>
      <c r="X1331" s="1">
        <v>88929</v>
      </c>
      <c r="Y1331" s="14">
        <f>DataSheet!$E1331-DataSheet!$D1331</f>
        <v>415.81</v>
      </c>
      <c r="Z1331" s="1" t="str">
        <f>_xlfn.IFS(DataSheet!$O1331="Central","Chris",DataSheet!$O1331="East","Erin",DataSheet!$O1331="South","Sam",DataSheet!$O1331="West","William")</f>
        <v>Chris</v>
      </c>
    </row>
    <row r="1332" spans="1:26" ht="15" x14ac:dyDescent="0.2">
      <c r="A1332" s="1">
        <v>1193</v>
      </c>
      <c r="B1332" s="1" t="s">
        <v>1353</v>
      </c>
      <c r="C1332" s="1" t="s">
        <v>72</v>
      </c>
      <c r="D1332" s="14">
        <v>0.03</v>
      </c>
      <c r="E1332" s="14">
        <v>5.98</v>
      </c>
      <c r="F1332" s="14">
        <v>1.49</v>
      </c>
      <c r="G1332" s="1" t="s">
        <v>40</v>
      </c>
      <c r="H1332" s="1" t="s">
        <v>29</v>
      </c>
      <c r="I1332" s="1" t="s">
        <v>50</v>
      </c>
      <c r="J1332" s="1" t="s">
        <v>74</v>
      </c>
      <c r="K1332" s="1" t="s">
        <v>75</v>
      </c>
      <c r="L1332" s="1" t="s">
        <v>1589</v>
      </c>
      <c r="M1332" s="1">
        <v>0.39</v>
      </c>
      <c r="N1332" s="1" t="s">
        <v>34</v>
      </c>
      <c r="O1332" s="1" t="s">
        <v>113</v>
      </c>
      <c r="P1332" s="1" t="s">
        <v>376</v>
      </c>
      <c r="Q1332" s="1" t="s">
        <v>68</v>
      </c>
      <c r="R1332" s="1">
        <v>20016</v>
      </c>
      <c r="S1332" s="2">
        <v>42125</v>
      </c>
      <c r="T1332" s="2">
        <v>42127</v>
      </c>
      <c r="U1332" s="1">
        <v>38.08</v>
      </c>
      <c r="V1332" s="1">
        <v>85</v>
      </c>
      <c r="W1332" s="14">
        <v>517.85</v>
      </c>
      <c r="X1332" s="1">
        <v>38852</v>
      </c>
      <c r="Y1332" s="14">
        <f>DataSheet!$E1332-DataSheet!$D1332</f>
        <v>5.95</v>
      </c>
      <c r="Z1332" s="1" t="str">
        <f>_xlfn.IFS(DataSheet!$O1332="Central","Chris",DataSheet!$O1332="East","Erin",DataSheet!$O1332="South","Sam",DataSheet!$O1332="West","William")</f>
        <v>Erin</v>
      </c>
    </row>
    <row r="1333" spans="1:26" ht="15" x14ac:dyDescent="0.2">
      <c r="A1333" s="1">
        <v>1194</v>
      </c>
      <c r="B1333" s="1" t="s">
        <v>2371</v>
      </c>
      <c r="C1333" s="1" t="s">
        <v>72</v>
      </c>
      <c r="D1333" s="14">
        <v>0.03</v>
      </c>
      <c r="E1333" s="14">
        <v>5.98</v>
      </c>
      <c r="F1333" s="14">
        <v>1.49</v>
      </c>
      <c r="G1333" s="1" t="s">
        <v>40</v>
      </c>
      <c r="H1333" s="1" t="s">
        <v>29</v>
      </c>
      <c r="I1333" s="1" t="s">
        <v>50</v>
      </c>
      <c r="J1333" s="1" t="s">
        <v>74</v>
      </c>
      <c r="K1333" s="1" t="s">
        <v>75</v>
      </c>
      <c r="L1333" s="1" t="s">
        <v>1589</v>
      </c>
      <c r="M1333" s="1">
        <v>0.39</v>
      </c>
      <c r="N1333" s="1" t="s">
        <v>34</v>
      </c>
      <c r="O1333" s="1" t="s">
        <v>35</v>
      </c>
      <c r="P1333" s="1" t="s">
        <v>125</v>
      </c>
      <c r="Q1333" s="1" t="s">
        <v>2372</v>
      </c>
      <c r="R1333" s="1">
        <v>34142</v>
      </c>
      <c r="S1333" s="2">
        <v>42125</v>
      </c>
      <c r="T1333" s="2">
        <v>42127</v>
      </c>
      <c r="U1333" s="1">
        <v>20.495999999999999</v>
      </c>
      <c r="V1333" s="1">
        <v>21</v>
      </c>
      <c r="W1333" s="14">
        <v>127.94</v>
      </c>
      <c r="X1333" s="1">
        <v>87586</v>
      </c>
      <c r="Y1333" s="14">
        <f>DataSheet!$E1333-DataSheet!$D1333</f>
        <v>5.95</v>
      </c>
      <c r="Z1333" s="1" t="str">
        <f>_xlfn.IFS(DataSheet!$O1333="Central","Chris",DataSheet!$O1333="East","Erin",DataSheet!$O1333="South","Sam",DataSheet!$O1333="West","William")</f>
        <v>Sam</v>
      </c>
    </row>
    <row r="1334" spans="1:26" ht="15" x14ac:dyDescent="0.2">
      <c r="A1334" s="1">
        <v>3139</v>
      </c>
      <c r="B1334" s="1" t="s">
        <v>2373</v>
      </c>
      <c r="C1334" s="1" t="s">
        <v>27</v>
      </c>
      <c r="D1334" s="14">
        <v>0.09</v>
      </c>
      <c r="E1334" s="14">
        <v>280.98</v>
      </c>
      <c r="F1334" s="14">
        <v>57</v>
      </c>
      <c r="G1334" s="1" t="s">
        <v>28</v>
      </c>
      <c r="H1334" s="1" t="s">
        <v>73</v>
      </c>
      <c r="I1334" s="1" t="s">
        <v>30</v>
      </c>
      <c r="J1334" s="1" t="s">
        <v>111</v>
      </c>
      <c r="K1334" s="1" t="s">
        <v>59</v>
      </c>
      <c r="L1334" s="1" t="s">
        <v>864</v>
      </c>
      <c r="M1334" s="1">
        <v>0.78</v>
      </c>
      <c r="N1334" s="1" t="s">
        <v>34</v>
      </c>
      <c r="O1334" s="1" t="s">
        <v>113</v>
      </c>
      <c r="P1334" s="1" t="s">
        <v>399</v>
      </c>
      <c r="Q1334" s="1" t="s">
        <v>2374</v>
      </c>
      <c r="R1334" s="1">
        <v>7016</v>
      </c>
      <c r="S1334" s="2">
        <v>42126</v>
      </c>
      <c r="T1334" s="2">
        <v>42129</v>
      </c>
      <c r="U1334" s="1">
        <v>252.488</v>
      </c>
      <c r="V1334" s="1">
        <v>31</v>
      </c>
      <c r="W1334" s="14">
        <v>7974.21</v>
      </c>
      <c r="X1334" s="1">
        <v>86793</v>
      </c>
      <c r="Y1334" s="14">
        <f>DataSheet!$E1334-DataSheet!$D1334</f>
        <v>280.89000000000004</v>
      </c>
      <c r="Z1334" s="1" t="str">
        <f>_xlfn.IFS(DataSheet!$O1334="Central","Chris",DataSheet!$O1334="East","Erin",DataSheet!$O1334="South","Sam",DataSheet!$O1334="West","William")</f>
        <v>Erin</v>
      </c>
    </row>
    <row r="1335" spans="1:26" ht="15" x14ac:dyDescent="0.2">
      <c r="A1335" s="1">
        <v>3367</v>
      </c>
      <c r="B1335" s="1" t="s">
        <v>2375</v>
      </c>
      <c r="C1335" s="1" t="s">
        <v>27</v>
      </c>
      <c r="D1335" s="14">
        <v>0.08</v>
      </c>
      <c r="E1335" s="14">
        <v>30.97</v>
      </c>
      <c r="F1335" s="14">
        <v>4</v>
      </c>
      <c r="G1335" s="1" t="s">
        <v>40</v>
      </c>
      <c r="H1335" s="1" t="s">
        <v>73</v>
      </c>
      <c r="I1335" s="1" t="s">
        <v>42</v>
      </c>
      <c r="J1335" s="1" t="s">
        <v>43</v>
      </c>
      <c r="K1335" s="1" t="s">
        <v>75</v>
      </c>
      <c r="L1335" s="1" t="s">
        <v>2164</v>
      </c>
      <c r="M1335" s="1">
        <v>0.74</v>
      </c>
      <c r="N1335" s="1" t="s">
        <v>34</v>
      </c>
      <c r="O1335" s="1" t="s">
        <v>113</v>
      </c>
      <c r="P1335" s="1" t="s">
        <v>319</v>
      </c>
      <c r="Q1335" s="1" t="s">
        <v>2376</v>
      </c>
      <c r="R1335" s="1">
        <v>43221</v>
      </c>
      <c r="S1335" s="2">
        <v>42126</v>
      </c>
      <c r="T1335" s="2">
        <v>42127</v>
      </c>
      <c r="U1335" s="1">
        <v>10.68</v>
      </c>
      <c r="V1335" s="1">
        <v>26</v>
      </c>
      <c r="W1335" s="14">
        <v>758.97</v>
      </c>
      <c r="X1335" s="1">
        <v>90502</v>
      </c>
      <c r="Y1335" s="14">
        <f>DataSheet!$E1335-DataSheet!$D1335</f>
        <v>30.89</v>
      </c>
      <c r="Z1335" s="1" t="str">
        <f>_xlfn.IFS(DataSheet!$O1335="Central","Chris",DataSheet!$O1335="East","Erin",DataSheet!$O1335="South","Sam",DataSheet!$O1335="West","William")</f>
        <v>Erin</v>
      </c>
    </row>
    <row r="1336" spans="1:26" ht="15" x14ac:dyDescent="0.2">
      <c r="A1336" s="1">
        <v>3367</v>
      </c>
      <c r="B1336" s="1" t="s">
        <v>2375</v>
      </c>
      <c r="C1336" s="1" t="s">
        <v>27</v>
      </c>
      <c r="D1336" s="14">
        <v>0.1</v>
      </c>
      <c r="E1336" s="14">
        <v>4.13</v>
      </c>
      <c r="F1336" s="14">
        <v>0.5</v>
      </c>
      <c r="G1336" s="1" t="s">
        <v>89</v>
      </c>
      <c r="H1336" s="1" t="s">
        <v>73</v>
      </c>
      <c r="I1336" s="1" t="s">
        <v>50</v>
      </c>
      <c r="J1336" s="1" t="s">
        <v>154</v>
      </c>
      <c r="K1336" s="1" t="s">
        <v>75</v>
      </c>
      <c r="L1336" s="1" t="s">
        <v>2377</v>
      </c>
      <c r="M1336" s="1">
        <v>0.39</v>
      </c>
      <c r="N1336" s="1" t="s">
        <v>34</v>
      </c>
      <c r="O1336" s="1" t="s">
        <v>113</v>
      </c>
      <c r="P1336" s="1" t="s">
        <v>319</v>
      </c>
      <c r="Q1336" s="1" t="s">
        <v>2376</v>
      </c>
      <c r="R1336" s="1">
        <v>43221</v>
      </c>
      <c r="S1336" s="2">
        <v>42126</v>
      </c>
      <c r="T1336" s="2">
        <v>42128</v>
      </c>
      <c r="U1336" s="1">
        <v>58.263599999999997</v>
      </c>
      <c r="V1336" s="1">
        <v>18</v>
      </c>
      <c r="W1336" s="14">
        <v>84.44</v>
      </c>
      <c r="X1336" s="1">
        <v>90502</v>
      </c>
      <c r="Y1336" s="14">
        <f>DataSheet!$E1336-DataSheet!$D1336</f>
        <v>4.03</v>
      </c>
      <c r="Z1336" s="1" t="str">
        <f>_xlfn.IFS(DataSheet!$O1336="Central","Chris",DataSheet!$O1336="East","Erin",DataSheet!$O1336="South","Sam",DataSheet!$O1336="West","William")</f>
        <v>Erin</v>
      </c>
    </row>
    <row r="1337" spans="1:26" ht="15" x14ac:dyDescent="0.2">
      <c r="A1337" s="1">
        <v>408</v>
      </c>
      <c r="B1337" s="1" t="s">
        <v>2378</v>
      </c>
      <c r="C1337" s="1" t="s">
        <v>49</v>
      </c>
      <c r="D1337" s="14">
        <v>7.0000000000000007E-2</v>
      </c>
      <c r="E1337" s="14">
        <v>29.17</v>
      </c>
      <c r="F1337" s="14">
        <v>6.27</v>
      </c>
      <c r="G1337" s="1" t="s">
        <v>40</v>
      </c>
      <c r="H1337" s="1" t="s">
        <v>96</v>
      </c>
      <c r="I1337" s="1" t="s">
        <v>50</v>
      </c>
      <c r="J1337" s="1" t="s">
        <v>74</v>
      </c>
      <c r="K1337" s="1" t="s">
        <v>75</v>
      </c>
      <c r="L1337" s="1" t="s">
        <v>76</v>
      </c>
      <c r="M1337" s="1">
        <v>0.37</v>
      </c>
      <c r="N1337" s="1" t="s">
        <v>34</v>
      </c>
      <c r="O1337" s="1" t="s">
        <v>54</v>
      </c>
      <c r="P1337" s="1" t="s">
        <v>189</v>
      </c>
      <c r="Q1337" s="1" t="s">
        <v>2379</v>
      </c>
      <c r="R1337" s="1">
        <v>78589</v>
      </c>
      <c r="S1337" s="2">
        <v>42126</v>
      </c>
      <c r="T1337" s="2">
        <v>42130</v>
      </c>
      <c r="U1337" s="1">
        <v>236.2371</v>
      </c>
      <c r="V1337" s="1">
        <v>14</v>
      </c>
      <c r="W1337" s="14">
        <v>400.47</v>
      </c>
      <c r="X1337" s="1">
        <v>89639</v>
      </c>
      <c r="Y1337" s="14">
        <f>DataSheet!$E1337-DataSheet!$D1337</f>
        <v>29.1</v>
      </c>
      <c r="Z1337" s="1" t="str">
        <f>_xlfn.IFS(DataSheet!$O1337="Central","Chris",DataSheet!$O1337="East","Erin",DataSheet!$O1337="South","Sam",DataSheet!$O1337="West","William")</f>
        <v>Chris</v>
      </c>
    </row>
    <row r="1338" spans="1:26" ht="15" x14ac:dyDescent="0.2">
      <c r="A1338" s="1">
        <v>2426</v>
      </c>
      <c r="B1338" s="1" t="s">
        <v>1652</v>
      </c>
      <c r="C1338" s="1" t="s">
        <v>49</v>
      </c>
      <c r="D1338" s="14">
        <v>0.08</v>
      </c>
      <c r="E1338" s="14">
        <v>4.4800000000000004</v>
      </c>
      <c r="F1338" s="14">
        <v>49</v>
      </c>
      <c r="G1338" s="1" t="s">
        <v>40</v>
      </c>
      <c r="H1338" s="1" t="s">
        <v>29</v>
      </c>
      <c r="I1338" s="1" t="s">
        <v>50</v>
      </c>
      <c r="J1338" s="1" t="s">
        <v>97</v>
      </c>
      <c r="K1338" s="1" t="s">
        <v>66</v>
      </c>
      <c r="L1338" s="1" t="s">
        <v>470</v>
      </c>
      <c r="M1338" s="1">
        <v>0.6</v>
      </c>
      <c r="N1338" s="1" t="s">
        <v>34</v>
      </c>
      <c r="O1338" s="1" t="s">
        <v>54</v>
      </c>
      <c r="P1338" s="1" t="s">
        <v>189</v>
      </c>
      <c r="Q1338" s="1" t="s">
        <v>1654</v>
      </c>
      <c r="R1338" s="1">
        <v>75061</v>
      </c>
      <c r="S1338" s="2">
        <v>42126</v>
      </c>
      <c r="T1338" s="2">
        <v>42126</v>
      </c>
      <c r="U1338" s="1">
        <v>139.58009999999999</v>
      </c>
      <c r="V1338" s="1">
        <v>37</v>
      </c>
      <c r="W1338" s="14">
        <v>202.29</v>
      </c>
      <c r="X1338" s="1">
        <v>90861</v>
      </c>
      <c r="Y1338" s="14">
        <f>DataSheet!$E1338-DataSheet!$D1338</f>
        <v>4.4000000000000004</v>
      </c>
      <c r="Z1338" s="1" t="str">
        <f>_xlfn.IFS(DataSheet!$O1338="Central","Chris",DataSheet!$O1338="East","Erin",DataSheet!$O1338="South","Sam",DataSheet!$O1338="West","William")</f>
        <v>Chris</v>
      </c>
    </row>
    <row r="1339" spans="1:26" ht="15" x14ac:dyDescent="0.2">
      <c r="A1339" s="1">
        <v>2426</v>
      </c>
      <c r="B1339" s="1" t="s">
        <v>1652</v>
      </c>
      <c r="C1339" s="1" t="s">
        <v>49</v>
      </c>
      <c r="D1339" s="14">
        <v>0</v>
      </c>
      <c r="E1339" s="14">
        <v>17.670000000000002</v>
      </c>
      <c r="F1339" s="14">
        <v>8.99</v>
      </c>
      <c r="G1339" s="1" t="s">
        <v>40</v>
      </c>
      <c r="H1339" s="1" t="s">
        <v>29</v>
      </c>
      <c r="I1339" s="1" t="s">
        <v>30</v>
      </c>
      <c r="J1339" s="1" t="s">
        <v>128</v>
      </c>
      <c r="K1339" s="1" t="s">
        <v>44</v>
      </c>
      <c r="L1339" s="1" t="s">
        <v>2058</v>
      </c>
      <c r="M1339" s="1">
        <v>0.47</v>
      </c>
      <c r="N1339" s="1" t="s">
        <v>34</v>
      </c>
      <c r="O1339" s="1" t="s">
        <v>54</v>
      </c>
      <c r="P1339" s="1" t="s">
        <v>189</v>
      </c>
      <c r="Q1339" s="1" t="s">
        <v>1654</v>
      </c>
      <c r="R1339" s="1">
        <v>75061</v>
      </c>
      <c r="S1339" s="2">
        <v>42126</v>
      </c>
      <c r="T1339" s="2">
        <v>42133</v>
      </c>
      <c r="U1339" s="1">
        <v>109.67</v>
      </c>
      <c r="V1339" s="1">
        <v>9</v>
      </c>
      <c r="W1339" s="14">
        <v>168.71</v>
      </c>
      <c r="X1339" s="1">
        <v>90861</v>
      </c>
      <c r="Y1339" s="14">
        <f>DataSheet!$E1339-DataSheet!$D1339</f>
        <v>17.670000000000002</v>
      </c>
      <c r="Z1339" s="1" t="str">
        <f>_xlfn.IFS(DataSheet!$O1339="Central","Chris",DataSheet!$O1339="East","Erin",DataSheet!$O1339="South","Sam",DataSheet!$O1339="West","William")</f>
        <v>Chris</v>
      </c>
    </row>
    <row r="1340" spans="1:26" ht="15" x14ac:dyDescent="0.2">
      <c r="A1340" s="1">
        <v>2578</v>
      </c>
      <c r="B1340" s="1" t="s">
        <v>2380</v>
      </c>
      <c r="C1340" s="1" t="s">
        <v>49</v>
      </c>
      <c r="D1340" s="14">
        <v>0.04</v>
      </c>
      <c r="E1340" s="14">
        <v>8.6</v>
      </c>
      <c r="F1340" s="14">
        <v>6.19</v>
      </c>
      <c r="G1340" s="1" t="s">
        <v>40</v>
      </c>
      <c r="H1340" s="1" t="s">
        <v>73</v>
      </c>
      <c r="I1340" s="1" t="s">
        <v>50</v>
      </c>
      <c r="J1340" s="1" t="s">
        <v>74</v>
      </c>
      <c r="K1340" s="1" t="s">
        <v>75</v>
      </c>
      <c r="L1340" s="1" t="s">
        <v>534</v>
      </c>
      <c r="M1340" s="1">
        <v>0.38</v>
      </c>
      <c r="N1340" s="1" t="s">
        <v>34</v>
      </c>
      <c r="O1340" s="1" t="s">
        <v>35</v>
      </c>
      <c r="P1340" s="1" t="s">
        <v>166</v>
      </c>
      <c r="Q1340" s="1" t="s">
        <v>2381</v>
      </c>
      <c r="R1340" s="1">
        <v>36801</v>
      </c>
      <c r="S1340" s="2">
        <v>42126</v>
      </c>
      <c r="T1340" s="2">
        <v>42128</v>
      </c>
      <c r="U1340" s="1">
        <v>309.71159999999998</v>
      </c>
      <c r="V1340" s="1">
        <v>5</v>
      </c>
      <c r="W1340" s="14">
        <v>46.85</v>
      </c>
      <c r="X1340" s="1">
        <v>88298</v>
      </c>
      <c r="Y1340" s="14">
        <f>DataSheet!$E1340-DataSheet!$D1340</f>
        <v>8.56</v>
      </c>
      <c r="Z1340" s="1" t="str">
        <f>_xlfn.IFS(DataSheet!$O1340="Central","Chris",DataSheet!$O1340="East","Erin",DataSheet!$O1340="South","Sam",DataSheet!$O1340="West","William")</f>
        <v>Sam</v>
      </c>
    </row>
    <row r="1341" spans="1:26" ht="15" x14ac:dyDescent="0.2">
      <c r="A1341" s="1">
        <v>2578</v>
      </c>
      <c r="B1341" s="1" t="s">
        <v>2380</v>
      </c>
      <c r="C1341" s="1" t="s">
        <v>49</v>
      </c>
      <c r="D1341" s="14">
        <v>0.01</v>
      </c>
      <c r="E1341" s="14">
        <v>3.58</v>
      </c>
      <c r="F1341" s="14">
        <v>1.63</v>
      </c>
      <c r="G1341" s="1" t="s">
        <v>40</v>
      </c>
      <c r="H1341" s="1" t="s">
        <v>73</v>
      </c>
      <c r="I1341" s="1" t="s">
        <v>50</v>
      </c>
      <c r="J1341" s="1" t="s">
        <v>178</v>
      </c>
      <c r="K1341" s="1" t="s">
        <v>52</v>
      </c>
      <c r="L1341" s="1" t="s">
        <v>2223</v>
      </c>
      <c r="M1341" s="1">
        <v>0.36</v>
      </c>
      <c r="N1341" s="1" t="s">
        <v>34</v>
      </c>
      <c r="O1341" s="1" t="s">
        <v>35</v>
      </c>
      <c r="P1341" s="1" t="s">
        <v>166</v>
      </c>
      <c r="Q1341" s="1" t="s">
        <v>2381</v>
      </c>
      <c r="R1341" s="1">
        <v>36801</v>
      </c>
      <c r="S1341" s="2">
        <v>42126</v>
      </c>
      <c r="T1341" s="2">
        <v>42130</v>
      </c>
      <c r="U1341" s="1">
        <v>-128.85599999999999</v>
      </c>
      <c r="V1341" s="1">
        <v>26</v>
      </c>
      <c r="W1341" s="14">
        <v>93.57</v>
      </c>
      <c r="X1341" s="1">
        <v>88298</v>
      </c>
      <c r="Y1341" s="14">
        <f>DataSheet!$E1341-DataSheet!$D1341</f>
        <v>3.5700000000000003</v>
      </c>
      <c r="Z1341" s="1" t="str">
        <f>_xlfn.IFS(DataSheet!$O1341="Central","Chris",DataSheet!$O1341="East","Erin",DataSheet!$O1341="South","Sam",DataSheet!$O1341="West","William")</f>
        <v>Sam</v>
      </c>
    </row>
    <row r="1342" spans="1:26" ht="15" x14ac:dyDescent="0.2">
      <c r="A1342" s="1">
        <v>2578</v>
      </c>
      <c r="B1342" s="1" t="s">
        <v>2380</v>
      </c>
      <c r="C1342" s="1" t="s">
        <v>49</v>
      </c>
      <c r="D1342" s="14">
        <v>0.08</v>
      </c>
      <c r="E1342" s="14">
        <v>105.49</v>
      </c>
      <c r="F1342" s="14">
        <v>41.64</v>
      </c>
      <c r="G1342" s="1" t="s">
        <v>28</v>
      </c>
      <c r="H1342" s="1" t="s">
        <v>73</v>
      </c>
      <c r="I1342" s="1" t="s">
        <v>30</v>
      </c>
      <c r="J1342" s="1" t="s">
        <v>31</v>
      </c>
      <c r="K1342" s="1" t="s">
        <v>32</v>
      </c>
      <c r="L1342" s="1" t="s">
        <v>2382</v>
      </c>
      <c r="M1342" s="1">
        <v>0.75</v>
      </c>
      <c r="N1342" s="1" t="s">
        <v>34</v>
      </c>
      <c r="O1342" s="1" t="s">
        <v>35</v>
      </c>
      <c r="P1342" s="1" t="s">
        <v>166</v>
      </c>
      <c r="Q1342" s="1" t="s">
        <v>2381</v>
      </c>
      <c r="R1342" s="1">
        <v>36801</v>
      </c>
      <c r="S1342" s="2">
        <v>42126</v>
      </c>
      <c r="T1342" s="2">
        <v>42133</v>
      </c>
      <c r="U1342" s="1">
        <v>-36.945999999999998</v>
      </c>
      <c r="V1342" s="1">
        <v>34</v>
      </c>
      <c r="W1342" s="14">
        <v>2694.49</v>
      </c>
      <c r="X1342" s="1">
        <v>88298</v>
      </c>
      <c r="Y1342" s="14">
        <f>DataSheet!$E1342-DataSheet!$D1342</f>
        <v>105.41</v>
      </c>
      <c r="Z1342" s="1" t="str">
        <f>_xlfn.IFS(DataSheet!$O1342="Central","Chris",DataSheet!$O1342="East","Erin",DataSheet!$O1342="South","Sam",DataSheet!$O1342="West","William")</f>
        <v>Sam</v>
      </c>
    </row>
    <row r="1343" spans="1:26" ht="15" x14ac:dyDescent="0.2">
      <c r="A1343" s="1">
        <v>2531</v>
      </c>
      <c r="B1343" s="1" t="s">
        <v>2383</v>
      </c>
      <c r="C1343" s="1" t="s">
        <v>118</v>
      </c>
      <c r="D1343" s="14">
        <v>0.08</v>
      </c>
      <c r="E1343" s="14">
        <v>4</v>
      </c>
      <c r="F1343" s="14">
        <v>1.3</v>
      </c>
      <c r="G1343" s="1" t="s">
        <v>40</v>
      </c>
      <c r="H1343" s="1" t="s">
        <v>29</v>
      </c>
      <c r="I1343" s="1" t="s">
        <v>50</v>
      </c>
      <c r="J1343" s="1" t="s">
        <v>90</v>
      </c>
      <c r="K1343" s="1" t="s">
        <v>52</v>
      </c>
      <c r="L1343" s="1" t="s">
        <v>373</v>
      </c>
      <c r="M1343" s="1">
        <v>0.37</v>
      </c>
      <c r="N1343" s="1" t="s">
        <v>34</v>
      </c>
      <c r="O1343" s="1" t="s">
        <v>61</v>
      </c>
      <c r="P1343" s="1" t="s">
        <v>92</v>
      </c>
      <c r="Q1343" s="1" t="s">
        <v>2384</v>
      </c>
      <c r="R1343" s="1">
        <v>93422</v>
      </c>
      <c r="S1343" s="2">
        <v>42126</v>
      </c>
      <c r="T1343" s="2">
        <v>42128</v>
      </c>
      <c r="U1343" s="1">
        <v>28.4</v>
      </c>
      <c r="V1343" s="1">
        <v>14</v>
      </c>
      <c r="W1343" s="14">
        <v>51.99</v>
      </c>
      <c r="X1343" s="1">
        <v>87452</v>
      </c>
      <c r="Y1343" s="14">
        <f>DataSheet!$E1343-DataSheet!$D1343</f>
        <v>3.92</v>
      </c>
      <c r="Z1343" s="1" t="str">
        <f>_xlfn.IFS(DataSheet!$O1343="Central","Chris",DataSheet!$O1343="East","Erin",DataSheet!$O1343="South","Sam",DataSheet!$O1343="West","William")</f>
        <v>William</v>
      </c>
    </row>
    <row r="1344" spans="1:26" ht="15" x14ac:dyDescent="0.2">
      <c r="A1344" s="1">
        <v>27</v>
      </c>
      <c r="B1344" s="1" t="s">
        <v>2385</v>
      </c>
      <c r="C1344" s="1" t="s">
        <v>72</v>
      </c>
      <c r="D1344" s="14">
        <v>0.04</v>
      </c>
      <c r="E1344" s="14">
        <v>4.1399999999999997</v>
      </c>
      <c r="F1344" s="14">
        <v>6.6</v>
      </c>
      <c r="G1344" s="1" t="s">
        <v>40</v>
      </c>
      <c r="H1344" s="1" t="s">
        <v>96</v>
      </c>
      <c r="I1344" s="1" t="s">
        <v>30</v>
      </c>
      <c r="J1344" s="1" t="s">
        <v>128</v>
      </c>
      <c r="K1344" s="1" t="s">
        <v>75</v>
      </c>
      <c r="L1344" s="1" t="s">
        <v>414</v>
      </c>
      <c r="M1344" s="1">
        <v>0.49</v>
      </c>
      <c r="N1344" s="1" t="s">
        <v>34</v>
      </c>
      <c r="O1344" s="1" t="s">
        <v>61</v>
      </c>
      <c r="P1344" s="1" t="s">
        <v>92</v>
      </c>
      <c r="Q1344" s="1" t="s">
        <v>1965</v>
      </c>
      <c r="R1344" s="1">
        <v>90712</v>
      </c>
      <c r="S1344" s="2">
        <v>42126</v>
      </c>
      <c r="T1344" s="2">
        <v>42128</v>
      </c>
      <c r="U1344" s="1">
        <v>8.8940000000000001</v>
      </c>
      <c r="V1344" s="1">
        <v>12</v>
      </c>
      <c r="W1344" s="14">
        <v>54.78</v>
      </c>
      <c r="X1344" s="1">
        <v>87652</v>
      </c>
      <c r="Y1344" s="14">
        <f>DataSheet!$E1344-DataSheet!$D1344</f>
        <v>4.0999999999999996</v>
      </c>
      <c r="Z1344" s="1" t="str">
        <f>_xlfn.IFS(DataSheet!$O1344="Central","Chris",DataSheet!$O1344="East","Erin",DataSheet!$O1344="South","Sam",DataSheet!$O1344="West","William")</f>
        <v>William</v>
      </c>
    </row>
    <row r="1345" spans="1:26" ht="15" x14ac:dyDescent="0.2">
      <c r="A1345" s="1">
        <v>3386</v>
      </c>
      <c r="B1345" s="1" t="s">
        <v>2386</v>
      </c>
      <c r="C1345" s="1" t="s">
        <v>27</v>
      </c>
      <c r="D1345" s="14">
        <v>0</v>
      </c>
      <c r="E1345" s="14">
        <v>2.61</v>
      </c>
      <c r="F1345" s="14">
        <v>0.5</v>
      </c>
      <c r="G1345" s="1" t="s">
        <v>40</v>
      </c>
      <c r="H1345" s="1" t="s">
        <v>96</v>
      </c>
      <c r="I1345" s="1" t="s">
        <v>50</v>
      </c>
      <c r="J1345" s="1" t="s">
        <v>154</v>
      </c>
      <c r="K1345" s="1" t="s">
        <v>75</v>
      </c>
      <c r="L1345" s="1" t="s">
        <v>1369</v>
      </c>
      <c r="M1345" s="1">
        <v>0.39</v>
      </c>
      <c r="N1345" s="1" t="s">
        <v>34</v>
      </c>
      <c r="O1345" s="1" t="s">
        <v>113</v>
      </c>
      <c r="P1345" s="1" t="s">
        <v>319</v>
      </c>
      <c r="Q1345" s="1" t="s">
        <v>2200</v>
      </c>
      <c r="R1345" s="1">
        <v>43402</v>
      </c>
      <c r="S1345" s="2">
        <v>42127</v>
      </c>
      <c r="T1345" s="2">
        <v>42129</v>
      </c>
      <c r="U1345" s="1">
        <v>19.554600000000001</v>
      </c>
      <c r="V1345" s="1">
        <v>10</v>
      </c>
      <c r="W1345" s="14">
        <v>28.34</v>
      </c>
      <c r="X1345" s="1">
        <v>88746</v>
      </c>
      <c r="Y1345" s="14">
        <f>DataSheet!$E1345-DataSheet!$D1345</f>
        <v>2.61</v>
      </c>
      <c r="Z1345" s="1" t="str">
        <f>_xlfn.IFS(DataSheet!$O1345="Central","Chris",DataSheet!$O1345="East","Erin",DataSheet!$O1345="South","Sam",DataSheet!$O1345="West","William")</f>
        <v>Erin</v>
      </c>
    </row>
    <row r="1346" spans="1:26" ht="15" x14ac:dyDescent="0.2">
      <c r="A1346" s="1">
        <v>3386</v>
      </c>
      <c r="B1346" s="1" t="s">
        <v>2386</v>
      </c>
      <c r="C1346" s="1" t="s">
        <v>27</v>
      </c>
      <c r="D1346" s="14">
        <v>0.04</v>
      </c>
      <c r="E1346" s="14">
        <v>25.38</v>
      </c>
      <c r="F1346" s="14">
        <v>8.99</v>
      </c>
      <c r="G1346" s="1" t="s">
        <v>89</v>
      </c>
      <c r="H1346" s="1" t="s">
        <v>96</v>
      </c>
      <c r="I1346" s="1" t="s">
        <v>30</v>
      </c>
      <c r="J1346" s="1" t="s">
        <v>128</v>
      </c>
      <c r="K1346" s="1" t="s">
        <v>44</v>
      </c>
      <c r="L1346" s="1" t="s">
        <v>2387</v>
      </c>
      <c r="M1346" s="1">
        <v>0.5</v>
      </c>
      <c r="N1346" s="1" t="s">
        <v>34</v>
      </c>
      <c r="O1346" s="1" t="s">
        <v>113</v>
      </c>
      <c r="P1346" s="1" t="s">
        <v>319</v>
      </c>
      <c r="Q1346" s="1" t="s">
        <v>2200</v>
      </c>
      <c r="R1346" s="1">
        <v>43402</v>
      </c>
      <c r="S1346" s="2">
        <v>42127</v>
      </c>
      <c r="T1346" s="2">
        <v>42130</v>
      </c>
      <c r="U1346" s="1">
        <v>152.482</v>
      </c>
      <c r="V1346" s="1">
        <v>35</v>
      </c>
      <c r="W1346" s="14">
        <v>861.3</v>
      </c>
      <c r="X1346" s="1">
        <v>88746</v>
      </c>
      <c r="Y1346" s="14">
        <f>DataSheet!$E1346-DataSheet!$D1346</f>
        <v>25.34</v>
      </c>
      <c r="Z1346" s="1" t="str">
        <f>_xlfn.IFS(DataSheet!$O1346="Central","Chris",DataSheet!$O1346="East","Erin",DataSheet!$O1346="South","Sam",DataSheet!$O1346="West","William")</f>
        <v>Erin</v>
      </c>
    </row>
    <row r="1347" spans="1:26" ht="15" x14ac:dyDescent="0.2">
      <c r="A1347" s="1">
        <v>2157</v>
      </c>
      <c r="B1347" s="1" t="s">
        <v>1683</v>
      </c>
      <c r="C1347" s="1" t="s">
        <v>39</v>
      </c>
      <c r="D1347" s="14">
        <v>7.0000000000000007E-2</v>
      </c>
      <c r="E1347" s="14">
        <v>30.93</v>
      </c>
      <c r="F1347" s="14">
        <v>3.92</v>
      </c>
      <c r="G1347" s="1" t="s">
        <v>40</v>
      </c>
      <c r="H1347" s="1" t="s">
        <v>73</v>
      </c>
      <c r="I1347" s="1" t="s">
        <v>30</v>
      </c>
      <c r="J1347" s="1" t="s">
        <v>128</v>
      </c>
      <c r="K1347" s="1" t="s">
        <v>44</v>
      </c>
      <c r="L1347" s="1" t="s">
        <v>1653</v>
      </c>
      <c r="M1347" s="1">
        <v>0.44</v>
      </c>
      <c r="N1347" s="1" t="s">
        <v>34</v>
      </c>
      <c r="O1347" s="1" t="s">
        <v>54</v>
      </c>
      <c r="P1347" s="1" t="s">
        <v>291</v>
      </c>
      <c r="Q1347" s="1" t="s">
        <v>1685</v>
      </c>
      <c r="R1347" s="1">
        <v>48093</v>
      </c>
      <c r="S1347" s="2">
        <v>42127</v>
      </c>
      <c r="T1347" s="2">
        <v>42128</v>
      </c>
      <c r="U1347" s="1">
        <v>398.30250000000001</v>
      </c>
      <c r="V1347" s="1">
        <v>19</v>
      </c>
      <c r="W1347" s="14">
        <v>577.25</v>
      </c>
      <c r="X1347" s="1">
        <v>90386</v>
      </c>
      <c r="Y1347" s="14">
        <f>DataSheet!$E1347-DataSheet!$D1347</f>
        <v>30.86</v>
      </c>
      <c r="Z1347" s="1" t="str">
        <f>_xlfn.IFS(DataSheet!$O1347="Central","Chris",DataSheet!$O1347="East","Erin",DataSheet!$O1347="South","Sam",DataSheet!$O1347="West","William")</f>
        <v>Chris</v>
      </c>
    </row>
    <row r="1348" spans="1:26" ht="15" x14ac:dyDescent="0.2">
      <c r="A1348" s="1">
        <v>2157</v>
      </c>
      <c r="B1348" s="1" t="s">
        <v>1683</v>
      </c>
      <c r="C1348" s="1" t="s">
        <v>39</v>
      </c>
      <c r="D1348" s="14">
        <v>0.05</v>
      </c>
      <c r="E1348" s="14">
        <v>297.48</v>
      </c>
      <c r="F1348" s="14">
        <v>18.059999999999999</v>
      </c>
      <c r="G1348" s="1" t="s">
        <v>28</v>
      </c>
      <c r="H1348" s="1" t="s">
        <v>73</v>
      </c>
      <c r="I1348" s="1" t="s">
        <v>42</v>
      </c>
      <c r="J1348" s="1" t="s">
        <v>58</v>
      </c>
      <c r="K1348" s="1" t="s">
        <v>59</v>
      </c>
      <c r="L1348" s="1" t="s">
        <v>389</v>
      </c>
      <c r="M1348" s="1">
        <v>0.6</v>
      </c>
      <c r="N1348" s="1" t="s">
        <v>34</v>
      </c>
      <c r="O1348" s="1" t="s">
        <v>54</v>
      </c>
      <c r="P1348" s="1" t="s">
        <v>291</v>
      </c>
      <c r="Q1348" s="1" t="s">
        <v>1685</v>
      </c>
      <c r="R1348" s="1">
        <v>48093</v>
      </c>
      <c r="S1348" s="2">
        <v>42127</v>
      </c>
      <c r="T1348" s="2">
        <v>42128</v>
      </c>
      <c r="U1348" s="1">
        <v>709.85199999999998</v>
      </c>
      <c r="V1348" s="1">
        <v>14</v>
      </c>
      <c r="W1348" s="14">
        <v>4075.18</v>
      </c>
      <c r="X1348" s="1">
        <v>90386</v>
      </c>
      <c r="Y1348" s="14">
        <f>DataSheet!$E1348-DataSheet!$D1348</f>
        <v>297.43</v>
      </c>
      <c r="Z1348" s="1" t="str">
        <f>_xlfn.IFS(DataSheet!$O1348="Central","Chris",DataSheet!$O1348="East","Erin",DataSheet!$O1348="South","Sam",DataSheet!$O1348="West","William")</f>
        <v>Chris</v>
      </c>
    </row>
    <row r="1349" spans="1:26" ht="15" x14ac:dyDescent="0.2">
      <c r="A1349" s="1">
        <v>2157</v>
      </c>
      <c r="B1349" s="1" t="s">
        <v>1683</v>
      </c>
      <c r="C1349" s="1" t="s">
        <v>39</v>
      </c>
      <c r="D1349" s="14">
        <v>7.0000000000000007E-2</v>
      </c>
      <c r="E1349" s="14">
        <v>296.18</v>
      </c>
      <c r="F1349" s="14">
        <v>54.12</v>
      </c>
      <c r="G1349" s="1" t="s">
        <v>28</v>
      </c>
      <c r="H1349" s="1" t="s">
        <v>73</v>
      </c>
      <c r="I1349" s="1" t="s">
        <v>30</v>
      </c>
      <c r="J1349" s="1" t="s">
        <v>31</v>
      </c>
      <c r="K1349" s="1" t="s">
        <v>32</v>
      </c>
      <c r="L1349" s="1" t="s">
        <v>1081</v>
      </c>
      <c r="M1349" s="1">
        <v>0.76</v>
      </c>
      <c r="N1349" s="1" t="s">
        <v>34</v>
      </c>
      <c r="O1349" s="1" t="s">
        <v>54</v>
      </c>
      <c r="P1349" s="1" t="s">
        <v>291</v>
      </c>
      <c r="Q1349" s="1" t="s">
        <v>1685</v>
      </c>
      <c r="R1349" s="1">
        <v>48093</v>
      </c>
      <c r="S1349" s="2">
        <v>42127</v>
      </c>
      <c r="T1349" s="2">
        <v>42129</v>
      </c>
      <c r="U1349" s="1">
        <v>80.809200000000004</v>
      </c>
      <c r="V1349" s="1">
        <v>6</v>
      </c>
      <c r="W1349" s="14">
        <v>1798.23</v>
      </c>
      <c r="X1349" s="1">
        <v>90386</v>
      </c>
      <c r="Y1349" s="14">
        <f>DataSheet!$E1349-DataSheet!$D1349</f>
        <v>296.11</v>
      </c>
      <c r="Z1349" s="1" t="str">
        <f>_xlfn.IFS(DataSheet!$O1349="Central","Chris",DataSheet!$O1349="East","Erin",DataSheet!$O1349="South","Sam",DataSheet!$O1349="West","William")</f>
        <v>Chris</v>
      </c>
    </row>
    <row r="1350" spans="1:26" ht="15" x14ac:dyDescent="0.2">
      <c r="A1350" s="1">
        <v>1391</v>
      </c>
      <c r="B1350" s="1" t="s">
        <v>2294</v>
      </c>
      <c r="C1350" s="1" t="s">
        <v>49</v>
      </c>
      <c r="D1350" s="14">
        <v>7.0000000000000007E-2</v>
      </c>
      <c r="E1350" s="14">
        <v>12.28</v>
      </c>
      <c r="F1350" s="14">
        <v>6.13</v>
      </c>
      <c r="G1350" s="1" t="s">
        <v>40</v>
      </c>
      <c r="H1350" s="1" t="s">
        <v>29</v>
      </c>
      <c r="I1350" s="1" t="s">
        <v>50</v>
      </c>
      <c r="J1350" s="1" t="s">
        <v>80</v>
      </c>
      <c r="K1350" s="1" t="s">
        <v>75</v>
      </c>
      <c r="L1350" s="1" t="s">
        <v>2388</v>
      </c>
      <c r="M1350" s="1">
        <v>0.56999999999999995</v>
      </c>
      <c r="N1350" s="1" t="s">
        <v>34</v>
      </c>
      <c r="O1350" s="1" t="s">
        <v>61</v>
      </c>
      <c r="P1350" s="1" t="s">
        <v>92</v>
      </c>
      <c r="Q1350" s="1" t="s">
        <v>2295</v>
      </c>
      <c r="R1350" s="1">
        <v>94086</v>
      </c>
      <c r="S1350" s="2">
        <v>42127</v>
      </c>
      <c r="T1350" s="2">
        <v>42134</v>
      </c>
      <c r="U1350" s="1">
        <v>15.236000000000001</v>
      </c>
      <c r="V1350" s="1">
        <v>33</v>
      </c>
      <c r="W1350" s="14">
        <v>389.59</v>
      </c>
      <c r="X1350" s="1">
        <v>88730</v>
      </c>
      <c r="Y1350" s="14">
        <f>DataSheet!$E1350-DataSheet!$D1350</f>
        <v>12.209999999999999</v>
      </c>
      <c r="Z1350" s="1" t="str">
        <f>_xlfn.IFS(DataSheet!$O1350="Central","Chris",DataSheet!$O1350="East","Erin",DataSheet!$O1350="South","Sam",DataSheet!$O1350="West","William")</f>
        <v>William</v>
      </c>
    </row>
    <row r="1351" spans="1:26" ht="15" x14ac:dyDescent="0.2">
      <c r="A1351" s="1">
        <v>1680</v>
      </c>
      <c r="B1351" s="1" t="s">
        <v>2389</v>
      </c>
      <c r="C1351" s="1" t="s">
        <v>49</v>
      </c>
      <c r="D1351" s="14">
        <v>0.09</v>
      </c>
      <c r="E1351" s="14">
        <v>30.98</v>
      </c>
      <c r="F1351" s="14">
        <v>19.510000000000002</v>
      </c>
      <c r="G1351" s="1" t="s">
        <v>40</v>
      </c>
      <c r="H1351" s="1" t="s">
        <v>41</v>
      </c>
      <c r="I1351" s="1" t="s">
        <v>50</v>
      </c>
      <c r="J1351" s="1" t="s">
        <v>347</v>
      </c>
      <c r="K1351" s="1" t="s">
        <v>75</v>
      </c>
      <c r="L1351" s="1" t="s">
        <v>2390</v>
      </c>
      <c r="M1351" s="1">
        <v>0.36</v>
      </c>
      <c r="N1351" s="1" t="s">
        <v>34</v>
      </c>
      <c r="O1351" s="1" t="s">
        <v>113</v>
      </c>
      <c r="P1351" s="1" t="s">
        <v>319</v>
      </c>
      <c r="Q1351" s="1" t="s">
        <v>766</v>
      </c>
      <c r="R1351" s="1">
        <v>45014</v>
      </c>
      <c r="S1351" s="2">
        <v>42127</v>
      </c>
      <c r="T1351" s="2">
        <v>42129</v>
      </c>
      <c r="U1351" s="1">
        <v>-163.53</v>
      </c>
      <c r="V1351" s="1">
        <v>18</v>
      </c>
      <c r="W1351" s="14">
        <v>514.62</v>
      </c>
      <c r="X1351" s="1">
        <v>86645</v>
      </c>
      <c r="Y1351" s="14">
        <f>DataSheet!$E1351-DataSheet!$D1351</f>
        <v>30.89</v>
      </c>
      <c r="Z1351" s="1" t="str">
        <f>_xlfn.IFS(DataSheet!$O1351="Central","Chris",DataSheet!$O1351="East","Erin",DataSheet!$O1351="South","Sam",DataSheet!$O1351="West","William")</f>
        <v>Erin</v>
      </c>
    </row>
    <row r="1352" spans="1:26" ht="15" x14ac:dyDescent="0.2">
      <c r="A1352" s="1">
        <v>1680</v>
      </c>
      <c r="B1352" s="1" t="s">
        <v>2389</v>
      </c>
      <c r="C1352" s="1" t="s">
        <v>49</v>
      </c>
      <c r="D1352" s="14">
        <v>0.03</v>
      </c>
      <c r="E1352" s="14">
        <v>49.34</v>
      </c>
      <c r="F1352" s="14">
        <v>10.25</v>
      </c>
      <c r="G1352" s="1" t="s">
        <v>40</v>
      </c>
      <c r="H1352" s="1" t="s">
        <v>41</v>
      </c>
      <c r="I1352" s="1" t="s">
        <v>30</v>
      </c>
      <c r="J1352" s="1" t="s">
        <v>128</v>
      </c>
      <c r="K1352" s="1" t="s">
        <v>66</v>
      </c>
      <c r="L1352" s="1" t="s">
        <v>2391</v>
      </c>
      <c r="M1352" s="1">
        <v>0.56999999999999995</v>
      </c>
      <c r="N1352" s="1" t="s">
        <v>34</v>
      </c>
      <c r="O1352" s="1" t="s">
        <v>113</v>
      </c>
      <c r="P1352" s="1" t="s">
        <v>319</v>
      </c>
      <c r="Q1352" s="1" t="s">
        <v>766</v>
      </c>
      <c r="R1352" s="1">
        <v>45014</v>
      </c>
      <c r="S1352" s="2">
        <v>42127</v>
      </c>
      <c r="T1352" s="2">
        <v>42129</v>
      </c>
      <c r="U1352" s="1">
        <v>554.77</v>
      </c>
      <c r="V1352" s="1">
        <v>17</v>
      </c>
      <c r="W1352" s="14">
        <v>817.32</v>
      </c>
      <c r="X1352" s="1">
        <v>86645</v>
      </c>
      <c r="Y1352" s="14">
        <f>DataSheet!$E1352-DataSheet!$D1352</f>
        <v>49.31</v>
      </c>
      <c r="Z1352" s="1" t="str">
        <f>_xlfn.IFS(DataSheet!$O1352="Central","Chris",DataSheet!$O1352="East","Erin",DataSheet!$O1352="South","Sam",DataSheet!$O1352="West","William")</f>
        <v>Erin</v>
      </c>
    </row>
    <row r="1353" spans="1:26" ht="15" x14ac:dyDescent="0.2">
      <c r="A1353" s="1">
        <v>94</v>
      </c>
      <c r="B1353" s="1" t="s">
        <v>2392</v>
      </c>
      <c r="C1353" s="1" t="s">
        <v>72</v>
      </c>
      <c r="D1353" s="14">
        <v>0.04</v>
      </c>
      <c r="E1353" s="14">
        <v>160.97999999999999</v>
      </c>
      <c r="F1353" s="14">
        <v>30</v>
      </c>
      <c r="G1353" s="1" t="s">
        <v>28</v>
      </c>
      <c r="H1353" s="1" t="s">
        <v>73</v>
      </c>
      <c r="I1353" s="1" t="s">
        <v>30</v>
      </c>
      <c r="J1353" s="1" t="s">
        <v>111</v>
      </c>
      <c r="K1353" s="1" t="s">
        <v>59</v>
      </c>
      <c r="L1353" s="1" t="s">
        <v>894</v>
      </c>
      <c r="M1353" s="1">
        <v>0.62</v>
      </c>
      <c r="N1353" s="1" t="s">
        <v>34</v>
      </c>
      <c r="O1353" s="1" t="s">
        <v>54</v>
      </c>
      <c r="P1353" s="1" t="s">
        <v>105</v>
      </c>
      <c r="Q1353" s="1" t="s">
        <v>535</v>
      </c>
      <c r="R1353" s="1">
        <v>60601</v>
      </c>
      <c r="S1353" s="2">
        <v>42127</v>
      </c>
      <c r="T1353" s="2">
        <v>42129</v>
      </c>
      <c r="U1353" s="1">
        <v>116.1</v>
      </c>
      <c r="V1353" s="1">
        <v>37</v>
      </c>
      <c r="W1353" s="14">
        <v>6276.34</v>
      </c>
      <c r="X1353" s="1">
        <v>44231</v>
      </c>
      <c r="Y1353" s="14">
        <f>DataSheet!$E1353-DataSheet!$D1353</f>
        <v>160.94</v>
      </c>
      <c r="Z1353" s="1" t="str">
        <f>_xlfn.IFS(DataSheet!$O1353="Central","Chris",DataSheet!$O1353="East","Erin",DataSheet!$O1353="South","Sam",DataSheet!$O1353="West","William")</f>
        <v>Chris</v>
      </c>
    </row>
    <row r="1354" spans="1:26" ht="15" x14ac:dyDescent="0.2">
      <c r="A1354" s="1">
        <v>94</v>
      </c>
      <c r="B1354" s="1" t="s">
        <v>2392</v>
      </c>
      <c r="C1354" s="1" t="s">
        <v>72</v>
      </c>
      <c r="D1354" s="14">
        <v>0.01</v>
      </c>
      <c r="E1354" s="14">
        <v>17.98</v>
      </c>
      <c r="F1354" s="14">
        <v>4</v>
      </c>
      <c r="G1354" s="1" t="s">
        <v>40</v>
      </c>
      <c r="H1354" s="1" t="s">
        <v>73</v>
      </c>
      <c r="I1354" s="1" t="s">
        <v>42</v>
      </c>
      <c r="J1354" s="1" t="s">
        <v>43</v>
      </c>
      <c r="K1354" s="1" t="s">
        <v>75</v>
      </c>
      <c r="L1354" s="1" t="s">
        <v>1659</v>
      </c>
      <c r="M1354" s="1">
        <v>0.79</v>
      </c>
      <c r="N1354" s="1" t="s">
        <v>34</v>
      </c>
      <c r="O1354" s="1" t="s">
        <v>54</v>
      </c>
      <c r="P1354" s="1" t="s">
        <v>105</v>
      </c>
      <c r="Q1354" s="1" t="s">
        <v>535</v>
      </c>
      <c r="R1354" s="1">
        <v>60601</v>
      </c>
      <c r="S1354" s="2">
        <v>42127</v>
      </c>
      <c r="T1354" s="2">
        <v>42129</v>
      </c>
      <c r="U1354" s="1">
        <v>-87.96</v>
      </c>
      <c r="V1354" s="1">
        <v>146</v>
      </c>
      <c r="W1354" s="14">
        <v>2664.4</v>
      </c>
      <c r="X1354" s="1">
        <v>44231</v>
      </c>
      <c r="Y1354" s="14">
        <f>DataSheet!$E1354-DataSheet!$D1354</f>
        <v>17.97</v>
      </c>
      <c r="Z1354" s="1" t="str">
        <f>_xlfn.IFS(DataSheet!$O1354="Central","Chris",DataSheet!$O1354="East","Erin",DataSheet!$O1354="South","Sam",DataSheet!$O1354="West","William")</f>
        <v>Chris</v>
      </c>
    </row>
    <row r="1355" spans="1:26" ht="15" x14ac:dyDescent="0.2">
      <c r="A1355" s="1">
        <v>97</v>
      </c>
      <c r="B1355" s="1" t="s">
        <v>2393</v>
      </c>
      <c r="C1355" s="1" t="s">
        <v>72</v>
      </c>
      <c r="D1355" s="14">
        <v>0.04</v>
      </c>
      <c r="E1355" s="14">
        <v>160.97999999999999</v>
      </c>
      <c r="F1355" s="14">
        <v>30</v>
      </c>
      <c r="G1355" s="1" t="s">
        <v>28</v>
      </c>
      <c r="H1355" s="1" t="s">
        <v>73</v>
      </c>
      <c r="I1355" s="1" t="s">
        <v>30</v>
      </c>
      <c r="J1355" s="1" t="s">
        <v>111</v>
      </c>
      <c r="K1355" s="1" t="s">
        <v>59</v>
      </c>
      <c r="L1355" s="1" t="s">
        <v>894</v>
      </c>
      <c r="M1355" s="1">
        <v>0.62</v>
      </c>
      <c r="N1355" s="1" t="s">
        <v>34</v>
      </c>
      <c r="O1355" s="1" t="s">
        <v>54</v>
      </c>
      <c r="P1355" s="1" t="s">
        <v>539</v>
      </c>
      <c r="Q1355" s="1" t="s">
        <v>2394</v>
      </c>
      <c r="R1355" s="1">
        <v>66502</v>
      </c>
      <c r="S1355" s="2">
        <v>42127</v>
      </c>
      <c r="T1355" s="2">
        <v>42129</v>
      </c>
      <c r="U1355" s="1">
        <v>255.42</v>
      </c>
      <c r="V1355" s="1">
        <v>9</v>
      </c>
      <c r="W1355" s="14">
        <v>1526.68</v>
      </c>
      <c r="X1355" s="1">
        <v>87306</v>
      </c>
      <c r="Y1355" s="14">
        <f>DataSheet!$E1355-DataSheet!$D1355</f>
        <v>160.94</v>
      </c>
      <c r="Z1355" s="1" t="str">
        <f>_xlfn.IFS(DataSheet!$O1355="Central","Chris",DataSheet!$O1355="East","Erin",DataSheet!$O1355="South","Sam",DataSheet!$O1355="West","William")</f>
        <v>Chris</v>
      </c>
    </row>
    <row r="1356" spans="1:26" ht="15" x14ac:dyDescent="0.2">
      <c r="A1356" s="1">
        <v>97</v>
      </c>
      <c r="B1356" s="1" t="s">
        <v>2393</v>
      </c>
      <c r="C1356" s="1" t="s">
        <v>72</v>
      </c>
      <c r="D1356" s="14">
        <v>0.06</v>
      </c>
      <c r="E1356" s="14">
        <v>115.99</v>
      </c>
      <c r="F1356" s="14">
        <v>8.99</v>
      </c>
      <c r="G1356" s="1" t="s">
        <v>40</v>
      </c>
      <c r="H1356" s="1" t="s">
        <v>73</v>
      </c>
      <c r="I1356" s="1" t="s">
        <v>42</v>
      </c>
      <c r="J1356" s="1" t="s">
        <v>137</v>
      </c>
      <c r="K1356" s="1" t="s">
        <v>75</v>
      </c>
      <c r="L1356" s="1" t="s">
        <v>2111</v>
      </c>
      <c r="M1356" s="1">
        <v>0.57999999999999996</v>
      </c>
      <c r="N1356" s="1" t="s">
        <v>34</v>
      </c>
      <c r="O1356" s="1" t="s">
        <v>54</v>
      </c>
      <c r="P1356" s="1" t="s">
        <v>539</v>
      </c>
      <c r="Q1356" s="1" t="s">
        <v>2394</v>
      </c>
      <c r="R1356" s="1">
        <v>66502</v>
      </c>
      <c r="S1356" s="2">
        <v>42127</v>
      </c>
      <c r="T1356" s="2">
        <v>42128</v>
      </c>
      <c r="U1356" s="1">
        <v>685.6146</v>
      </c>
      <c r="V1356" s="1">
        <v>20</v>
      </c>
      <c r="W1356" s="14">
        <v>1952.56</v>
      </c>
      <c r="X1356" s="1">
        <v>87306</v>
      </c>
      <c r="Y1356" s="14">
        <f>DataSheet!$E1356-DataSheet!$D1356</f>
        <v>115.92999999999999</v>
      </c>
      <c r="Z1356" s="1" t="str">
        <f>_xlfn.IFS(DataSheet!$O1356="Central","Chris",DataSheet!$O1356="East","Erin",DataSheet!$O1356="South","Sam",DataSheet!$O1356="West","William")</f>
        <v>Chris</v>
      </c>
    </row>
    <row r="1357" spans="1:26" ht="15" x14ac:dyDescent="0.2">
      <c r="A1357" s="1">
        <v>1869</v>
      </c>
      <c r="B1357" s="1" t="s">
        <v>2395</v>
      </c>
      <c r="C1357" s="1" t="s">
        <v>72</v>
      </c>
      <c r="D1357" s="14">
        <v>0.08</v>
      </c>
      <c r="E1357" s="14">
        <v>8.09</v>
      </c>
      <c r="F1357" s="14">
        <v>7.96</v>
      </c>
      <c r="G1357" s="1" t="s">
        <v>40</v>
      </c>
      <c r="H1357" s="1" t="s">
        <v>41</v>
      </c>
      <c r="I1357" s="1" t="s">
        <v>30</v>
      </c>
      <c r="J1357" s="1" t="s">
        <v>128</v>
      </c>
      <c r="K1357" s="1" t="s">
        <v>75</v>
      </c>
      <c r="L1357" s="1" t="s">
        <v>524</v>
      </c>
      <c r="M1357" s="1">
        <v>0.49</v>
      </c>
      <c r="N1357" s="1" t="s">
        <v>34</v>
      </c>
      <c r="O1357" s="1" t="s">
        <v>61</v>
      </c>
      <c r="P1357" s="1" t="s">
        <v>642</v>
      </c>
      <c r="Q1357" s="1" t="s">
        <v>2396</v>
      </c>
      <c r="R1357" s="1">
        <v>88310</v>
      </c>
      <c r="S1357" s="2">
        <v>42127</v>
      </c>
      <c r="T1357" s="2">
        <v>42128</v>
      </c>
      <c r="U1357" s="1">
        <v>-88.82</v>
      </c>
      <c r="V1357" s="1">
        <v>10</v>
      </c>
      <c r="W1357" s="14">
        <v>80.349999999999994</v>
      </c>
      <c r="X1357" s="1">
        <v>89209</v>
      </c>
      <c r="Y1357" s="14">
        <f>DataSheet!$E1357-DataSheet!$D1357</f>
        <v>8.01</v>
      </c>
      <c r="Z1357" s="1" t="str">
        <f>_xlfn.IFS(DataSheet!$O1357="Central","Chris",DataSheet!$O1357="East","Erin",DataSheet!$O1357="South","Sam",DataSheet!$O1357="West","William")</f>
        <v>William</v>
      </c>
    </row>
    <row r="1358" spans="1:26" ht="15" x14ac:dyDescent="0.2">
      <c r="A1358" s="1">
        <v>335</v>
      </c>
      <c r="B1358" s="1" t="s">
        <v>2397</v>
      </c>
      <c r="C1358" s="1" t="s">
        <v>27</v>
      </c>
      <c r="D1358" s="14">
        <v>0.09</v>
      </c>
      <c r="E1358" s="14">
        <v>6.28</v>
      </c>
      <c r="F1358" s="14">
        <v>5.29</v>
      </c>
      <c r="G1358" s="1" t="s">
        <v>40</v>
      </c>
      <c r="H1358" s="1" t="s">
        <v>96</v>
      </c>
      <c r="I1358" s="1" t="s">
        <v>30</v>
      </c>
      <c r="J1358" s="1" t="s">
        <v>128</v>
      </c>
      <c r="K1358" s="1" t="s">
        <v>75</v>
      </c>
      <c r="L1358" s="1" t="s">
        <v>1577</v>
      </c>
      <c r="M1358" s="1">
        <v>0.43</v>
      </c>
      <c r="N1358" s="1" t="s">
        <v>34</v>
      </c>
      <c r="O1358" s="1" t="s">
        <v>61</v>
      </c>
      <c r="P1358" s="1" t="s">
        <v>141</v>
      </c>
      <c r="Q1358" s="1" t="s">
        <v>2398</v>
      </c>
      <c r="R1358" s="1">
        <v>97504</v>
      </c>
      <c r="S1358" s="2">
        <v>42128</v>
      </c>
      <c r="T1358" s="2">
        <v>42128</v>
      </c>
      <c r="U1358" s="1">
        <v>-5.2</v>
      </c>
      <c r="V1358" s="1">
        <v>1</v>
      </c>
      <c r="W1358" s="14">
        <v>8.5299999999999994</v>
      </c>
      <c r="X1358" s="1">
        <v>87277</v>
      </c>
      <c r="Y1358" s="14">
        <f>DataSheet!$E1358-DataSheet!$D1358</f>
        <v>6.19</v>
      </c>
      <c r="Z1358" s="1" t="str">
        <f>_xlfn.IFS(DataSheet!$O1358="Central","Chris",DataSheet!$O1358="East","Erin",DataSheet!$O1358="South","Sam",DataSheet!$O1358="West","William")</f>
        <v>William</v>
      </c>
    </row>
    <row r="1359" spans="1:26" ht="15" x14ac:dyDescent="0.2">
      <c r="A1359" s="1">
        <v>342</v>
      </c>
      <c r="B1359" s="1" t="s">
        <v>2399</v>
      </c>
      <c r="C1359" s="1" t="s">
        <v>27</v>
      </c>
      <c r="D1359" s="14">
        <v>0.01</v>
      </c>
      <c r="E1359" s="14">
        <v>3.26</v>
      </c>
      <c r="F1359" s="14">
        <v>1.86</v>
      </c>
      <c r="G1359" s="1" t="s">
        <v>40</v>
      </c>
      <c r="H1359" s="1" t="s">
        <v>96</v>
      </c>
      <c r="I1359" s="1" t="s">
        <v>50</v>
      </c>
      <c r="J1359" s="1" t="s">
        <v>51</v>
      </c>
      <c r="K1359" s="1" t="s">
        <v>52</v>
      </c>
      <c r="L1359" s="1" t="s">
        <v>2400</v>
      </c>
      <c r="M1359" s="1">
        <v>0.41</v>
      </c>
      <c r="N1359" s="1" t="s">
        <v>34</v>
      </c>
      <c r="O1359" s="1" t="s">
        <v>35</v>
      </c>
      <c r="P1359" s="1" t="s">
        <v>125</v>
      </c>
      <c r="Q1359" s="1" t="s">
        <v>130</v>
      </c>
      <c r="R1359" s="1">
        <v>33181</v>
      </c>
      <c r="S1359" s="2">
        <v>42128</v>
      </c>
      <c r="T1359" s="2">
        <v>42130</v>
      </c>
      <c r="U1359" s="1">
        <v>-4.6683000000000003</v>
      </c>
      <c r="V1359" s="1">
        <v>20</v>
      </c>
      <c r="W1359" s="14">
        <v>73.97</v>
      </c>
      <c r="X1359" s="1">
        <v>3332</v>
      </c>
      <c r="Y1359" s="14">
        <f>DataSheet!$E1359-DataSheet!$D1359</f>
        <v>3.25</v>
      </c>
      <c r="Z1359" s="1" t="str">
        <f>_xlfn.IFS(DataSheet!$O1359="Central","Chris",DataSheet!$O1359="East","Erin",DataSheet!$O1359="South","Sam",DataSheet!$O1359="West","William")</f>
        <v>Sam</v>
      </c>
    </row>
    <row r="1360" spans="1:26" ht="15" x14ac:dyDescent="0.2">
      <c r="A1360" s="1">
        <v>344</v>
      </c>
      <c r="B1360" s="1" t="s">
        <v>2401</v>
      </c>
      <c r="C1360" s="1" t="s">
        <v>27</v>
      </c>
      <c r="D1360" s="14">
        <v>0.01</v>
      </c>
      <c r="E1360" s="14">
        <v>3.26</v>
      </c>
      <c r="F1360" s="14">
        <v>1.86</v>
      </c>
      <c r="G1360" s="1" t="s">
        <v>40</v>
      </c>
      <c r="H1360" s="1" t="s">
        <v>96</v>
      </c>
      <c r="I1360" s="1" t="s">
        <v>50</v>
      </c>
      <c r="J1360" s="1" t="s">
        <v>51</v>
      </c>
      <c r="K1360" s="1" t="s">
        <v>52</v>
      </c>
      <c r="L1360" s="1" t="s">
        <v>2400</v>
      </c>
      <c r="M1360" s="1">
        <v>0.41</v>
      </c>
      <c r="N1360" s="1" t="s">
        <v>34</v>
      </c>
      <c r="O1360" s="1" t="s">
        <v>113</v>
      </c>
      <c r="P1360" s="1" t="s">
        <v>333</v>
      </c>
      <c r="Q1360" s="1" t="s">
        <v>2402</v>
      </c>
      <c r="R1360" s="1">
        <v>4101</v>
      </c>
      <c r="S1360" s="2">
        <v>42128</v>
      </c>
      <c r="T1360" s="2">
        <v>42130</v>
      </c>
      <c r="U1360" s="1">
        <v>0.70199999999999996</v>
      </c>
      <c r="V1360" s="1">
        <v>5</v>
      </c>
      <c r="W1360" s="14">
        <v>18.489999999999998</v>
      </c>
      <c r="X1360" s="1">
        <v>88152</v>
      </c>
      <c r="Y1360" s="14">
        <f>DataSheet!$E1360-DataSheet!$D1360</f>
        <v>3.25</v>
      </c>
      <c r="Z1360" s="1" t="str">
        <f>_xlfn.IFS(DataSheet!$O1360="Central","Chris",DataSheet!$O1360="East","Erin",DataSheet!$O1360="South","Sam",DataSheet!$O1360="West","William")</f>
        <v>Erin</v>
      </c>
    </row>
    <row r="1361" spans="1:26" ht="15" x14ac:dyDescent="0.2">
      <c r="A1361" s="1">
        <v>2289</v>
      </c>
      <c r="B1361" s="1" t="s">
        <v>2403</v>
      </c>
      <c r="C1361" s="1" t="s">
        <v>27</v>
      </c>
      <c r="D1361" s="14">
        <v>0.01</v>
      </c>
      <c r="E1361" s="14">
        <v>7.59</v>
      </c>
      <c r="F1361" s="14">
        <v>4</v>
      </c>
      <c r="G1361" s="1" t="s">
        <v>40</v>
      </c>
      <c r="H1361" s="1" t="s">
        <v>73</v>
      </c>
      <c r="I1361" s="1" t="s">
        <v>30</v>
      </c>
      <c r="J1361" s="1" t="s">
        <v>128</v>
      </c>
      <c r="K1361" s="1" t="s">
        <v>52</v>
      </c>
      <c r="L1361" s="1" t="s">
        <v>1689</v>
      </c>
      <c r="M1361" s="1">
        <v>0.42</v>
      </c>
      <c r="N1361" s="1" t="s">
        <v>34</v>
      </c>
      <c r="O1361" s="1" t="s">
        <v>54</v>
      </c>
      <c r="P1361" s="1" t="s">
        <v>86</v>
      </c>
      <c r="Q1361" s="1" t="s">
        <v>965</v>
      </c>
      <c r="R1361" s="1">
        <v>55337</v>
      </c>
      <c r="S1361" s="2">
        <v>42128</v>
      </c>
      <c r="T1361" s="2">
        <v>42128</v>
      </c>
      <c r="U1361" s="1">
        <v>2.97</v>
      </c>
      <c r="V1361" s="1">
        <v>17</v>
      </c>
      <c r="W1361" s="14">
        <v>136.25</v>
      </c>
      <c r="X1361" s="1">
        <v>88165</v>
      </c>
      <c r="Y1361" s="14">
        <f>DataSheet!$E1361-DataSheet!$D1361</f>
        <v>7.58</v>
      </c>
      <c r="Z1361" s="1" t="str">
        <f>_xlfn.IFS(DataSheet!$O1361="Central","Chris",DataSheet!$O1361="East","Erin",DataSheet!$O1361="South","Sam",DataSheet!$O1361="West","William")</f>
        <v>Chris</v>
      </c>
    </row>
    <row r="1362" spans="1:26" ht="15" x14ac:dyDescent="0.2">
      <c r="A1362" s="1">
        <v>2650</v>
      </c>
      <c r="B1362" s="1" t="s">
        <v>2404</v>
      </c>
      <c r="C1362" s="1" t="s">
        <v>27</v>
      </c>
      <c r="D1362" s="14">
        <v>0.05</v>
      </c>
      <c r="E1362" s="14">
        <v>35.99</v>
      </c>
      <c r="F1362" s="14">
        <v>5.99</v>
      </c>
      <c r="G1362" s="1" t="s">
        <v>40</v>
      </c>
      <c r="H1362" s="1" t="s">
        <v>96</v>
      </c>
      <c r="I1362" s="1" t="s">
        <v>42</v>
      </c>
      <c r="J1362" s="1" t="s">
        <v>137</v>
      </c>
      <c r="K1362" s="1" t="s">
        <v>52</v>
      </c>
      <c r="L1362" s="1" t="s">
        <v>1374</v>
      </c>
      <c r="M1362" s="1">
        <v>0.38</v>
      </c>
      <c r="N1362" s="1" t="s">
        <v>34</v>
      </c>
      <c r="O1362" s="1" t="s">
        <v>113</v>
      </c>
      <c r="P1362" s="1" t="s">
        <v>322</v>
      </c>
      <c r="Q1362" s="1" t="s">
        <v>2405</v>
      </c>
      <c r="R1362" s="1">
        <v>15234</v>
      </c>
      <c r="S1362" s="2">
        <v>42128</v>
      </c>
      <c r="T1362" s="2">
        <v>42129</v>
      </c>
      <c r="U1362" s="1">
        <v>524.31719999999996</v>
      </c>
      <c r="V1362" s="1">
        <v>26</v>
      </c>
      <c r="W1362" s="14">
        <v>759.88</v>
      </c>
      <c r="X1362" s="1">
        <v>88815</v>
      </c>
      <c r="Y1362" s="14">
        <f>DataSheet!$E1362-DataSheet!$D1362</f>
        <v>35.940000000000005</v>
      </c>
      <c r="Z1362" s="1" t="str">
        <f>_xlfn.IFS(DataSheet!$O1362="Central","Chris",DataSheet!$O1362="East","Erin",DataSheet!$O1362="South","Sam",DataSheet!$O1362="West","William")</f>
        <v>Erin</v>
      </c>
    </row>
    <row r="1363" spans="1:26" ht="15" x14ac:dyDescent="0.2">
      <c r="A1363" s="1">
        <v>2689</v>
      </c>
      <c r="B1363" s="1" t="s">
        <v>2406</v>
      </c>
      <c r="C1363" s="1" t="s">
        <v>27</v>
      </c>
      <c r="D1363" s="14">
        <v>0.09</v>
      </c>
      <c r="E1363" s="14">
        <v>3.75</v>
      </c>
      <c r="F1363" s="14">
        <v>0.5</v>
      </c>
      <c r="G1363" s="1" t="s">
        <v>40</v>
      </c>
      <c r="H1363" s="1" t="s">
        <v>73</v>
      </c>
      <c r="I1363" s="1" t="s">
        <v>50</v>
      </c>
      <c r="J1363" s="1" t="s">
        <v>154</v>
      </c>
      <c r="K1363" s="1" t="s">
        <v>75</v>
      </c>
      <c r="L1363" s="1" t="s">
        <v>2407</v>
      </c>
      <c r="M1363" s="1">
        <v>0.37</v>
      </c>
      <c r="N1363" s="1" t="s">
        <v>34</v>
      </c>
      <c r="O1363" s="1" t="s">
        <v>113</v>
      </c>
      <c r="P1363" s="1" t="s">
        <v>399</v>
      </c>
      <c r="Q1363" s="1" t="s">
        <v>2408</v>
      </c>
      <c r="R1363" s="1">
        <v>7011</v>
      </c>
      <c r="S1363" s="2">
        <v>42128</v>
      </c>
      <c r="T1363" s="2">
        <v>42130</v>
      </c>
      <c r="U1363" s="1">
        <v>51.218699999999998</v>
      </c>
      <c r="V1363" s="1">
        <v>21</v>
      </c>
      <c r="W1363" s="14">
        <v>74.23</v>
      </c>
      <c r="X1363" s="1">
        <v>90624</v>
      </c>
      <c r="Y1363" s="14">
        <f>DataSheet!$E1363-DataSheet!$D1363</f>
        <v>3.66</v>
      </c>
      <c r="Z1363" s="1" t="str">
        <f>_xlfn.IFS(DataSheet!$O1363="Central","Chris",DataSheet!$O1363="East","Erin",DataSheet!$O1363="South","Sam",DataSheet!$O1363="West","William")</f>
        <v>Erin</v>
      </c>
    </row>
    <row r="1364" spans="1:26" ht="15" x14ac:dyDescent="0.2">
      <c r="A1364" s="1">
        <v>2693</v>
      </c>
      <c r="B1364" s="1" t="s">
        <v>2409</v>
      </c>
      <c r="C1364" s="1" t="s">
        <v>27</v>
      </c>
      <c r="D1364" s="14">
        <v>0.01</v>
      </c>
      <c r="E1364" s="14">
        <v>30.98</v>
      </c>
      <c r="F1364" s="14">
        <v>9.18</v>
      </c>
      <c r="G1364" s="1" t="s">
        <v>40</v>
      </c>
      <c r="H1364" s="1" t="s">
        <v>73</v>
      </c>
      <c r="I1364" s="1" t="s">
        <v>50</v>
      </c>
      <c r="J1364" s="1" t="s">
        <v>90</v>
      </c>
      <c r="K1364" s="1" t="s">
        <v>75</v>
      </c>
      <c r="L1364" s="1" t="s">
        <v>2251</v>
      </c>
      <c r="M1364" s="1">
        <v>0.4</v>
      </c>
      <c r="N1364" s="1" t="s">
        <v>34</v>
      </c>
      <c r="O1364" s="1" t="s">
        <v>113</v>
      </c>
      <c r="P1364" s="1" t="s">
        <v>635</v>
      </c>
      <c r="Q1364" s="1" t="s">
        <v>1632</v>
      </c>
      <c r="R1364" s="1">
        <v>5201</v>
      </c>
      <c r="S1364" s="2">
        <v>42128</v>
      </c>
      <c r="T1364" s="2">
        <v>42128</v>
      </c>
      <c r="U1364" s="1">
        <v>380.46800000000002</v>
      </c>
      <c r="V1364" s="1">
        <v>20</v>
      </c>
      <c r="W1364" s="14">
        <v>627.19000000000005</v>
      </c>
      <c r="X1364" s="1">
        <v>90624</v>
      </c>
      <c r="Y1364" s="14">
        <f>DataSheet!$E1364-DataSheet!$D1364</f>
        <v>30.97</v>
      </c>
      <c r="Z1364" s="1" t="str">
        <f>_xlfn.IFS(DataSheet!$O1364="Central","Chris",DataSheet!$O1364="East","Erin",DataSheet!$O1364="South","Sam",DataSheet!$O1364="West","William")</f>
        <v>Erin</v>
      </c>
    </row>
    <row r="1365" spans="1:26" ht="15" x14ac:dyDescent="0.2">
      <c r="A1365" s="1">
        <v>411</v>
      </c>
      <c r="B1365" s="1" t="s">
        <v>2410</v>
      </c>
      <c r="C1365" s="1" t="s">
        <v>39</v>
      </c>
      <c r="D1365" s="14">
        <v>0.05</v>
      </c>
      <c r="E1365" s="14">
        <v>178.47</v>
      </c>
      <c r="F1365" s="14">
        <v>19.989999999999998</v>
      </c>
      <c r="G1365" s="1" t="s">
        <v>89</v>
      </c>
      <c r="H1365" s="1" t="s">
        <v>41</v>
      </c>
      <c r="I1365" s="1" t="s">
        <v>50</v>
      </c>
      <c r="J1365" s="1" t="s">
        <v>80</v>
      </c>
      <c r="K1365" s="1" t="s">
        <v>75</v>
      </c>
      <c r="L1365" s="1" t="s">
        <v>1013</v>
      </c>
      <c r="M1365" s="1">
        <v>0.55000000000000004</v>
      </c>
      <c r="N1365" s="1" t="s">
        <v>34</v>
      </c>
      <c r="O1365" s="1" t="s">
        <v>61</v>
      </c>
      <c r="P1365" s="1" t="s">
        <v>92</v>
      </c>
      <c r="Q1365" s="1" t="s">
        <v>2138</v>
      </c>
      <c r="R1365" s="1">
        <v>94601</v>
      </c>
      <c r="S1365" s="2">
        <v>42128</v>
      </c>
      <c r="T1365" s="2">
        <v>42131</v>
      </c>
      <c r="U1365" s="1">
        <v>943</v>
      </c>
      <c r="V1365" s="1">
        <v>9</v>
      </c>
      <c r="W1365" s="14">
        <v>1531.31</v>
      </c>
      <c r="X1365" s="1">
        <v>87905</v>
      </c>
      <c r="Y1365" s="14">
        <f>DataSheet!$E1365-DataSheet!$D1365</f>
        <v>178.42</v>
      </c>
      <c r="Z1365" s="1" t="str">
        <f>_xlfn.IFS(DataSheet!$O1365="Central","Chris",DataSheet!$O1365="East","Erin",DataSheet!$O1365="South","Sam",DataSheet!$O1365="West","William")</f>
        <v>William</v>
      </c>
    </row>
    <row r="1366" spans="1:26" ht="15" x14ac:dyDescent="0.2">
      <c r="A1366" s="1">
        <v>3176</v>
      </c>
      <c r="B1366" s="1" t="s">
        <v>2411</v>
      </c>
      <c r="C1366" s="1" t="s">
        <v>39</v>
      </c>
      <c r="D1366" s="14">
        <v>0.06</v>
      </c>
      <c r="E1366" s="14">
        <v>10.97</v>
      </c>
      <c r="F1366" s="14">
        <v>6.5</v>
      </c>
      <c r="G1366" s="1" t="s">
        <v>40</v>
      </c>
      <c r="H1366" s="1" t="s">
        <v>41</v>
      </c>
      <c r="I1366" s="1" t="s">
        <v>42</v>
      </c>
      <c r="J1366" s="1" t="s">
        <v>43</v>
      </c>
      <c r="K1366" s="1" t="s">
        <v>75</v>
      </c>
      <c r="L1366" s="1" t="s">
        <v>2412</v>
      </c>
      <c r="M1366" s="1">
        <v>0.64</v>
      </c>
      <c r="N1366" s="1" t="s">
        <v>34</v>
      </c>
      <c r="O1366" s="1" t="s">
        <v>35</v>
      </c>
      <c r="P1366" s="1" t="s">
        <v>125</v>
      </c>
      <c r="Q1366" s="1" t="s">
        <v>2413</v>
      </c>
      <c r="R1366" s="1">
        <v>32216</v>
      </c>
      <c r="S1366" s="2">
        <v>42128</v>
      </c>
      <c r="T1366" s="2">
        <v>42130</v>
      </c>
      <c r="U1366" s="1">
        <v>65.597999999999999</v>
      </c>
      <c r="V1366" s="1">
        <v>19</v>
      </c>
      <c r="W1366" s="14">
        <v>215.25</v>
      </c>
      <c r="X1366" s="1">
        <v>90820</v>
      </c>
      <c r="Y1366" s="14">
        <f>DataSheet!$E1366-DataSheet!$D1366</f>
        <v>10.91</v>
      </c>
      <c r="Z1366" s="1" t="str">
        <f>_xlfn.IFS(DataSheet!$O1366="Central","Chris",DataSheet!$O1366="East","Erin",DataSheet!$O1366="South","Sam",DataSheet!$O1366="West","William")</f>
        <v>Sam</v>
      </c>
    </row>
    <row r="1367" spans="1:26" ht="15" x14ac:dyDescent="0.2">
      <c r="A1367" s="1">
        <v>3356</v>
      </c>
      <c r="B1367" s="1" t="s">
        <v>2414</v>
      </c>
      <c r="C1367" s="1" t="s">
        <v>118</v>
      </c>
      <c r="D1367" s="14">
        <v>7.0000000000000007E-2</v>
      </c>
      <c r="E1367" s="14">
        <v>5.34</v>
      </c>
      <c r="F1367" s="14">
        <v>5.63</v>
      </c>
      <c r="G1367" s="1" t="s">
        <v>40</v>
      </c>
      <c r="H1367" s="1" t="s">
        <v>96</v>
      </c>
      <c r="I1367" s="1" t="s">
        <v>50</v>
      </c>
      <c r="J1367" s="1" t="s">
        <v>74</v>
      </c>
      <c r="K1367" s="1" t="s">
        <v>75</v>
      </c>
      <c r="L1367" s="1" t="s">
        <v>1725</v>
      </c>
      <c r="M1367" s="1">
        <v>0.39</v>
      </c>
      <c r="N1367" s="1" t="s">
        <v>34</v>
      </c>
      <c r="O1367" s="1" t="s">
        <v>61</v>
      </c>
      <c r="P1367" s="1" t="s">
        <v>492</v>
      </c>
      <c r="Q1367" s="1" t="s">
        <v>2415</v>
      </c>
      <c r="R1367" s="1">
        <v>83616</v>
      </c>
      <c r="S1367" s="2">
        <v>42128</v>
      </c>
      <c r="T1367" s="2">
        <v>42130</v>
      </c>
      <c r="U1367" s="1">
        <v>-116.3455</v>
      </c>
      <c r="V1367" s="1">
        <v>13</v>
      </c>
      <c r="W1367" s="14">
        <v>66.650000000000006</v>
      </c>
      <c r="X1367" s="1">
        <v>88588</v>
      </c>
      <c r="Y1367" s="14">
        <f>DataSheet!$E1367-DataSheet!$D1367</f>
        <v>5.27</v>
      </c>
      <c r="Z1367" s="1" t="str">
        <f>_xlfn.IFS(DataSheet!$O1367="Central","Chris",DataSheet!$O1367="East","Erin",DataSheet!$O1367="South","Sam",DataSheet!$O1367="West","William")</f>
        <v>William</v>
      </c>
    </row>
    <row r="1368" spans="1:26" ht="15" x14ac:dyDescent="0.2">
      <c r="A1368" s="1">
        <v>3356</v>
      </c>
      <c r="B1368" s="1" t="s">
        <v>2414</v>
      </c>
      <c r="C1368" s="1" t="s">
        <v>118</v>
      </c>
      <c r="D1368" s="14">
        <v>0.03</v>
      </c>
      <c r="E1368" s="14">
        <v>160.97999999999999</v>
      </c>
      <c r="F1368" s="14">
        <v>30</v>
      </c>
      <c r="G1368" s="1" t="s">
        <v>28</v>
      </c>
      <c r="H1368" s="1" t="s">
        <v>96</v>
      </c>
      <c r="I1368" s="1" t="s">
        <v>30</v>
      </c>
      <c r="J1368" s="1" t="s">
        <v>111</v>
      </c>
      <c r="K1368" s="1" t="s">
        <v>59</v>
      </c>
      <c r="L1368" s="1" t="s">
        <v>894</v>
      </c>
      <c r="M1368" s="1">
        <v>0.62</v>
      </c>
      <c r="N1368" s="1" t="s">
        <v>34</v>
      </c>
      <c r="O1368" s="1" t="s">
        <v>61</v>
      </c>
      <c r="P1368" s="1" t="s">
        <v>492</v>
      </c>
      <c r="Q1368" s="1" t="s">
        <v>2415</v>
      </c>
      <c r="R1368" s="1">
        <v>83616</v>
      </c>
      <c r="S1368" s="2">
        <v>42128</v>
      </c>
      <c r="T1368" s="2">
        <v>42129</v>
      </c>
      <c r="U1368" s="1">
        <v>1304.9000000000001</v>
      </c>
      <c r="V1368" s="1">
        <v>18</v>
      </c>
      <c r="W1368" s="14">
        <v>2934.16</v>
      </c>
      <c r="X1368" s="1">
        <v>88588</v>
      </c>
      <c r="Y1368" s="14">
        <f>DataSheet!$E1368-DataSheet!$D1368</f>
        <v>160.94999999999999</v>
      </c>
      <c r="Z1368" s="1" t="str">
        <f>_xlfn.IFS(DataSheet!$O1368="Central","Chris",DataSheet!$O1368="East","Erin",DataSheet!$O1368="South","Sam",DataSheet!$O1368="West","William")</f>
        <v>William</v>
      </c>
    </row>
    <row r="1369" spans="1:26" ht="15" x14ac:dyDescent="0.2">
      <c r="A1369" s="1">
        <v>3356</v>
      </c>
      <c r="B1369" s="1" t="s">
        <v>2414</v>
      </c>
      <c r="C1369" s="1" t="s">
        <v>118</v>
      </c>
      <c r="D1369" s="14">
        <v>0.04</v>
      </c>
      <c r="E1369" s="14">
        <v>65.989999999999995</v>
      </c>
      <c r="F1369" s="14">
        <v>5.63</v>
      </c>
      <c r="G1369" s="1" t="s">
        <v>89</v>
      </c>
      <c r="H1369" s="1" t="s">
        <v>96</v>
      </c>
      <c r="I1369" s="1" t="s">
        <v>42</v>
      </c>
      <c r="J1369" s="1" t="s">
        <v>137</v>
      </c>
      <c r="K1369" s="1" t="s">
        <v>75</v>
      </c>
      <c r="L1369" s="1" t="s">
        <v>2416</v>
      </c>
      <c r="M1369" s="1">
        <v>0.56000000000000005</v>
      </c>
      <c r="N1369" s="1" t="s">
        <v>34</v>
      </c>
      <c r="O1369" s="1" t="s">
        <v>61</v>
      </c>
      <c r="P1369" s="1" t="s">
        <v>492</v>
      </c>
      <c r="Q1369" s="1" t="s">
        <v>2415</v>
      </c>
      <c r="R1369" s="1">
        <v>83616</v>
      </c>
      <c r="S1369" s="2">
        <v>42128</v>
      </c>
      <c r="T1369" s="2">
        <v>42128</v>
      </c>
      <c r="U1369" s="1">
        <v>605.04719999999998</v>
      </c>
      <c r="V1369" s="1">
        <v>15</v>
      </c>
      <c r="W1369" s="14">
        <v>876.88</v>
      </c>
      <c r="X1369" s="1">
        <v>88588</v>
      </c>
      <c r="Y1369" s="14">
        <f>DataSheet!$E1369-DataSheet!$D1369</f>
        <v>65.949999999999989</v>
      </c>
      <c r="Z1369" s="1" t="str">
        <f>_xlfn.IFS(DataSheet!$O1369="Central","Chris",DataSheet!$O1369="East","Erin",DataSheet!$O1369="South","Sam",DataSheet!$O1369="West","William")</f>
        <v>William</v>
      </c>
    </row>
    <row r="1370" spans="1:26" ht="15" x14ac:dyDescent="0.2">
      <c r="A1370" s="1">
        <v>1765</v>
      </c>
      <c r="B1370" s="1" t="s">
        <v>2417</v>
      </c>
      <c r="C1370" s="1" t="s">
        <v>72</v>
      </c>
      <c r="D1370" s="14">
        <v>0</v>
      </c>
      <c r="E1370" s="14">
        <v>5.77</v>
      </c>
      <c r="F1370" s="14">
        <v>4.97</v>
      </c>
      <c r="G1370" s="1" t="s">
        <v>40</v>
      </c>
      <c r="H1370" s="1" t="s">
        <v>41</v>
      </c>
      <c r="I1370" s="1" t="s">
        <v>50</v>
      </c>
      <c r="J1370" s="1" t="s">
        <v>74</v>
      </c>
      <c r="K1370" s="1" t="s">
        <v>75</v>
      </c>
      <c r="L1370" s="1" t="s">
        <v>2418</v>
      </c>
      <c r="M1370" s="1">
        <v>0.35</v>
      </c>
      <c r="N1370" s="1" t="s">
        <v>34</v>
      </c>
      <c r="O1370" s="1" t="s">
        <v>54</v>
      </c>
      <c r="P1370" s="1" t="s">
        <v>82</v>
      </c>
      <c r="Q1370" s="1" t="s">
        <v>2419</v>
      </c>
      <c r="R1370" s="1">
        <v>63141</v>
      </c>
      <c r="S1370" s="2">
        <v>42128</v>
      </c>
      <c r="T1370" s="2">
        <v>42129</v>
      </c>
      <c r="U1370" s="1">
        <v>3.5581</v>
      </c>
      <c r="V1370" s="1">
        <v>8</v>
      </c>
      <c r="W1370" s="14">
        <v>52.43</v>
      </c>
      <c r="X1370" s="1">
        <v>89777</v>
      </c>
      <c r="Y1370" s="14">
        <f>DataSheet!$E1370-DataSheet!$D1370</f>
        <v>5.77</v>
      </c>
      <c r="Z1370" s="1" t="str">
        <f>_xlfn.IFS(DataSheet!$O1370="Central","Chris",DataSheet!$O1370="East","Erin",DataSheet!$O1370="South","Sam",DataSheet!$O1370="West","William")</f>
        <v>Chris</v>
      </c>
    </row>
    <row r="1371" spans="1:26" ht="15" x14ac:dyDescent="0.2">
      <c r="A1371" s="1">
        <v>693</v>
      </c>
      <c r="B1371" s="1" t="s">
        <v>1551</v>
      </c>
      <c r="C1371" s="1" t="s">
        <v>39</v>
      </c>
      <c r="D1371" s="14">
        <v>0</v>
      </c>
      <c r="E1371" s="14">
        <v>230.98</v>
      </c>
      <c r="F1371" s="14">
        <v>23.78</v>
      </c>
      <c r="G1371" s="1" t="s">
        <v>28</v>
      </c>
      <c r="H1371" s="1" t="s">
        <v>29</v>
      </c>
      <c r="I1371" s="1" t="s">
        <v>30</v>
      </c>
      <c r="J1371" s="1" t="s">
        <v>31</v>
      </c>
      <c r="K1371" s="1" t="s">
        <v>32</v>
      </c>
      <c r="L1371" s="1" t="s">
        <v>1530</v>
      </c>
      <c r="M1371" s="1">
        <v>0.6</v>
      </c>
      <c r="N1371" s="1" t="s">
        <v>34</v>
      </c>
      <c r="O1371" s="1" t="s">
        <v>61</v>
      </c>
      <c r="P1371" s="1" t="s">
        <v>62</v>
      </c>
      <c r="Q1371" s="1" t="s">
        <v>1552</v>
      </c>
      <c r="R1371" s="1">
        <v>80229</v>
      </c>
      <c r="S1371" s="2">
        <v>42129</v>
      </c>
      <c r="T1371" s="2">
        <v>42131</v>
      </c>
      <c r="U1371" s="1">
        <v>6095.8602000000001</v>
      </c>
      <c r="V1371" s="1">
        <v>36</v>
      </c>
      <c r="W1371" s="14">
        <v>8834.58</v>
      </c>
      <c r="X1371" s="1">
        <v>87813</v>
      </c>
      <c r="Y1371" s="14">
        <f>DataSheet!$E1371-DataSheet!$D1371</f>
        <v>230.98</v>
      </c>
      <c r="Z1371" s="1" t="str">
        <f>_xlfn.IFS(DataSheet!$O1371="Central","Chris",DataSheet!$O1371="East","Erin",DataSheet!$O1371="South","Sam",DataSheet!$O1371="West","William")</f>
        <v>William</v>
      </c>
    </row>
    <row r="1372" spans="1:26" ht="15" x14ac:dyDescent="0.2">
      <c r="A1372" s="1">
        <v>2273</v>
      </c>
      <c r="B1372" s="1" t="s">
        <v>2420</v>
      </c>
      <c r="C1372" s="1" t="s">
        <v>49</v>
      </c>
      <c r="D1372" s="14">
        <v>0.04</v>
      </c>
      <c r="E1372" s="14">
        <v>120.98</v>
      </c>
      <c r="F1372" s="14">
        <v>3.99</v>
      </c>
      <c r="G1372" s="1" t="s">
        <v>40</v>
      </c>
      <c r="H1372" s="1" t="s">
        <v>96</v>
      </c>
      <c r="I1372" s="1" t="s">
        <v>50</v>
      </c>
      <c r="J1372" s="1" t="s">
        <v>97</v>
      </c>
      <c r="K1372" s="1" t="s">
        <v>75</v>
      </c>
      <c r="L1372" s="1" t="s">
        <v>2421</v>
      </c>
      <c r="M1372" s="1">
        <v>0.6</v>
      </c>
      <c r="N1372" s="1" t="s">
        <v>34</v>
      </c>
      <c r="O1372" s="1" t="s">
        <v>54</v>
      </c>
      <c r="P1372" s="1" t="s">
        <v>189</v>
      </c>
      <c r="Q1372" s="1" t="s">
        <v>2422</v>
      </c>
      <c r="R1372" s="1">
        <v>78550</v>
      </c>
      <c r="S1372" s="2">
        <v>42129</v>
      </c>
      <c r="T1372" s="2">
        <v>42129</v>
      </c>
      <c r="U1372" s="1">
        <v>1389.5771999999999</v>
      </c>
      <c r="V1372" s="1">
        <v>17</v>
      </c>
      <c r="W1372" s="14">
        <v>2013.88</v>
      </c>
      <c r="X1372" s="1">
        <v>90109</v>
      </c>
      <c r="Y1372" s="14">
        <f>DataSheet!$E1372-DataSheet!$D1372</f>
        <v>120.94</v>
      </c>
      <c r="Z1372" s="1" t="str">
        <f>_xlfn.IFS(DataSheet!$O1372="Central","Chris",DataSheet!$O1372="East","Erin",DataSheet!$O1372="South","Sam",DataSheet!$O1372="West","William")</f>
        <v>Chris</v>
      </c>
    </row>
    <row r="1373" spans="1:26" ht="15" x14ac:dyDescent="0.2">
      <c r="A1373" s="1">
        <v>2273</v>
      </c>
      <c r="B1373" s="1" t="s">
        <v>2420</v>
      </c>
      <c r="C1373" s="1" t="s">
        <v>49</v>
      </c>
      <c r="D1373" s="14">
        <v>0.02</v>
      </c>
      <c r="E1373" s="14">
        <v>55.99</v>
      </c>
      <c r="F1373" s="14">
        <v>5</v>
      </c>
      <c r="G1373" s="1" t="s">
        <v>40</v>
      </c>
      <c r="H1373" s="1" t="s">
        <v>96</v>
      </c>
      <c r="I1373" s="1" t="s">
        <v>42</v>
      </c>
      <c r="J1373" s="1" t="s">
        <v>137</v>
      </c>
      <c r="K1373" s="1" t="s">
        <v>44</v>
      </c>
      <c r="L1373" s="1" t="s">
        <v>1940</v>
      </c>
      <c r="M1373" s="1">
        <v>0.83</v>
      </c>
      <c r="N1373" s="1" t="s">
        <v>34</v>
      </c>
      <c r="O1373" s="1" t="s">
        <v>54</v>
      </c>
      <c r="P1373" s="1" t="s">
        <v>189</v>
      </c>
      <c r="Q1373" s="1" t="s">
        <v>2422</v>
      </c>
      <c r="R1373" s="1">
        <v>78550</v>
      </c>
      <c r="S1373" s="2">
        <v>42129</v>
      </c>
      <c r="T1373" s="2">
        <v>42129</v>
      </c>
      <c r="U1373" s="1">
        <v>-222.816</v>
      </c>
      <c r="V1373" s="1">
        <v>4</v>
      </c>
      <c r="W1373" s="14">
        <v>201.32</v>
      </c>
      <c r="X1373" s="1">
        <v>90109</v>
      </c>
      <c r="Y1373" s="14">
        <f>DataSheet!$E1373-DataSheet!$D1373</f>
        <v>55.97</v>
      </c>
      <c r="Z1373" s="1" t="str">
        <f>_xlfn.IFS(DataSheet!$O1373="Central","Chris",DataSheet!$O1373="East","Erin",DataSheet!$O1373="South","Sam",DataSheet!$O1373="West","William")</f>
        <v>Chris</v>
      </c>
    </row>
    <row r="1374" spans="1:26" ht="15" x14ac:dyDescent="0.2">
      <c r="A1374" s="1">
        <v>2274</v>
      </c>
      <c r="B1374" s="1" t="s">
        <v>2423</v>
      </c>
      <c r="C1374" s="1" t="s">
        <v>49</v>
      </c>
      <c r="D1374" s="14">
        <v>0.05</v>
      </c>
      <c r="E1374" s="14">
        <v>23.99</v>
      </c>
      <c r="F1374" s="14">
        <v>15.68</v>
      </c>
      <c r="G1374" s="1" t="s">
        <v>28</v>
      </c>
      <c r="H1374" s="1" t="s">
        <v>96</v>
      </c>
      <c r="I1374" s="1" t="s">
        <v>30</v>
      </c>
      <c r="J1374" s="1" t="s">
        <v>128</v>
      </c>
      <c r="K1374" s="1" t="s">
        <v>59</v>
      </c>
      <c r="L1374" s="1" t="s">
        <v>2424</v>
      </c>
      <c r="M1374" s="1">
        <v>0.62</v>
      </c>
      <c r="N1374" s="1" t="s">
        <v>34</v>
      </c>
      <c r="O1374" s="1" t="s">
        <v>54</v>
      </c>
      <c r="P1374" s="1" t="s">
        <v>189</v>
      </c>
      <c r="Q1374" s="1" t="s">
        <v>1755</v>
      </c>
      <c r="R1374" s="1">
        <v>77036</v>
      </c>
      <c r="S1374" s="2">
        <v>42129</v>
      </c>
      <c r="T1374" s="2">
        <v>42133</v>
      </c>
      <c r="U1374" s="1">
        <v>-133.71</v>
      </c>
      <c r="V1374" s="1">
        <v>12</v>
      </c>
      <c r="W1374" s="14">
        <v>298.51</v>
      </c>
      <c r="X1374" s="1">
        <v>90109</v>
      </c>
      <c r="Y1374" s="14">
        <f>DataSheet!$E1374-DataSheet!$D1374</f>
        <v>23.939999999999998</v>
      </c>
      <c r="Z1374" s="1" t="str">
        <f>_xlfn.IFS(DataSheet!$O1374="Central","Chris",DataSheet!$O1374="East","Erin",DataSheet!$O1374="South","Sam",DataSheet!$O1374="West","William")</f>
        <v>Chris</v>
      </c>
    </row>
    <row r="1375" spans="1:26" ht="15" x14ac:dyDescent="0.2">
      <c r="A1375" s="1">
        <v>2379</v>
      </c>
      <c r="B1375" s="1" t="s">
        <v>2425</v>
      </c>
      <c r="C1375" s="1" t="s">
        <v>49</v>
      </c>
      <c r="D1375" s="14">
        <v>0.06</v>
      </c>
      <c r="E1375" s="14">
        <v>122.99</v>
      </c>
      <c r="F1375" s="14">
        <v>19.989999999999998</v>
      </c>
      <c r="G1375" s="1" t="s">
        <v>40</v>
      </c>
      <c r="H1375" s="1" t="s">
        <v>29</v>
      </c>
      <c r="I1375" s="1" t="s">
        <v>50</v>
      </c>
      <c r="J1375" s="1" t="s">
        <v>74</v>
      </c>
      <c r="K1375" s="1" t="s">
        <v>75</v>
      </c>
      <c r="L1375" s="1" t="s">
        <v>2426</v>
      </c>
      <c r="M1375" s="1">
        <v>0.37</v>
      </c>
      <c r="N1375" s="1" t="s">
        <v>34</v>
      </c>
      <c r="O1375" s="1" t="s">
        <v>54</v>
      </c>
      <c r="P1375" s="1" t="s">
        <v>291</v>
      </c>
      <c r="Q1375" s="1" t="s">
        <v>2067</v>
      </c>
      <c r="R1375" s="1">
        <v>48135</v>
      </c>
      <c r="S1375" s="2">
        <v>42129</v>
      </c>
      <c r="T1375" s="2">
        <v>42131</v>
      </c>
      <c r="U1375" s="1">
        <v>1019.7096</v>
      </c>
      <c r="V1375" s="1">
        <v>12</v>
      </c>
      <c r="W1375" s="14">
        <v>1477.84</v>
      </c>
      <c r="X1375" s="1">
        <v>86655</v>
      </c>
      <c r="Y1375" s="14">
        <f>DataSheet!$E1375-DataSheet!$D1375</f>
        <v>122.92999999999999</v>
      </c>
      <c r="Z1375" s="1" t="str">
        <f>_xlfn.IFS(DataSheet!$O1375="Central","Chris",DataSheet!$O1375="East","Erin",DataSheet!$O1375="South","Sam",DataSheet!$O1375="West","William")</f>
        <v>Chris</v>
      </c>
    </row>
    <row r="1376" spans="1:26" ht="15" x14ac:dyDescent="0.2">
      <c r="A1376" s="1">
        <v>2380</v>
      </c>
      <c r="B1376" s="1" t="s">
        <v>2306</v>
      </c>
      <c r="C1376" s="1" t="s">
        <v>49</v>
      </c>
      <c r="D1376" s="14">
        <v>0.08</v>
      </c>
      <c r="E1376" s="14">
        <v>68.81</v>
      </c>
      <c r="F1376" s="14">
        <v>60</v>
      </c>
      <c r="G1376" s="1" t="s">
        <v>28</v>
      </c>
      <c r="H1376" s="1" t="s">
        <v>29</v>
      </c>
      <c r="I1376" s="1" t="s">
        <v>50</v>
      </c>
      <c r="J1376" s="1" t="s">
        <v>97</v>
      </c>
      <c r="K1376" s="1" t="s">
        <v>59</v>
      </c>
      <c r="L1376" s="1" t="s">
        <v>1678</v>
      </c>
      <c r="M1376" s="1">
        <v>0.41</v>
      </c>
      <c r="N1376" s="1" t="s">
        <v>34</v>
      </c>
      <c r="O1376" s="1" t="s">
        <v>54</v>
      </c>
      <c r="P1376" s="1" t="s">
        <v>291</v>
      </c>
      <c r="Q1376" s="1" t="s">
        <v>2307</v>
      </c>
      <c r="R1376" s="1">
        <v>49505</v>
      </c>
      <c r="S1376" s="2">
        <v>42129</v>
      </c>
      <c r="T1376" s="2">
        <v>42131</v>
      </c>
      <c r="U1376" s="1">
        <v>-1069.72</v>
      </c>
      <c r="V1376" s="1">
        <v>17</v>
      </c>
      <c r="W1376" s="14">
        <v>1162.46</v>
      </c>
      <c r="X1376" s="1">
        <v>86655</v>
      </c>
      <c r="Y1376" s="14">
        <f>DataSheet!$E1376-DataSheet!$D1376</f>
        <v>68.73</v>
      </c>
      <c r="Z1376" s="1" t="str">
        <f>_xlfn.IFS(DataSheet!$O1376="Central","Chris",DataSheet!$O1376="East","Erin",DataSheet!$O1376="South","Sam",DataSheet!$O1376="West","William")</f>
        <v>Chris</v>
      </c>
    </row>
    <row r="1377" spans="1:26" ht="15" x14ac:dyDescent="0.2">
      <c r="A1377" s="1">
        <v>2382</v>
      </c>
      <c r="B1377" s="1" t="s">
        <v>2308</v>
      </c>
      <c r="C1377" s="1" t="s">
        <v>49</v>
      </c>
      <c r="D1377" s="14">
        <v>0.06</v>
      </c>
      <c r="E1377" s="14">
        <v>122.99</v>
      </c>
      <c r="F1377" s="14">
        <v>19.989999999999998</v>
      </c>
      <c r="G1377" s="1" t="s">
        <v>40</v>
      </c>
      <c r="H1377" s="1" t="s">
        <v>29</v>
      </c>
      <c r="I1377" s="1" t="s">
        <v>50</v>
      </c>
      <c r="J1377" s="1" t="s">
        <v>74</v>
      </c>
      <c r="K1377" s="1" t="s">
        <v>75</v>
      </c>
      <c r="L1377" s="1" t="s">
        <v>2426</v>
      </c>
      <c r="M1377" s="1">
        <v>0.37</v>
      </c>
      <c r="N1377" s="1" t="s">
        <v>34</v>
      </c>
      <c r="O1377" s="1" t="s">
        <v>113</v>
      </c>
      <c r="P1377" s="1" t="s">
        <v>114</v>
      </c>
      <c r="Q1377" s="1" t="s">
        <v>115</v>
      </c>
      <c r="R1377" s="1">
        <v>10024</v>
      </c>
      <c r="S1377" s="2">
        <v>42129</v>
      </c>
      <c r="T1377" s="2">
        <v>42131</v>
      </c>
      <c r="U1377" s="1">
        <v>1408.1865</v>
      </c>
      <c r="V1377" s="1">
        <v>48</v>
      </c>
      <c r="W1377" s="14">
        <v>5911.35</v>
      </c>
      <c r="X1377" s="1">
        <v>962</v>
      </c>
      <c r="Y1377" s="14">
        <f>DataSheet!$E1377-DataSheet!$D1377</f>
        <v>122.92999999999999</v>
      </c>
      <c r="Z1377" s="1" t="str">
        <f>_xlfn.IFS(DataSheet!$O1377="Central","Chris",DataSheet!$O1377="East","Erin",DataSheet!$O1377="South","Sam",DataSheet!$O1377="West","William")</f>
        <v>Erin</v>
      </c>
    </row>
    <row r="1378" spans="1:26" ht="15" x14ac:dyDescent="0.2">
      <c r="A1378" s="1">
        <v>2382</v>
      </c>
      <c r="B1378" s="1" t="s">
        <v>2308</v>
      </c>
      <c r="C1378" s="1" t="s">
        <v>49</v>
      </c>
      <c r="D1378" s="14">
        <v>0.08</v>
      </c>
      <c r="E1378" s="14">
        <v>68.81</v>
      </c>
      <c r="F1378" s="14">
        <v>60</v>
      </c>
      <c r="G1378" s="1" t="s">
        <v>28</v>
      </c>
      <c r="H1378" s="1" t="s">
        <v>29</v>
      </c>
      <c r="I1378" s="1" t="s">
        <v>50</v>
      </c>
      <c r="J1378" s="1" t="s">
        <v>97</v>
      </c>
      <c r="K1378" s="1" t="s">
        <v>59</v>
      </c>
      <c r="L1378" s="1" t="s">
        <v>1678</v>
      </c>
      <c r="M1378" s="1">
        <v>0.41</v>
      </c>
      <c r="N1378" s="1" t="s">
        <v>34</v>
      </c>
      <c r="O1378" s="1" t="s">
        <v>113</v>
      </c>
      <c r="P1378" s="1" t="s">
        <v>114</v>
      </c>
      <c r="Q1378" s="1" t="s">
        <v>115</v>
      </c>
      <c r="R1378" s="1">
        <v>10024</v>
      </c>
      <c r="S1378" s="2">
        <v>42129</v>
      </c>
      <c r="T1378" s="2">
        <v>42131</v>
      </c>
      <c r="U1378" s="1">
        <v>-1069.72</v>
      </c>
      <c r="V1378" s="1">
        <v>68</v>
      </c>
      <c r="W1378" s="14">
        <v>4649.8500000000004</v>
      </c>
      <c r="X1378" s="1">
        <v>962</v>
      </c>
      <c r="Y1378" s="14">
        <f>DataSheet!$E1378-DataSheet!$D1378</f>
        <v>68.73</v>
      </c>
      <c r="Z1378" s="1" t="str">
        <f>_xlfn.IFS(DataSheet!$O1378="Central","Chris",DataSheet!$O1378="East","Erin",DataSheet!$O1378="South","Sam",DataSheet!$O1378="West","William")</f>
        <v>Erin</v>
      </c>
    </row>
    <row r="1379" spans="1:26" ht="15" x14ac:dyDescent="0.2">
      <c r="A1379" s="1">
        <v>1101</v>
      </c>
      <c r="B1379" s="1" t="s">
        <v>2427</v>
      </c>
      <c r="C1379" s="1" t="s">
        <v>118</v>
      </c>
      <c r="D1379" s="14">
        <v>0.02</v>
      </c>
      <c r="E1379" s="14">
        <v>15.14</v>
      </c>
      <c r="F1379" s="14">
        <v>4.53</v>
      </c>
      <c r="G1379" s="1" t="s">
        <v>40</v>
      </c>
      <c r="H1379" s="1" t="s">
        <v>29</v>
      </c>
      <c r="I1379" s="1" t="s">
        <v>50</v>
      </c>
      <c r="J1379" s="1" t="s">
        <v>80</v>
      </c>
      <c r="K1379" s="1" t="s">
        <v>75</v>
      </c>
      <c r="L1379" s="1" t="s">
        <v>1357</v>
      </c>
      <c r="M1379" s="1">
        <v>0.81</v>
      </c>
      <c r="N1379" s="1" t="s">
        <v>34</v>
      </c>
      <c r="O1379" s="1" t="s">
        <v>61</v>
      </c>
      <c r="P1379" s="1" t="s">
        <v>92</v>
      </c>
      <c r="Q1379" s="1" t="s">
        <v>1257</v>
      </c>
      <c r="R1379" s="1">
        <v>93030</v>
      </c>
      <c r="S1379" s="2">
        <v>42129</v>
      </c>
      <c r="T1379" s="2">
        <v>42130</v>
      </c>
      <c r="U1379" s="1">
        <v>5.8840000000000003</v>
      </c>
      <c r="V1379" s="1">
        <v>3</v>
      </c>
      <c r="W1379" s="14">
        <v>51.02</v>
      </c>
      <c r="X1379" s="1">
        <v>91488</v>
      </c>
      <c r="Y1379" s="14">
        <f>DataSheet!$E1379-DataSheet!$D1379</f>
        <v>15.120000000000001</v>
      </c>
      <c r="Z1379" s="1" t="str">
        <f>_xlfn.IFS(DataSheet!$O1379="Central","Chris",DataSheet!$O1379="East","Erin",DataSheet!$O1379="South","Sam",DataSheet!$O1379="West","William")</f>
        <v>William</v>
      </c>
    </row>
    <row r="1380" spans="1:26" ht="15" x14ac:dyDescent="0.2">
      <c r="A1380" s="1">
        <v>2509</v>
      </c>
      <c r="B1380" s="1" t="s">
        <v>2428</v>
      </c>
      <c r="C1380" s="1" t="s">
        <v>118</v>
      </c>
      <c r="D1380" s="14">
        <v>0.05</v>
      </c>
      <c r="E1380" s="14">
        <v>30.98</v>
      </c>
      <c r="F1380" s="14">
        <v>9.18</v>
      </c>
      <c r="G1380" s="1" t="s">
        <v>40</v>
      </c>
      <c r="H1380" s="1" t="s">
        <v>73</v>
      </c>
      <c r="I1380" s="1" t="s">
        <v>50</v>
      </c>
      <c r="J1380" s="1" t="s">
        <v>90</v>
      </c>
      <c r="K1380" s="1" t="s">
        <v>75</v>
      </c>
      <c r="L1380" s="1" t="s">
        <v>2251</v>
      </c>
      <c r="M1380" s="1">
        <v>0.4</v>
      </c>
      <c r="N1380" s="1" t="s">
        <v>34</v>
      </c>
      <c r="O1380" s="1" t="s">
        <v>113</v>
      </c>
      <c r="P1380" s="1" t="s">
        <v>333</v>
      </c>
      <c r="Q1380" s="1" t="s">
        <v>2429</v>
      </c>
      <c r="R1380" s="1">
        <v>4106</v>
      </c>
      <c r="S1380" s="2">
        <v>42129</v>
      </c>
      <c r="T1380" s="2">
        <v>42129</v>
      </c>
      <c r="U1380" s="1">
        <v>308.67</v>
      </c>
      <c r="V1380" s="1">
        <v>15</v>
      </c>
      <c r="W1380" s="14">
        <v>462.57</v>
      </c>
      <c r="X1380" s="1">
        <v>87029</v>
      </c>
      <c r="Y1380" s="14">
        <f>DataSheet!$E1380-DataSheet!$D1380</f>
        <v>30.93</v>
      </c>
      <c r="Z1380" s="1" t="str">
        <f>_xlfn.IFS(DataSheet!$O1380="Central","Chris",DataSheet!$O1380="East","Erin",DataSheet!$O1380="South","Sam",DataSheet!$O1380="West","William")</f>
        <v>Erin</v>
      </c>
    </row>
    <row r="1381" spans="1:26" ht="15" x14ac:dyDescent="0.2">
      <c r="A1381" s="1">
        <v>1979</v>
      </c>
      <c r="B1381" s="1" t="s">
        <v>2430</v>
      </c>
      <c r="C1381" s="1" t="s">
        <v>72</v>
      </c>
      <c r="D1381" s="14">
        <v>0.05</v>
      </c>
      <c r="E1381" s="14">
        <v>20.99</v>
      </c>
      <c r="F1381" s="14">
        <v>3.3</v>
      </c>
      <c r="G1381" s="1" t="s">
        <v>40</v>
      </c>
      <c r="H1381" s="1" t="s">
        <v>96</v>
      </c>
      <c r="I1381" s="1" t="s">
        <v>42</v>
      </c>
      <c r="J1381" s="1" t="s">
        <v>137</v>
      </c>
      <c r="K1381" s="1" t="s">
        <v>44</v>
      </c>
      <c r="L1381" s="1" t="s">
        <v>1585</v>
      </c>
      <c r="M1381" s="1">
        <v>0.81</v>
      </c>
      <c r="N1381" s="1" t="s">
        <v>34</v>
      </c>
      <c r="O1381" s="1" t="s">
        <v>61</v>
      </c>
      <c r="P1381" s="1" t="s">
        <v>62</v>
      </c>
      <c r="Q1381" s="1" t="s">
        <v>2431</v>
      </c>
      <c r="R1381" s="1">
        <v>80122</v>
      </c>
      <c r="S1381" s="2">
        <v>42129</v>
      </c>
      <c r="T1381" s="2">
        <v>42130</v>
      </c>
      <c r="U1381" s="1">
        <v>21.883400000000002</v>
      </c>
      <c r="V1381" s="1">
        <v>4</v>
      </c>
      <c r="W1381" s="14">
        <v>72.75</v>
      </c>
      <c r="X1381" s="1">
        <v>87757</v>
      </c>
      <c r="Y1381" s="14">
        <f>DataSheet!$E1381-DataSheet!$D1381</f>
        <v>20.939999999999998</v>
      </c>
      <c r="Z1381" s="1" t="str">
        <f>_xlfn.IFS(DataSheet!$O1381="Central","Chris",DataSheet!$O1381="East","Erin",DataSheet!$O1381="South","Sam",DataSheet!$O1381="West","William")</f>
        <v>William</v>
      </c>
    </row>
    <row r="1382" spans="1:26" ht="15" x14ac:dyDescent="0.2">
      <c r="A1382" s="1">
        <v>1416</v>
      </c>
      <c r="B1382" s="1" t="s">
        <v>2432</v>
      </c>
      <c r="C1382" s="1" t="s">
        <v>27</v>
      </c>
      <c r="D1382" s="14">
        <v>0.02</v>
      </c>
      <c r="E1382" s="14">
        <v>417.4</v>
      </c>
      <c r="F1382" s="14">
        <v>75.23</v>
      </c>
      <c r="G1382" s="1" t="s">
        <v>28</v>
      </c>
      <c r="H1382" s="1" t="s">
        <v>29</v>
      </c>
      <c r="I1382" s="1" t="s">
        <v>30</v>
      </c>
      <c r="J1382" s="1" t="s">
        <v>31</v>
      </c>
      <c r="K1382" s="1" t="s">
        <v>32</v>
      </c>
      <c r="L1382" s="1" t="s">
        <v>1197</v>
      </c>
      <c r="M1382" s="1">
        <v>0.79</v>
      </c>
      <c r="N1382" s="1" t="s">
        <v>34</v>
      </c>
      <c r="O1382" s="1" t="s">
        <v>54</v>
      </c>
      <c r="P1382" s="1" t="s">
        <v>55</v>
      </c>
      <c r="Q1382" s="1" t="s">
        <v>1514</v>
      </c>
      <c r="R1382" s="1">
        <v>46203</v>
      </c>
      <c r="S1382" s="2">
        <v>42130</v>
      </c>
      <c r="T1382" s="2">
        <v>42131</v>
      </c>
      <c r="U1382" s="1">
        <v>-634.86540000000002</v>
      </c>
      <c r="V1382" s="1">
        <v>1</v>
      </c>
      <c r="W1382" s="14">
        <v>471.21</v>
      </c>
      <c r="X1382" s="1">
        <v>90538</v>
      </c>
      <c r="Y1382" s="14">
        <f>DataSheet!$E1382-DataSheet!$D1382</f>
        <v>417.38</v>
      </c>
      <c r="Z1382" s="1" t="str">
        <f>_xlfn.IFS(DataSheet!$O1382="Central","Chris",DataSheet!$O1382="East","Erin",DataSheet!$O1382="South","Sam",DataSheet!$O1382="West","William")</f>
        <v>Chris</v>
      </c>
    </row>
    <row r="1383" spans="1:26" ht="15" x14ac:dyDescent="0.2">
      <c r="A1383" s="1">
        <v>2420</v>
      </c>
      <c r="B1383" s="1" t="s">
        <v>2433</v>
      </c>
      <c r="C1383" s="1" t="s">
        <v>39</v>
      </c>
      <c r="D1383" s="14">
        <v>0.04</v>
      </c>
      <c r="E1383" s="14">
        <v>9.11</v>
      </c>
      <c r="F1383" s="14">
        <v>2.15</v>
      </c>
      <c r="G1383" s="1" t="s">
        <v>40</v>
      </c>
      <c r="H1383" s="1" t="s">
        <v>41</v>
      </c>
      <c r="I1383" s="1" t="s">
        <v>50</v>
      </c>
      <c r="J1383" s="1" t="s">
        <v>90</v>
      </c>
      <c r="K1383" s="1" t="s">
        <v>52</v>
      </c>
      <c r="L1383" s="1" t="s">
        <v>91</v>
      </c>
      <c r="M1383" s="1">
        <v>0.4</v>
      </c>
      <c r="N1383" s="1" t="s">
        <v>34</v>
      </c>
      <c r="O1383" s="1" t="s">
        <v>35</v>
      </c>
      <c r="P1383" s="1" t="s">
        <v>244</v>
      </c>
      <c r="Q1383" s="1" t="s">
        <v>2434</v>
      </c>
      <c r="R1383" s="1">
        <v>23223</v>
      </c>
      <c r="S1383" s="2">
        <v>42130</v>
      </c>
      <c r="T1383" s="2">
        <v>42130</v>
      </c>
      <c r="U1383" s="1">
        <v>-23.071999999999999</v>
      </c>
      <c r="V1383" s="1">
        <v>11</v>
      </c>
      <c r="W1383" s="14">
        <v>100.87</v>
      </c>
      <c r="X1383" s="1">
        <v>86752</v>
      </c>
      <c r="Y1383" s="14">
        <f>DataSheet!$E1383-DataSheet!$D1383</f>
        <v>9.07</v>
      </c>
      <c r="Z1383" s="1" t="str">
        <f>_xlfn.IFS(DataSheet!$O1383="Central","Chris",DataSheet!$O1383="East","Erin",DataSheet!$O1383="South","Sam",DataSheet!$O1383="West","William")</f>
        <v>Sam</v>
      </c>
    </row>
    <row r="1384" spans="1:26" ht="15" x14ac:dyDescent="0.2">
      <c r="A1384" s="1">
        <v>1986</v>
      </c>
      <c r="B1384" s="1" t="s">
        <v>2435</v>
      </c>
      <c r="C1384" s="1" t="s">
        <v>72</v>
      </c>
      <c r="D1384" s="14">
        <v>0.01</v>
      </c>
      <c r="E1384" s="14">
        <v>15.31</v>
      </c>
      <c r="F1384" s="14">
        <v>8.7799999999999994</v>
      </c>
      <c r="G1384" s="1" t="s">
        <v>40</v>
      </c>
      <c r="H1384" s="1" t="s">
        <v>73</v>
      </c>
      <c r="I1384" s="1" t="s">
        <v>50</v>
      </c>
      <c r="J1384" s="1" t="s">
        <v>80</v>
      </c>
      <c r="K1384" s="1" t="s">
        <v>75</v>
      </c>
      <c r="L1384" s="1" t="s">
        <v>2436</v>
      </c>
      <c r="M1384" s="1">
        <v>0.56999999999999995</v>
      </c>
      <c r="N1384" s="1" t="s">
        <v>34</v>
      </c>
      <c r="O1384" s="1" t="s">
        <v>54</v>
      </c>
      <c r="P1384" s="1" t="s">
        <v>189</v>
      </c>
      <c r="Q1384" s="1" t="s">
        <v>1506</v>
      </c>
      <c r="R1384" s="1">
        <v>79701</v>
      </c>
      <c r="S1384" s="2">
        <v>42130</v>
      </c>
      <c r="T1384" s="2">
        <v>42131</v>
      </c>
      <c r="U1384" s="1">
        <v>12.146000000000001</v>
      </c>
      <c r="V1384" s="1">
        <v>23</v>
      </c>
      <c r="W1384" s="14">
        <v>377</v>
      </c>
      <c r="X1384" s="1">
        <v>90888</v>
      </c>
      <c r="Y1384" s="14">
        <f>DataSheet!$E1384-DataSheet!$D1384</f>
        <v>15.3</v>
      </c>
      <c r="Z1384" s="1" t="str">
        <f>_xlfn.IFS(DataSheet!$O1384="Central","Chris",DataSheet!$O1384="East","Erin",DataSheet!$O1384="South","Sam",DataSheet!$O1384="West","William")</f>
        <v>Chris</v>
      </c>
    </row>
    <row r="1385" spans="1:26" ht="15" x14ac:dyDescent="0.2">
      <c r="A1385" s="1">
        <v>1986</v>
      </c>
      <c r="B1385" s="1" t="s">
        <v>2435</v>
      </c>
      <c r="C1385" s="1" t="s">
        <v>72</v>
      </c>
      <c r="D1385" s="14">
        <v>0.05</v>
      </c>
      <c r="E1385" s="14">
        <v>7.99</v>
      </c>
      <c r="F1385" s="14">
        <v>5.03</v>
      </c>
      <c r="G1385" s="1" t="s">
        <v>89</v>
      </c>
      <c r="H1385" s="1" t="s">
        <v>73</v>
      </c>
      <c r="I1385" s="1" t="s">
        <v>42</v>
      </c>
      <c r="J1385" s="1" t="s">
        <v>137</v>
      </c>
      <c r="K1385" s="1" t="s">
        <v>146</v>
      </c>
      <c r="L1385" s="1" t="s">
        <v>467</v>
      </c>
      <c r="M1385" s="1">
        <v>0.6</v>
      </c>
      <c r="N1385" s="1" t="s">
        <v>34</v>
      </c>
      <c r="O1385" s="1" t="s">
        <v>54</v>
      </c>
      <c r="P1385" s="1" t="s">
        <v>189</v>
      </c>
      <c r="Q1385" s="1" t="s">
        <v>1506</v>
      </c>
      <c r="R1385" s="1">
        <v>79701</v>
      </c>
      <c r="S1385" s="2">
        <v>42130</v>
      </c>
      <c r="T1385" s="2">
        <v>42132</v>
      </c>
      <c r="U1385" s="1">
        <v>5.6870000000000003</v>
      </c>
      <c r="V1385" s="1">
        <v>4</v>
      </c>
      <c r="W1385" s="14">
        <v>42.99</v>
      </c>
      <c r="X1385" s="1">
        <v>90888</v>
      </c>
      <c r="Y1385" s="14">
        <f>DataSheet!$E1385-DataSheet!$D1385</f>
        <v>7.94</v>
      </c>
      <c r="Z1385" s="1" t="str">
        <f>_xlfn.IFS(DataSheet!$O1385="Central","Chris",DataSheet!$O1385="East","Erin",DataSheet!$O1385="South","Sam",DataSheet!$O1385="West","William")</f>
        <v>Chris</v>
      </c>
    </row>
    <row r="1386" spans="1:26" ht="15" x14ac:dyDescent="0.2">
      <c r="A1386" s="1">
        <v>1261</v>
      </c>
      <c r="B1386" s="1" t="s">
        <v>2437</v>
      </c>
      <c r="C1386" s="1" t="s">
        <v>27</v>
      </c>
      <c r="D1386" s="14">
        <v>0.02</v>
      </c>
      <c r="E1386" s="14">
        <v>73.98</v>
      </c>
      <c r="F1386" s="14">
        <v>14.52</v>
      </c>
      <c r="G1386" s="1" t="s">
        <v>40</v>
      </c>
      <c r="H1386" s="1" t="s">
        <v>73</v>
      </c>
      <c r="I1386" s="1" t="s">
        <v>42</v>
      </c>
      <c r="J1386" s="1" t="s">
        <v>43</v>
      </c>
      <c r="K1386" s="1" t="s">
        <v>75</v>
      </c>
      <c r="L1386" s="1" t="s">
        <v>310</v>
      </c>
      <c r="M1386" s="1">
        <v>0.65</v>
      </c>
      <c r="N1386" s="1" t="s">
        <v>34</v>
      </c>
      <c r="O1386" s="1" t="s">
        <v>61</v>
      </c>
      <c r="P1386" s="1" t="s">
        <v>62</v>
      </c>
      <c r="Q1386" s="1" t="s">
        <v>2438</v>
      </c>
      <c r="R1386" s="1">
        <v>80020</v>
      </c>
      <c r="S1386" s="2">
        <v>42131</v>
      </c>
      <c r="T1386" s="2">
        <v>42134</v>
      </c>
      <c r="U1386" s="1">
        <v>43.537999999999997</v>
      </c>
      <c r="V1386" s="1">
        <v>5</v>
      </c>
      <c r="W1386" s="14">
        <v>378.23</v>
      </c>
      <c r="X1386" s="1">
        <v>89730</v>
      </c>
      <c r="Y1386" s="14">
        <f>DataSheet!$E1386-DataSheet!$D1386</f>
        <v>73.960000000000008</v>
      </c>
      <c r="Z1386" s="1" t="str">
        <f>_xlfn.IFS(DataSheet!$O1386="Central","Chris",DataSheet!$O1386="East","Erin",DataSheet!$O1386="South","Sam",DataSheet!$O1386="West","William")</f>
        <v>William</v>
      </c>
    </row>
    <row r="1387" spans="1:26" ht="15" x14ac:dyDescent="0.2">
      <c r="A1387" s="1">
        <v>1502</v>
      </c>
      <c r="B1387" s="1" t="s">
        <v>2439</v>
      </c>
      <c r="C1387" s="1" t="s">
        <v>27</v>
      </c>
      <c r="D1387" s="14">
        <v>0.08</v>
      </c>
      <c r="E1387" s="14">
        <v>3.69</v>
      </c>
      <c r="F1387" s="14">
        <v>0.5</v>
      </c>
      <c r="G1387" s="1" t="s">
        <v>40</v>
      </c>
      <c r="H1387" s="1" t="s">
        <v>29</v>
      </c>
      <c r="I1387" s="1" t="s">
        <v>50</v>
      </c>
      <c r="J1387" s="1" t="s">
        <v>154</v>
      </c>
      <c r="K1387" s="1" t="s">
        <v>75</v>
      </c>
      <c r="L1387" s="1" t="s">
        <v>1896</v>
      </c>
      <c r="M1387" s="1">
        <v>0.38</v>
      </c>
      <c r="N1387" s="1" t="s">
        <v>34</v>
      </c>
      <c r="O1387" s="1" t="s">
        <v>35</v>
      </c>
      <c r="P1387" s="1" t="s">
        <v>125</v>
      </c>
      <c r="Q1387" s="1" t="s">
        <v>2440</v>
      </c>
      <c r="R1387" s="1">
        <v>33065</v>
      </c>
      <c r="S1387" s="2">
        <v>42131</v>
      </c>
      <c r="T1387" s="2">
        <v>42134</v>
      </c>
      <c r="U1387" s="1">
        <v>-3.6547000000000001</v>
      </c>
      <c r="V1387" s="1">
        <v>38</v>
      </c>
      <c r="W1387" s="14">
        <v>129.43</v>
      </c>
      <c r="X1387" s="1">
        <v>89193</v>
      </c>
      <c r="Y1387" s="14">
        <f>DataSheet!$E1387-DataSheet!$D1387</f>
        <v>3.61</v>
      </c>
      <c r="Z1387" s="1" t="str">
        <f>_xlfn.IFS(DataSheet!$O1387="Central","Chris",DataSheet!$O1387="East","Erin",DataSheet!$O1387="South","Sam",DataSheet!$O1387="West","William")</f>
        <v>Sam</v>
      </c>
    </row>
    <row r="1388" spans="1:26" ht="15" x14ac:dyDescent="0.2">
      <c r="A1388" s="1">
        <v>1725</v>
      </c>
      <c r="B1388" s="1" t="s">
        <v>2441</v>
      </c>
      <c r="C1388" s="1" t="s">
        <v>39</v>
      </c>
      <c r="D1388" s="14">
        <v>0.05</v>
      </c>
      <c r="E1388" s="14">
        <v>35.99</v>
      </c>
      <c r="F1388" s="14">
        <v>1.1000000000000001</v>
      </c>
      <c r="G1388" s="1" t="s">
        <v>40</v>
      </c>
      <c r="H1388" s="1" t="s">
        <v>96</v>
      </c>
      <c r="I1388" s="1" t="s">
        <v>42</v>
      </c>
      <c r="J1388" s="1" t="s">
        <v>137</v>
      </c>
      <c r="K1388" s="1" t="s">
        <v>75</v>
      </c>
      <c r="L1388" s="1" t="s">
        <v>276</v>
      </c>
      <c r="M1388" s="1">
        <v>0.55000000000000004</v>
      </c>
      <c r="N1388" s="1" t="s">
        <v>34</v>
      </c>
      <c r="O1388" s="1" t="s">
        <v>113</v>
      </c>
      <c r="P1388" s="1" t="s">
        <v>319</v>
      </c>
      <c r="Q1388" s="1" t="s">
        <v>2442</v>
      </c>
      <c r="R1388" s="1">
        <v>43026</v>
      </c>
      <c r="S1388" s="2">
        <v>42131</v>
      </c>
      <c r="T1388" s="2">
        <v>42133</v>
      </c>
      <c r="U1388" s="1">
        <v>149.166</v>
      </c>
      <c r="V1388" s="1">
        <v>9</v>
      </c>
      <c r="W1388" s="14">
        <v>261.56</v>
      </c>
      <c r="X1388" s="1">
        <v>87193</v>
      </c>
      <c r="Y1388" s="14">
        <f>DataSheet!$E1388-DataSheet!$D1388</f>
        <v>35.940000000000005</v>
      </c>
      <c r="Z1388" s="1" t="str">
        <f>_xlfn.IFS(DataSheet!$O1388="Central","Chris",DataSheet!$O1388="East","Erin",DataSheet!$O1388="South","Sam",DataSheet!$O1388="West","William")</f>
        <v>Erin</v>
      </c>
    </row>
    <row r="1389" spans="1:26" ht="15" x14ac:dyDescent="0.2">
      <c r="A1389" s="1">
        <v>2962</v>
      </c>
      <c r="B1389" s="1" t="s">
        <v>2443</v>
      </c>
      <c r="C1389" s="1" t="s">
        <v>39</v>
      </c>
      <c r="D1389" s="14">
        <v>7.0000000000000007E-2</v>
      </c>
      <c r="E1389" s="14">
        <v>4.76</v>
      </c>
      <c r="F1389" s="14">
        <v>0.88</v>
      </c>
      <c r="G1389" s="1" t="s">
        <v>89</v>
      </c>
      <c r="H1389" s="1" t="s">
        <v>41</v>
      </c>
      <c r="I1389" s="1" t="s">
        <v>50</v>
      </c>
      <c r="J1389" s="1" t="s">
        <v>90</v>
      </c>
      <c r="K1389" s="1" t="s">
        <v>52</v>
      </c>
      <c r="L1389" s="1" t="s">
        <v>2444</v>
      </c>
      <c r="M1389" s="1">
        <v>0.39</v>
      </c>
      <c r="N1389" s="1" t="s">
        <v>34</v>
      </c>
      <c r="O1389" s="1" t="s">
        <v>61</v>
      </c>
      <c r="P1389" s="1" t="s">
        <v>62</v>
      </c>
      <c r="Q1389" s="1" t="s">
        <v>1315</v>
      </c>
      <c r="R1389" s="1">
        <v>80027</v>
      </c>
      <c r="S1389" s="2">
        <v>42131</v>
      </c>
      <c r="T1389" s="2">
        <v>42133</v>
      </c>
      <c r="U1389" s="1">
        <v>33.347700000000003</v>
      </c>
      <c r="V1389" s="1">
        <v>10</v>
      </c>
      <c r="W1389" s="14">
        <v>48.33</v>
      </c>
      <c r="X1389" s="1">
        <v>88611</v>
      </c>
      <c r="Y1389" s="14">
        <f>DataSheet!$E1389-DataSheet!$D1389</f>
        <v>4.6899999999999995</v>
      </c>
      <c r="Z1389" s="1" t="str">
        <f>_xlfn.IFS(DataSheet!$O1389="Central","Chris",DataSheet!$O1389="East","Erin",DataSheet!$O1389="South","Sam",DataSheet!$O1389="West","William")</f>
        <v>William</v>
      </c>
    </row>
    <row r="1390" spans="1:26" ht="15" x14ac:dyDescent="0.2">
      <c r="A1390" s="1">
        <v>3248</v>
      </c>
      <c r="B1390" s="1" t="s">
        <v>2445</v>
      </c>
      <c r="C1390" s="1" t="s">
        <v>39</v>
      </c>
      <c r="D1390" s="14">
        <v>7.0000000000000007E-2</v>
      </c>
      <c r="E1390" s="14">
        <v>2.78</v>
      </c>
      <c r="F1390" s="14">
        <v>1.49</v>
      </c>
      <c r="G1390" s="1" t="s">
        <v>40</v>
      </c>
      <c r="H1390" s="1" t="s">
        <v>29</v>
      </c>
      <c r="I1390" s="1" t="s">
        <v>50</v>
      </c>
      <c r="J1390" s="1" t="s">
        <v>74</v>
      </c>
      <c r="K1390" s="1" t="s">
        <v>75</v>
      </c>
      <c r="L1390" s="1" t="s">
        <v>2186</v>
      </c>
      <c r="M1390" s="1">
        <v>0.36</v>
      </c>
      <c r="N1390" s="1" t="s">
        <v>34</v>
      </c>
      <c r="O1390" s="1" t="s">
        <v>35</v>
      </c>
      <c r="P1390" s="1" t="s">
        <v>170</v>
      </c>
      <c r="Q1390" s="1" t="s">
        <v>2446</v>
      </c>
      <c r="R1390" s="1">
        <v>70458</v>
      </c>
      <c r="S1390" s="2">
        <v>42131</v>
      </c>
      <c r="T1390" s="2">
        <v>42132</v>
      </c>
      <c r="U1390" s="1">
        <v>-340.53109999999998</v>
      </c>
      <c r="V1390" s="1">
        <v>17</v>
      </c>
      <c r="W1390" s="14">
        <v>47.12</v>
      </c>
      <c r="X1390" s="1">
        <v>87297</v>
      </c>
      <c r="Y1390" s="14">
        <f>DataSheet!$E1390-DataSheet!$D1390</f>
        <v>2.71</v>
      </c>
      <c r="Z1390" s="1" t="str">
        <f>_xlfn.IFS(DataSheet!$O1390="Central","Chris",DataSheet!$O1390="East","Erin",DataSheet!$O1390="South","Sam",DataSheet!$O1390="West","William")</f>
        <v>Sam</v>
      </c>
    </row>
    <row r="1391" spans="1:26" ht="15" x14ac:dyDescent="0.2">
      <c r="A1391" s="1">
        <v>3338</v>
      </c>
      <c r="B1391" s="1" t="s">
        <v>2447</v>
      </c>
      <c r="C1391" s="1" t="s">
        <v>39</v>
      </c>
      <c r="D1391" s="14">
        <v>0.08</v>
      </c>
      <c r="E1391" s="14">
        <v>6.48</v>
      </c>
      <c r="F1391" s="14">
        <v>8.4</v>
      </c>
      <c r="G1391" s="1" t="s">
        <v>40</v>
      </c>
      <c r="H1391" s="1" t="s">
        <v>41</v>
      </c>
      <c r="I1391" s="1" t="s">
        <v>50</v>
      </c>
      <c r="J1391" s="1" t="s">
        <v>90</v>
      </c>
      <c r="K1391" s="1" t="s">
        <v>75</v>
      </c>
      <c r="L1391" s="1" t="s">
        <v>1945</v>
      </c>
      <c r="M1391" s="1">
        <v>0.37</v>
      </c>
      <c r="N1391" s="1" t="s">
        <v>34</v>
      </c>
      <c r="O1391" s="1" t="s">
        <v>35</v>
      </c>
      <c r="P1391" s="1" t="s">
        <v>125</v>
      </c>
      <c r="Q1391" s="1" t="s">
        <v>2448</v>
      </c>
      <c r="R1391" s="1">
        <v>33614</v>
      </c>
      <c r="S1391" s="2">
        <v>42131</v>
      </c>
      <c r="T1391" s="2">
        <v>42131</v>
      </c>
      <c r="U1391" s="1">
        <v>58.811999999999998</v>
      </c>
      <c r="V1391" s="1">
        <v>7</v>
      </c>
      <c r="W1391" s="14">
        <v>45</v>
      </c>
      <c r="X1391" s="1">
        <v>85979</v>
      </c>
      <c r="Y1391" s="14">
        <f>DataSheet!$E1391-DataSheet!$D1391</f>
        <v>6.4</v>
      </c>
      <c r="Z1391" s="1" t="str">
        <f>_xlfn.IFS(DataSheet!$O1391="Central","Chris",DataSheet!$O1391="East","Erin",DataSheet!$O1391="South","Sam",DataSheet!$O1391="West","William")</f>
        <v>Sam</v>
      </c>
    </row>
    <row r="1392" spans="1:26" ht="15" x14ac:dyDescent="0.2">
      <c r="A1392" s="1">
        <v>1997</v>
      </c>
      <c r="B1392" s="1" t="s">
        <v>776</v>
      </c>
      <c r="C1392" s="1" t="s">
        <v>118</v>
      </c>
      <c r="D1392" s="14">
        <v>0.01</v>
      </c>
      <c r="E1392" s="14">
        <v>16.48</v>
      </c>
      <c r="F1392" s="14">
        <v>1.99</v>
      </c>
      <c r="G1392" s="1" t="s">
        <v>40</v>
      </c>
      <c r="H1392" s="1" t="s">
        <v>41</v>
      </c>
      <c r="I1392" s="1" t="s">
        <v>42</v>
      </c>
      <c r="J1392" s="1" t="s">
        <v>43</v>
      </c>
      <c r="K1392" s="1" t="s">
        <v>44</v>
      </c>
      <c r="L1392" s="1" t="s">
        <v>603</v>
      </c>
      <c r="M1392" s="1">
        <v>0.42</v>
      </c>
      <c r="N1392" s="1" t="s">
        <v>34</v>
      </c>
      <c r="O1392" s="1" t="s">
        <v>35</v>
      </c>
      <c r="P1392" s="1" t="s">
        <v>273</v>
      </c>
      <c r="Q1392" s="1" t="s">
        <v>274</v>
      </c>
      <c r="R1392" s="1">
        <v>29915</v>
      </c>
      <c r="S1392" s="2">
        <v>42131</v>
      </c>
      <c r="T1392" s="2">
        <v>42132</v>
      </c>
      <c r="U1392" s="1">
        <v>739.67399999999998</v>
      </c>
      <c r="V1392" s="1">
        <v>7</v>
      </c>
      <c r="W1392" s="14">
        <v>122.93</v>
      </c>
      <c r="X1392" s="1">
        <v>90334</v>
      </c>
      <c r="Y1392" s="14">
        <f>DataSheet!$E1392-DataSheet!$D1392</f>
        <v>16.47</v>
      </c>
      <c r="Z1392" s="1" t="str">
        <f>_xlfn.IFS(DataSheet!$O1392="Central","Chris",DataSheet!$O1392="East","Erin",DataSheet!$O1392="South","Sam",DataSheet!$O1392="West","William")</f>
        <v>Sam</v>
      </c>
    </row>
    <row r="1393" spans="1:26" ht="15" x14ac:dyDescent="0.2">
      <c r="A1393" s="1">
        <v>3077</v>
      </c>
      <c r="B1393" s="1" t="s">
        <v>2449</v>
      </c>
      <c r="C1393" s="1" t="s">
        <v>118</v>
      </c>
      <c r="D1393" s="14">
        <v>7.0000000000000007E-2</v>
      </c>
      <c r="E1393" s="14">
        <v>300.97000000000003</v>
      </c>
      <c r="F1393" s="14">
        <v>7.18</v>
      </c>
      <c r="G1393" s="1" t="s">
        <v>40</v>
      </c>
      <c r="H1393" s="1" t="s">
        <v>29</v>
      </c>
      <c r="I1393" s="1" t="s">
        <v>42</v>
      </c>
      <c r="J1393" s="1" t="s">
        <v>43</v>
      </c>
      <c r="K1393" s="1" t="s">
        <v>75</v>
      </c>
      <c r="L1393" s="1" t="s">
        <v>2211</v>
      </c>
      <c r="M1393" s="1">
        <v>0.48</v>
      </c>
      <c r="N1393" s="1" t="s">
        <v>34</v>
      </c>
      <c r="O1393" s="1" t="s">
        <v>113</v>
      </c>
      <c r="P1393" s="1" t="s">
        <v>319</v>
      </c>
      <c r="Q1393" s="1" t="s">
        <v>2450</v>
      </c>
      <c r="R1393" s="1">
        <v>44136</v>
      </c>
      <c r="S1393" s="2">
        <v>42131</v>
      </c>
      <c r="T1393" s="2">
        <v>42133</v>
      </c>
      <c r="U1393" s="1">
        <v>-807.59</v>
      </c>
      <c r="V1393" s="1">
        <v>2</v>
      </c>
      <c r="W1393" s="14">
        <v>582.20000000000005</v>
      </c>
      <c r="X1393" s="1">
        <v>88239</v>
      </c>
      <c r="Y1393" s="14">
        <f>DataSheet!$E1393-DataSheet!$D1393</f>
        <v>300.90000000000003</v>
      </c>
      <c r="Z1393" s="1" t="str">
        <f>_xlfn.IFS(DataSheet!$O1393="Central","Chris",DataSheet!$O1393="East","Erin",DataSheet!$O1393="South","Sam",DataSheet!$O1393="West","William")</f>
        <v>Erin</v>
      </c>
    </row>
    <row r="1394" spans="1:26" ht="15" x14ac:dyDescent="0.2">
      <c r="A1394" s="1">
        <v>3079</v>
      </c>
      <c r="B1394" s="1" t="s">
        <v>321</v>
      </c>
      <c r="C1394" s="1" t="s">
        <v>118</v>
      </c>
      <c r="D1394" s="14">
        <v>7.0000000000000007E-2</v>
      </c>
      <c r="E1394" s="14">
        <v>300.97000000000003</v>
      </c>
      <c r="F1394" s="14">
        <v>7.18</v>
      </c>
      <c r="G1394" s="1" t="s">
        <v>40</v>
      </c>
      <c r="H1394" s="1" t="s">
        <v>29</v>
      </c>
      <c r="I1394" s="1" t="s">
        <v>42</v>
      </c>
      <c r="J1394" s="1" t="s">
        <v>43</v>
      </c>
      <c r="K1394" s="1" t="s">
        <v>75</v>
      </c>
      <c r="L1394" s="1" t="s">
        <v>2211</v>
      </c>
      <c r="M1394" s="1">
        <v>0.48</v>
      </c>
      <c r="N1394" s="1" t="s">
        <v>34</v>
      </c>
      <c r="O1394" s="1" t="s">
        <v>113</v>
      </c>
      <c r="P1394" s="1" t="s">
        <v>322</v>
      </c>
      <c r="Q1394" s="1" t="s">
        <v>323</v>
      </c>
      <c r="R1394" s="1">
        <v>19112</v>
      </c>
      <c r="S1394" s="2">
        <v>42131</v>
      </c>
      <c r="T1394" s="2">
        <v>42133</v>
      </c>
      <c r="U1394" s="1">
        <v>-807.59</v>
      </c>
      <c r="V1394" s="1">
        <v>7</v>
      </c>
      <c r="W1394" s="14">
        <v>2037.69</v>
      </c>
      <c r="X1394" s="1">
        <v>41253</v>
      </c>
      <c r="Y1394" s="14">
        <f>DataSheet!$E1394-DataSheet!$D1394</f>
        <v>300.90000000000003</v>
      </c>
      <c r="Z1394" s="1" t="str">
        <f>_xlfn.IFS(DataSheet!$O1394="Central","Chris",DataSheet!$O1394="East","Erin",DataSheet!$O1394="South","Sam",DataSheet!$O1394="West","William")</f>
        <v>Erin</v>
      </c>
    </row>
    <row r="1395" spans="1:26" ht="15" x14ac:dyDescent="0.2">
      <c r="A1395" s="1">
        <v>2187</v>
      </c>
      <c r="B1395" s="1" t="s">
        <v>2451</v>
      </c>
      <c r="C1395" s="1" t="s">
        <v>39</v>
      </c>
      <c r="D1395" s="14">
        <v>0.09</v>
      </c>
      <c r="E1395" s="14">
        <v>16.98</v>
      </c>
      <c r="F1395" s="14">
        <v>12.39</v>
      </c>
      <c r="G1395" s="1" t="s">
        <v>40</v>
      </c>
      <c r="H1395" s="1" t="s">
        <v>96</v>
      </c>
      <c r="I1395" s="1" t="s">
        <v>50</v>
      </c>
      <c r="J1395" s="1" t="s">
        <v>347</v>
      </c>
      <c r="K1395" s="1" t="s">
        <v>75</v>
      </c>
      <c r="L1395" s="1" t="s">
        <v>2452</v>
      </c>
      <c r="M1395" s="1">
        <v>0.35</v>
      </c>
      <c r="N1395" s="1" t="s">
        <v>34</v>
      </c>
      <c r="O1395" s="1" t="s">
        <v>54</v>
      </c>
      <c r="P1395" s="1" t="s">
        <v>82</v>
      </c>
      <c r="Q1395" s="1" t="s">
        <v>2453</v>
      </c>
      <c r="R1395" s="1">
        <v>64055</v>
      </c>
      <c r="S1395" s="2">
        <v>42132</v>
      </c>
      <c r="T1395" s="2">
        <v>42134</v>
      </c>
      <c r="U1395" s="1">
        <v>-48.57</v>
      </c>
      <c r="V1395" s="1">
        <v>5</v>
      </c>
      <c r="W1395" s="14">
        <v>86.8</v>
      </c>
      <c r="X1395" s="1">
        <v>89440</v>
      </c>
      <c r="Y1395" s="14">
        <f>DataSheet!$E1395-DataSheet!$D1395</f>
        <v>16.89</v>
      </c>
      <c r="Z1395" s="1" t="str">
        <f>_xlfn.IFS(DataSheet!$O1395="Central","Chris",DataSheet!$O1395="East","Erin",DataSheet!$O1395="South","Sam",DataSheet!$O1395="West","William")</f>
        <v>Chris</v>
      </c>
    </row>
    <row r="1396" spans="1:26" ht="15" x14ac:dyDescent="0.2">
      <c r="A1396" s="1">
        <v>2189</v>
      </c>
      <c r="B1396" s="1" t="s">
        <v>2454</v>
      </c>
      <c r="C1396" s="1" t="s">
        <v>39</v>
      </c>
      <c r="D1396" s="14">
        <v>0.09</v>
      </c>
      <c r="E1396" s="14">
        <v>16.98</v>
      </c>
      <c r="F1396" s="14">
        <v>12.39</v>
      </c>
      <c r="G1396" s="1" t="s">
        <v>40</v>
      </c>
      <c r="H1396" s="1" t="s">
        <v>96</v>
      </c>
      <c r="I1396" s="1" t="s">
        <v>50</v>
      </c>
      <c r="J1396" s="1" t="s">
        <v>347</v>
      </c>
      <c r="K1396" s="1" t="s">
        <v>75</v>
      </c>
      <c r="L1396" s="1" t="s">
        <v>2452</v>
      </c>
      <c r="M1396" s="1">
        <v>0.35</v>
      </c>
      <c r="N1396" s="1" t="s">
        <v>34</v>
      </c>
      <c r="O1396" s="1" t="s">
        <v>113</v>
      </c>
      <c r="P1396" s="1" t="s">
        <v>114</v>
      </c>
      <c r="Q1396" s="1" t="s">
        <v>115</v>
      </c>
      <c r="R1396" s="1">
        <v>10177</v>
      </c>
      <c r="S1396" s="2">
        <v>42132</v>
      </c>
      <c r="T1396" s="2">
        <v>42134</v>
      </c>
      <c r="U1396" s="1">
        <v>-48.57</v>
      </c>
      <c r="V1396" s="1">
        <v>22</v>
      </c>
      <c r="W1396" s="14">
        <v>381.91</v>
      </c>
      <c r="X1396" s="1">
        <v>7364</v>
      </c>
      <c r="Y1396" s="14">
        <f>DataSheet!$E1396-DataSheet!$D1396</f>
        <v>16.89</v>
      </c>
      <c r="Z1396" s="1" t="str">
        <f>_xlfn.IFS(DataSheet!$O1396="Central","Chris",DataSheet!$O1396="East","Erin",DataSheet!$O1396="South","Sam",DataSheet!$O1396="West","William")</f>
        <v>Erin</v>
      </c>
    </row>
    <row r="1397" spans="1:26" ht="15" x14ac:dyDescent="0.2">
      <c r="A1397" s="1">
        <v>2063</v>
      </c>
      <c r="B1397" s="1" t="s">
        <v>2455</v>
      </c>
      <c r="C1397" s="1" t="s">
        <v>49</v>
      </c>
      <c r="D1397" s="14">
        <v>0.06</v>
      </c>
      <c r="E1397" s="14">
        <v>300.97000000000003</v>
      </c>
      <c r="F1397" s="14">
        <v>7.18</v>
      </c>
      <c r="G1397" s="1" t="s">
        <v>40</v>
      </c>
      <c r="H1397" s="1" t="s">
        <v>96</v>
      </c>
      <c r="I1397" s="1" t="s">
        <v>42</v>
      </c>
      <c r="J1397" s="1" t="s">
        <v>43</v>
      </c>
      <c r="K1397" s="1" t="s">
        <v>75</v>
      </c>
      <c r="L1397" s="1" t="s">
        <v>2211</v>
      </c>
      <c r="M1397" s="1">
        <v>0.48</v>
      </c>
      <c r="N1397" s="1" t="s">
        <v>34</v>
      </c>
      <c r="O1397" s="1" t="s">
        <v>35</v>
      </c>
      <c r="P1397" s="1" t="s">
        <v>244</v>
      </c>
      <c r="Q1397" s="1" t="s">
        <v>2456</v>
      </c>
      <c r="R1397" s="1">
        <v>23602</v>
      </c>
      <c r="S1397" s="2">
        <v>42132</v>
      </c>
      <c r="T1397" s="2">
        <v>42132</v>
      </c>
      <c r="U1397" s="1">
        <v>-729.98800000000006</v>
      </c>
      <c r="V1397" s="1">
        <v>1</v>
      </c>
      <c r="W1397" s="14">
        <v>291.39999999999998</v>
      </c>
      <c r="X1397" s="1">
        <v>87147</v>
      </c>
      <c r="Y1397" s="14">
        <f>DataSheet!$E1397-DataSheet!$D1397</f>
        <v>300.91000000000003</v>
      </c>
      <c r="Z1397" s="1" t="str">
        <f>_xlfn.IFS(DataSheet!$O1397="Central","Chris",DataSheet!$O1397="East","Erin",DataSheet!$O1397="South","Sam",DataSheet!$O1397="West","William")</f>
        <v>Sam</v>
      </c>
    </row>
    <row r="1398" spans="1:26" ht="15" x14ac:dyDescent="0.2">
      <c r="A1398" s="1">
        <v>2880</v>
      </c>
      <c r="B1398" s="1" t="s">
        <v>1905</v>
      </c>
      <c r="C1398" s="1" t="s">
        <v>49</v>
      </c>
      <c r="D1398" s="14">
        <v>0.09</v>
      </c>
      <c r="E1398" s="14">
        <v>243.98</v>
      </c>
      <c r="F1398" s="14">
        <v>43.32</v>
      </c>
      <c r="G1398" s="1" t="s">
        <v>28</v>
      </c>
      <c r="H1398" s="1" t="s">
        <v>29</v>
      </c>
      <c r="I1398" s="1" t="s">
        <v>30</v>
      </c>
      <c r="J1398" s="1" t="s">
        <v>111</v>
      </c>
      <c r="K1398" s="1" t="s">
        <v>59</v>
      </c>
      <c r="L1398" s="1" t="s">
        <v>237</v>
      </c>
      <c r="M1398" s="1">
        <v>0.55000000000000004</v>
      </c>
      <c r="N1398" s="1" t="s">
        <v>34</v>
      </c>
      <c r="O1398" s="1" t="s">
        <v>35</v>
      </c>
      <c r="P1398" s="1" t="s">
        <v>125</v>
      </c>
      <c r="Q1398" s="1" t="s">
        <v>1906</v>
      </c>
      <c r="R1398" s="1">
        <v>33160</v>
      </c>
      <c r="S1398" s="2">
        <v>42132</v>
      </c>
      <c r="T1398" s="2">
        <v>42137</v>
      </c>
      <c r="U1398" s="1">
        <v>1059.288</v>
      </c>
      <c r="V1398" s="1">
        <v>25</v>
      </c>
      <c r="W1398" s="14">
        <v>5587.89</v>
      </c>
      <c r="X1398" s="1">
        <v>88627</v>
      </c>
      <c r="Y1398" s="14">
        <f>DataSheet!$E1398-DataSheet!$D1398</f>
        <v>243.89</v>
      </c>
      <c r="Z1398" s="1" t="str">
        <f>_xlfn.IFS(DataSheet!$O1398="Central","Chris",DataSheet!$O1398="East","Erin",DataSheet!$O1398="South","Sam",DataSheet!$O1398="West","William")</f>
        <v>Sam</v>
      </c>
    </row>
    <row r="1399" spans="1:26" ht="15" x14ac:dyDescent="0.2">
      <c r="A1399" s="1">
        <v>2991</v>
      </c>
      <c r="B1399" s="1" t="s">
        <v>2457</v>
      </c>
      <c r="C1399" s="1" t="s">
        <v>49</v>
      </c>
      <c r="D1399" s="14">
        <v>0.05</v>
      </c>
      <c r="E1399" s="14">
        <v>70.97</v>
      </c>
      <c r="F1399" s="14">
        <v>3.5</v>
      </c>
      <c r="G1399" s="1" t="s">
        <v>40</v>
      </c>
      <c r="H1399" s="1" t="s">
        <v>73</v>
      </c>
      <c r="I1399" s="1" t="s">
        <v>50</v>
      </c>
      <c r="J1399" s="1" t="s">
        <v>97</v>
      </c>
      <c r="K1399" s="1" t="s">
        <v>75</v>
      </c>
      <c r="L1399" s="1" t="s">
        <v>2179</v>
      </c>
      <c r="M1399" s="1">
        <v>0.59</v>
      </c>
      <c r="N1399" s="1" t="s">
        <v>34</v>
      </c>
      <c r="O1399" s="1" t="s">
        <v>54</v>
      </c>
      <c r="P1399" s="1" t="s">
        <v>359</v>
      </c>
      <c r="Q1399" s="1" t="s">
        <v>2458</v>
      </c>
      <c r="R1399" s="1">
        <v>53402</v>
      </c>
      <c r="S1399" s="2">
        <v>42132</v>
      </c>
      <c r="T1399" s="2">
        <v>42137</v>
      </c>
      <c r="U1399" s="1">
        <v>18.218</v>
      </c>
      <c r="V1399" s="1">
        <v>2</v>
      </c>
      <c r="W1399" s="14">
        <v>141.59</v>
      </c>
      <c r="X1399" s="1">
        <v>91466</v>
      </c>
      <c r="Y1399" s="14">
        <f>DataSheet!$E1399-DataSheet!$D1399</f>
        <v>70.92</v>
      </c>
      <c r="Z1399" s="1" t="str">
        <f>_xlfn.IFS(DataSheet!$O1399="Central","Chris",DataSheet!$O1399="East","Erin",DataSheet!$O1399="South","Sam",DataSheet!$O1399="West","William")</f>
        <v>Chris</v>
      </c>
    </row>
    <row r="1400" spans="1:26" ht="15" x14ac:dyDescent="0.2">
      <c r="A1400" s="1">
        <v>2992</v>
      </c>
      <c r="B1400" s="1" t="s">
        <v>2459</v>
      </c>
      <c r="C1400" s="1" t="s">
        <v>49</v>
      </c>
      <c r="D1400" s="14">
        <v>0</v>
      </c>
      <c r="E1400" s="14">
        <v>5.28</v>
      </c>
      <c r="F1400" s="14">
        <v>6.26</v>
      </c>
      <c r="G1400" s="1" t="s">
        <v>40</v>
      </c>
      <c r="H1400" s="1" t="s">
        <v>73</v>
      </c>
      <c r="I1400" s="1" t="s">
        <v>50</v>
      </c>
      <c r="J1400" s="1" t="s">
        <v>90</v>
      </c>
      <c r="K1400" s="1" t="s">
        <v>75</v>
      </c>
      <c r="L1400" s="1" t="s">
        <v>2460</v>
      </c>
      <c r="M1400" s="1">
        <v>0.4</v>
      </c>
      <c r="N1400" s="1" t="s">
        <v>34</v>
      </c>
      <c r="O1400" s="1" t="s">
        <v>54</v>
      </c>
      <c r="P1400" s="1" t="s">
        <v>359</v>
      </c>
      <c r="Q1400" s="1" t="s">
        <v>2461</v>
      </c>
      <c r="R1400" s="1">
        <v>53081</v>
      </c>
      <c r="S1400" s="2">
        <v>42132</v>
      </c>
      <c r="T1400" s="2">
        <v>42139</v>
      </c>
      <c r="U1400" s="1">
        <v>25.058</v>
      </c>
      <c r="V1400" s="1">
        <v>36</v>
      </c>
      <c r="W1400" s="14">
        <v>203.05</v>
      </c>
      <c r="X1400" s="1">
        <v>91466</v>
      </c>
      <c r="Y1400" s="14">
        <f>DataSheet!$E1400-DataSheet!$D1400</f>
        <v>5.28</v>
      </c>
      <c r="Z1400" s="1" t="str">
        <f>_xlfn.IFS(DataSheet!$O1400="Central","Chris",DataSheet!$O1400="East","Erin",DataSheet!$O1400="South","Sam",DataSheet!$O1400="West","William")</f>
        <v>Chris</v>
      </c>
    </row>
    <row r="1401" spans="1:26" ht="15" x14ac:dyDescent="0.2">
      <c r="A1401" s="1">
        <v>453</v>
      </c>
      <c r="B1401" s="1" t="s">
        <v>2462</v>
      </c>
      <c r="C1401" s="1" t="s">
        <v>72</v>
      </c>
      <c r="D1401" s="14">
        <v>0.03</v>
      </c>
      <c r="E1401" s="14">
        <v>29.34</v>
      </c>
      <c r="F1401" s="14">
        <v>7.87</v>
      </c>
      <c r="G1401" s="1" t="s">
        <v>40</v>
      </c>
      <c r="H1401" s="1" t="s">
        <v>96</v>
      </c>
      <c r="I1401" s="1" t="s">
        <v>30</v>
      </c>
      <c r="J1401" s="1" t="s">
        <v>128</v>
      </c>
      <c r="K1401" s="1" t="s">
        <v>75</v>
      </c>
      <c r="L1401" s="1" t="s">
        <v>1662</v>
      </c>
      <c r="M1401" s="1">
        <v>0.54</v>
      </c>
      <c r="N1401" s="1" t="s">
        <v>34</v>
      </c>
      <c r="O1401" s="1" t="s">
        <v>61</v>
      </c>
      <c r="P1401" s="1" t="s">
        <v>92</v>
      </c>
      <c r="Q1401" s="1" t="s">
        <v>2463</v>
      </c>
      <c r="R1401" s="1">
        <v>95032</v>
      </c>
      <c r="S1401" s="2">
        <v>42132</v>
      </c>
      <c r="T1401" s="2">
        <v>42134</v>
      </c>
      <c r="U1401" s="1">
        <v>-41.32</v>
      </c>
      <c r="V1401" s="1">
        <v>1</v>
      </c>
      <c r="W1401" s="14">
        <v>32.4</v>
      </c>
      <c r="X1401" s="1">
        <v>86011</v>
      </c>
      <c r="Y1401" s="14">
        <f>DataSheet!$E1401-DataSheet!$D1401</f>
        <v>29.31</v>
      </c>
      <c r="Z1401" s="1" t="str">
        <f>_xlfn.IFS(DataSheet!$O1401="Central","Chris",DataSheet!$O1401="East","Erin",DataSheet!$O1401="South","Sam",DataSheet!$O1401="West","William")</f>
        <v>William</v>
      </c>
    </row>
    <row r="1402" spans="1:26" ht="15" x14ac:dyDescent="0.2">
      <c r="A1402" s="1">
        <v>1028</v>
      </c>
      <c r="B1402" s="1" t="s">
        <v>1914</v>
      </c>
      <c r="C1402" s="1" t="s">
        <v>72</v>
      </c>
      <c r="D1402" s="14">
        <v>0.05</v>
      </c>
      <c r="E1402" s="14">
        <v>83.1</v>
      </c>
      <c r="F1402" s="14">
        <v>6.13</v>
      </c>
      <c r="G1402" s="1" t="s">
        <v>89</v>
      </c>
      <c r="H1402" s="1" t="s">
        <v>29</v>
      </c>
      <c r="I1402" s="1" t="s">
        <v>42</v>
      </c>
      <c r="J1402" s="1" t="s">
        <v>43</v>
      </c>
      <c r="K1402" s="1" t="s">
        <v>75</v>
      </c>
      <c r="L1402" s="1" t="s">
        <v>2464</v>
      </c>
      <c r="M1402" s="1">
        <v>0.45</v>
      </c>
      <c r="N1402" s="1" t="s">
        <v>34</v>
      </c>
      <c r="O1402" s="1" t="s">
        <v>113</v>
      </c>
      <c r="P1402" s="1" t="s">
        <v>114</v>
      </c>
      <c r="Q1402" s="1" t="s">
        <v>1916</v>
      </c>
      <c r="R1402" s="1">
        <v>11725</v>
      </c>
      <c r="S1402" s="2">
        <v>42132</v>
      </c>
      <c r="T1402" s="2">
        <v>42133</v>
      </c>
      <c r="U1402" s="1">
        <v>1152.5277000000001</v>
      </c>
      <c r="V1402" s="1">
        <v>20</v>
      </c>
      <c r="W1402" s="14">
        <v>1670.33</v>
      </c>
      <c r="X1402" s="1">
        <v>89007</v>
      </c>
      <c r="Y1402" s="14">
        <f>DataSheet!$E1402-DataSheet!$D1402</f>
        <v>83.05</v>
      </c>
      <c r="Z1402" s="1" t="str">
        <f>_xlfn.IFS(DataSheet!$O1402="Central","Chris",DataSheet!$O1402="East","Erin",DataSheet!$O1402="South","Sam",DataSheet!$O1402="West","William")</f>
        <v>Erin</v>
      </c>
    </row>
    <row r="1403" spans="1:26" ht="15" x14ac:dyDescent="0.2">
      <c r="A1403" s="1">
        <v>1080</v>
      </c>
      <c r="B1403" s="1" t="s">
        <v>2465</v>
      </c>
      <c r="C1403" s="1" t="s">
        <v>72</v>
      </c>
      <c r="D1403" s="14">
        <v>0.08</v>
      </c>
      <c r="E1403" s="14">
        <v>13.9</v>
      </c>
      <c r="F1403" s="14">
        <v>7.59</v>
      </c>
      <c r="G1403" s="1" t="s">
        <v>40</v>
      </c>
      <c r="H1403" s="1" t="s">
        <v>96</v>
      </c>
      <c r="I1403" s="1" t="s">
        <v>50</v>
      </c>
      <c r="J1403" s="1" t="s">
        <v>570</v>
      </c>
      <c r="K1403" s="1" t="s">
        <v>44</v>
      </c>
      <c r="L1403" s="1" t="s">
        <v>2466</v>
      </c>
      <c r="M1403" s="1">
        <v>0.56000000000000005</v>
      </c>
      <c r="N1403" s="1" t="s">
        <v>34</v>
      </c>
      <c r="O1403" s="1" t="s">
        <v>54</v>
      </c>
      <c r="P1403" s="1" t="s">
        <v>105</v>
      </c>
      <c r="Q1403" s="1" t="s">
        <v>2467</v>
      </c>
      <c r="R1403" s="1">
        <v>60174</v>
      </c>
      <c r="S1403" s="2">
        <v>42132</v>
      </c>
      <c r="T1403" s="2">
        <v>42133</v>
      </c>
      <c r="U1403" s="1">
        <v>9.8620000000000001</v>
      </c>
      <c r="V1403" s="1">
        <v>14</v>
      </c>
      <c r="W1403" s="14">
        <v>196.41</v>
      </c>
      <c r="X1403" s="1">
        <v>88461</v>
      </c>
      <c r="Y1403" s="14">
        <f>DataSheet!$E1403-DataSheet!$D1403</f>
        <v>13.82</v>
      </c>
      <c r="Z1403" s="1" t="str">
        <f>_xlfn.IFS(DataSheet!$O1403="Central","Chris",DataSheet!$O1403="East","Erin",DataSheet!$O1403="South","Sam",DataSheet!$O1403="West","William")</f>
        <v>Chris</v>
      </c>
    </row>
    <row r="1404" spans="1:26" ht="15" x14ac:dyDescent="0.2">
      <c r="A1404" s="1">
        <v>2882</v>
      </c>
      <c r="B1404" s="1" t="s">
        <v>673</v>
      </c>
      <c r="C1404" s="1" t="s">
        <v>27</v>
      </c>
      <c r="D1404" s="14">
        <v>0.05</v>
      </c>
      <c r="E1404" s="14">
        <v>6.48</v>
      </c>
      <c r="F1404" s="14">
        <v>8.73</v>
      </c>
      <c r="G1404" s="1" t="s">
        <v>40</v>
      </c>
      <c r="H1404" s="1" t="s">
        <v>41</v>
      </c>
      <c r="I1404" s="1" t="s">
        <v>50</v>
      </c>
      <c r="J1404" s="1" t="s">
        <v>90</v>
      </c>
      <c r="K1404" s="1" t="s">
        <v>75</v>
      </c>
      <c r="L1404" s="1" t="s">
        <v>160</v>
      </c>
      <c r="M1404" s="1">
        <v>0.37</v>
      </c>
      <c r="N1404" s="1" t="s">
        <v>34</v>
      </c>
      <c r="O1404" s="1" t="s">
        <v>35</v>
      </c>
      <c r="P1404" s="1" t="s">
        <v>99</v>
      </c>
      <c r="Q1404" s="1" t="s">
        <v>675</v>
      </c>
      <c r="R1404" s="1">
        <v>28206</v>
      </c>
      <c r="S1404" s="2">
        <v>42133</v>
      </c>
      <c r="T1404" s="2">
        <v>42133</v>
      </c>
      <c r="U1404" s="1">
        <v>-160.38470000000001</v>
      </c>
      <c r="V1404" s="1">
        <v>35</v>
      </c>
      <c r="W1404" s="14">
        <v>232.5</v>
      </c>
      <c r="X1404" s="1">
        <v>4839</v>
      </c>
      <c r="Y1404" s="14">
        <f>DataSheet!$E1404-DataSheet!$D1404</f>
        <v>6.4300000000000006</v>
      </c>
      <c r="Z1404" s="1" t="str">
        <f>_xlfn.IFS(DataSheet!$O1404="Central","Chris",DataSheet!$O1404="East","Erin",DataSheet!$O1404="South","Sam",DataSheet!$O1404="West","William")</f>
        <v>Sam</v>
      </c>
    </row>
    <row r="1405" spans="1:26" ht="15" x14ac:dyDescent="0.2">
      <c r="A1405" s="1">
        <v>2883</v>
      </c>
      <c r="B1405" s="1" t="s">
        <v>2468</v>
      </c>
      <c r="C1405" s="1" t="s">
        <v>27</v>
      </c>
      <c r="D1405" s="14">
        <v>0.05</v>
      </c>
      <c r="E1405" s="14">
        <v>6.48</v>
      </c>
      <c r="F1405" s="14">
        <v>8.73</v>
      </c>
      <c r="G1405" s="1" t="s">
        <v>40</v>
      </c>
      <c r="H1405" s="1" t="s">
        <v>41</v>
      </c>
      <c r="I1405" s="1" t="s">
        <v>50</v>
      </c>
      <c r="J1405" s="1" t="s">
        <v>90</v>
      </c>
      <c r="K1405" s="1" t="s">
        <v>75</v>
      </c>
      <c r="L1405" s="1" t="s">
        <v>160</v>
      </c>
      <c r="M1405" s="1">
        <v>0.37</v>
      </c>
      <c r="N1405" s="1" t="s">
        <v>34</v>
      </c>
      <c r="O1405" s="1" t="s">
        <v>113</v>
      </c>
      <c r="P1405" s="1" t="s">
        <v>319</v>
      </c>
      <c r="Q1405" s="1" t="s">
        <v>1477</v>
      </c>
      <c r="R1405" s="1">
        <v>44070</v>
      </c>
      <c r="S1405" s="2">
        <v>42133</v>
      </c>
      <c r="T1405" s="2">
        <v>42133</v>
      </c>
      <c r="U1405" s="1">
        <v>-120.59</v>
      </c>
      <c r="V1405" s="1">
        <v>9</v>
      </c>
      <c r="W1405" s="14">
        <v>59.79</v>
      </c>
      <c r="X1405" s="1">
        <v>87632</v>
      </c>
      <c r="Y1405" s="14">
        <f>DataSheet!$E1405-DataSheet!$D1405</f>
        <v>6.4300000000000006</v>
      </c>
      <c r="Z1405" s="1" t="str">
        <f>_xlfn.IFS(DataSheet!$O1405="Central","Chris",DataSheet!$O1405="East","Erin",DataSheet!$O1405="South","Sam",DataSheet!$O1405="West","William")</f>
        <v>Erin</v>
      </c>
    </row>
    <row r="1406" spans="1:26" ht="15" x14ac:dyDescent="0.2">
      <c r="A1406" s="1">
        <v>62</v>
      </c>
      <c r="B1406" s="1" t="s">
        <v>2469</v>
      </c>
      <c r="C1406" s="1" t="s">
        <v>39</v>
      </c>
      <c r="D1406" s="14">
        <v>0.02</v>
      </c>
      <c r="E1406" s="14">
        <v>5.98</v>
      </c>
      <c r="F1406" s="14">
        <v>5.15</v>
      </c>
      <c r="G1406" s="1" t="s">
        <v>40</v>
      </c>
      <c r="H1406" s="1" t="s">
        <v>96</v>
      </c>
      <c r="I1406" s="1" t="s">
        <v>50</v>
      </c>
      <c r="J1406" s="1" t="s">
        <v>90</v>
      </c>
      <c r="K1406" s="1" t="s">
        <v>75</v>
      </c>
      <c r="L1406" s="1" t="s">
        <v>2470</v>
      </c>
      <c r="M1406" s="1">
        <v>0.36</v>
      </c>
      <c r="N1406" s="1" t="s">
        <v>34</v>
      </c>
      <c r="O1406" s="1" t="s">
        <v>54</v>
      </c>
      <c r="P1406" s="1" t="s">
        <v>189</v>
      </c>
      <c r="Q1406" s="1" t="s">
        <v>2471</v>
      </c>
      <c r="R1406" s="1">
        <v>78664</v>
      </c>
      <c r="S1406" s="2">
        <v>42133</v>
      </c>
      <c r="T1406" s="2">
        <v>42135</v>
      </c>
      <c r="U1406" s="1">
        <v>2.14</v>
      </c>
      <c r="V1406" s="1">
        <v>3</v>
      </c>
      <c r="W1406" s="14">
        <v>22.85</v>
      </c>
      <c r="X1406" s="1">
        <v>87407</v>
      </c>
      <c r="Y1406" s="14">
        <f>DataSheet!$E1406-DataSheet!$D1406</f>
        <v>5.9600000000000009</v>
      </c>
      <c r="Z1406" s="1" t="str">
        <f>_xlfn.IFS(DataSheet!$O1406="Central","Chris",DataSheet!$O1406="East","Erin",DataSheet!$O1406="South","Sam",DataSheet!$O1406="West","William")</f>
        <v>Chris</v>
      </c>
    </row>
    <row r="1407" spans="1:26" ht="15" x14ac:dyDescent="0.2">
      <c r="A1407" s="1">
        <v>1650</v>
      </c>
      <c r="B1407" s="1" t="s">
        <v>2472</v>
      </c>
      <c r="C1407" s="1" t="s">
        <v>39</v>
      </c>
      <c r="D1407" s="14">
        <v>0.05</v>
      </c>
      <c r="E1407" s="14">
        <v>6.48</v>
      </c>
      <c r="F1407" s="14">
        <v>2.74</v>
      </c>
      <c r="G1407" s="1" t="s">
        <v>40</v>
      </c>
      <c r="H1407" s="1" t="s">
        <v>96</v>
      </c>
      <c r="I1407" s="1" t="s">
        <v>42</v>
      </c>
      <c r="J1407" s="1" t="s">
        <v>43</v>
      </c>
      <c r="K1407" s="1" t="s">
        <v>44</v>
      </c>
      <c r="L1407" s="1" t="s">
        <v>2473</v>
      </c>
      <c r="M1407" s="1">
        <v>0.71</v>
      </c>
      <c r="N1407" s="1" t="s">
        <v>34</v>
      </c>
      <c r="O1407" s="1" t="s">
        <v>35</v>
      </c>
      <c r="P1407" s="1" t="s">
        <v>99</v>
      </c>
      <c r="Q1407" s="1" t="s">
        <v>2474</v>
      </c>
      <c r="R1407" s="1">
        <v>27203</v>
      </c>
      <c r="S1407" s="2">
        <v>42133</v>
      </c>
      <c r="T1407" s="2">
        <v>42133</v>
      </c>
      <c r="U1407" s="1">
        <v>15.096</v>
      </c>
      <c r="V1407" s="1">
        <v>15</v>
      </c>
      <c r="W1407" s="14">
        <v>94.27</v>
      </c>
      <c r="X1407" s="1">
        <v>91042</v>
      </c>
      <c r="Y1407" s="14">
        <f>DataSheet!$E1407-DataSheet!$D1407</f>
        <v>6.4300000000000006</v>
      </c>
      <c r="Z1407" s="1" t="str">
        <f>_xlfn.IFS(DataSheet!$O1407="Central","Chris",DataSheet!$O1407="East","Erin",DataSheet!$O1407="South","Sam",DataSheet!$O1407="West","William")</f>
        <v>Sam</v>
      </c>
    </row>
    <row r="1408" spans="1:26" ht="15" x14ac:dyDescent="0.2">
      <c r="A1408" s="1">
        <v>1650</v>
      </c>
      <c r="B1408" s="1" t="s">
        <v>2472</v>
      </c>
      <c r="C1408" s="1" t="s">
        <v>39</v>
      </c>
      <c r="D1408" s="14">
        <v>0.09</v>
      </c>
      <c r="E1408" s="14">
        <v>12.53</v>
      </c>
      <c r="F1408" s="14">
        <v>0.5</v>
      </c>
      <c r="G1408" s="1" t="s">
        <v>40</v>
      </c>
      <c r="H1408" s="1" t="s">
        <v>96</v>
      </c>
      <c r="I1408" s="1" t="s">
        <v>50</v>
      </c>
      <c r="J1408" s="1" t="s">
        <v>154</v>
      </c>
      <c r="K1408" s="1" t="s">
        <v>75</v>
      </c>
      <c r="L1408" s="1" t="s">
        <v>2069</v>
      </c>
      <c r="M1408" s="1">
        <v>0.38</v>
      </c>
      <c r="N1408" s="1" t="s">
        <v>34</v>
      </c>
      <c r="O1408" s="1" t="s">
        <v>35</v>
      </c>
      <c r="P1408" s="1" t="s">
        <v>99</v>
      </c>
      <c r="Q1408" s="1" t="s">
        <v>2474</v>
      </c>
      <c r="R1408" s="1">
        <v>27203</v>
      </c>
      <c r="S1408" s="2">
        <v>42133</v>
      </c>
      <c r="T1408" s="2">
        <v>42134</v>
      </c>
      <c r="U1408" s="1">
        <v>14.9124</v>
      </c>
      <c r="V1408" s="1">
        <v>7</v>
      </c>
      <c r="W1408" s="14">
        <v>82.21</v>
      </c>
      <c r="X1408" s="1">
        <v>91042</v>
      </c>
      <c r="Y1408" s="14">
        <f>DataSheet!$E1408-DataSheet!$D1408</f>
        <v>12.44</v>
      </c>
      <c r="Z1408" s="1" t="str">
        <f>_xlfn.IFS(DataSheet!$O1408="Central","Chris",DataSheet!$O1408="East","Erin",DataSheet!$O1408="South","Sam",DataSheet!$O1408="West","William")</f>
        <v>Sam</v>
      </c>
    </row>
    <row r="1409" spans="1:26" ht="15" x14ac:dyDescent="0.2">
      <c r="A1409" s="1">
        <v>1650</v>
      </c>
      <c r="B1409" s="1" t="s">
        <v>2472</v>
      </c>
      <c r="C1409" s="1" t="s">
        <v>39</v>
      </c>
      <c r="D1409" s="14">
        <v>0.08</v>
      </c>
      <c r="E1409" s="14">
        <v>65.989999999999995</v>
      </c>
      <c r="F1409" s="14">
        <v>8.99</v>
      </c>
      <c r="G1409" s="1" t="s">
        <v>89</v>
      </c>
      <c r="H1409" s="1" t="s">
        <v>96</v>
      </c>
      <c r="I1409" s="1" t="s">
        <v>42</v>
      </c>
      <c r="J1409" s="1" t="s">
        <v>137</v>
      </c>
      <c r="K1409" s="1" t="s">
        <v>75</v>
      </c>
      <c r="L1409" s="1" t="s">
        <v>1614</v>
      </c>
      <c r="M1409" s="1">
        <v>0.55000000000000004</v>
      </c>
      <c r="N1409" s="1" t="s">
        <v>34</v>
      </c>
      <c r="O1409" s="1" t="s">
        <v>35</v>
      </c>
      <c r="P1409" s="1" t="s">
        <v>99</v>
      </c>
      <c r="Q1409" s="1" t="s">
        <v>2474</v>
      </c>
      <c r="R1409" s="1">
        <v>27203</v>
      </c>
      <c r="S1409" s="2">
        <v>42133</v>
      </c>
      <c r="T1409" s="2">
        <v>42135</v>
      </c>
      <c r="U1409" s="1">
        <v>-135.226</v>
      </c>
      <c r="V1409" s="1">
        <v>8</v>
      </c>
      <c r="W1409" s="14">
        <v>417.47</v>
      </c>
      <c r="X1409" s="1">
        <v>91042</v>
      </c>
      <c r="Y1409" s="14">
        <f>DataSheet!$E1409-DataSheet!$D1409</f>
        <v>65.91</v>
      </c>
      <c r="Z1409" s="1" t="str">
        <f>_xlfn.IFS(DataSheet!$O1409="Central","Chris",DataSheet!$O1409="East","Erin",DataSheet!$O1409="South","Sam",DataSheet!$O1409="West","William")</f>
        <v>Sam</v>
      </c>
    </row>
    <row r="1410" spans="1:26" ht="15" x14ac:dyDescent="0.2">
      <c r="A1410" s="1">
        <v>43</v>
      </c>
      <c r="B1410" s="1" t="s">
        <v>2475</v>
      </c>
      <c r="C1410" s="1" t="s">
        <v>39</v>
      </c>
      <c r="D1410" s="14">
        <v>0</v>
      </c>
      <c r="E1410" s="14">
        <v>99.99</v>
      </c>
      <c r="F1410" s="14">
        <v>19.989999999999998</v>
      </c>
      <c r="G1410" s="1" t="s">
        <v>40</v>
      </c>
      <c r="H1410" s="1" t="s">
        <v>41</v>
      </c>
      <c r="I1410" s="1" t="s">
        <v>42</v>
      </c>
      <c r="J1410" s="1" t="s">
        <v>58</v>
      </c>
      <c r="K1410" s="1" t="s">
        <v>75</v>
      </c>
      <c r="L1410" s="1" t="s">
        <v>1564</v>
      </c>
      <c r="M1410" s="1">
        <v>0.52</v>
      </c>
      <c r="N1410" s="1" t="s">
        <v>34</v>
      </c>
      <c r="O1410" s="1" t="s">
        <v>61</v>
      </c>
      <c r="P1410" s="1" t="s">
        <v>68</v>
      </c>
      <c r="Q1410" s="1" t="s">
        <v>844</v>
      </c>
      <c r="R1410" s="1">
        <v>98052</v>
      </c>
      <c r="S1410" s="2">
        <v>42134</v>
      </c>
      <c r="T1410" s="2">
        <v>42135</v>
      </c>
      <c r="U1410" s="1">
        <v>25.913820000000001</v>
      </c>
      <c r="V1410" s="1">
        <v>6</v>
      </c>
      <c r="W1410" s="14">
        <v>647.07000000000005</v>
      </c>
      <c r="X1410" s="1">
        <v>91454</v>
      </c>
      <c r="Y1410" s="14">
        <f>DataSheet!$E1410-DataSheet!$D1410</f>
        <v>99.99</v>
      </c>
      <c r="Z1410" s="1" t="str">
        <f>_xlfn.IFS(DataSheet!$O1410="Central","Chris",DataSheet!$O1410="East","Erin",DataSheet!$O1410="South","Sam",DataSheet!$O1410="West","William")</f>
        <v>William</v>
      </c>
    </row>
    <row r="1411" spans="1:26" ht="15" x14ac:dyDescent="0.2">
      <c r="A1411" s="1">
        <v>1778</v>
      </c>
      <c r="B1411" s="1" t="s">
        <v>2476</v>
      </c>
      <c r="C1411" s="1" t="s">
        <v>39</v>
      </c>
      <c r="D1411" s="14">
        <v>0.06</v>
      </c>
      <c r="E1411" s="14">
        <v>13.99</v>
      </c>
      <c r="F1411" s="14">
        <v>7.51</v>
      </c>
      <c r="G1411" s="1" t="s">
        <v>40</v>
      </c>
      <c r="H1411" s="1" t="s">
        <v>41</v>
      </c>
      <c r="I1411" s="1" t="s">
        <v>42</v>
      </c>
      <c r="J1411" s="1" t="s">
        <v>58</v>
      </c>
      <c r="K1411" s="1" t="s">
        <v>146</v>
      </c>
      <c r="L1411" s="1" t="s">
        <v>1078</v>
      </c>
      <c r="M1411" s="1">
        <v>0.39</v>
      </c>
      <c r="N1411" s="1" t="s">
        <v>34</v>
      </c>
      <c r="O1411" s="1" t="s">
        <v>54</v>
      </c>
      <c r="P1411" s="1" t="s">
        <v>55</v>
      </c>
      <c r="Q1411" s="1" t="s">
        <v>2477</v>
      </c>
      <c r="R1411" s="1">
        <v>47906</v>
      </c>
      <c r="S1411" s="2">
        <v>42134</v>
      </c>
      <c r="T1411" s="2">
        <v>42136</v>
      </c>
      <c r="U1411" s="1">
        <v>6.4832400000000003</v>
      </c>
      <c r="V1411" s="1">
        <v>21</v>
      </c>
      <c r="W1411" s="14">
        <v>287.99</v>
      </c>
      <c r="X1411" s="1">
        <v>89943</v>
      </c>
      <c r="Y1411" s="14">
        <f>DataSheet!$E1411-DataSheet!$D1411</f>
        <v>13.93</v>
      </c>
      <c r="Z1411" s="1" t="str">
        <f>_xlfn.IFS(DataSheet!$O1411="Central","Chris",DataSheet!$O1411="East","Erin",DataSheet!$O1411="South","Sam",DataSheet!$O1411="West","William")</f>
        <v>Chris</v>
      </c>
    </row>
    <row r="1412" spans="1:26" ht="15" x14ac:dyDescent="0.2">
      <c r="A1412" s="1">
        <v>1778</v>
      </c>
      <c r="B1412" s="1" t="s">
        <v>2476</v>
      </c>
      <c r="C1412" s="1" t="s">
        <v>39</v>
      </c>
      <c r="D1412" s="14">
        <v>0.06</v>
      </c>
      <c r="E1412" s="14">
        <v>15.04</v>
      </c>
      <c r="F1412" s="14">
        <v>1.97</v>
      </c>
      <c r="G1412" s="1" t="s">
        <v>40</v>
      </c>
      <c r="H1412" s="1" t="s">
        <v>41</v>
      </c>
      <c r="I1412" s="1" t="s">
        <v>50</v>
      </c>
      <c r="J1412" s="1" t="s">
        <v>90</v>
      </c>
      <c r="K1412" s="1" t="s">
        <v>52</v>
      </c>
      <c r="L1412" s="1" t="s">
        <v>94</v>
      </c>
      <c r="M1412" s="1">
        <v>0.39</v>
      </c>
      <c r="N1412" s="1" t="s">
        <v>34</v>
      </c>
      <c r="O1412" s="1" t="s">
        <v>54</v>
      </c>
      <c r="P1412" s="1" t="s">
        <v>55</v>
      </c>
      <c r="Q1412" s="1" t="s">
        <v>2477</v>
      </c>
      <c r="R1412" s="1">
        <v>47906</v>
      </c>
      <c r="S1412" s="2">
        <v>42134</v>
      </c>
      <c r="T1412" s="2">
        <v>42134</v>
      </c>
      <c r="U1412" s="1">
        <v>2.3319999999999999</v>
      </c>
      <c r="V1412" s="1">
        <v>3</v>
      </c>
      <c r="W1412" s="14">
        <v>46.86</v>
      </c>
      <c r="X1412" s="1">
        <v>89943</v>
      </c>
      <c r="Y1412" s="14">
        <f>DataSheet!$E1412-DataSheet!$D1412</f>
        <v>14.979999999999999</v>
      </c>
      <c r="Z1412" s="1" t="str">
        <f>_xlfn.IFS(DataSheet!$O1412="Central","Chris",DataSheet!$O1412="East","Erin",DataSheet!$O1412="South","Sam",DataSheet!$O1412="West","William")</f>
        <v>Chris</v>
      </c>
    </row>
    <row r="1413" spans="1:26" ht="15" x14ac:dyDescent="0.2">
      <c r="A1413" s="1">
        <v>3283</v>
      </c>
      <c r="B1413" s="1" t="s">
        <v>2246</v>
      </c>
      <c r="C1413" s="1" t="s">
        <v>39</v>
      </c>
      <c r="D1413" s="14">
        <v>0.03</v>
      </c>
      <c r="E1413" s="14">
        <v>17.48</v>
      </c>
      <c r="F1413" s="14">
        <v>1.99</v>
      </c>
      <c r="G1413" s="1" t="s">
        <v>40</v>
      </c>
      <c r="H1413" s="1" t="s">
        <v>96</v>
      </c>
      <c r="I1413" s="1" t="s">
        <v>42</v>
      </c>
      <c r="J1413" s="1" t="s">
        <v>43</v>
      </c>
      <c r="K1413" s="1" t="s">
        <v>44</v>
      </c>
      <c r="L1413" s="1" t="s">
        <v>124</v>
      </c>
      <c r="M1413" s="1">
        <v>0.45</v>
      </c>
      <c r="N1413" s="1" t="s">
        <v>34</v>
      </c>
      <c r="O1413" s="1" t="s">
        <v>35</v>
      </c>
      <c r="P1413" s="1" t="s">
        <v>125</v>
      </c>
      <c r="Q1413" s="1" t="s">
        <v>2247</v>
      </c>
      <c r="R1413" s="1">
        <v>33156</v>
      </c>
      <c r="S1413" s="2">
        <v>42134</v>
      </c>
      <c r="T1413" s="2">
        <v>42135</v>
      </c>
      <c r="U1413" s="1">
        <v>710.80740000000003</v>
      </c>
      <c r="V1413" s="1">
        <v>31</v>
      </c>
      <c r="W1413" s="14">
        <v>537.79999999999995</v>
      </c>
      <c r="X1413" s="1">
        <v>90753</v>
      </c>
      <c r="Y1413" s="14">
        <f>DataSheet!$E1413-DataSheet!$D1413</f>
        <v>17.45</v>
      </c>
      <c r="Z1413" s="1" t="str">
        <f>_xlfn.IFS(DataSheet!$O1413="Central","Chris",DataSheet!$O1413="East","Erin",DataSheet!$O1413="South","Sam",DataSheet!$O1413="West","William")</f>
        <v>Sam</v>
      </c>
    </row>
    <row r="1414" spans="1:26" ht="15" x14ac:dyDescent="0.2">
      <c r="A1414" s="1">
        <v>995</v>
      </c>
      <c r="B1414" s="1" t="s">
        <v>2478</v>
      </c>
      <c r="C1414" s="1" t="s">
        <v>49</v>
      </c>
      <c r="D1414" s="14">
        <v>0.09</v>
      </c>
      <c r="E1414" s="14">
        <v>7.64</v>
      </c>
      <c r="F1414" s="14">
        <v>5.83</v>
      </c>
      <c r="G1414" s="1" t="s">
        <v>40</v>
      </c>
      <c r="H1414" s="1" t="s">
        <v>29</v>
      </c>
      <c r="I1414" s="1" t="s">
        <v>50</v>
      </c>
      <c r="J1414" s="1" t="s">
        <v>90</v>
      </c>
      <c r="K1414" s="1" t="s">
        <v>52</v>
      </c>
      <c r="L1414" s="1" t="s">
        <v>234</v>
      </c>
      <c r="M1414" s="1">
        <v>0.36</v>
      </c>
      <c r="N1414" s="1" t="s">
        <v>34</v>
      </c>
      <c r="O1414" s="1" t="s">
        <v>113</v>
      </c>
      <c r="P1414" s="1" t="s">
        <v>333</v>
      </c>
      <c r="Q1414" s="1" t="s">
        <v>2479</v>
      </c>
      <c r="R1414" s="1">
        <v>4070</v>
      </c>
      <c r="S1414" s="2">
        <v>42134</v>
      </c>
      <c r="T1414" s="2">
        <v>42139</v>
      </c>
      <c r="U1414" s="1">
        <v>4.032</v>
      </c>
      <c r="V1414" s="1">
        <v>9</v>
      </c>
      <c r="W1414" s="14">
        <v>72.83</v>
      </c>
      <c r="X1414" s="1">
        <v>89434</v>
      </c>
      <c r="Y1414" s="14">
        <f>DataSheet!$E1414-DataSheet!$D1414</f>
        <v>7.55</v>
      </c>
      <c r="Z1414" s="1" t="str">
        <f>_xlfn.IFS(DataSheet!$O1414="Central","Chris",DataSheet!$O1414="East","Erin",DataSheet!$O1414="South","Sam",DataSheet!$O1414="West","William")</f>
        <v>Erin</v>
      </c>
    </row>
    <row r="1415" spans="1:26" ht="15" x14ac:dyDescent="0.2">
      <c r="A1415" s="1">
        <v>2820</v>
      </c>
      <c r="B1415" s="1" t="s">
        <v>497</v>
      </c>
      <c r="C1415" s="1" t="s">
        <v>49</v>
      </c>
      <c r="D1415" s="14">
        <v>0.08</v>
      </c>
      <c r="E1415" s="14">
        <v>6.48</v>
      </c>
      <c r="F1415" s="14">
        <v>2.74</v>
      </c>
      <c r="G1415" s="1" t="s">
        <v>40</v>
      </c>
      <c r="H1415" s="1" t="s">
        <v>73</v>
      </c>
      <c r="I1415" s="1" t="s">
        <v>42</v>
      </c>
      <c r="J1415" s="1" t="s">
        <v>43</v>
      </c>
      <c r="K1415" s="1" t="s">
        <v>44</v>
      </c>
      <c r="L1415" s="1" t="s">
        <v>2473</v>
      </c>
      <c r="M1415" s="1">
        <v>0.71</v>
      </c>
      <c r="N1415" s="1" t="s">
        <v>34</v>
      </c>
      <c r="O1415" s="1" t="s">
        <v>54</v>
      </c>
      <c r="P1415" s="1" t="s">
        <v>82</v>
      </c>
      <c r="Q1415" s="1" t="s">
        <v>499</v>
      </c>
      <c r="R1415" s="1">
        <v>63129</v>
      </c>
      <c r="S1415" s="2">
        <v>42134</v>
      </c>
      <c r="T1415" s="2">
        <v>42136</v>
      </c>
      <c r="U1415" s="1">
        <v>-82.64</v>
      </c>
      <c r="V1415" s="1">
        <v>18</v>
      </c>
      <c r="W1415" s="14">
        <v>113.68</v>
      </c>
      <c r="X1415" s="1">
        <v>87899</v>
      </c>
      <c r="Y1415" s="14">
        <f>DataSheet!$E1415-DataSheet!$D1415</f>
        <v>6.4</v>
      </c>
      <c r="Z1415" s="1" t="str">
        <f>_xlfn.IFS(DataSheet!$O1415="Central","Chris",DataSheet!$O1415="East","Erin",DataSheet!$O1415="South","Sam",DataSheet!$O1415="West","William")</f>
        <v>Chris</v>
      </c>
    </row>
    <row r="1416" spans="1:26" ht="15" x14ac:dyDescent="0.2">
      <c r="A1416" s="1">
        <v>1709</v>
      </c>
      <c r="B1416" s="1" t="s">
        <v>686</v>
      </c>
      <c r="C1416" s="1" t="s">
        <v>118</v>
      </c>
      <c r="D1416" s="14">
        <v>0.04</v>
      </c>
      <c r="E1416" s="14">
        <v>95.43</v>
      </c>
      <c r="F1416" s="14">
        <v>19.989999999999998</v>
      </c>
      <c r="G1416" s="1" t="s">
        <v>40</v>
      </c>
      <c r="H1416" s="1" t="s">
        <v>29</v>
      </c>
      <c r="I1416" s="1" t="s">
        <v>50</v>
      </c>
      <c r="J1416" s="1" t="s">
        <v>80</v>
      </c>
      <c r="K1416" s="1" t="s">
        <v>75</v>
      </c>
      <c r="L1416" s="1" t="s">
        <v>1439</v>
      </c>
      <c r="M1416" s="1">
        <v>0.79</v>
      </c>
      <c r="N1416" s="1" t="s">
        <v>34</v>
      </c>
      <c r="O1416" s="1" t="s">
        <v>113</v>
      </c>
      <c r="P1416" s="1" t="s">
        <v>322</v>
      </c>
      <c r="Q1416" s="1" t="s">
        <v>688</v>
      </c>
      <c r="R1416" s="1">
        <v>19464</v>
      </c>
      <c r="S1416" s="2">
        <v>42134</v>
      </c>
      <c r="T1416" s="2">
        <v>42136</v>
      </c>
      <c r="U1416" s="1">
        <v>13.536</v>
      </c>
      <c r="V1416" s="1">
        <v>33</v>
      </c>
      <c r="W1416" s="14">
        <v>3251.76</v>
      </c>
      <c r="X1416" s="1">
        <v>88783</v>
      </c>
      <c r="Y1416" s="14">
        <f>DataSheet!$E1416-DataSheet!$D1416</f>
        <v>95.39</v>
      </c>
      <c r="Z1416" s="1" t="str">
        <f>_xlfn.IFS(DataSheet!$O1416="Central","Chris",DataSheet!$O1416="East","Erin",DataSheet!$O1416="South","Sam",DataSheet!$O1416="West","William")</f>
        <v>Erin</v>
      </c>
    </row>
    <row r="1417" spans="1:26" ht="15" x14ac:dyDescent="0.2">
      <c r="A1417" s="1">
        <v>1595</v>
      </c>
      <c r="B1417" s="1" t="s">
        <v>2480</v>
      </c>
      <c r="C1417" s="1" t="s">
        <v>39</v>
      </c>
      <c r="D1417" s="14">
        <v>0.01</v>
      </c>
      <c r="E1417" s="14">
        <v>500.98</v>
      </c>
      <c r="F1417" s="14">
        <v>26</v>
      </c>
      <c r="G1417" s="1" t="s">
        <v>28</v>
      </c>
      <c r="H1417" s="1" t="s">
        <v>96</v>
      </c>
      <c r="I1417" s="1" t="s">
        <v>30</v>
      </c>
      <c r="J1417" s="1" t="s">
        <v>111</v>
      </c>
      <c r="K1417" s="1" t="s">
        <v>59</v>
      </c>
      <c r="L1417" s="1" t="s">
        <v>2298</v>
      </c>
      <c r="M1417" s="1">
        <v>0.6</v>
      </c>
      <c r="N1417" s="1" t="s">
        <v>34</v>
      </c>
      <c r="O1417" s="1" t="s">
        <v>113</v>
      </c>
      <c r="P1417" s="1" t="s">
        <v>905</v>
      </c>
      <c r="Q1417" s="1" t="s">
        <v>2481</v>
      </c>
      <c r="R1417" s="1">
        <v>25705</v>
      </c>
      <c r="S1417" s="2">
        <v>42135</v>
      </c>
      <c r="T1417" s="2">
        <v>42136</v>
      </c>
      <c r="U1417" s="1">
        <v>5078.5379999999996</v>
      </c>
      <c r="V1417" s="1">
        <v>14</v>
      </c>
      <c r="W1417" s="14">
        <v>7360.2</v>
      </c>
      <c r="X1417" s="1">
        <v>90796</v>
      </c>
      <c r="Y1417" s="14">
        <f>DataSheet!$E1417-DataSheet!$D1417</f>
        <v>500.97</v>
      </c>
      <c r="Z1417" s="1" t="str">
        <f>_xlfn.IFS(DataSheet!$O1417="Central","Chris",DataSheet!$O1417="East","Erin",DataSheet!$O1417="South","Sam",DataSheet!$O1417="West","William")</f>
        <v>Erin</v>
      </c>
    </row>
    <row r="1418" spans="1:26" ht="15" x14ac:dyDescent="0.2">
      <c r="A1418" s="1">
        <v>1595</v>
      </c>
      <c r="B1418" s="1" t="s">
        <v>2480</v>
      </c>
      <c r="C1418" s="1" t="s">
        <v>39</v>
      </c>
      <c r="D1418" s="14">
        <v>0.08</v>
      </c>
      <c r="E1418" s="14">
        <v>9.77</v>
      </c>
      <c r="F1418" s="14">
        <v>6.02</v>
      </c>
      <c r="G1418" s="1" t="s">
        <v>40</v>
      </c>
      <c r="H1418" s="1" t="s">
        <v>96</v>
      </c>
      <c r="I1418" s="1" t="s">
        <v>30</v>
      </c>
      <c r="J1418" s="1" t="s">
        <v>128</v>
      </c>
      <c r="K1418" s="1" t="s">
        <v>146</v>
      </c>
      <c r="L1418" s="1" t="s">
        <v>2121</v>
      </c>
      <c r="M1418" s="1">
        <v>0.48</v>
      </c>
      <c r="N1418" s="1" t="s">
        <v>34</v>
      </c>
      <c r="O1418" s="1" t="s">
        <v>113</v>
      </c>
      <c r="P1418" s="1" t="s">
        <v>905</v>
      </c>
      <c r="Q1418" s="1" t="s">
        <v>2481</v>
      </c>
      <c r="R1418" s="1">
        <v>25705</v>
      </c>
      <c r="S1418" s="2">
        <v>42135</v>
      </c>
      <c r="T1418" s="2">
        <v>42136</v>
      </c>
      <c r="U1418" s="1">
        <v>23.276</v>
      </c>
      <c r="V1418" s="1">
        <v>9</v>
      </c>
      <c r="W1418" s="14">
        <v>89.06</v>
      </c>
      <c r="X1418" s="1">
        <v>90796</v>
      </c>
      <c r="Y1418" s="14">
        <f>DataSheet!$E1418-DataSheet!$D1418</f>
        <v>9.69</v>
      </c>
      <c r="Z1418" s="1" t="str">
        <f>_xlfn.IFS(DataSheet!$O1418="Central","Chris",DataSheet!$O1418="East","Erin",DataSheet!$O1418="South","Sam",DataSheet!$O1418="West","William")</f>
        <v>Erin</v>
      </c>
    </row>
    <row r="1419" spans="1:26" ht="15" x14ac:dyDescent="0.2">
      <c r="A1419" s="1">
        <v>1595</v>
      </c>
      <c r="B1419" s="1" t="s">
        <v>2480</v>
      </c>
      <c r="C1419" s="1" t="s">
        <v>39</v>
      </c>
      <c r="D1419" s="14">
        <v>0.09</v>
      </c>
      <c r="E1419" s="14">
        <v>3.28</v>
      </c>
      <c r="F1419" s="14">
        <v>0.98</v>
      </c>
      <c r="G1419" s="1" t="s">
        <v>40</v>
      </c>
      <c r="H1419" s="1" t="s">
        <v>96</v>
      </c>
      <c r="I1419" s="1" t="s">
        <v>50</v>
      </c>
      <c r="J1419" s="1" t="s">
        <v>51</v>
      </c>
      <c r="K1419" s="1" t="s">
        <v>52</v>
      </c>
      <c r="L1419" s="1" t="s">
        <v>2482</v>
      </c>
      <c r="M1419" s="1">
        <v>0.59</v>
      </c>
      <c r="N1419" s="1" t="s">
        <v>34</v>
      </c>
      <c r="O1419" s="1" t="s">
        <v>113</v>
      </c>
      <c r="P1419" s="1" t="s">
        <v>905</v>
      </c>
      <c r="Q1419" s="1" t="s">
        <v>2481</v>
      </c>
      <c r="R1419" s="1">
        <v>25705</v>
      </c>
      <c r="S1419" s="2">
        <v>42135</v>
      </c>
      <c r="T1419" s="2">
        <v>42137</v>
      </c>
      <c r="U1419" s="1">
        <v>17.754000000000001</v>
      </c>
      <c r="V1419" s="1">
        <v>42</v>
      </c>
      <c r="W1419" s="14">
        <v>134.97</v>
      </c>
      <c r="X1419" s="1">
        <v>90796</v>
      </c>
      <c r="Y1419" s="14">
        <f>DataSheet!$E1419-DataSheet!$D1419</f>
        <v>3.19</v>
      </c>
      <c r="Z1419" s="1" t="str">
        <f>_xlfn.IFS(DataSheet!$O1419="Central","Chris",DataSheet!$O1419="East","Erin",DataSheet!$O1419="South","Sam",DataSheet!$O1419="West","William")</f>
        <v>Erin</v>
      </c>
    </row>
    <row r="1420" spans="1:26" ht="15" x14ac:dyDescent="0.2">
      <c r="A1420" s="1">
        <v>1609</v>
      </c>
      <c r="B1420" s="1" t="s">
        <v>2483</v>
      </c>
      <c r="C1420" s="1" t="s">
        <v>39</v>
      </c>
      <c r="D1420" s="14">
        <v>0.03</v>
      </c>
      <c r="E1420" s="14">
        <v>2.16</v>
      </c>
      <c r="F1420" s="14">
        <v>6.05</v>
      </c>
      <c r="G1420" s="1" t="s">
        <v>40</v>
      </c>
      <c r="H1420" s="1" t="s">
        <v>41</v>
      </c>
      <c r="I1420" s="1" t="s">
        <v>50</v>
      </c>
      <c r="J1420" s="1" t="s">
        <v>74</v>
      </c>
      <c r="K1420" s="1" t="s">
        <v>75</v>
      </c>
      <c r="L1420" s="1" t="s">
        <v>898</v>
      </c>
      <c r="M1420" s="1">
        <v>0.37</v>
      </c>
      <c r="N1420" s="1" t="s">
        <v>34</v>
      </c>
      <c r="O1420" s="1" t="s">
        <v>61</v>
      </c>
      <c r="P1420" s="1" t="s">
        <v>92</v>
      </c>
      <c r="Q1420" s="1" t="s">
        <v>2484</v>
      </c>
      <c r="R1420" s="1">
        <v>95823</v>
      </c>
      <c r="S1420" s="2">
        <v>42135</v>
      </c>
      <c r="T1420" s="2">
        <v>42136</v>
      </c>
      <c r="U1420" s="1">
        <v>-90.585499999999996</v>
      </c>
      <c r="V1420" s="1">
        <v>7</v>
      </c>
      <c r="W1420" s="14">
        <v>17.309999999999999</v>
      </c>
      <c r="X1420" s="1">
        <v>87824</v>
      </c>
      <c r="Y1420" s="14">
        <f>DataSheet!$E1420-DataSheet!$D1420</f>
        <v>2.1300000000000003</v>
      </c>
      <c r="Z1420" s="1" t="str">
        <f>_xlfn.IFS(DataSheet!$O1420="Central","Chris",DataSheet!$O1420="East","Erin",DataSheet!$O1420="South","Sam",DataSheet!$O1420="West","William")</f>
        <v>William</v>
      </c>
    </row>
    <row r="1421" spans="1:26" ht="15" x14ac:dyDescent="0.2">
      <c r="A1421" s="1">
        <v>1609</v>
      </c>
      <c r="B1421" s="1" t="s">
        <v>2483</v>
      </c>
      <c r="C1421" s="1" t="s">
        <v>39</v>
      </c>
      <c r="D1421" s="14">
        <v>0.03</v>
      </c>
      <c r="E1421" s="14">
        <v>9.7100000000000009</v>
      </c>
      <c r="F1421" s="14">
        <v>9.4499999999999993</v>
      </c>
      <c r="G1421" s="1" t="s">
        <v>40</v>
      </c>
      <c r="H1421" s="1" t="s">
        <v>41</v>
      </c>
      <c r="I1421" s="1" t="s">
        <v>50</v>
      </c>
      <c r="J1421" s="1" t="s">
        <v>80</v>
      </c>
      <c r="K1421" s="1" t="s">
        <v>75</v>
      </c>
      <c r="L1421" s="1" t="s">
        <v>1205</v>
      </c>
      <c r="M1421" s="1">
        <v>0.6</v>
      </c>
      <c r="N1421" s="1" t="s">
        <v>34</v>
      </c>
      <c r="O1421" s="1" t="s">
        <v>61</v>
      </c>
      <c r="P1421" s="1" t="s">
        <v>92</v>
      </c>
      <c r="Q1421" s="1" t="s">
        <v>2484</v>
      </c>
      <c r="R1421" s="1">
        <v>95823</v>
      </c>
      <c r="S1421" s="2">
        <v>42135</v>
      </c>
      <c r="T1421" s="2">
        <v>42135</v>
      </c>
      <c r="U1421" s="1">
        <v>-36.9</v>
      </c>
      <c r="V1421" s="1">
        <v>2</v>
      </c>
      <c r="W1421" s="14">
        <v>23.56</v>
      </c>
      <c r="X1421" s="1">
        <v>87824</v>
      </c>
      <c r="Y1421" s="14">
        <f>DataSheet!$E1421-DataSheet!$D1421</f>
        <v>9.6800000000000015</v>
      </c>
      <c r="Z1421" s="1" t="str">
        <f>_xlfn.IFS(DataSheet!$O1421="Central","Chris",DataSheet!$O1421="East","Erin",DataSheet!$O1421="South","Sam",DataSheet!$O1421="West","William")</f>
        <v>William</v>
      </c>
    </row>
    <row r="1422" spans="1:26" ht="15" x14ac:dyDescent="0.2">
      <c r="A1422" s="1">
        <v>2464</v>
      </c>
      <c r="B1422" s="1" t="s">
        <v>657</v>
      </c>
      <c r="C1422" s="1" t="s">
        <v>39</v>
      </c>
      <c r="D1422" s="14">
        <v>0.09</v>
      </c>
      <c r="E1422" s="14">
        <v>1.74</v>
      </c>
      <c r="F1422" s="14">
        <v>4.08</v>
      </c>
      <c r="G1422" s="1" t="s">
        <v>89</v>
      </c>
      <c r="H1422" s="1" t="s">
        <v>41</v>
      </c>
      <c r="I1422" s="1" t="s">
        <v>30</v>
      </c>
      <c r="J1422" s="1" t="s">
        <v>128</v>
      </c>
      <c r="K1422" s="1" t="s">
        <v>44</v>
      </c>
      <c r="L1422" s="1" t="s">
        <v>772</v>
      </c>
      <c r="M1422" s="1">
        <v>0.53</v>
      </c>
      <c r="N1422" s="1" t="s">
        <v>34</v>
      </c>
      <c r="O1422" s="1" t="s">
        <v>35</v>
      </c>
      <c r="P1422" s="1" t="s">
        <v>170</v>
      </c>
      <c r="Q1422" s="1" t="s">
        <v>659</v>
      </c>
      <c r="R1422" s="1">
        <v>71111</v>
      </c>
      <c r="S1422" s="2">
        <v>42135</v>
      </c>
      <c r="T1422" s="2">
        <v>42137</v>
      </c>
      <c r="U1422" s="1">
        <v>608.26199999999994</v>
      </c>
      <c r="V1422" s="1">
        <v>4</v>
      </c>
      <c r="W1422" s="14">
        <v>10.41</v>
      </c>
      <c r="X1422" s="1">
        <v>88713</v>
      </c>
      <c r="Y1422" s="14">
        <f>DataSheet!$E1422-DataSheet!$D1422</f>
        <v>1.65</v>
      </c>
      <c r="Z1422" s="1" t="str">
        <f>_xlfn.IFS(DataSheet!$O1422="Central","Chris",DataSheet!$O1422="East","Erin",DataSheet!$O1422="South","Sam",DataSheet!$O1422="West","William")</f>
        <v>Sam</v>
      </c>
    </row>
    <row r="1423" spans="1:26" ht="15" x14ac:dyDescent="0.2">
      <c r="A1423" s="1">
        <v>2464</v>
      </c>
      <c r="B1423" s="1" t="s">
        <v>657</v>
      </c>
      <c r="C1423" s="1" t="s">
        <v>39</v>
      </c>
      <c r="D1423" s="14">
        <v>0.08</v>
      </c>
      <c r="E1423" s="14">
        <v>227.55</v>
      </c>
      <c r="F1423" s="14">
        <v>32.479999999999997</v>
      </c>
      <c r="G1423" s="1" t="s">
        <v>28</v>
      </c>
      <c r="H1423" s="1" t="s">
        <v>41</v>
      </c>
      <c r="I1423" s="1" t="s">
        <v>30</v>
      </c>
      <c r="J1423" s="1" t="s">
        <v>31</v>
      </c>
      <c r="K1423" s="1" t="s">
        <v>32</v>
      </c>
      <c r="L1423" s="1" t="s">
        <v>2485</v>
      </c>
      <c r="M1423" s="1">
        <v>0.68</v>
      </c>
      <c r="N1423" s="1" t="s">
        <v>34</v>
      </c>
      <c r="O1423" s="1" t="s">
        <v>35</v>
      </c>
      <c r="P1423" s="1" t="s">
        <v>170</v>
      </c>
      <c r="Q1423" s="1" t="s">
        <v>659</v>
      </c>
      <c r="R1423" s="1">
        <v>71111</v>
      </c>
      <c r="S1423" s="2">
        <v>42135</v>
      </c>
      <c r="T1423" s="2">
        <v>42135</v>
      </c>
      <c r="U1423" s="1">
        <v>-570.16959999999995</v>
      </c>
      <c r="V1423" s="1">
        <v>16</v>
      </c>
      <c r="W1423" s="14">
        <v>2849.64</v>
      </c>
      <c r="X1423" s="1">
        <v>88713</v>
      </c>
      <c r="Y1423" s="14">
        <f>DataSheet!$E1423-DataSheet!$D1423</f>
        <v>227.47</v>
      </c>
      <c r="Z1423" s="1" t="str">
        <f>_xlfn.IFS(DataSheet!$O1423="Central","Chris",DataSheet!$O1423="East","Erin",DataSheet!$O1423="South","Sam",DataSheet!$O1423="West","William")</f>
        <v>Sam</v>
      </c>
    </row>
    <row r="1424" spans="1:26" ht="15" x14ac:dyDescent="0.2">
      <c r="A1424" s="1">
        <v>1693</v>
      </c>
      <c r="B1424" s="1" t="s">
        <v>740</v>
      </c>
      <c r="C1424" s="1" t="s">
        <v>49</v>
      </c>
      <c r="D1424" s="14">
        <v>0.01</v>
      </c>
      <c r="E1424" s="14">
        <v>15.67</v>
      </c>
      <c r="F1424" s="14">
        <v>1.39</v>
      </c>
      <c r="G1424" s="1" t="s">
        <v>89</v>
      </c>
      <c r="H1424" s="1" t="s">
        <v>41</v>
      </c>
      <c r="I1424" s="1" t="s">
        <v>50</v>
      </c>
      <c r="J1424" s="1" t="s">
        <v>347</v>
      </c>
      <c r="K1424" s="1" t="s">
        <v>75</v>
      </c>
      <c r="L1424" s="1" t="s">
        <v>2486</v>
      </c>
      <c r="M1424" s="1">
        <v>0.38</v>
      </c>
      <c r="N1424" s="1" t="s">
        <v>34</v>
      </c>
      <c r="O1424" s="1" t="s">
        <v>35</v>
      </c>
      <c r="P1424" s="1" t="s">
        <v>244</v>
      </c>
      <c r="Q1424" s="1" t="s">
        <v>742</v>
      </c>
      <c r="R1424" s="1">
        <v>20190</v>
      </c>
      <c r="S1424" s="2">
        <v>42135</v>
      </c>
      <c r="T1424" s="2">
        <v>42135</v>
      </c>
      <c r="U1424" s="1">
        <v>-273.98</v>
      </c>
      <c r="V1424" s="1">
        <v>11</v>
      </c>
      <c r="W1424" s="14">
        <v>188.09</v>
      </c>
      <c r="X1424" s="1">
        <v>90190</v>
      </c>
      <c r="Y1424" s="14">
        <f>DataSheet!$E1424-DataSheet!$D1424</f>
        <v>15.66</v>
      </c>
      <c r="Z1424" s="1" t="str">
        <f>_xlfn.IFS(DataSheet!$O1424="Central","Chris",DataSheet!$O1424="East","Erin",DataSheet!$O1424="South","Sam",DataSheet!$O1424="West","William")</f>
        <v>Sam</v>
      </c>
    </row>
    <row r="1425" spans="1:26" ht="15" x14ac:dyDescent="0.2">
      <c r="A1425" s="1">
        <v>2935</v>
      </c>
      <c r="B1425" s="1" t="s">
        <v>2487</v>
      </c>
      <c r="C1425" s="1" t="s">
        <v>49</v>
      </c>
      <c r="D1425" s="14">
        <v>0.02</v>
      </c>
      <c r="E1425" s="14">
        <v>3.8</v>
      </c>
      <c r="F1425" s="14">
        <v>1.49</v>
      </c>
      <c r="G1425" s="1" t="s">
        <v>40</v>
      </c>
      <c r="H1425" s="1" t="s">
        <v>29</v>
      </c>
      <c r="I1425" s="1" t="s">
        <v>50</v>
      </c>
      <c r="J1425" s="1" t="s">
        <v>74</v>
      </c>
      <c r="K1425" s="1" t="s">
        <v>75</v>
      </c>
      <c r="L1425" s="1" t="s">
        <v>1194</v>
      </c>
      <c r="M1425" s="1">
        <v>0.38</v>
      </c>
      <c r="N1425" s="1" t="s">
        <v>34</v>
      </c>
      <c r="O1425" s="1" t="s">
        <v>113</v>
      </c>
      <c r="P1425" s="1" t="s">
        <v>405</v>
      </c>
      <c r="Q1425" s="1" t="s">
        <v>790</v>
      </c>
      <c r="R1425" s="1">
        <v>2215</v>
      </c>
      <c r="S1425" s="2">
        <v>42135</v>
      </c>
      <c r="T1425" s="2">
        <v>42139</v>
      </c>
      <c r="U1425" s="1">
        <v>7.31</v>
      </c>
      <c r="V1425" s="1">
        <v>5</v>
      </c>
      <c r="W1425" s="14">
        <v>20.46</v>
      </c>
      <c r="X1425" s="1">
        <v>87617</v>
      </c>
      <c r="Y1425" s="14">
        <f>DataSheet!$E1425-DataSheet!$D1425</f>
        <v>3.78</v>
      </c>
      <c r="Z1425" s="1" t="str">
        <f>_xlfn.IFS(DataSheet!$O1425="Central","Chris",DataSheet!$O1425="East","Erin",DataSheet!$O1425="South","Sam",DataSheet!$O1425="West","William")</f>
        <v>Erin</v>
      </c>
    </row>
    <row r="1426" spans="1:26" ht="15" x14ac:dyDescent="0.2">
      <c r="A1426" s="1">
        <v>1671</v>
      </c>
      <c r="B1426" s="1" t="s">
        <v>1068</v>
      </c>
      <c r="C1426" s="1" t="s">
        <v>27</v>
      </c>
      <c r="D1426" s="14">
        <v>0.03</v>
      </c>
      <c r="E1426" s="14">
        <v>223.98</v>
      </c>
      <c r="F1426" s="14">
        <v>15.01</v>
      </c>
      <c r="G1426" s="1" t="s">
        <v>40</v>
      </c>
      <c r="H1426" s="1" t="s">
        <v>29</v>
      </c>
      <c r="I1426" s="1" t="s">
        <v>50</v>
      </c>
      <c r="J1426" s="1" t="s">
        <v>74</v>
      </c>
      <c r="K1426" s="1" t="s">
        <v>75</v>
      </c>
      <c r="L1426" s="1" t="s">
        <v>2488</v>
      </c>
      <c r="M1426" s="1">
        <v>0.38</v>
      </c>
      <c r="N1426" s="1" t="s">
        <v>34</v>
      </c>
      <c r="O1426" s="1" t="s">
        <v>35</v>
      </c>
      <c r="P1426" s="1" t="s">
        <v>244</v>
      </c>
      <c r="Q1426" s="1" t="s">
        <v>1069</v>
      </c>
      <c r="R1426" s="1">
        <v>22015</v>
      </c>
      <c r="S1426" s="2">
        <v>42136</v>
      </c>
      <c r="T1426" s="2">
        <v>42137</v>
      </c>
      <c r="U1426" s="1">
        <v>0.69599999999999995</v>
      </c>
      <c r="V1426" s="1">
        <v>21</v>
      </c>
      <c r="W1426" s="14">
        <v>4881.84</v>
      </c>
      <c r="X1426" s="1">
        <v>86725</v>
      </c>
      <c r="Y1426" s="14">
        <f>DataSheet!$E1426-DataSheet!$D1426</f>
        <v>223.95</v>
      </c>
      <c r="Z1426" s="1" t="str">
        <f>_xlfn.IFS(DataSheet!$O1426="Central","Chris",DataSheet!$O1426="East","Erin",DataSheet!$O1426="South","Sam",DataSheet!$O1426="West","William")</f>
        <v>Sam</v>
      </c>
    </row>
    <row r="1427" spans="1:26" ht="15" x14ac:dyDescent="0.2">
      <c r="A1427" s="1">
        <v>14</v>
      </c>
      <c r="B1427" s="1" t="s">
        <v>2489</v>
      </c>
      <c r="C1427" s="1" t="s">
        <v>118</v>
      </c>
      <c r="D1427" s="14">
        <v>0.09</v>
      </c>
      <c r="E1427" s="14">
        <v>78.69</v>
      </c>
      <c r="F1427" s="14">
        <v>19.989999999999998</v>
      </c>
      <c r="G1427" s="1" t="s">
        <v>40</v>
      </c>
      <c r="H1427" s="1" t="s">
        <v>29</v>
      </c>
      <c r="I1427" s="1" t="s">
        <v>30</v>
      </c>
      <c r="J1427" s="1" t="s">
        <v>128</v>
      </c>
      <c r="K1427" s="1" t="s">
        <v>75</v>
      </c>
      <c r="L1427" s="1" t="s">
        <v>1215</v>
      </c>
      <c r="M1427" s="1">
        <v>0.43</v>
      </c>
      <c r="N1427" s="1" t="s">
        <v>34</v>
      </c>
      <c r="O1427" s="1" t="s">
        <v>54</v>
      </c>
      <c r="P1427" s="1" t="s">
        <v>86</v>
      </c>
      <c r="Q1427" s="1" t="s">
        <v>87</v>
      </c>
      <c r="R1427" s="1">
        <v>55372</v>
      </c>
      <c r="S1427" s="2">
        <v>42136</v>
      </c>
      <c r="T1427" s="2">
        <v>42138</v>
      </c>
      <c r="U1427" s="1">
        <v>803.47050000000002</v>
      </c>
      <c r="V1427" s="1">
        <v>16</v>
      </c>
      <c r="W1427" s="14">
        <v>1164.45</v>
      </c>
      <c r="X1427" s="1">
        <v>86838</v>
      </c>
      <c r="Y1427" s="14">
        <f>DataSheet!$E1427-DataSheet!$D1427</f>
        <v>78.599999999999994</v>
      </c>
      <c r="Z1427" s="1" t="str">
        <f>_xlfn.IFS(DataSheet!$O1427="Central","Chris",DataSheet!$O1427="East","Erin",DataSheet!$O1427="South","Sam",DataSheet!$O1427="West","William")</f>
        <v>Chris</v>
      </c>
    </row>
    <row r="1428" spans="1:26" ht="15" x14ac:dyDescent="0.2">
      <c r="A1428" s="1">
        <v>14</v>
      </c>
      <c r="B1428" s="1" t="s">
        <v>2489</v>
      </c>
      <c r="C1428" s="1" t="s">
        <v>118</v>
      </c>
      <c r="D1428" s="14">
        <v>0.08</v>
      </c>
      <c r="E1428" s="14">
        <v>3.28</v>
      </c>
      <c r="F1428" s="14">
        <v>2.31</v>
      </c>
      <c r="G1428" s="1" t="s">
        <v>40</v>
      </c>
      <c r="H1428" s="1" t="s">
        <v>29</v>
      </c>
      <c r="I1428" s="1" t="s">
        <v>50</v>
      </c>
      <c r="J1428" s="1" t="s">
        <v>51</v>
      </c>
      <c r="K1428" s="1" t="s">
        <v>52</v>
      </c>
      <c r="L1428" s="1" t="s">
        <v>2490</v>
      </c>
      <c r="M1428" s="1">
        <v>0.56000000000000005</v>
      </c>
      <c r="N1428" s="1" t="s">
        <v>34</v>
      </c>
      <c r="O1428" s="1" t="s">
        <v>54</v>
      </c>
      <c r="P1428" s="1" t="s">
        <v>86</v>
      </c>
      <c r="Q1428" s="1" t="s">
        <v>87</v>
      </c>
      <c r="R1428" s="1">
        <v>55372</v>
      </c>
      <c r="S1428" s="2">
        <v>42136</v>
      </c>
      <c r="T1428" s="2">
        <v>42137</v>
      </c>
      <c r="U1428" s="1">
        <v>-24.03</v>
      </c>
      <c r="V1428" s="1">
        <v>7</v>
      </c>
      <c r="W1428" s="14">
        <v>22.23</v>
      </c>
      <c r="X1428" s="1">
        <v>86838</v>
      </c>
      <c r="Y1428" s="14">
        <f>DataSheet!$E1428-DataSheet!$D1428</f>
        <v>3.1999999999999997</v>
      </c>
      <c r="Z1428" s="1" t="str">
        <f>_xlfn.IFS(DataSheet!$O1428="Central","Chris",DataSheet!$O1428="East","Erin",DataSheet!$O1428="South","Sam",DataSheet!$O1428="West","William")</f>
        <v>Chris</v>
      </c>
    </row>
    <row r="1429" spans="1:26" ht="15" x14ac:dyDescent="0.2">
      <c r="A1429" s="1">
        <v>14</v>
      </c>
      <c r="B1429" s="1" t="s">
        <v>2489</v>
      </c>
      <c r="C1429" s="1" t="s">
        <v>118</v>
      </c>
      <c r="D1429" s="14">
        <v>0.05</v>
      </c>
      <c r="E1429" s="14">
        <v>3.28</v>
      </c>
      <c r="F1429" s="14">
        <v>4.2</v>
      </c>
      <c r="G1429" s="1" t="s">
        <v>40</v>
      </c>
      <c r="H1429" s="1" t="s">
        <v>29</v>
      </c>
      <c r="I1429" s="1" t="s">
        <v>50</v>
      </c>
      <c r="J1429" s="1" t="s">
        <v>51</v>
      </c>
      <c r="K1429" s="1" t="s">
        <v>52</v>
      </c>
      <c r="L1429" s="1" t="s">
        <v>2491</v>
      </c>
      <c r="M1429" s="1">
        <v>0.56000000000000005</v>
      </c>
      <c r="N1429" s="1" t="s">
        <v>34</v>
      </c>
      <c r="O1429" s="1" t="s">
        <v>54</v>
      </c>
      <c r="P1429" s="1" t="s">
        <v>86</v>
      </c>
      <c r="Q1429" s="1" t="s">
        <v>87</v>
      </c>
      <c r="R1429" s="1">
        <v>55372</v>
      </c>
      <c r="S1429" s="2">
        <v>42136</v>
      </c>
      <c r="T1429" s="2">
        <v>42137</v>
      </c>
      <c r="U1429" s="1">
        <v>-37.03</v>
      </c>
      <c r="V1429" s="1">
        <v>4</v>
      </c>
      <c r="W1429" s="14">
        <v>13.99</v>
      </c>
      <c r="X1429" s="1">
        <v>86838</v>
      </c>
      <c r="Y1429" s="14">
        <f>DataSheet!$E1429-DataSheet!$D1429</f>
        <v>3.23</v>
      </c>
      <c r="Z1429" s="1" t="str">
        <f>_xlfn.IFS(DataSheet!$O1429="Central","Chris",DataSheet!$O1429="East","Erin",DataSheet!$O1429="South","Sam",DataSheet!$O1429="West","William")</f>
        <v>Chris</v>
      </c>
    </row>
    <row r="1430" spans="1:26" ht="15" x14ac:dyDescent="0.2">
      <c r="A1430" s="1">
        <v>14</v>
      </c>
      <c r="B1430" s="1" t="s">
        <v>2489</v>
      </c>
      <c r="C1430" s="1" t="s">
        <v>118</v>
      </c>
      <c r="D1430" s="14">
        <v>0.05</v>
      </c>
      <c r="E1430" s="14">
        <v>3.58</v>
      </c>
      <c r="F1430" s="14">
        <v>1.63</v>
      </c>
      <c r="G1430" s="1" t="s">
        <v>40</v>
      </c>
      <c r="H1430" s="1" t="s">
        <v>29</v>
      </c>
      <c r="I1430" s="1" t="s">
        <v>50</v>
      </c>
      <c r="J1430" s="1" t="s">
        <v>178</v>
      </c>
      <c r="K1430" s="1" t="s">
        <v>52</v>
      </c>
      <c r="L1430" s="1" t="s">
        <v>2223</v>
      </c>
      <c r="M1430" s="1">
        <v>0.36</v>
      </c>
      <c r="N1430" s="1" t="s">
        <v>34</v>
      </c>
      <c r="O1430" s="1" t="s">
        <v>54</v>
      </c>
      <c r="P1430" s="1" t="s">
        <v>86</v>
      </c>
      <c r="Q1430" s="1" t="s">
        <v>87</v>
      </c>
      <c r="R1430" s="1">
        <v>55372</v>
      </c>
      <c r="S1430" s="2">
        <v>42136</v>
      </c>
      <c r="T1430" s="2">
        <v>42137</v>
      </c>
      <c r="U1430" s="1">
        <v>-0.71</v>
      </c>
      <c r="V1430" s="1">
        <v>4</v>
      </c>
      <c r="W1430" s="14">
        <v>14.26</v>
      </c>
      <c r="X1430" s="1">
        <v>86838</v>
      </c>
      <c r="Y1430" s="14">
        <f>DataSheet!$E1430-DataSheet!$D1430</f>
        <v>3.5300000000000002</v>
      </c>
      <c r="Z1430" s="1" t="str">
        <f>_xlfn.IFS(DataSheet!$O1430="Central","Chris",DataSheet!$O1430="East","Erin",DataSheet!$O1430="South","Sam",DataSheet!$O1430="West","William")</f>
        <v>Chris</v>
      </c>
    </row>
    <row r="1431" spans="1:26" ht="15" x14ac:dyDescent="0.2">
      <c r="A1431" s="1">
        <v>1826</v>
      </c>
      <c r="B1431" s="1" t="s">
        <v>2206</v>
      </c>
      <c r="C1431" s="1" t="s">
        <v>118</v>
      </c>
      <c r="D1431" s="14">
        <v>0</v>
      </c>
      <c r="E1431" s="14">
        <v>9.27</v>
      </c>
      <c r="F1431" s="14">
        <v>4.3899999999999997</v>
      </c>
      <c r="G1431" s="1" t="s">
        <v>40</v>
      </c>
      <c r="H1431" s="1" t="s">
        <v>96</v>
      </c>
      <c r="I1431" s="1" t="s">
        <v>50</v>
      </c>
      <c r="J1431" s="1" t="s">
        <v>90</v>
      </c>
      <c r="K1431" s="1" t="s">
        <v>52</v>
      </c>
      <c r="L1431" s="1" t="s">
        <v>2492</v>
      </c>
      <c r="M1431" s="1">
        <v>0.38</v>
      </c>
      <c r="N1431" s="1" t="s">
        <v>34</v>
      </c>
      <c r="O1431" s="1" t="s">
        <v>54</v>
      </c>
      <c r="P1431" s="1" t="s">
        <v>215</v>
      </c>
      <c r="Q1431" s="1" t="s">
        <v>2208</v>
      </c>
      <c r="R1431" s="1">
        <v>52722</v>
      </c>
      <c r="S1431" s="2">
        <v>42136</v>
      </c>
      <c r="T1431" s="2">
        <v>42138</v>
      </c>
      <c r="U1431" s="1">
        <v>-7.61</v>
      </c>
      <c r="V1431" s="1">
        <v>1</v>
      </c>
      <c r="W1431" s="14">
        <v>10.65</v>
      </c>
      <c r="X1431" s="1">
        <v>86959</v>
      </c>
      <c r="Y1431" s="14">
        <f>DataSheet!$E1431-DataSheet!$D1431</f>
        <v>9.27</v>
      </c>
      <c r="Z1431" s="1" t="str">
        <f>_xlfn.IFS(DataSheet!$O1431="Central","Chris",DataSheet!$O1431="East","Erin",DataSheet!$O1431="South","Sam",DataSheet!$O1431="West","William")</f>
        <v>Chris</v>
      </c>
    </row>
    <row r="1432" spans="1:26" ht="15" x14ac:dyDescent="0.2">
      <c r="A1432" s="1">
        <v>1267</v>
      </c>
      <c r="B1432" s="1" t="s">
        <v>1077</v>
      </c>
      <c r="C1432" s="1" t="s">
        <v>72</v>
      </c>
      <c r="D1432" s="14">
        <v>0.04</v>
      </c>
      <c r="E1432" s="14">
        <v>5.98</v>
      </c>
      <c r="F1432" s="14">
        <v>4.38</v>
      </c>
      <c r="G1432" s="1" t="s">
        <v>40</v>
      </c>
      <c r="H1432" s="1" t="s">
        <v>96</v>
      </c>
      <c r="I1432" s="1" t="s">
        <v>42</v>
      </c>
      <c r="J1432" s="1" t="s">
        <v>43</v>
      </c>
      <c r="K1432" s="1" t="s">
        <v>44</v>
      </c>
      <c r="L1432" s="1" t="s">
        <v>2493</v>
      </c>
      <c r="M1432" s="1">
        <v>0.75</v>
      </c>
      <c r="N1432" s="1" t="s">
        <v>34</v>
      </c>
      <c r="O1432" s="1" t="s">
        <v>35</v>
      </c>
      <c r="P1432" s="1" t="s">
        <v>125</v>
      </c>
      <c r="Q1432" s="1" t="s">
        <v>1079</v>
      </c>
      <c r="R1432" s="1">
        <v>33433</v>
      </c>
      <c r="S1432" s="2">
        <v>42136</v>
      </c>
      <c r="T1432" s="2">
        <v>42138</v>
      </c>
      <c r="U1432" s="1">
        <v>-1522.3040000000001</v>
      </c>
      <c r="V1432" s="1">
        <v>11</v>
      </c>
      <c r="W1432" s="14">
        <v>69.75</v>
      </c>
      <c r="X1432" s="1">
        <v>89515</v>
      </c>
      <c r="Y1432" s="14">
        <f>DataSheet!$E1432-DataSheet!$D1432</f>
        <v>5.94</v>
      </c>
      <c r="Z1432" s="1" t="str">
        <f>_xlfn.IFS(DataSheet!$O1432="Central","Chris",DataSheet!$O1432="East","Erin",DataSheet!$O1432="South","Sam",DataSheet!$O1432="West","William")</f>
        <v>Sam</v>
      </c>
    </row>
    <row r="1433" spans="1:26" ht="15" x14ac:dyDescent="0.2">
      <c r="A1433" s="1">
        <v>1389</v>
      </c>
      <c r="B1433" s="1" t="s">
        <v>771</v>
      </c>
      <c r="C1433" s="1" t="s">
        <v>39</v>
      </c>
      <c r="D1433" s="14">
        <v>0.08</v>
      </c>
      <c r="E1433" s="14">
        <v>2.62</v>
      </c>
      <c r="F1433" s="14">
        <v>0.8</v>
      </c>
      <c r="G1433" s="1" t="s">
        <v>89</v>
      </c>
      <c r="H1433" s="1" t="s">
        <v>29</v>
      </c>
      <c r="I1433" s="1" t="s">
        <v>50</v>
      </c>
      <c r="J1433" s="1" t="s">
        <v>178</v>
      </c>
      <c r="K1433" s="1" t="s">
        <v>52</v>
      </c>
      <c r="L1433" s="1" t="s">
        <v>2126</v>
      </c>
      <c r="M1433" s="1">
        <v>0.39</v>
      </c>
      <c r="N1433" s="1" t="s">
        <v>34</v>
      </c>
      <c r="O1433" s="1" t="s">
        <v>61</v>
      </c>
      <c r="P1433" s="1" t="s">
        <v>92</v>
      </c>
      <c r="Q1433" s="1" t="s">
        <v>773</v>
      </c>
      <c r="R1433" s="1">
        <v>94025</v>
      </c>
      <c r="S1433" s="2">
        <v>42137</v>
      </c>
      <c r="T1433" s="2">
        <v>42139</v>
      </c>
      <c r="U1433" s="1">
        <v>21.769500000000001</v>
      </c>
      <c r="V1433" s="1">
        <v>12</v>
      </c>
      <c r="W1433" s="14">
        <v>31.55</v>
      </c>
      <c r="X1433" s="1">
        <v>88728</v>
      </c>
      <c r="Y1433" s="14">
        <f>DataSheet!$E1433-DataSheet!$D1433</f>
        <v>2.54</v>
      </c>
      <c r="Z1433" s="1" t="str">
        <f>_xlfn.IFS(DataSheet!$O1433="Central","Chris",DataSheet!$O1433="East","Erin",DataSheet!$O1433="South","Sam",DataSheet!$O1433="West","William")</f>
        <v>William</v>
      </c>
    </row>
    <row r="1434" spans="1:26" ht="15" x14ac:dyDescent="0.2">
      <c r="A1434" s="1">
        <v>578</v>
      </c>
      <c r="B1434" s="1" t="s">
        <v>2494</v>
      </c>
      <c r="C1434" s="1" t="s">
        <v>118</v>
      </c>
      <c r="D1434" s="14">
        <v>0.03</v>
      </c>
      <c r="E1434" s="14">
        <v>162.93</v>
      </c>
      <c r="F1434" s="14">
        <v>19.989999999999998</v>
      </c>
      <c r="G1434" s="1" t="s">
        <v>40</v>
      </c>
      <c r="H1434" s="1" t="s">
        <v>96</v>
      </c>
      <c r="I1434" s="1" t="s">
        <v>50</v>
      </c>
      <c r="J1434" s="1" t="s">
        <v>347</v>
      </c>
      <c r="K1434" s="1" t="s">
        <v>75</v>
      </c>
      <c r="L1434" s="1" t="s">
        <v>2495</v>
      </c>
      <c r="M1434" s="1">
        <v>0.39</v>
      </c>
      <c r="N1434" s="1" t="s">
        <v>34</v>
      </c>
      <c r="O1434" s="1" t="s">
        <v>113</v>
      </c>
      <c r="P1434" s="1" t="s">
        <v>250</v>
      </c>
      <c r="Q1434" s="1" t="s">
        <v>2496</v>
      </c>
      <c r="R1434" s="1">
        <v>6770</v>
      </c>
      <c r="S1434" s="2">
        <v>42137</v>
      </c>
      <c r="T1434" s="2">
        <v>42138</v>
      </c>
      <c r="U1434" s="1">
        <v>293.14</v>
      </c>
      <c r="V1434" s="1">
        <v>3</v>
      </c>
      <c r="W1434" s="14">
        <v>515.88</v>
      </c>
      <c r="X1434" s="1">
        <v>88644</v>
      </c>
      <c r="Y1434" s="14">
        <f>DataSheet!$E1434-DataSheet!$D1434</f>
        <v>162.9</v>
      </c>
      <c r="Z1434" s="1" t="str">
        <f>_xlfn.IFS(DataSheet!$O1434="Central","Chris",DataSheet!$O1434="East","Erin",DataSheet!$O1434="South","Sam",DataSheet!$O1434="West","William")</f>
        <v>Erin</v>
      </c>
    </row>
    <row r="1435" spans="1:26" ht="15" x14ac:dyDescent="0.2">
      <c r="A1435" s="1">
        <v>579</v>
      </c>
      <c r="B1435" s="1" t="s">
        <v>2497</v>
      </c>
      <c r="C1435" s="1" t="s">
        <v>118</v>
      </c>
      <c r="D1435" s="14">
        <v>0.01</v>
      </c>
      <c r="E1435" s="14">
        <v>11.58</v>
      </c>
      <c r="F1435" s="14">
        <v>5.72</v>
      </c>
      <c r="G1435" s="1" t="s">
        <v>40</v>
      </c>
      <c r="H1435" s="1" t="s">
        <v>96</v>
      </c>
      <c r="I1435" s="1" t="s">
        <v>50</v>
      </c>
      <c r="J1435" s="1" t="s">
        <v>347</v>
      </c>
      <c r="K1435" s="1" t="s">
        <v>75</v>
      </c>
      <c r="L1435" s="1" t="s">
        <v>626</v>
      </c>
      <c r="M1435" s="1">
        <v>0.35</v>
      </c>
      <c r="N1435" s="1" t="s">
        <v>34</v>
      </c>
      <c r="O1435" s="1" t="s">
        <v>113</v>
      </c>
      <c r="P1435" s="1" t="s">
        <v>250</v>
      </c>
      <c r="Q1435" s="1" t="s">
        <v>1750</v>
      </c>
      <c r="R1435" s="1">
        <v>6478</v>
      </c>
      <c r="S1435" s="2">
        <v>42137</v>
      </c>
      <c r="T1435" s="2">
        <v>42139</v>
      </c>
      <c r="U1435" s="1">
        <v>-6.61</v>
      </c>
      <c r="V1435" s="1">
        <v>2</v>
      </c>
      <c r="W1435" s="14">
        <v>25.06</v>
      </c>
      <c r="X1435" s="1">
        <v>88644</v>
      </c>
      <c r="Y1435" s="14">
        <f>DataSheet!$E1435-DataSheet!$D1435</f>
        <v>11.57</v>
      </c>
      <c r="Z1435" s="1" t="str">
        <f>_xlfn.IFS(DataSheet!$O1435="Central","Chris",DataSheet!$O1435="East","Erin",DataSheet!$O1435="South","Sam",DataSheet!$O1435="West","William")</f>
        <v>Erin</v>
      </c>
    </row>
    <row r="1436" spans="1:26" ht="15" x14ac:dyDescent="0.2">
      <c r="A1436" s="1">
        <v>580</v>
      </c>
      <c r="B1436" s="1" t="s">
        <v>2498</v>
      </c>
      <c r="C1436" s="1" t="s">
        <v>118</v>
      </c>
      <c r="D1436" s="14">
        <v>0.01</v>
      </c>
      <c r="E1436" s="14">
        <v>55.99</v>
      </c>
      <c r="F1436" s="14">
        <v>5</v>
      </c>
      <c r="G1436" s="1" t="s">
        <v>40</v>
      </c>
      <c r="H1436" s="1" t="s">
        <v>96</v>
      </c>
      <c r="I1436" s="1" t="s">
        <v>42</v>
      </c>
      <c r="J1436" s="1" t="s">
        <v>137</v>
      </c>
      <c r="K1436" s="1" t="s">
        <v>44</v>
      </c>
      <c r="L1436" s="1" t="s">
        <v>1933</v>
      </c>
      <c r="M1436" s="1">
        <v>0.8</v>
      </c>
      <c r="N1436" s="1" t="s">
        <v>34</v>
      </c>
      <c r="O1436" s="1" t="s">
        <v>113</v>
      </c>
      <c r="P1436" s="1" t="s">
        <v>333</v>
      </c>
      <c r="Q1436" s="1" t="s">
        <v>1206</v>
      </c>
      <c r="R1436" s="1">
        <v>4210</v>
      </c>
      <c r="S1436" s="2">
        <v>42137</v>
      </c>
      <c r="T1436" s="2">
        <v>42138</v>
      </c>
      <c r="U1436" s="1">
        <v>-57.540999999999997</v>
      </c>
      <c r="V1436" s="1">
        <v>12</v>
      </c>
      <c r="W1436" s="14">
        <v>578.24</v>
      </c>
      <c r="X1436" s="1">
        <v>88644</v>
      </c>
      <c r="Y1436" s="14">
        <f>DataSheet!$E1436-DataSheet!$D1436</f>
        <v>55.980000000000004</v>
      </c>
      <c r="Z1436" s="1" t="str">
        <f>_xlfn.IFS(DataSheet!$O1436="Central","Chris",DataSheet!$O1436="East","Erin",DataSheet!$O1436="South","Sam",DataSheet!$O1436="West","William")</f>
        <v>Erin</v>
      </c>
    </row>
    <row r="1437" spans="1:26" ht="15" x14ac:dyDescent="0.2">
      <c r="A1437" s="1">
        <v>585</v>
      </c>
      <c r="B1437" s="1" t="s">
        <v>2499</v>
      </c>
      <c r="C1437" s="1" t="s">
        <v>118</v>
      </c>
      <c r="D1437" s="14">
        <v>0.06</v>
      </c>
      <c r="E1437" s="14">
        <v>13.9</v>
      </c>
      <c r="F1437" s="14">
        <v>7.59</v>
      </c>
      <c r="G1437" s="1" t="s">
        <v>40</v>
      </c>
      <c r="H1437" s="1" t="s">
        <v>96</v>
      </c>
      <c r="I1437" s="1" t="s">
        <v>50</v>
      </c>
      <c r="J1437" s="1" t="s">
        <v>570</v>
      </c>
      <c r="K1437" s="1" t="s">
        <v>44</v>
      </c>
      <c r="L1437" s="1" t="s">
        <v>2466</v>
      </c>
      <c r="M1437" s="1">
        <v>0.56000000000000005</v>
      </c>
      <c r="N1437" s="1" t="s">
        <v>34</v>
      </c>
      <c r="O1437" s="1" t="s">
        <v>113</v>
      </c>
      <c r="P1437" s="1" t="s">
        <v>1358</v>
      </c>
      <c r="Q1437" s="1" t="s">
        <v>455</v>
      </c>
      <c r="R1437" s="1">
        <v>3301</v>
      </c>
      <c r="S1437" s="2">
        <v>42137</v>
      </c>
      <c r="T1437" s="2">
        <v>42138</v>
      </c>
      <c r="U1437" s="1">
        <v>-67.59</v>
      </c>
      <c r="V1437" s="1">
        <v>12</v>
      </c>
      <c r="W1437" s="14">
        <v>170.45</v>
      </c>
      <c r="X1437" s="1">
        <v>88644</v>
      </c>
      <c r="Y1437" s="14">
        <f>DataSheet!$E1437-DataSheet!$D1437</f>
        <v>13.84</v>
      </c>
      <c r="Z1437" s="1" t="str">
        <f>_xlfn.IFS(DataSheet!$O1437="Central","Chris",DataSheet!$O1437="East","Erin",DataSheet!$O1437="South","Sam",DataSheet!$O1437="West","William")</f>
        <v>Erin</v>
      </c>
    </row>
    <row r="1438" spans="1:26" ht="15" x14ac:dyDescent="0.2">
      <c r="A1438" s="1">
        <v>3257</v>
      </c>
      <c r="B1438" s="1" t="s">
        <v>2500</v>
      </c>
      <c r="C1438" s="1" t="s">
        <v>118</v>
      </c>
      <c r="D1438" s="14">
        <v>0</v>
      </c>
      <c r="E1438" s="14">
        <v>25.38</v>
      </c>
      <c r="F1438" s="14">
        <v>8.99</v>
      </c>
      <c r="G1438" s="1" t="s">
        <v>40</v>
      </c>
      <c r="H1438" s="1" t="s">
        <v>41</v>
      </c>
      <c r="I1438" s="1" t="s">
        <v>30</v>
      </c>
      <c r="J1438" s="1" t="s">
        <v>128</v>
      </c>
      <c r="K1438" s="1" t="s">
        <v>44</v>
      </c>
      <c r="L1438" s="1" t="s">
        <v>2387</v>
      </c>
      <c r="M1438" s="1">
        <v>0.5</v>
      </c>
      <c r="N1438" s="1" t="s">
        <v>34</v>
      </c>
      <c r="O1438" s="1" t="s">
        <v>61</v>
      </c>
      <c r="P1438" s="1" t="s">
        <v>68</v>
      </c>
      <c r="Q1438" s="1" t="s">
        <v>2501</v>
      </c>
      <c r="R1438" s="1">
        <v>98632</v>
      </c>
      <c r="S1438" s="2">
        <v>42137</v>
      </c>
      <c r="T1438" s="2">
        <v>42139</v>
      </c>
      <c r="U1438" s="1">
        <v>470.33800000000002</v>
      </c>
      <c r="V1438" s="1">
        <v>26</v>
      </c>
      <c r="W1438" s="14">
        <v>700.41</v>
      </c>
      <c r="X1438" s="1">
        <v>88826</v>
      </c>
      <c r="Y1438" s="14">
        <f>DataSheet!$E1438-DataSheet!$D1438</f>
        <v>25.38</v>
      </c>
      <c r="Z1438" s="1" t="str">
        <f>_xlfn.IFS(DataSheet!$O1438="Central","Chris",DataSheet!$O1438="East","Erin",DataSheet!$O1438="South","Sam",DataSheet!$O1438="West","William")</f>
        <v>William</v>
      </c>
    </row>
    <row r="1439" spans="1:26" ht="15" x14ac:dyDescent="0.2">
      <c r="A1439" s="1">
        <v>1085</v>
      </c>
      <c r="B1439" s="1" t="s">
        <v>233</v>
      </c>
      <c r="C1439" s="1" t="s">
        <v>72</v>
      </c>
      <c r="D1439" s="14">
        <v>0.06</v>
      </c>
      <c r="E1439" s="14">
        <v>30.42</v>
      </c>
      <c r="F1439" s="14">
        <v>8.65</v>
      </c>
      <c r="G1439" s="1" t="s">
        <v>40</v>
      </c>
      <c r="H1439" s="1" t="s">
        <v>96</v>
      </c>
      <c r="I1439" s="1" t="s">
        <v>42</v>
      </c>
      <c r="J1439" s="1" t="s">
        <v>43</v>
      </c>
      <c r="K1439" s="1" t="s">
        <v>75</v>
      </c>
      <c r="L1439" s="1" t="s">
        <v>386</v>
      </c>
      <c r="M1439" s="1">
        <v>0.74</v>
      </c>
      <c r="N1439" s="1" t="s">
        <v>34</v>
      </c>
      <c r="O1439" s="1" t="s">
        <v>113</v>
      </c>
      <c r="P1439" s="1" t="s">
        <v>114</v>
      </c>
      <c r="Q1439" s="1" t="s">
        <v>235</v>
      </c>
      <c r="R1439" s="1">
        <v>11729</v>
      </c>
      <c r="S1439" s="2">
        <v>42137</v>
      </c>
      <c r="T1439" s="2">
        <v>42139</v>
      </c>
      <c r="U1439" s="1">
        <v>-159.25</v>
      </c>
      <c r="V1439" s="1">
        <v>10</v>
      </c>
      <c r="W1439" s="14">
        <v>309.05</v>
      </c>
      <c r="X1439" s="1">
        <v>86124</v>
      </c>
      <c r="Y1439" s="14">
        <f>DataSheet!$E1439-DataSheet!$D1439</f>
        <v>30.360000000000003</v>
      </c>
      <c r="Z1439" s="1" t="str">
        <f>_xlfn.IFS(DataSheet!$O1439="Central","Chris",DataSheet!$O1439="East","Erin",DataSheet!$O1439="South","Sam",DataSheet!$O1439="West","William")</f>
        <v>Erin</v>
      </c>
    </row>
    <row r="1440" spans="1:26" ht="15" x14ac:dyDescent="0.2">
      <c r="A1440" s="1">
        <v>1085</v>
      </c>
      <c r="B1440" s="1" t="s">
        <v>233</v>
      </c>
      <c r="C1440" s="1" t="s">
        <v>72</v>
      </c>
      <c r="D1440" s="14">
        <v>0.02</v>
      </c>
      <c r="E1440" s="14">
        <v>37.94</v>
      </c>
      <c r="F1440" s="14">
        <v>5.08</v>
      </c>
      <c r="G1440" s="1" t="s">
        <v>40</v>
      </c>
      <c r="H1440" s="1" t="s">
        <v>96</v>
      </c>
      <c r="I1440" s="1" t="s">
        <v>50</v>
      </c>
      <c r="J1440" s="1" t="s">
        <v>90</v>
      </c>
      <c r="K1440" s="1" t="s">
        <v>52</v>
      </c>
      <c r="L1440" s="1" t="s">
        <v>1115</v>
      </c>
      <c r="M1440" s="1">
        <v>0.38</v>
      </c>
      <c r="N1440" s="1" t="s">
        <v>34</v>
      </c>
      <c r="O1440" s="1" t="s">
        <v>113</v>
      </c>
      <c r="P1440" s="1" t="s">
        <v>114</v>
      </c>
      <c r="Q1440" s="1" t="s">
        <v>235</v>
      </c>
      <c r="R1440" s="1">
        <v>11729</v>
      </c>
      <c r="S1440" s="2">
        <v>42137</v>
      </c>
      <c r="T1440" s="2">
        <v>42138</v>
      </c>
      <c r="U1440" s="1">
        <v>206.517</v>
      </c>
      <c r="V1440" s="1">
        <v>8</v>
      </c>
      <c r="W1440" s="14">
        <v>299.3</v>
      </c>
      <c r="X1440" s="1">
        <v>86124</v>
      </c>
      <c r="Y1440" s="14">
        <f>DataSheet!$E1440-DataSheet!$D1440</f>
        <v>37.919999999999995</v>
      </c>
      <c r="Z1440" s="1" t="str">
        <f>_xlfn.IFS(DataSheet!$O1440="Central","Chris",DataSheet!$O1440="East","Erin",DataSheet!$O1440="South","Sam",DataSheet!$O1440="West","William")</f>
        <v>Erin</v>
      </c>
    </row>
    <row r="1441" spans="1:26" ht="15" x14ac:dyDescent="0.2">
      <c r="A1441" s="1">
        <v>156</v>
      </c>
      <c r="B1441" s="1" t="s">
        <v>774</v>
      </c>
      <c r="C1441" s="1" t="s">
        <v>27</v>
      </c>
      <c r="D1441" s="14">
        <v>0.01</v>
      </c>
      <c r="E1441" s="14">
        <v>95.99</v>
      </c>
      <c r="F1441" s="14">
        <v>4.9000000000000004</v>
      </c>
      <c r="G1441" s="1" t="s">
        <v>40</v>
      </c>
      <c r="H1441" s="1" t="s">
        <v>96</v>
      </c>
      <c r="I1441" s="1" t="s">
        <v>42</v>
      </c>
      <c r="J1441" s="1" t="s">
        <v>137</v>
      </c>
      <c r="K1441" s="1" t="s">
        <v>75</v>
      </c>
      <c r="L1441" s="1" t="s">
        <v>770</v>
      </c>
      <c r="M1441" s="1">
        <v>0.56000000000000005</v>
      </c>
      <c r="N1441" s="1" t="s">
        <v>34</v>
      </c>
      <c r="O1441" s="1" t="s">
        <v>61</v>
      </c>
      <c r="P1441" s="1" t="s">
        <v>62</v>
      </c>
      <c r="Q1441" s="1" t="s">
        <v>63</v>
      </c>
      <c r="R1441" s="1">
        <v>80525</v>
      </c>
      <c r="S1441" s="2">
        <v>42138</v>
      </c>
      <c r="T1441" s="2">
        <v>42139</v>
      </c>
      <c r="U1441" s="1">
        <v>713.88</v>
      </c>
      <c r="V1441" s="1">
        <v>13</v>
      </c>
      <c r="W1441" s="14">
        <v>1050.08</v>
      </c>
      <c r="X1441" s="1">
        <v>87671</v>
      </c>
      <c r="Y1441" s="14">
        <f>DataSheet!$E1441-DataSheet!$D1441</f>
        <v>95.97999999999999</v>
      </c>
      <c r="Z1441" s="1" t="str">
        <f>_xlfn.IFS(DataSheet!$O1441="Central","Chris",DataSheet!$O1441="East","Erin",DataSheet!$O1441="South","Sam",DataSheet!$O1441="West","William")</f>
        <v>William</v>
      </c>
    </row>
    <row r="1442" spans="1:26" ht="15" x14ac:dyDescent="0.2">
      <c r="A1442" s="1">
        <v>497</v>
      </c>
      <c r="B1442" s="1" t="s">
        <v>2502</v>
      </c>
      <c r="C1442" s="1" t="s">
        <v>27</v>
      </c>
      <c r="D1442" s="14">
        <v>7.0000000000000007E-2</v>
      </c>
      <c r="E1442" s="14">
        <v>152.47999999999999</v>
      </c>
      <c r="F1442" s="14">
        <v>6.5</v>
      </c>
      <c r="G1442" s="1" t="s">
        <v>40</v>
      </c>
      <c r="H1442" s="1" t="s">
        <v>29</v>
      </c>
      <c r="I1442" s="1" t="s">
        <v>42</v>
      </c>
      <c r="J1442" s="1" t="s">
        <v>43</v>
      </c>
      <c r="K1442" s="1" t="s">
        <v>75</v>
      </c>
      <c r="L1442" s="1" t="s">
        <v>1795</v>
      </c>
      <c r="M1442" s="1">
        <v>0.74</v>
      </c>
      <c r="N1442" s="1" t="s">
        <v>34</v>
      </c>
      <c r="O1442" s="1" t="s">
        <v>35</v>
      </c>
      <c r="P1442" s="1" t="s">
        <v>402</v>
      </c>
      <c r="Q1442" s="1" t="s">
        <v>554</v>
      </c>
      <c r="R1442" s="1">
        <v>37130</v>
      </c>
      <c r="S1442" s="2">
        <v>42138</v>
      </c>
      <c r="T1442" s="2">
        <v>42140</v>
      </c>
      <c r="U1442" s="1">
        <v>171.83879999999999</v>
      </c>
      <c r="V1442" s="1">
        <v>35</v>
      </c>
      <c r="W1442" s="14">
        <v>5062.49</v>
      </c>
      <c r="X1442" s="1">
        <v>90706</v>
      </c>
      <c r="Y1442" s="14">
        <f>DataSheet!$E1442-DataSheet!$D1442</f>
        <v>152.41</v>
      </c>
      <c r="Z1442" s="1" t="str">
        <f>_xlfn.IFS(DataSheet!$O1442="Central","Chris",DataSheet!$O1442="East","Erin",DataSheet!$O1442="South","Sam",DataSheet!$O1442="West","William")</f>
        <v>Sam</v>
      </c>
    </row>
    <row r="1443" spans="1:26" ht="15" x14ac:dyDescent="0.2">
      <c r="A1443" s="1">
        <v>910</v>
      </c>
      <c r="B1443" s="1" t="s">
        <v>2503</v>
      </c>
      <c r="C1443" s="1" t="s">
        <v>27</v>
      </c>
      <c r="D1443" s="14">
        <v>0</v>
      </c>
      <c r="E1443" s="14">
        <v>5.28</v>
      </c>
      <c r="F1443" s="14">
        <v>5.61</v>
      </c>
      <c r="G1443" s="1" t="s">
        <v>40</v>
      </c>
      <c r="H1443" s="1" t="s">
        <v>96</v>
      </c>
      <c r="I1443" s="1" t="s">
        <v>50</v>
      </c>
      <c r="J1443" s="1" t="s">
        <v>90</v>
      </c>
      <c r="K1443" s="1" t="s">
        <v>75</v>
      </c>
      <c r="L1443" s="1" t="s">
        <v>2277</v>
      </c>
      <c r="M1443" s="1">
        <v>0.4</v>
      </c>
      <c r="N1443" s="1" t="s">
        <v>34</v>
      </c>
      <c r="O1443" s="1" t="s">
        <v>35</v>
      </c>
      <c r="P1443" s="1" t="s">
        <v>46</v>
      </c>
      <c r="Q1443" s="1" t="s">
        <v>1317</v>
      </c>
      <c r="R1443" s="1">
        <v>71854</v>
      </c>
      <c r="S1443" s="2">
        <v>42138</v>
      </c>
      <c r="T1443" s="2">
        <v>42138</v>
      </c>
      <c r="U1443" s="1">
        <v>-149.21199999999999</v>
      </c>
      <c r="V1443" s="1">
        <v>15</v>
      </c>
      <c r="W1443" s="14">
        <v>85.26</v>
      </c>
      <c r="X1443" s="1">
        <v>90187</v>
      </c>
      <c r="Y1443" s="14">
        <f>DataSheet!$E1443-DataSheet!$D1443</f>
        <v>5.28</v>
      </c>
      <c r="Z1443" s="1" t="str">
        <f>_xlfn.IFS(DataSheet!$O1443="Central","Chris",DataSheet!$O1443="East","Erin",DataSheet!$O1443="South","Sam",DataSheet!$O1443="West","William")</f>
        <v>Sam</v>
      </c>
    </row>
    <row r="1444" spans="1:26" ht="15" x14ac:dyDescent="0.2">
      <c r="A1444" s="1">
        <v>353</v>
      </c>
      <c r="B1444" s="1" t="s">
        <v>2504</v>
      </c>
      <c r="C1444" s="1" t="s">
        <v>49</v>
      </c>
      <c r="D1444" s="14">
        <v>0.08</v>
      </c>
      <c r="E1444" s="14">
        <v>4.8899999999999997</v>
      </c>
      <c r="F1444" s="14">
        <v>4.93</v>
      </c>
      <c r="G1444" s="1" t="s">
        <v>89</v>
      </c>
      <c r="H1444" s="1" t="s">
        <v>73</v>
      </c>
      <c r="I1444" s="1" t="s">
        <v>42</v>
      </c>
      <c r="J1444" s="1" t="s">
        <v>43</v>
      </c>
      <c r="K1444" s="1" t="s">
        <v>44</v>
      </c>
      <c r="L1444" s="1" t="s">
        <v>1025</v>
      </c>
      <c r="M1444" s="1">
        <v>0.66</v>
      </c>
      <c r="N1444" s="1" t="s">
        <v>34</v>
      </c>
      <c r="O1444" s="1" t="s">
        <v>61</v>
      </c>
      <c r="P1444" s="1" t="s">
        <v>590</v>
      </c>
      <c r="Q1444" s="1" t="s">
        <v>2505</v>
      </c>
      <c r="R1444" s="1">
        <v>85301</v>
      </c>
      <c r="S1444" s="2">
        <v>42138</v>
      </c>
      <c r="T1444" s="2">
        <v>42138</v>
      </c>
      <c r="U1444" s="1">
        <v>-165.45</v>
      </c>
      <c r="V1444" s="1">
        <v>17</v>
      </c>
      <c r="W1444" s="14">
        <v>84.76</v>
      </c>
      <c r="X1444" s="1">
        <v>89647</v>
      </c>
      <c r="Y1444" s="14">
        <f>DataSheet!$E1444-DataSheet!$D1444</f>
        <v>4.8099999999999996</v>
      </c>
      <c r="Z1444" s="1" t="str">
        <f>_xlfn.IFS(DataSheet!$O1444="Central","Chris",DataSheet!$O1444="East","Erin",DataSheet!$O1444="South","Sam",DataSheet!$O1444="West","William")</f>
        <v>William</v>
      </c>
    </row>
    <row r="1445" spans="1:26" ht="15" x14ac:dyDescent="0.2">
      <c r="A1445" s="1">
        <v>353</v>
      </c>
      <c r="B1445" s="1" t="s">
        <v>2504</v>
      </c>
      <c r="C1445" s="1" t="s">
        <v>49</v>
      </c>
      <c r="D1445" s="14">
        <v>7.0000000000000007E-2</v>
      </c>
      <c r="E1445" s="14">
        <v>6.68</v>
      </c>
      <c r="F1445" s="14">
        <v>6.92</v>
      </c>
      <c r="G1445" s="1" t="s">
        <v>40</v>
      </c>
      <c r="H1445" s="1" t="s">
        <v>73</v>
      </c>
      <c r="I1445" s="1" t="s">
        <v>50</v>
      </c>
      <c r="J1445" s="1" t="s">
        <v>90</v>
      </c>
      <c r="K1445" s="1" t="s">
        <v>75</v>
      </c>
      <c r="L1445" s="1" t="s">
        <v>2506</v>
      </c>
      <c r="M1445" s="1">
        <v>0.37</v>
      </c>
      <c r="N1445" s="1" t="s">
        <v>34</v>
      </c>
      <c r="O1445" s="1" t="s">
        <v>61</v>
      </c>
      <c r="P1445" s="1" t="s">
        <v>590</v>
      </c>
      <c r="Q1445" s="1" t="s">
        <v>2505</v>
      </c>
      <c r="R1445" s="1">
        <v>85301</v>
      </c>
      <c r="S1445" s="2">
        <v>42138</v>
      </c>
      <c r="T1445" s="2">
        <v>42145</v>
      </c>
      <c r="U1445" s="1">
        <v>-141.12</v>
      </c>
      <c r="V1445" s="1">
        <v>16</v>
      </c>
      <c r="W1445" s="14">
        <v>104.84</v>
      </c>
      <c r="X1445" s="1">
        <v>89647</v>
      </c>
      <c r="Y1445" s="14">
        <f>DataSheet!$E1445-DataSheet!$D1445</f>
        <v>6.6099999999999994</v>
      </c>
      <c r="Z1445" s="1" t="str">
        <f>_xlfn.IFS(DataSheet!$O1445="Central","Chris",DataSheet!$O1445="East","Erin",DataSheet!$O1445="South","Sam",DataSheet!$O1445="West","William")</f>
        <v>William</v>
      </c>
    </row>
    <row r="1446" spans="1:26" ht="15" x14ac:dyDescent="0.2">
      <c r="A1446" s="1">
        <v>539</v>
      </c>
      <c r="B1446" s="1" t="s">
        <v>2507</v>
      </c>
      <c r="C1446" s="1" t="s">
        <v>118</v>
      </c>
      <c r="D1446" s="14">
        <v>0.05</v>
      </c>
      <c r="E1446" s="14">
        <v>59.78</v>
      </c>
      <c r="F1446" s="14">
        <v>10.29</v>
      </c>
      <c r="G1446" s="1" t="s">
        <v>40</v>
      </c>
      <c r="H1446" s="1" t="s">
        <v>29</v>
      </c>
      <c r="I1446" s="1" t="s">
        <v>50</v>
      </c>
      <c r="J1446" s="1" t="s">
        <v>74</v>
      </c>
      <c r="K1446" s="1" t="s">
        <v>75</v>
      </c>
      <c r="L1446" s="1" t="s">
        <v>2508</v>
      </c>
      <c r="M1446" s="1">
        <v>0.39</v>
      </c>
      <c r="N1446" s="1" t="s">
        <v>34</v>
      </c>
      <c r="O1446" s="1" t="s">
        <v>54</v>
      </c>
      <c r="P1446" s="1" t="s">
        <v>105</v>
      </c>
      <c r="Q1446" s="1" t="s">
        <v>2509</v>
      </c>
      <c r="R1446" s="1">
        <v>61801</v>
      </c>
      <c r="S1446" s="2">
        <v>42138</v>
      </c>
      <c r="T1446" s="2">
        <v>42139</v>
      </c>
      <c r="U1446" s="1">
        <v>159.52969999999999</v>
      </c>
      <c r="V1446" s="1">
        <v>7</v>
      </c>
      <c r="W1446" s="14">
        <v>414.49</v>
      </c>
      <c r="X1446" s="1">
        <v>91174</v>
      </c>
      <c r="Y1446" s="14">
        <f>DataSheet!$E1446-DataSheet!$D1446</f>
        <v>59.730000000000004</v>
      </c>
      <c r="Z1446" s="1" t="str">
        <f>_xlfn.IFS(DataSheet!$O1446="Central","Chris",DataSheet!$O1446="East","Erin",DataSheet!$O1446="South","Sam",DataSheet!$O1446="West","William")</f>
        <v>Chris</v>
      </c>
    </row>
    <row r="1447" spans="1:26" ht="15" x14ac:dyDescent="0.2">
      <c r="A1447" s="1">
        <v>540</v>
      </c>
      <c r="B1447" s="1" t="s">
        <v>2510</v>
      </c>
      <c r="C1447" s="1" t="s">
        <v>118</v>
      </c>
      <c r="D1447" s="14">
        <v>0.08</v>
      </c>
      <c r="E1447" s="14">
        <v>20.99</v>
      </c>
      <c r="F1447" s="14">
        <v>1.25</v>
      </c>
      <c r="G1447" s="1" t="s">
        <v>40</v>
      </c>
      <c r="H1447" s="1" t="s">
        <v>29</v>
      </c>
      <c r="I1447" s="1" t="s">
        <v>42</v>
      </c>
      <c r="J1447" s="1" t="s">
        <v>137</v>
      </c>
      <c r="K1447" s="1" t="s">
        <v>44</v>
      </c>
      <c r="L1447" s="1" t="s">
        <v>2511</v>
      </c>
      <c r="M1447" s="1">
        <v>0.83</v>
      </c>
      <c r="N1447" s="1" t="s">
        <v>34</v>
      </c>
      <c r="O1447" s="1" t="s">
        <v>54</v>
      </c>
      <c r="P1447" s="1" t="s">
        <v>105</v>
      </c>
      <c r="Q1447" s="1" t="s">
        <v>2512</v>
      </c>
      <c r="R1447" s="1">
        <v>60061</v>
      </c>
      <c r="S1447" s="2">
        <v>42138</v>
      </c>
      <c r="T1447" s="2">
        <v>42140</v>
      </c>
      <c r="U1447" s="1">
        <v>15.3714</v>
      </c>
      <c r="V1447" s="1">
        <v>28</v>
      </c>
      <c r="W1447" s="14">
        <v>469.69</v>
      </c>
      <c r="X1447" s="1">
        <v>91174</v>
      </c>
      <c r="Y1447" s="14">
        <f>DataSheet!$E1447-DataSheet!$D1447</f>
        <v>20.91</v>
      </c>
      <c r="Z1447" s="1" t="str">
        <f>_xlfn.IFS(DataSheet!$O1447="Central","Chris",DataSheet!$O1447="East","Erin",DataSheet!$O1447="South","Sam",DataSheet!$O1447="West","William")</f>
        <v>Chris</v>
      </c>
    </row>
    <row r="1448" spans="1:26" ht="15" x14ac:dyDescent="0.2">
      <c r="A1448" s="1">
        <v>1069</v>
      </c>
      <c r="B1448" s="1" t="s">
        <v>2513</v>
      </c>
      <c r="C1448" s="1" t="s">
        <v>118</v>
      </c>
      <c r="D1448" s="14">
        <v>0.02</v>
      </c>
      <c r="E1448" s="14">
        <v>15.94</v>
      </c>
      <c r="F1448" s="14">
        <v>5.45</v>
      </c>
      <c r="G1448" s="1" t="s">
        <v>40</v>
      </c>
      <c r="H1448" s="1" t="s">
        <v>73</v>
      </c>
      <c r="I1448" s="1" t="s">
        <v>50</v>
      </c>
      <c r="J1448" s="1" t="s">
        <v>51</v>
      </c>
      <c r="K1448" s="1" t="s">
        <v>44</v>
      </c>
      <c r="L1448" s="1" t="s">
        <v>2514</v>
      </c>
      <c r="M1448" s="1">
        <v>0.55000000000000004</v>
      </c>
      <c r="N1448" s="1" t="s">
        <v>34</v>
      </c>
      <c r="O1448" s="1" t="s">
        <v>54</v>
      </c>
      <c r="P1448" s="1" t="s">
        <v>105</v>
      </c>
      <c r="Q1448" s="1" t="s">
        <v>2515</v>
      </c>
      <c r="R1448" s="1">
        <v>62901</v>
      </c>
      <c r="S1448" s="2">
        <v>42138</v>
      </c>
      <c r="T1448" s="2">
        <v>42139</v>
      </c>
      <c r="U1448" s="1">
        <v>139.61199999999999</v>
      </c>
      <c r="V1448" s="1">
        <v>41</v>
      </c>
      <c r="W1448" s="14">
        <v>664.34</v>
      </c>
      <c r="X1448" s="1">
        <v>87110</v>
      </c>
      <c r="Y1448" s="14">
        <f>DataSheet!$E1448-DataSheet!$D1448</f>
        <v>15.92</v>
      </c>
      <c r="Z1448" s="1" t="str">
        <f>_xlfn.IFS(DataSheet!$O1448="Central","Chris",DataSheet!$O1448="East","Erin",DataSheet!$O1448="South","Sam",DataSheet!$O1448="West","William")</f>
        <v>Chris</v>
      </c>
    </row>
    <row r="1449" spans="1:26" ht="15" x14ac:dyDescent="0.2">
      <c r="A1449" s="1">
        <v>1023</v>
      </c>
      <c r="B1449" s="1" t="s">
        <v>2516</v>
      </c>
      <c r="C1449" s="1" t="s">
        <v>27</v>
      </c>
      <c r="D1449" s="14">
        <v>0.02</v>
      </c>
      <c r="E1449" s="14">
        <v>39.06</v>
      </c>
      <c r="F1449" s="14">
        <v>10.55</v>
      </c>
      <c r="G1449" s="1" t="s">
        <v>40</v>
      </c>
      <c r="H1449" s="1" t="s">
        <v>29</v>
      </c>
      <c r="I1449" s="1" t="s">
        <v>50</v>
      </c>
      <c r="J1449" s="1" t="s">
        <v>74</v>
      </c>
      <c r="K1449" s="1" t="s">
        <v>75</v>
      </c>
      <c r="L1449" s="1" t="s">
        <v>257</v>
      </c>
      <c r="M1449" s="1">
        <v>0.37</v>
      </c>
      <c r="N1449" s="1" t="s">
        <v>34</v>
      </c>
      <c r="O1449" s="1" t="s">
        <v>113</v>
      </c>
      <c r="P1449" s="1" t="s">
        <v>322</v>
      </c>
      <c r="Q1449" s="1" t="s">
        <v>2517</v>
      </c>
      <c r="R1449" s="1">
        <v>15221</v>
      </c>
      <c r="S1449" s="2">
        <v>42139</v>
      </c>
      <c r="T1449" s="2">
        <v>42139</v>
      </c>
      <c r="U1449" s="1">
        <v>442.0899</v>
      </c>
      <c r="V1449" s="1">
        <v>16</v>
      </c>
      <c r="W1449" s="14">
        <v>640.71</v>
      </c>
      <c r="X1449" s="1">
        <v>88633</v>
      </c>
      <c r="Y1449" s="14">
        <f>DataSheet!$E1449-DataSheet!$D1449</f>
        <v>39.04</v>
      </c>
      <c r="Z1449" s="1" t="str">
        <f>_xlfn.IFS(DataSheet!$O1449="Central","Chris",DataSheet!$O1449="East","Erin",DataSheet!$O1449="South","Sam",DataSheet!$O1449="West","William")</f>
        <v>Erin</v>
      </c>
    </row>
    <row r="1450" spans="1:26" ht="15" x14ac:dyDescent="0.2">
      <c r="A1450" s="1">
        <v>1023</v>
      </c>
      <c r="B1450" s="1" t="s">
        <v>2516</v>
      </c>
      <c r="C1450" s="1" t="s">
        <v>27</v>
      </c>
      <c r="D1450" s="14">
        <v>0.1</v>
      </c>
      <c r="E1450" s="14">
        <v>37.700000000000003</v>
      </c>
      <c r="F1450" s="14">
        <v>2.99</v>
      </c>
      <c r="G1450" s="1" t="s">
        <v>40</v>
      </c>
      <c r="H1450" s="1" t="s">
        <v>29</v>
      </c>
      <c r="I1450" s="1" t="s">
        <v>50</v>
      </c>
      <c r="J1450" s="1" t="s">
        <v>74</v>
      </c>
      <c r="K1450" s="1" t="s">
        <v>75</v>
      </c>
      <c r="L1450" s="1" t="s">
        <v>2518</v>
      </c>
      <c r="M1450" s="1">
        <v>0.35</v>
      </c>
      <c r="N1450" s="1" t="s">
        <v>34</v>
      </c>
      <c r="O1450" s="1" t="s">
        <v>113</v>
      </c>
      <c r="P1450" s="1" t="s">
        <v>322</v>
      </c>
      <c r="Q1450" s="1" t="s">
        <v>2517</v>
      </c>
      <c r="R1450" s="1">
        <v>15221</v>
      </c>
      <c r="S1450" s="2">
        <v>42139</v>
      </c>
      <c r="T1450" s="2">
        <v>42140</v>
      </c>
      <c r="U1450" s="1">
        <v>455.12400000000002</v>
      </c>
      <c r="V1450" s="1">
        <v>18</v>
      </c>
      <c r="W1450" s="14">
        <v>659.6</v>
      </c>
      <c r="X1450" s="1">
        <v>88633</v>
      </c>
      <c r="Y1450" s="14">
        <f>DataSheet!$E1450-DataSheet!$D1450</f>
        <v>37.6</v>
      </c>
      <c r="Z1450" s="1" t="str">
        <f>_xlfn.IFS(DataSheet!$O1450="Central","Chris",DataSheet!$O1450="East","Erin",DataSheet!$O1450="South","Sam",DataSheet!$O1450="West","William")</f>
        <v>Erin</v>
      </c>
    </row>
    <row r="1451" spans="1:26" ht="15" x14ac:dyDescent="0.2">
      <c r="A1451" s="1">
        <v>18</v>
      </c>
      <c r="B1451" s="1" t="s">
        <v>2519</v>
      </c>
      <c r="C1451" s="1" t="s">
        <v>39</v>
      </c>
      <c r="D1451" s="14">
        <v>0.05</v>
      </c>
      <c r="E1451" s="14">
        <v>26.48</v>
      </c>
      <c r="F1451" s="14">
        <v>6.93</v>
      </c>
      <c r="G1451" s="1" t="s">
        <v>40</v>
      </c>
      <c r="H1451" s="1" t="s">
        <v>29</v>
      </c>
      <c r="I1451" s="1" t="s">
        <v>30</v>
      </c>
      <c r="J1451" s="1" t="s">
        <v>128</v>
      </c>
      <c r="K1451" s="1" t="s">
        <v>75</v>
      </c>
      <c r="L1451" s="1" t="s">
        <v>2520</v>
      </c>
      <c r="M1451" s="1">
        <v>0.49</v>
      </c>
      <c r="N1451" s="1" t="s">
        <v>34</v>
      </c>
      <c r="O1451" s="1" t="s">
        <v>61</v>
      </c>
      <c r="P1451" s="1" t="s">
        <v>279</v>
      </c>
      <c r="Q1451" s="1" t="s">
        <v>2521</v>
      </c>
      <c r="R1451" s="1">
        <v>59601</v>
      </c>
      <c r="S1451" s="2">
        <v>42139</v>
      </c>
      <c r="T1451" s="2">
        <v>42140</v>
      </c>
      <c r="U1451" s="1">
        <v>314.48129999999998</v>
      </c>
      <c r="V1451" s="1">
        <v>17</v>
      </c>
      <c r="W1451" s="14">
        <v>455.77</v>
      </c>
      <c r="X1451" s="1">
        <v>90031</v>
      </c>
      <c r="Y1451" s="14">
        <f>DataSheet!$E1451-DataSheet!$D1451</f>
        <v>26.43</v>
      </c>
      <c r="Z1451" s="1" t="str">
        <f>_xlfn.IFS(DataSheet!$O1451="Central","Chris",DataSheet!$O1451="East","Erin",DataSheet!$O1451="South","Sam",DataSheet!$O1451="West","William")</f>
        <v>William</v>
      </c>
    </row>
    <row r="1452" spans="1:26" ht="15" x14ac:dyDescent="0.2">
      <c r="A1452" s="1">
        <v>21</v>
      </c>
      <c r="B1452" s="1" t="s">
        <v>2522</v>
      </c>
      <c r="C1452" s="1" t="s">
        <v>39</v>
      </c>
      <c r="D1452" s="14">
        <v>0.05</v>
      </c>
      <c r="E1452" s="14">
        <v>26.48</v>
      </c>
      <c r="F1452" s="14">
        <v>6.93</v>
      </c>
      <c r="G1452" s="1" t="s">
        <v>40</v>
      </c>
      <c r="H1452" s="1" t="s">
        <v>29</v>
      </c>
      <c r="I1452" s="1" t="s">
        <v>30</v>
      </c>
      <c r="J1452" s="1" t="s">
        <v>128</v>
      </c>
      <c r="K1452" s="1" t="s">
        <v>75</v>
      </c>
      <c r="L1452" s="1" t="s">
        <v>2520</v>
      </c>
      <c r="M1452" s="1">
        <v>0.49</v>
      </c>
      <c r="N1452" s="1" t="s">
        <v>34</v>
      </c>
      <c r="O1452" s="1" t="s">
        <v>113</v>
      </c>
      <c r="P1452" s="1" t="s">
        <v>114</v>
      </c>
      <c r="Q1452" s="1" t="s">
        <v>115</v>
      </c>
      <c r="R1452" s="1">
        <v>10012</v>
      </c>
      <c r="S1452" s="2">
        <v>42139</v>
      </c>
      <c r="T1452" s="2">
        <v>42140</v>
      </c>
      <c r="U1452" s="1">
        <v>384.38</v>
      </c>
      <c r="V1452" s="1">
        <v>70</v>
      </c>
      <c r="W1452" s="14">
        <v>1876.69</v>
      </c>
      <c r="X1452" s="1">
        <v>41793</v>
      </c>
      <c r="Y1452" s="14">
        <f>DataSheet!$E1452-DataSheet!$D1452</f>
        <v>26.43</v>
      </c>
      <c r="Z1452" s="1" t="str">
        <f>_xlfn.IFS(DataSheet!$O1452="Central","Chris",DataSheet!$O1452="East","Erin",DataSheet!$O1452="South","Sam",DataSheet!$O1452="West","William")</f>
        <v>Erin</v>
      </c>
    </row>
    <row r="1453" spans="1:26" ht="15" x14ac:dyDescent="0.2">
      <c r="A1453" s="1">
        <v>1989</v>
      </c>
      <c r="B1453" s="1" t="s">
        <v>695</v>
      </c>
      <c r="C1453" s="1" t="s">
        <v>39</v>
      </c>
      <c r="D1453" s="14">
        <v>0.01</v>
      </c>
      <c r="E1453" s="14">
        <v>30.98</v>
      </c>
      <c r="F1453" s="14">
        <v>6.5</v>
      </c>
      <c r="G1453" s="1" t="s">
        <v>40</v>
      </c>
      <c r="H1453" s="1" t="s">
        <v>96</v>
      </c>
      <c r="I1453" s="1" t="s">
        <v>42</v>
      </c>
      <c r="J1453" s="1" t="s">
        <v>43</v>
      </c>
      <c r="K1453" s="1" t="s">
        <v>75</v>
      </c>
      <c r="L1453" s="1" t="s">
        <v>2523</v>
      </c>
      <c r="M1453" s="1">
        <v>0.64</v>
      </c>
      <c r="N1453" s="1" t="s">
        <v>34</v>
      </c>
      <c r="O1453" s="1" t="s">
        <v>61</v>
      </c>
      <c r="P1453" s="1" t="s">
        <v>148</v>
      </c>
      <c r="Q1453" s="1" t="s">
        <v>697</v>
      </c>
      <c r="R1453" s="1">
        <v>84117</v>
      </c>
      <c r="S1453" s="2">
        <v>42139</v>
      </c>
      <c r="T1453" s="2">
        <v>42140</v>
      </c>
      <c r="U1453" s="1">
        <v>46.29</v>
      </c>
      <c r="V1453" s="1">
        <v>11</v>
      </c>
      <c r="W1453" s="14">
        <v>363.37</v>
      </c>
      <c r="X1453" s="1">
        <v>90001</v>
      </c>
      <c r="Y1453" s="14">
        <f>DataSheet!$E1453-DataSheet!$D1453</f>
        <v>30.97</v>
      </c>
      <c r="Z1453" s="1" t="str">
        <f>_xlfn.IFS(DataSheet!$O1453="Central","Chris",DataSheet!$O1453="East","Erin",DataSheet!$O1453="South","Sam",DataSheet!$O1453="West","William")</f>
        <v>William</v>
      </c>
    </row>
    <row r="1454" spans="1:26" ht="15" x14ac:dyDescent="0.2">
      <c r="A1454" s="1">
        <v>1989</v>
      </c>
      <c r="B1454" s="1" t="s">
        <v>695</v>
      </c>
      <c r="C1454" s="1" t="s">
        <v>39</v>
      </c>
      <c r="D1454" s="14">
        <v>0.01</v>
      </c>
      <c r="E1454" s="14">
        <v>40.99</v>
      </c>
      <c r="F1454" s="14">
        <v>19.989999999999998</v>
      </c>
      <c r="G1454" s="1" t="s">
        <v>40</v>
      </c>
      <c r="H1454" s="1" t="s">
        <v>96</v>
      </c>
      <c r="I1454" s="1" t="s">
        <v>50</v>
      </c>
      <c r="J1454" s="1" t="s">
        <v>90</v>
      </c>
      <c r="K1454" s="1" t="s">
        <v>75</v>
      </c>
      <c r="L1454" s="1" t="s">
        <v>1236</v>
      </c>
      <c r="M1454" s="1">
        <v>0.36</v>
      </c>
      <c r="N1454" s="1" t="s">
        <v>34</v>
      </c>
      <c r="O1454" s="1" t="s">
        <v>61</v>
      </c>
      <c r="P1454" s="1" t="s">
        <v>148</v>
      </c>
      <c r="Q1454" s="1" t="s">
        <v>697</v>
      </c>
      <c r="R1454" s="1">
        <v>84117</v>
      </c>
      <c r="S1454" s="2">
        <v>42139</v>
      </c>
      <c r="T1454" s="2">
        <v>42142</v>
      </c>
      <c r="U1454" s="1">
        <v>177.79</v>
      </c>
      <c r="V1454" s="1">
        <v>11</v>
      </c>
      <c r="W1454" s="14">
        <v>480.75</v>
      </c>
      <c r="X1454" s="1">
        <v>90001</v>
      </c>
      <c r="Y1454" s="14">
        <f>DataSheet!$E1454-DataSheet!$D1454</f>
        <v>40.980000000000004</v>
      </c>
      <c r="Z1454" s="1" t="str">
        <f>_xlfn.IFS(DataSheet!$O1454="Central","Chris",DataSheet!$O1454="East","Erin",DataSheet!$O1454="South","Sam",DataSheet!$O1454="West","William")</f>
        <v>William</v>
      </c>
    </row>
    <row r="1455" spans="1:26" ht="15" x14ac:dyDescent="0.2">
      <c r="A1455" s="1">
        <v>266</v>
      </c>
      <c r="B1455" s="1" t="s">
        <v>2524</v>
      </c>
      <c r="C1455" s="1" t="s">
        <v>118</v>
      </c>
      <c r="D1455" s="14">
        <v>0.08</v>
      </c>
      <c r="E1455" s="14">
        <v>6.48</v>
      </c>
      <c r="F1455" s="14">
        <v>7.03</v>
      </c>
      <c r="G1455" s="1" t="s">
        <v>40</v>
      </c>
      <c r="H1455" s="1" t="s">
        <v>96</v>
      </c>
      <c r="I1455" s="1" t="s">
        <v>50</v>
      </c>
      <c r="J1455" s="1" t="s">
        <v>90</v>
      </c>
      <c r="K1455" s="1" t="s">
        <v>75</v>
      </c>
      <c r="L1455" s="1" t="s">
        <v>2525</v>
      </c>
      <c r="M1455" s="1">
        <v>0.37</v>
      </c>
      <c r="N1455" s="1" t="s">
        <v>34</v>
      </c>
      <c r="O1455" s="1" t="s">
        <v>54</v>
      </c>
      <c r="P1455" s="1" t="s">
        <v>189</v>
      </c>
      <c r="Q1455" s="1" t="s">
        <v>2526</v>
      </c>
      <c r="R1455" s="1">
        <v>78207</v>
      </c>
      <c r="S1455" s="2">
        <v>42139</v>
      </c>
      <c r="T1455" s="2">
        <v>42140</v>
      </c>
      <c r="U1455" s="1">
        <v>8.9320000000000004</v>
      </c>
      <c r="V1455" s="1">
        <v>10</v>
      </c>
      <c r="W1455" s="14">
        <v>67.86</v>
      </c>
      <c r="X1455" s="1">
        <v>90594</v>
      </c>
      <c r="Y1455" s="14">
        <f>DataSheet!$E1455-DataSheet!$D1455</f>
        <v>6.4</v>
      </c>
      <c r="Z1455" s="1" t="str">
        <f>_xlfn.IFS(DataSheet!$O1455="Central","Chris",DataSheet!$O1455="East","Erin",DataSheet!$O1455="South","Sam",DataSheet!$O1455="West","William")</f>
        <v>Chris</v>
      </c>
    </row>
    <row r="1456" spans="1:26" ht="15" x14ac:dyDescent="0.2">
      <c r="A1456" s="1">
        <v>266</v>
      </c>
      <c r="B1456" s="1" t="s">
        <v>2524</v>
      </c>
      <c r="C1456" s="1" t="s">
        <v>118</v>
      </c>
      <c r="D1456" s="14">
        <v>0.01</v>
      </c>
      <c r="E1456" s="14">
        <v>20.34</v>
      </c>
      <c r="F1456" s="14">
        <v>35</v>
      </c>
      <c r="G1456" s="1" t="s">
        <v>40</v>
      </c>
      <c r="H1456" s="1" t="s">
        <v>96</v>
      </c>
      <c r="I1456" s="1" t="s">
        <v>50</v>
      </c>
      <c r="J1456" s="1" t="s">
        <v>80</v>
      </c>
      <c r="K1456" s="1" t="s">
        <v>66</v>
      </c>
      <c r="L1456" s="1" t="s">
        <v>262</v>
      </c>
      <c r="M1456" s="1">
        <v>0.84</v>
      </c>
      <c r="N1456" s="1" t="s">
        <v>34</v>
      </c>
      <c r="O1456" s="1" t="s">
        <v>54</v>
      </c>
      <c r="P1456" s="1" t="s">
        <v>189</v>
      </c>
      <c r="Q1456" s="1" t="s">
        <v>2526</v>
      </c>
      <c r="R1456" s="1">
        <v>78207</v>
      </c>
      <c r="S1456" s="2">
        <v>42139</v>
      </c>
      <c r="T1456" s="2">
        <v>42140</v>
      </c>
      <c r="U1456" s="1">
        <v>229.63800000000001</v>
      </c>
      <c r="V1456" s="1">
        <v>33</v>
      </c>
      <c r="W1456" s="14">
        <v>747.28</v>
      </c>
      <c r="X1456" s="1">
        <v>90594</v>
      </c>
      <c r="Y1456" s="14">
        <f>DataSheet!$E1456-DataSheet!$D1456</f>
        <v>20.329999999999998</v>
      </c>
      <c r="Z1456" s="1" t="str">
        <f>_xlfn.IFS(DataSheet!$O1456="Central","Chris",DataSheet!$O1456="East","Erin",DataSheet!$O1456="South","Sam",DataSheet!$O1456="West","William")</f>
        <v>Chris</v>
      </c>
    </row>
    <row r="1457" spans="1:26" ht="15" x14ac:dyDescent="0.2">
      <c r="A1457" s="1">
        <v>491</v>
      </c>
      <c r="B1457" s="1" t="s">
        <v>1075</v>
      </c>
      <c r="C1457" s="1" t="s">
        <v>118</v>
      </c>
      <c r="D1457" s="14">
        <v>0.08</v>
      </c>
      <c r="E1457" s="14">
        <v>2.94</v>
      </c>
      <c r="F1457" s="14">
        <v>0.96</v>
      </c>
      <c r="G1457" s="1" t="s">
        <v>40</v>
      </c>
      <c r="H1457" s="1" t="s">
        <v>41</v>
      </c>
      <c r="I1457" s="1" t="s">
        <v>50</v>
      </c>
      <c r="J1457" s="1" t="s">
        <v>51</v>
      </c>
      <c r="K1457" s="1" t="s">
        <v>52</v>
      </c>
      <c r="L1457" s="1" t="s">
        <v>831</v>
      </c>
      <c r="M1457" s="1">
        <v>0.57999999999999996</v>
      </c>
      <c r="N1457" s="1" t="s">
        <v>34</v>
      </c>
      <c r="O1457" s="1" t="s">
        <v>113</v>
      </c>
      <c r="P1457" s="1" t="s">
        <v>114</v>
      </c>
      <c r="Q1457" s="1" t="s">
        <v>115</v>
      </c>
      <c r="R1457" s="1">
        <v>10154</v>
      </c>
      <c r="S1457" s="2">
        <v>42139</v>
      </c>
      <c r="T1457" s="2">
        <v>42141</v>
      </c>
      <c r="U1457" s="1">
        <v>-2.12</v>
      </c>
      <c r="V1457" s="1">
        <v>23</v>
      </c>
      <c r="W1457" s="14">
        <v>66.7</v>
      </c>
      <c r="X1457" s="1">
        <v>8353</v>
      </c>
      <c r="Y1457" s="14">
        <f>DataSheet!$E1457-DataSheet!$D1457</f>
        <v>2.86</v>
      </c>
      <c r="Z1457" s="1" t="str">
        <f>_xlfn.IFS(DataSheet!$O1457="Central","Chris",DataSheet!$O1457="East","Erin",DataSheet!$O1457="South","Sam",DataSheet!$O1457="West","William")</f>
        <v>Erin</v>
      </c>
    </row>
    <row r="1458" spans="1:26" ht="15" x14ac:dyDescent="0.2">
      <c r="A1458" s="1">
        <v>494</v>
      </c>
      <c r="B1458" s="1" t="s">
        <v>1076</v>
      </c>
      <c r="C1458" s="1" t="s">
        <v>118</v>
      </c>
      <c r="D1458" s="14">
        <v>0.06</v>
      </c>
      <c r="E1458" s="14">
        <v>8.32</v>
      </c>
      <c r="F1458" s="14">
        <v>2.38</v>
      </c>
      <c r="G1458" s="1" t="s">
        <v>40</v>
      </c>
      <c r="H1458" s="1" t="s">
        <v>41</v>
      </c>
      <c r="I1458" s="1" t="s">
        <v>42</v>
      </c>
      <c r="J1458" s="1" t="s">
        <v>43</v>
      </c>
      <c r="K1458" s="1" t="s">
        <v>44</v>
      </c>
      <c r="L1458" s="1" t="s">
        <v>1427</v>
      </c>
      <c r="M1458" s="1">
        <v>0.74</v>
      </c>
      <c r="N1458" s="1" t="s">
        <v>34</v>
      </c>
      <c r="O1458" s="1" t="s">
        <v>61</v>
      </c>
      <c r="P1458" s="1" t="s">
        <v>68</v>
      </c>
      <c r="Q1458" s="1" t="s">
        <v>144</v>
      </c>
      <c r="R1458" s="1">
        <v>98115</v>
      </c>
      <c r="S1458" s="2">
        <v>42139</v>
      </c>
      <c r="T1458" s="2">
        <v>42141</v>
      </c>
      <c r="U1458" s="1">
        <v>-36.630000000000003</v>
      </c>
      <c r="V1458" s="1">
        <v>12</v>
      </c>
      <c r="W1458" s="14">
        <v>101.26</v>
      </c>
      <c r="X1458" s="1">
        <v>88905</v>
      </c>
      <c r="Y1458" s="14">
        <f>DataSheet!$E1458-DataSheet!$D1458</f>
        <v>8.26</v>
      </c>
      <c r="Z1458" s="1" t="str">
        <f>_xlfn.IFS(DataSheet!$O1458="Central","Chris",DataSheet!$O1458="East","Erin",DataSheet!$O1458="South","Sam",DataSheet!$O1458="West","William")</f>
        <v>William</v>
      </c>
    </row>
    <row r="1459" spans="1:26" ht="15" x14ac:dyDescent="0.2">
      <c r="A1459" s="1">
        <v>494</v>
      </c>
      <c r="B1459" s="1" t="s">
        <v>1076</v>
      </c>
      <c r="C1459" s="1" t="s">
        <v>118</v>
      </c>
      <c r="D1459" s="14">
        <v>0.08</v>
      </c>
      <c r="E1459" s="14">
        <v>2.94</v>
      </c>
      <c r="F1459" s="14">
        <v>0.96</v>
      </c>
      <c r="G1459" s="1" t="s">
        <v>40</v>
      </c>
      <c r="H1459" s="1" t="s">
        <v>41</v>
      </c>
      <c r="I1459" s="1" t="s">
        <v>50</v>
      </c>
      <c r="J1459" s="1" t="s">
        <v>51</v>
      </c>
      <c r="K1459" s="1" t="s">
        <v>52</v>
      </c>
      <c r="L1459" s="1" t="s">
        <v>831</v>
      </c>
      <c r="M1459" s="1">
        <v>0.57999999999999996</v>
      </c>
      <c r="N1459" s="1" t="s">
        <v>34</v>
      </c>
      <c r="O1459" s="1" t="s">
        <v>61</v>
      </c>
      <c r="P1459" s="1" t="s">
        <v>68</v>
      </c>
      <c r="Q1459" s="1" t="s">
        <v>144</v>
      </c>
      <c r="R1459" s="1">
        <v>98115</v>
      </c>
      <c r="S1459" s="2">
        <v>42139</v>
      </c>
      <c r="T1459" s="2">
        <v>42141</v>
      </c>
      <c r="U1459" s="1">
        <v>-2.12</v>
      </c>
      <c r="V1459" s="1">
        <v>6</v>
      </c>
      <c r="W1459" s="14">
        <v>17.399999999999999</v>
      </c>
      <c r="X1459" s="1">
        <v>88905</v>
      </c>
      <c r="Y1459" s="14">
        <f>DataSheet!$E1459-DataSheet!$D1459</f>
        <v>2.86</v>
      </c>
      <c r="Z1459" s="1" t="str">
        <f>_xlfn.IFS(DataSheet!$O1459="Central","Chris",DataSheet!$O1459="East","Erin",DataSheet!$O1459="South","Sam",DataSheet!$O1459="West","William")</f>
        <v>William</v>
      </c>
    </row>
    <row r="1460" spans="1:26" ht="15" x14ac:dyDescent="0.2">
      <c r="A1460" s="1">
        <v>3041</v>
      </c>
      <c r="B1460" s="1" t="s">
        <v>2527</v>
      </c>
      <c r="C1460" s="1" t="s">
        <v>72</v>
      </c>
      <c r="D1460" s="14">
        <v>0.08</v>
      </c>
      <c r="E1460" s="14">
        <v>73.98</v>
      </c>
      <c r="F1460" s="14">
        <v>4</v>
      </c>
      <c r="G1460" s="1" t="s">
        <v>40</v>
      </c>
      <c r="H1460" s="1" t="s">
        <v>96</v>
      </c>
      <c r="I1460" s="1" t="s">
        <v>42</v>
      </c>
      <c r="J1460" s="1" t="s">
        <v>43</v>
      </c>
      <c r="K1460" s="1" t="s">
        <v>75</v>
      </c>
      <c r="L1460" s="1" t="s">
        <v>735</v>
      </c>
      <c r="M1460" s="1">
        <v>0.77</v>
      </c>
      <c r="N1460" s="1" t="s">
        <v>34</v>
      </c>
      <c r="O1460" s="1" t="s">
        <v>54</v>
      </c>
      <c r="P1460" s="1" t="s">
        <v>539</v>
      </c>
      <c r="Q1460" s="1" t="s">
        <v>2067</v>
      </c>
      <c r="R1460" s="1">
        <v>67846</v>
      </c>
      <c r="S1460" s="2">
        <v>42139</v>
      </c>
      <c r="T1460" s="2">
        <v>42142</v>
      </c>
      <c r="U1460" s="1">
        <v>97.16</v>
      </c>
      <c r="V1460" s="1">
        <v>17</v>
      </c>
      <c r="W1460" s="14">
        <v>1181.67</v>
      </c>
      <c r="X1460" s="1">
        <v>86102</v>
      </c>
      <c r="Y1460" s="14">
        <f>DataSheet!$E1460-DataSheet!$D1460</f>
        <v>73.900000000000006</v>
      </c>
      <c r="Z1460" s="1" t="str">
        <f>_xlfn.IFS(DataSheet!$O1460="Central","Chris",DataSheet!$O1460="East","Erin",DataSheet!$O1460="South","Sam",DataSheet!$O1460="West","William")</f>
        <v>Chris</v>
      </c>
    </row>
    <row r="1461" spans="1:26" ht="15" x14ac:dyDescent="0.2">
      <c r="A1461" s="1">
        <v>3041</v>
      </c>
      <c r="B1461" s="1" t="s">
        <v>2527</v>
      </c>
      <c r="C1461" s="1" t="s">
        <v>72</v>
      </c>
      <c r="D1461" s="14">
        <v>0.02</v>
      </c>
      <c r="E1461" s="14">
        <v>3.68</v>
      </c>
      <c r="F1461" s="14">
        <v>1.32</v>
      </c>
      <c r="G1461" s="1" t="s">
        <v>40</v>
      </c>
      <c r="H1461" s="1" t="s">
        <v>96</v>
      </c>
      <c r="I1461" s="1" t="s">
        <v>50</v>
      </c>
      <c r="J1461" s="1" t="s">
        <v>570</v>
      </c>
      <c r="K1461" s="1" t="s">
        <v>52</v>
      </c>
      <c r="L1461" s="1" t="s">
        <v>2528</v>
      </c>
      <c r="M1461" s="1">
        <v>0.83</v>
      </c>
      <c r="N1461" s="1" t="s">
        <v>34</v>
      </c>
      <c r="O1461" s="1" t="s">
        <v>54</v>
      </c>
      <c r="P1461" s="1" t="s">
        <v>539</v>
      </c>
      <c r="Q1461" s="1" t="s">
        <v>2067</v>
      </c>
      <c r="R1461" s="1">
        <v>67846</v>
      </c>
      <c r="S1461" s="2">
        <v>42139</v>
      </c>
      <c r="T1461" s="2">
        <v>42141</v>
      </c>
      <c r="U1461" s="1">
        <v>-20.65</v>
      </c>
      <c r="V1461" s="1">
        <v>8</v>
      </c>
      <c r="W1461" s="14">
        <v>29.93</v>
      </c>
      <c r="X1461" s="1">
        <v>86102</v>
      </c>
      <c r="Y1461" s="14">
        <f>DataSheet!$E1461-DataSheet!$D1461</f>
        <v>3.66</v>
      </c>
      <c r="Z1461" s="1" t="str">
        <f>_xlfn.IFS(DataSheet!$O1461="Central","Chris",DataSheet!$O1461="East","Erin",DataSheet!$O1461="South","Sam",DataSheet!$O1461="West","William")</f>
        <v>Chris</v>
      </c>
    </row>
    <row r="1462" spans="1:26" ht="15" x14ac:dyDescent="0.2">
      <c r="A1462" s="1">
        <v>136</v>
      </c>
      <c r="B1462" s="1" t="s">
        <v>2529</v>
      </c>
      <c r="C1462" s="1" t="s">
        <v>27</v>
      </c>
      <c r="D1462" s="14">
        <v>0.04</v>
      </c>
      <c r="E1462" s="14">
        <v>18.97</v>
      </c>
      <c r="F1462" s="14">
        <v>9.5399999999999991</v>
      </c>
      <c r="G1462" s="1" t="s">
        <v>40</v>
      </c>
      <c r="H1462" s="1" t="s">
        <v>29</v>
      </c>
      <c r="I1462" s="1" t="s">
        <v>50</v>
      </c>
      <c r="J1462" s="1" t="s">
        <v>90</v>
      </c>
      <c r="K1462" s="1" t="s">
        <v>75</v>
      </c>
      <c r="L1462" s="1" t="s">
        <v>481</v>
      </c>
      <c r="M1462" s="1">
        <v>0.37</v>
      </c>
      <c r="N1462" s="1" t="s">
        <v>34</v>
      </c>
      <c r="O1462" s="1" t="s">
        <v>61</v>
      </c>
      <c r="P1462" s="1" t="s">
        <v>92</v>
      </c>
      <c r="Q1462" s="1" t="s">
        <v>2530</v>
      </c>
      <c r="R1462" s="1">
        <v>94952</v>
      </c>
      <c r="S1462" s="2">
        <v>42140</v>
      </c>
      <c r="T1462" s="2">
        <v>42141</v>
      </c>
      <c r="U1462" s="1">
        <v>3.04</v>
      </c>
      <c r="V1462" s="1">
        <v>5</v>
      </c>
      <c r="W1462" s="14">
        <v>101.74</v>
      </c>
      <c r="X1462" s="1">
        <v>88534</v>
      </c>
      <c r="Y1462" s="14">
        <f>DataSheet!$E1462-DataSheet!$D1462</f>
        <v>18.93</v>
      </c>
      <c r="Z1462" s="1" t="str">
        <f>_xlfn.IFS(DataSheet!$O1462="Central","Chris",DataSheet!$O1462="East","Erin",DataSheet!$O1462="South","Sam",DataSheet!$O1462="West","William")</f>
        <v>William</v>
      </c>
    </row>
    <row r="1463" spans="1:26" ht="15" x14ac:dyDescent="0.2">
      <c r="A1463" s="1">
        <v>136</v>
      </c>
      <c r="B1463" s="1" t="s">
        <v>2529</v>
      </c>
      <c r="C1463" s="1" t="s">
        <v>27</v>
      </c>
      <c r="D1463" s="14">
        <v>0.09</v>
      </c>
      <c r="E1463" s="14">
        <v>10.98</v>
      </c>
      <c r="F1463" s="14">
        <v>3.37</v>
      </c>
      <c r="G1463" s="1" t="s">
        <v>40</v>
      </c>
      <c r="H1463" s="1" t="s">
        <v>29</v>
      </c>
      <c r="I1463" s="1" t="s">
        <v>50</v>
      </c>
      <c r="J1463" s="1" t="s">
        <v>570</v>
      </c>
      <c r="K1463" s="1" t="s">
        <v>44</v>
      </c>
      <c r="L1463" s="1" t="s">
        <v>2131</v>
      </c>
      <c r="M1463" s="1">
        <v>0.56999999999999995</v>
      </c>
      <c r="N1463" s="1" t="s">
        <v>34</v>
      </c>
      <c r="O1463" s="1" t="s">
        <v>61</v>
      </c>
      <c r="P1463" s="1" t="s">
        <v>92</v>
      </c>
      <c r="Q1463" s="1" t="s">
        <v>2530</v>
      </c>
      <c r="R1463" s="1">
        <v>94952</v>
      </c>
      <c r="S1463" s="2">
        <v>42140</v>
      </c>
      <c r="T1463" s="2">
        <v>42141</v>
      </c>
      <c r="U1463" s="1">
        <v>2.706</v>
      </c>
      <c r="V1463" s="1">
        <v>8</v>
      </c>
      <c r="W1463" s="14">
        <v>84.52</v>
      </c>
      <c r="X1463" s="1">
        <v>88534</v>
      </c>
      <c r="Y1463" s="14">
        <f>DataSheet!$E1463-DataSheet!$D1463</f>
        <v>10.89</v>
      </c>
      <c r="Z1463" s="1" t="str">
        <f>_xlfn.IFS(DataSheet!$O1463="Central","Chris",DataSheet!$O1463="East","Erin",DataSheet!$O1463="South","Sam",DataSheet!$O1463="West","William")</f>
        <v>William</v>
      </c>
    </row>
    <row r="1464" spans="1:26" ht="15" x14ac:dyDescent="0.2">
      <c r="A1464" s="1">
        <v>688</v>
      </c>
      <c r="B1464" s="1" t="s">
        <v>1523</v>
      </c>
      <c r="C1464" s="1" t="s">
        <v>27</v>
      </c>
      <c r="D1464" s="14">
        <v>7.0000000000000007E-2</v>
      </c>
      <c r="E1464" s="14">
        <v>279.48</v>
      </c>
      <c r="F1464" s="14">
        <v>35</v>
      </c>
      <c r="G1464" s="1" t="s">
        <v>40</v>
      </c>
      <c r="H1464" s="1" t="s">
        <v>29</v>
      </c>
      <c r="I1464" s="1" t="s">
        <v>50</v>
      </c>
      <c r="J1464" s="1" t="s">
        <v>80</v>
      </c>
      <c r="K1464" s="1" t="s">
        <v>66</v>
      </c>
      <c r="L1464" s="1" t="s">
        <v>227</v>
      </c>
      <c r="M1464" s="1">
        <v>0.8</v>
      </c>
      <c r="N1464" s="1" t="s">
        <v>34</v>
      </c>
      <c r="O1464" s="1" t="s">
        <v>54</v>
      </c>
      <c r="P1464" s="1" t="s">
        <v>82</v>
      </c>
      <c r="Q1464" s="1" t="s">
        <v>1525</v>
      </c>
      <c r="R1464" s="1">
        <v>63116</v>
      </c>
      <c r="S1464" s="2">
        <v>42140</v>
      </c>
      <c r="T1464" s="2">
        <v>42140</v>
      </c>
      <c r="U1464" s="1">
        <v>-207.28</v>
      </c>
      <c r="V1464" s="1">
        <v>10</v>
      </c>
      <c r="W1464" s="14">
        <v>2716.09</v>
      </c>
      <c r="X1464" s="1">
        <v>88503</v>
      </c>
      <c r="Y1464" s="14">
        <f>DataSheet!$E1464-DataSheet!$D1464</f>
        <v>279.41000000000003</v>
      </c>
      <c r="Z1464" s="1" t="str">
        <f>_xlfn.IFS(DataSheet!$O1464="Central","Chris",DataSheet!$O1464="East","Erin",DataSheet!$O1464="South","Sam",DataSheet!$O1464="West","William")</f>
        <v>Chris</v>
      </c>
    </row>
    <row r="1465" spans="1:26" ht="15" x14ac:dyDescent="0.2">
      <c r="A1465" s="1">
        <v>1042</v>
      </c>
      <c r="B1465" s="1" t="s">
        <v>2531</v>
      </c>
      <c r="C1465" s="1" t="s">
        <v>27</v>
      </c>
      <c r="D1465" s="14">
        <v>0</v>
      </c>
      <c r="E1465" s="14">
        <v>14.42</v>
      </c>
      <c r="F1465" s="14">
        <v>6.75</v>
      </c>
      <c r="G1465" s="1" t="s">
        <v>89</v>
      </c>
      <c r="H1465" s="1" t="s">
        <v>29</v>
      </c>
      <c r="I1465" s="1" t="s">
        <v>50</v>
      </c>
      <c r="J1465" s="1" t="s">
        <v>97</v>
      </c>
      <c r="K1465" s="1" t="s">
        <v>146</v>
      </c>
      <c r="L1465" s="1" t="s">
        <v>411</v>
      </c>
      <c r="M1465" s="1">
        <v>0.52</v>
      </c>
      <c r="N1465" s="1" t="s">
        <v>34</v>
      </c>
      <c r="O1465" s="1" t="s">
        <v>61</v>
      </c>
      <c r="P1465" s="1" t="s">
        <v>92</v>
      </c>
      <c r="Q1465" s="1" t="s">
        <v>2532</v>
      </c>
      <c r="R1465" s="1">
        <v>95991</v>
      </c>
      <c r="S1465" s="2">
        <v>42140</v>
      </c>
      <c r="T1465" s="2">
        <v>42141</v>
      </c>
      <c r="U1465" s="1">
        <v>9.33</v>
      </c>
      <c r="V1465" s="1">
        <v>6</v>
      </c>
      <c r="W1465" s="14">
        <v>98.96</v>
      </c>
      <c r="X1465" s="1">
        <v>87847</v>
      </c>
      <c r="Y1465" s="14">
        <f>DataSheet!$E1465-DataSheet!$D1465</f>
        <v>14.42</v>
      </c>
      <c r="Z1465" s="1" t="str">
        <f>_xlfn.IFS(DataSheet!$O1465="Central","Chris",DataSheet!$O1465="East","Erin",DataSheet!$O1465="South","Sam",DataSheet!$O1465="West","William")</f>
        <v>William</v>
      </c>
    </row>
    <row r="1466" spans="1:26" ht="15" x14ac:dyDescent="0.2">
      <c r="A1466" s="1">
        <v>1390</v>
      </c>
      <c r="B1466" s="1" t="s">
        <v>2533</v>
      </c>
      <c r="C1466" s="1" t="s">
        <v>27</v>
      </c>
      <c r="D1466" s="14">
        <v>0.1</v>
      </c>
      <c r="E1466" s="14">
        <v>8.17</v>
      </c>
      <c r="F1466" s="14">
        <v>1.69</v>
      </c>
      <c r="G1466" s="1" t="s">
        <v>40</v>
      </c>
      <c r="H1466" s="1" t="s">
        <v>96</v>
      </c>
      <c r="I1466" s="1" t="s">
        <v>50</v>
      </c>
      <c r="J1466" s="1" t="s">
        <v>90</v>
      </c>
      <c r="K1466" s="1" t="s">
        <v>52</v>
      </c>
      <c r="L1466" s="1" t="s">
        <v>2534</v>
      </c>
      <c r="M1466" s="1">
        <v>0.38</v>
      </c>
      <c r="N1466" s="1" t="s">
        <v>34</v>
      </c>
      <c r="O1466" s="1" t="s">
        <v>61</v>
      </c>
      <c r="P1466" s="1" t="s">
        <v>92</v>
      </c>
      <c r="Q1466" s="1" t="s">
        <v>2535</v>
      </c>
      <c r="R1466" s="1">
        <v>95207</v>
      </c>
      <c r="S1466" s="2">
        <v>42140</v>
      </c>
      <c r="T1466" s="2">
        <v>42140</v>
      </c>
      <c r="U1466" s="1">
        <v>100.2984</v>
      </c>
      <c r="V1466" s="1">
        <v>19</v>
      </c>
      <c r="W1466" s="14">
        <v>145.36000000000001</v>
      </c>
      <c r="X1466" s="1">
        <v>88731</v>
      </c>
      <c r="Y1466" s="14">
        <f>DataSheet!$E1466-DataSheet!$D1466</f>
        <v>8.07</v>
      </c>
      <c r="Z1466" s="1" t="str">
        <f>_xlfn.IFS(DataSheet!$O1466="Central","Chris",DataSheet!$O1466="East","Erin",DataSheet!$O1466="South","Sam",DataSheet!$O1466="West","William")</f>
        <v>William</v>
      </c>
    </row>
    <row r="1467" spans="1:26" ht="15" x14ac:dyDescent="0.2">
      <c r="A1467" s="1">
        <v>1390</v>
      </c>
      <c r="B1467" s="1" t="s">
        <v>2533</v>
      </c>
      <c r="C1467" s="1" t="s">
        <v>27</v>
      </c>
      <c r="D1467" s="14">
        <v>0.03</v>
      </c>
      <c r="E1467" s="14">
        <v>110.99</v>
      </c>
      <c r="F1467" s="14">
        <v>2.5</v>
      </c>
      <c r="G1467" s="1" t="s">
        <v>40</v>
      </c>
      <c r="H1467" s="1" t="s">
        <v>96</v>
      </c>
      <c r="I1467" s="1" t="s">
        <v>42</v>
      </c>
      <c r="J1467" s="1" t="s">
        <v>137</v>
      </c>
      <c r="K1467" s="1" t="s">
        <v>75</v>
      </c>
      <c r="L1467" s="1" t="s">
        <v>138</v>
      </c>
      <c r="M1467" s="1">
        <v>0.56999999999999995</v>
      </c>
      <c r="N1467" s="1" t="s">
        <v>34</v>
      </c>
      <c r="O1467" s="1" t="s">
        <v>61</v>
      </c>
      <c r="P1467" s="1" t="s">
        <v>92</v>
      </c>
      <c r="Q1467" s="1" t="s">
        <v>2535</v>
      </c>
      <c r="R1467" s="1">
        <v>95207</v>
      </c>
      <c r="S1467" s="2">
        <v>42140</v>
      </c>
      <c r="T1467" s="2">
        <v>42142</v>
      </c>
      <c r="U1467" s="1">
        <v>2495.3987999999999</v>
      </c>
      <c r="V1467" s="1">
        <v>38</v>
      </c>
      <c r="W1467" s="14">
        <v>3616.52</v>
      </c>
      <c r="X1467" s="1">
        <v>88731</v>
      </c>
      <c r="Y1467" s="14">
        <f>DataSheet!$E1467-DataSheet!$D1467</f>
        <v>110.96</v>
      </c>
      <c r="Z1467" s="1" t="str">
        <f>_xlfn.IFS(DataSheet!$O1467="Central","Chris",DataSheet!$O1467="East","Erin",DataSheet!$O1467="South","Sam",DataSheet!$O1467="West","William")</f>
        <v>William</v>
      </c>
    </row>
    <row r="1468" spans="1:26" ht="15" x14ac:dyDescent="0.2">
      <c r="A1468" s="1">
        <v>1721</v>
      </c>
      <c r="B1468" s="1" t="s">
        <v>2536</v>
      </c>
      <c r="C1468" s="1" t="s">
        <v>39</v>
      </c>
      <c r="D1468" s="14">
        <v>0.04</v>
      </c>
      <c r="E1468" s="14">
        <v>12.44</v>
      </c>
      <c r="F1468" s="14">
        <v>6.27</v>
      </c>
      <c r="G1468" s="1" t="s">
        <v>40</v>
      </c>
      <c r="H1468" s="1" t="s">
        <v>96</v>
      </c>
      <c r="I1468" s="1" t="s">
        <v>50</v>
      </c>
      <c r="J1468" s="1" t="s">
        <v>80</v>
      </c>
      <c r="K1468" s="1" t="s">
        <v>146</v>
      </c>
      <c r="L1468" s="1" t="s">
        <v>2537</v>
      </c>
      <c r="M1468" s="1">
        <v>0.56999999999999995</v>
      </c>
      <c r="N1468" s="1" t="s">
        <v>34</v>
      </c>
      <c r="O1468" s="1" t="s">
        <v>35</v>
      </c>
      <c r="P1468" s="1" t="s">
        <v>46</v>
      </c>
      <c r="Q1468" s="1" t="s">
        <v>2538</v>
      </c>
      <c r="R1468" s="1">
        <v>72401</v>
      </c>
      <c r="S1468" s="2">
        <v>42140</v>
      </c>
      <c r="T1468" s="2">
        <v>42141</v>
      </c>
      <c r="U1468" s="1">
        <v>-258.56599999999997</v>
      </c>
      <c r="V1468" s="1">
        <v>37</v>
      </c>
      <c r="W1468" s="14">
        <v>464.94</v>
      </c>
      <c r="X1468" s="1">
        <v>90787</v>
      </c>
      <c r="Y1468" s="14">
        <f>DataSheet!$E1468-DataSheet!$D1468</f>
        <v>12.4</v>
      </c>
      <c r="Z1468" s="1" t="str">
        <f>_xlfn.IFS(DataSheet!$O1468="Central","Chris",DataSheet!$O1468="East","Erin",DataSheet!$O1468="South","Sam",DataSheet!$O1468="West","William")</f>
        <v>Sam</v>
      </c>
    </row>
    <row r="1469" spans="1:26" ht="15" x14ac:dyDescent="0.2">
      <c r="A1469" s="1">
        <v>1723</v>
      </c>
      <c r="B1469" s="1" t="s">
        <v>890</v>
      </c>
      <c r="C1469" s="1" t="s">
        <v>39</v>
      </c>
      <c r="D1469" s="14">
        <v>0.04</v>
      </c>
      <c r="E1469" s="14">
        <v>12.44</v>
      </c>
      <c r="F1469" s="14">
        <v>6.27</v>
      </c>
      <c r="G1469" s="1" t="s">
        <v>40</v>
      </c>
      <c r="H1469" s="1" t="s">
        <v>96</v>
      </c>
      <c r="I1469" s="1" t="s">
        <v>50</v>
      </c>
      <c r="J1469" s="1" t="s">
        <v>80</v>
      </c>
      <c r="K1469" s="1" t="s">
        <v>146</v>
      </c>
      <c r="L1469" s="1" t="s">
        <v>2537</v>
      </c>
      <c r="M1469" s="1">
        <v>0.56999999999999995</v>
      </c>
      <c r="N1469" s="1" t="s">
        <v>34</v>
      </c>
      <c r="O1469" s="1" t="s">
        <v>61</v>
      </c>
      <c r="P1469" s="1" t="s">
        <v>92</v>
      </c>
      <c r="Q1469" s="1" t="s">
        <v>892</v>
      </c>
      <c r="R1469" s="1">
        <v>92037</v>
      </c>
      <c r="S1469" s="2">
        <v>42140</v>
      </c>
      <c r="T1469" s="2">
        <v>42141</v>
      </c>
      <c r="U1469" s="1">
        <v>-59.06</v>
      </c>
      <c r="V1469" s="1">
        <v>146</v>
      </c>
      <c r="W1469" s="14">
        <v>1834.61</v>
      </c>
      <c r="X1469" s="1">
        <v>32710</v>
      </c>
      <c r="Y1469" s="14">
        <f>DataSheet!$E1469-DataSheet!$D1469</f>
        <v>12.4</v>
      </c>
      <c r="Z1469" s="1" t="str">
        <f>_xlfn.IFS(DataSheet!$O1469="Central","Chris",DataSheet!$O1469="East","Erin",DataSheet!$O1469="South","Sam",DataSheet!$O1469="West","William")</f>
        <v>William</v>
      </c>
    </row>
    <row r="1470" spans="1:26" ht="15" x14ac:dyDescent="0.2">
      <c r="A1470" s="1">
        <v>2610</v>
      </c>
      <c r="B1470" s="1" t="s">
        <v>2539</v>
      </c>
      <c r="C1470" s="1" t="s">
        <v>39</v>
      </c>
      <c r="D1470" s="14">
        <v>0.09</v>
      </c>
      <c r="E1470" s="14">
        <v>5.4</v>
      </c>
      <c r="F1470" s="14">
        <v>7.78</v>
      </c>
      <c r="G1470" s="1" t="s">
        <v>40</v>
      </c>
      <c r="H1470" s="1" t="s">
        <v>96</v>
      </c>
      <c r="I1470" s="1" t="s">
        <v>50</v>
      </c>
      <c r="J1470" s="1" t="s">
        <v>74</v>
      </c>
      <c r="K1470" s="1" t="s">
        <v>75</v>
      </c>
      <c r="L1470" s="1" t="s">
        <v>1486</v>
      </c>
      <c r="M1470" s="1">
        <v>0.37</v>
      </c>
      <c r="N1470" s="1" t="s">
        <v>34</v>
      </c>
      <c r="O1470" s="1" t="s">
        <v>61</v>
      </c>
      <c r="P1470" s="1" t="s">
        <v>92</v>
      </c>
      <c r="Q1470" s="1" t="s">
        <v>2297</v>
      </c>
      <c r="R1470" s="1">
        <v>95616</v>
      </c>
      <c r="S1470" s="2">
        <v>42140</v>
      </c>
      <c r="T1470" s="2">
        <v>42141</v>
      </c>
      <c r="U1470" s="1">
        <v>-136.25200000000001</v>
      </c>
      <c r="V1470" s="1">
        <v>9</v>
      </c>
      <c r="W1470" s="14">
        <v>49.24</v>
      </c>
      <c r="X1470" s="1">
        <v>86118</v>
      </c>
      <c r="Y1470" s="14">
        <f>DataSheet!$E1470-DataSheet!$D1470</f>
        <v>5.3100000000000005</v>
      </c>
      <c r="Z1470" s="1" t="str">
        <f>_xlfn.IFS(DataSheet!$O1470="Central","Chris",DataSheet!$O1470="East","Erin",DataSheet!$O1470="South","Sam",DataSheet!$O1470="West","William")</f>
        <v>William</v>
      </c>
    </row>
    <row r="1471" spans="1:26" ht="15" x14ac:dyDescent="0.2">
      <c r="A1471" s="1">
        <v>3354</v>
      </c>
      <c r="B1471" s="1" t="s">
        <v>1895</v>
      </c>
      <c r="C1471" s="1" t="s">
        <v>39</v>
      </c>
      <c r="D1471" s="14">
        <v>0.03</v>
      </c>
      <c r="E1471" s="14">
        <v>28.53</v>
      </c>
      <c r="F1471" s="14">
        <v>1.49</v>
      </c>
      <c r="G1471" s="1" t="s">
        <v>40</v>
      </c>
      <c r="H1471" s="1" t="s">
        <v>96</v>
      </c>
      <c r="I1471" s="1" t="s">
        <v>50</v>
      </c>
      <c r="J1471" s="1" t="s">
        <v>74</v>
      </c>
      <c r="K1471" s="1" t="s">
        <v>75</v>
      </c>
      <c r="L1471" s="1" t="s">
        <v>1834</v>
      </c>
      <c r="M1471" s="1">
        <v>0.38</v>
      </c>
      <c r="N1471" s="1" t="s">
        <v>34</v>
      </c>
      <c r="O1471" s="1" t="s">
        <v>61</v>
      </c>
      <c r="P1471" s="1" t="s">
        <v>92</v>
      </c>
      <c r="Q1471" s="1" t="s">
        <v>1897</v>
      </c>
      <c r="R1471" s="1">
        <v>92231</v>
      </c>
      <c r="S1471" s="2">
        <v>42140</v>
      </c>
      <c r="T1471" s="2">
        <v>42141</v>
      </c>
      <c r="U1471" s="1">
        <v>137.67570000000001</v>
      </c>
      <c r="V1471" s="1">
        <v>7</v>
      </c>
      <c r="W1471" s="14">
        <v>199.53</v>
      </c>
      <c r="X1471" s="1">
        <v>88589</v>
      </c>
      <c r="Y1471" s="14">
        <f>DataSheet!$E1471-DataSheet!$D1471</f>
        <v>28.5</v>
      </c>
      <c r="Z1471" s="1" t="str">
        <f>_xlfn.IFS(DataSheet!$O1471="Central","Chris",DataSheet!$O1471="East","Erin",DataSheet!$O1471="South","Sam",DataSheet!$O1471="West","William")</f>
        <v>William</v>
      </c>
    </row>
    <row r="1472" spans="1:26" ht="15" x14ac:dyDescent="0.2">
      <c r="A1472" s="1">
        <v>3354</v>
      </c>
      <c r="B1472" s="1" t="s">
        <v>1895</v>
      </c>
      <c r="C1472" s="1" t="s">
        <v>39</v>
      </c>
      <c r="D1472" s="14">
        <v>7.0000000000000007E-2</v>
      </c>
      <c r="E1472" s="14">
        <v>5.98</v>
      </c>
      <c r="F1472" s="14">
        <v>7.15</v>
      </c>
      <c r="G1472" s="1" t="s">
        <v>40</v>
      </c>
      <c r="H1472" s="1" t="s">
        <v>96</v>
      </c>
      <c r="I1472" s="1" t="s">
        <v>50</v>
      </c>
      <c r="J1472" s="1" t="s">
        <v>90</v>
      </c>
      <c r="K1472" s="1" t="s">
        <v>75</v>
      </c>
      <c r="L1472" s="1" t="s">
        <v>2540</v>
      </c>
      <c r="M1472" s="1">
        <v>0.36</v>
      </c>
      <c r="N1472" s="1" t="s">
        <v>34</v>
      </c>
      <c r="O1472" s="1" t="s">
        <v>61</v>
      </c>
      <c r="P1472" s="1" t="s">
        <v>92</v>
      </c>
      <c r="Q1472" s="1" t="s">
        <v>1897</v>
      </c>
      <c r="R1472" s="1">
        <v>92231</v>
      </c>
      <c r="S1472" s="2">
        <v>42140</v>
      </c>
      <c r="T1472" s="2">
        <v>42142</v>
      </c>
      <c r="U1472" s="1">
        <v>-62</v>
      </c>
      <c r="V1472" s="1">
        <v>6</v>
      </c>
      <c r="W1472" s="14">
        <v>37.049999999999997</v>
      </c>
      <c r="X1472" s="1">
        <v>88589</v>
      </c>
      <c r="Y1472" s="14">
        <f>DataSheet!$E1472-DataSheet!$D1472</f>
        <v>5.91</v>
      </c>
      <c r="Z1472" s="1" t="str">
        <f>_xlfn.IFS(DataSheet!$O1472="Central","Chris",DataSheet!$O1472="East","Erin",DataSheet!$O1472="South","Sam",DataSheet!$O1472="West","William")</f>
        <v>William</v>
      </c>
    </row>
    <row r="1473" spans="1:26" ht="15" x14ac:dyDescent="0.2">
      <c r="A1473" s="1">
        <v>2070</v>
      </c>
      <c r="B1473" s="1" t="s">
        <v>2541</v>
      </c>
      <c r="C1473" s="1" t="s">
        <v>49</v>
      </c>
      <c r="D1473" s="14">
        <v>7.0000000000000007E-2</v>
      </c>
      <c r="E1473" s="14">
        <v>35.99</v>
      </c>
      <c r="F1473" s="14">
        <v>5.99</v>
      </c>
      <c r="G1473" s="1" t="s">
        <v>40</v>
      </c>
      <c r="H1473" s="1" t="s">
        <v>96</v>
      </c>
      <c r="I1473" s="1" t="s">
        <v>42</v>
      </c>
      <c r="J1473" s="1" t="s">
        <v>137</v>
      </c>
      <c r="K1473" s="1" t="s">
        <v>52</v>
      </c>
      <c r="L1473" s="1" t="s">
        <v>1374</v>
      </c>
      <c r="M1473" s="1">
        <v>0.38</v>
      </c>
      <c r="N1473" s="1" t="s">
        <v>34</v>
      </c>
      <c r="O1473" s="1" t="s">
        <v>54</v>
      </c>
      <c r="P1473" s="1" t="s">
        <v>291</v>
      </c>
      <c r="Q1473" s="1" t="s">
        <v>2542</v>
      </c>
      <c r="R1473" s="1">
        <v>48021</v>
      </c>
      <c r="S1473" s="2">
        <v>42140</v>
      </c>
      <c r="T1473" s="2">
        <v>42144</v>
      </c>
      <c r="U1473" s="1">
        <v>17.8398</v>
      </c>
      <c r="V1473" s="1">
        <v>5</v>
      </c>
      <c r="W1473" s="14">
        <v>153.61000000000001</v>
      </c>
      <c r="X1473" s="1">
        <v>88558</v>
      </c>
      <c r="Y1473" s="14">
        <f>DataSheet!$E1473-DataSheet!$D1473</f>
        <v>35.92</v>
      </c>
      <c r="Z1473" s="1" t="str">
        <f>_xlfn.IFS(DataSheet!$O1473="Central","Chris",DataSheet!$O1473="East","Erin",DataSheet!$O1473="South","Sam",DataSheet!$O1473="West","William")</f>
        <v>Chris</v>
      </c>
    </row>
    <row r="1474" spans="1:26" ht="15" x14ac:dyDescent="0.2">
      <c r="A1474" s="1">
        <v>2071</v>
      </c>
      <c r="B1474" s="1" t="s">
        <v>919</v>
      </c>
      <c r="C1474" s="1" t="s">
        <v>49</v>
      </c>
      <c r="D1474" s="14">
        <v>0.08</v>
      </c>
      <c r="E1474" s="14">
        <v>65.989999999999995</v>
      </c>
      <c r="F1474" s="14">
        <v>5.92</v>
      </c>
      <c r="G1474" s="1" t="s">
        <v>89</v>
      </c>
      <c r="H1474" s="1" t="s">
        <v>96</v>
      </c>
      <c r="I1474" s="1" t="s">
        <v>42</v>
      </c>
      <c r="J1474" s="1" t="s">
        <v>137</v>
      </c>
      <c r="K1474" s="1" t="s">
        <v>75</v>
      </c>
      <c r="L1474" s="1" t="s">
        <v>1058</v>
      </c>
      <c r="M1474" s="1">
        <v>0.57999999999999996</v>
      </c>
      <c r="N1474" s="1" t="s">
        <v>34</v>
      </c>
      <c r="O1474" s="1" t="s">
        <v>54</v>
      </c>
      <c r="P1474" s="1" t="s">
        <v>291</v>
      </c>
      <c r="Q1474" s="1" t="s">
        <v>921</v>
      </c>
      <c r="R1474" s="1">
        <v>48336</v>
      </c>
      <c r="S1474" s="2">
        <v>42140</v>
      </c>
      <c r="T1474" s="2">
        <v>42147</v>
      </c>
      <c r="U1474" s="1">
        <v>183.84299999999999</v>
      </c>
      <c r="V1474" s="1">
        <v>20</v>
      </c>
      <c r="W1474" s="14">
        <v>1063.81</v>
      </c>
      <c r="X1474" s="1">
        <v>88558</v>
      </c>
      <c r="Y1474" s="14">
        <f>DataSheet!$E1474-DataSheet!$D1474</f>
        <v>65.91</v>
      </c>
      <c r="Z1474" s="1" t="str">
        <f>_xlfn.IFS(DataSheet!$O1474="Central","Chris",DataSheet!$O1474="East","Erin",DataSheet!$O1474="South","Sam",DataSheet!$O1474="West","William")</f>
        <v>Chris</v>
      </c>
    </row>
    <row r="1475" spans="1:26" ht="15" x14ac:dyDescent="0.2">
      <c r="A1475" s="1">
        <v>1984</v>
      </c>
      <c r="B1475" s="1" t="s">
        <v>2543</v>
      </c>
      <c r="C1475" s="1" t="s">
        <v>72</v>
      </c>
      <c r="D1475" s="14">
        <v>0.1</v>
      </c>
      <c r="E1475" s="14">
        <v>7.37</v>
      </c>
      <c r="F1475" s="14">
        <v>5.53</v>
      </c>
      <c r="G1475" s="1" t="s">
        <v>40</v>
      </c>
      <c r="H1475" s="1" t="s">
        <v>41</v>
      </c>
      <c r="I1475" s="1" t="s">
        <v>42</v>
      </c>
      <c r="J1475" s="1" t="s">
        <v>43</v>
      </c>
      <c r="K1475" s="1" t="s">
        <v>44</v>
      </c>
      <c r="L1475" s="1" t="s">
        <v>551</v>
      </c>
      <c r="M1475" s="1">
        <v>0.69</v>
      </c>
      <c r="N1475" s="1" t="s">
        <v>34</v>
      </c>
      <c r="O1475" s="1" t="s">
        <v>35</v>
      </c>
      <c r="P1475" s="1" t="s">
        <v>273</v>
      </c>
      <c r="Q1475" s="1" t="s">
        <v>274</v>
      </c>
      <c r="R1475" s="1">
        <v>29915</v>
      </c>
      <c r="S1475" s="2">
        <v>42140</v>
      </c>
      <c r="T1475" s="2">
        <v>42140</v>
      </c>
      <c r="U1475" s="1">
        <v>290.202</v>
      </c>
      <c r="V1475" s="1">
        <v>38</v>
      </c>
      <c r="W1475" s="14">
        <v>269.33</v>
      </c>
      <c r="X1475" s="1">
        <v>91258</v>
      </c>
      <c r="Y1475" s="14">
        <f>DataSheet!$E1475-DataSheet!$D1475</f>
        <v>7.2700000000000005</v>
      </c>
      <c r="Z1475" s="1" t="str">
        <f>_xlfn.IFS(DataSheet!$O1475="Central","Chris",DataSheet!$O1475="East","Erin",DataSheet!$O1475="South","Sam",DataSheet!$O1475="West","William")</f>
        <v>Sam</v>
      </c>
    </row>
    <row r="1476" spans="1:26" ht="15" x14ac:dyDescent="0.2">
      <c r="A1476" s="1">
        <v>91</v>
      </c>
      <c r="B1476" s="1" t="s">
        <v>1248</v>
      </c>
      <c r="C1476" s="1" t="s">
        <v>39</v>
      </c>
      <c r="D1476" s="14">
        <v>7.0000000000000007E-2</v>
      </c>
      <c r="E1476" s="14">
        <v>19.84</v>
      </c>
      <c r="F1476" s="14">
        <v>4.0999999999999996</v>
      </c>
      <c r="G1476" s="1" t="s">
        <v>40</v>
      </c>
      <c r="H1476" s="1" t="s">
        <v>73</v>
      </c>
      <c r="I1476" s="1" t="s">
        <v>50</v>
      </c>
      <c r="J1476" s="1" t="s">
        <v>51</v>
      </c>
      <c r="K1476" s="1" t="s">
        <v>52</v>
      </c>
      <c r="L1476" s="1" t="s">
        <v>2544</v>
      </c>
      <c r="M1476" s="1">
        <v>0.44</v>
      </c>
      <c r="N1476" s="1" t="s">
        <v>34</v>
      </c>
      <c r="O1476" s="1" t="s">
        <v>61</v>
      </c>
      <c r="P1476" s="1" t="s">
        <v>92</v>
      </c>
      <c r="Q1476" s="1" t="s">
        <v>1249</v>
      </c>
      <c r="R1476" s="1">
        <v>94591</v>
      </c>
      <c r="S1476" s="2">
        <v>42141</v>
      </c>
      <c r="T1476" s="2">
        <v>42142</v>
      </c>
      <c r="U1476" s="1">
        <v>117.852</v>
      </c>
      <c r="V1476" s="1">
        <v>9</v>
      </c>
      <c r="W1476" s="14">
        <v>170.8</v>
      </c>
      <c r="X1476" s="1">
        <v>87175</v>
      </c>
      <c r="Y1476" s="14">
        <f>DataSheet!$E1476-DataSheet!$D1476</f>
        <v>19.77</v>
      </c>
      <c r="Z1476" s="1" t="str">
        <f>_xlfn.IFS(DataSheet!$O1476="Central","Chris",DataSheet!$O1476="East","Erin",DataSheet!$O1476="South","Sam",DataSheet!$O1476="West","William")</f>
        <v>William</v>
      </c>
    </row>
    <row r="1477" spans="1:26" ht="15" x14ac:dyDescent="0.2">
      <c r="A1477" s="1">
        <v>92</v>
      </c>
      <c r="B1477" s="1" t="s">
        <v>2545</v>
      </c>
      <c r="C1477" s="1" t="s">
        <v>39</v>
      </c>
      <c r="D1477" s="14">
        <v>7.0000000000000007E-2</v>
      </c>
      <c r="E1477" s="14">
        <v>8.34</v>
      </c>
      <c r="F1477" s="14">
        <v>1.43</v>
      </c>
      <c r="G1477" s="1" t="s">
        <v>40</v>
      </c>
      <c r="H1477" s="1" t="s">
        <v>73</v>
      </c>
      <c r="I1477" s="1" t="s">
        <v>50</v>
      </c>
      <c r="J1477" s="1" t="s">
        <v>90</v>
      </c>
      <c r="K1477" s="1" t="s">
        <v>52</v>
      </c>
      <c r="L1477" s="1" t="s">
        <v>2546</v>
      </c>
      <c r="M1477" s="1">
        <v>0.35</v>
      </c>
      <c r="N1477" s="1" t="s">
        <v>34</v>
      </c>
      <c r="O1477" s="1" t="s">
        <v>35</v>
      </c>
      <c r="P1477" s="1" t="s">
        <v>170</v>
      </c>
      <c r="Q1477" s="1" t="s">
        <v>2547</v>
      </c>
      <c r="R1477" s="1">
        <v>70056</v>
      </c>
      <c r="S1477" s="2">
        <v>42141</v>
      </c>
      <c r="T1477" s="2">
        <v>42143</v>
      </c>
      <c r="U1477" s="1">
        <v>-190.68</v>
      </c>
      <c r="V1477" s="1">
        <v>16</v>
      </c>
      <c r="W1477" s="14">
        <v>132.08000000000001</v>
      </c>
      <c r="X1477" s="1">
        <v>87175</v>
      </c>
      <c r="Y1477" s="14">
        <f>DataSheet!$E1477-DataSheet!$D1477</f>
        <v>8.27</v>
      </c>
      <c r="Z1477" s="1" t="str">
        <f>_xlfn.IFS(DataSheet!$O1477="Central","Chris",DataSheet!$O1477="East","Erin",DataSheet!$O1477="South","Sam",DataSheet!$O1477="West","William")</f>
        <v>Sam</v>
      </c>
    </row>
    <row r="1478" spans="1:26" ht="15" x14ac:dyDescent="0.2">
      <c r="A1478" s="1">
        <v>92</v>
      </c>
      <c r="B1478" s="1" t="s">
        <v>2545</v>
      </c>
      <c r="C1478" s="1" t="s">
        <v>39</v>
      </c>
      <c r="D1478" s="14">
        <v>0.09</v>
      </c>
      <c r="E1478" s="14">
        <v>4.9800000000000004</v>
      </c>
      <c r="F1478" s="14">
        <v>6.07</v>
      </c>
      <c r="G1478" s="1" t="s">
        <v>40</v>
      </c>
      <c r="H1478" s="1" t="s">
        <v>73</v>
      </c>
      <c r="I1478" s="1" t="s">
        <v>50</v>
      </c>
      <c r="J1478" s="1" t="s">
        <v>90</v>
      </c>
      <c r="K1478" s="1" t="s">
        <v>75</v>
      </c>
      <c r="L1478" s="1" t="s">
        <v>789</v>
      </c>
      <c r="M1478" s="1">
        <v>0.36</v>
      </c>
      <c r="N1478" s="1" t="s">
        <v>34</v>
      </c>
      <c r="O1478" s="1" t="s">
        <v>35</v>
      </c>
      <c r="P1478" s="1" t="s">
        <v>170</v>
      </c>
      <c r="Q1478" s="1" t="s">
        <v>2547</v>
      </c>
      <c r="R1478" s="1">
        <v>70056</v>
      </c>
      <c r="S1478" s="2">
        <v>42141</v>
      </c>
      <c r="T1478" s="2">
        <v>42142</v>
      </c>
      <c r="U1478" s="1">
        <v>325.39800000000002</v>
      </c>
      <c r="V1478" s="1">
        <v>9</v>
      </c>
      <c r="W1478" s="14">
        <v>45.34</v>
      </c>
      <c r="X1478" s="1">
        <v>87175</v>
      </c>
      <c r="Y1478" s="14">
        <f>DataSheet!$E1478-DataSheet!$D1478</f>
        <v>4.8900000000000006</v>
      </c>
      <c r="Z1478" s="1" t="str">
        <f>_xlfn.IFS(DataSheet!$O1478="Central","Chris",DataSheet!$O1478="East","Erin",DataSheet!$O1478="South","Sam",DataSheet!$O1478="West","William")</f>
        <v>Sam</v>
      </c>
    </row>
    <row r="1479" spans="1:26" ht="15" x14ac:dyDescent="0.2">
      <c r="A1479" s="1">
        <v>772</v>
      </c>
      <c r="B1479" s="1" t="s">
        <v>478</v>
      </c>
      <c r="C1479" s="1" t="s">
        <v>49</v>
      </c>
      <c r="D1479" s="14">
        <v>0.02</v>
      </c>
      <c r="E1479" s="14">
        <v>4.0599999999999996</v>
      </c>
      <c r="F1479" s="14">
        <v>6.89</v>
      </c>
      <c r="G1479" s="1" t="s">
        <v>89</v>
      </c>
      <c r="H1479" s="1" t="s">
        <v>29</v>
      </c>
      <c r="I1479" s="1" t="s">
        <v>50</v>
      </c>
      <c r="J1479" s="1" t="s">
        <v>97</v>
      </c>
      <c r="K1479" s="1" t="s">
        <v>75</v>
      </c>
      <c r="L1479" s="1" t="s">
        <v>1273</v>
      </c>
      <c r="M1479" s="1">
        <v>0.6</v>
      </c>
      <c r="N1479" s="1" t="s">
        <v>34</v>
      </c>
      <c r="O1479" s="1" t="s">
        <v>113</v>
      </c>
      <c r="P1479" s="1" t="s">
        <v>322</v>
      </c>
      <c r="Q1479" s="1" t="s">
        <v>480</v>
      </c>
      <c r="R1479" s="1">
        <v>18103</v>
      </c>
      <c r="S1479" s="2">
        <v>42141</v>
      </c>
      <c r="T1479" s="2">
        <v>42145</v>
      </c>
      <c r="U1479" s="1">
        <v>12.706</v>
      </c>
      <c r="V1479" s="1">
        <v>12</v>
      </c>
      <c r="W1479" s="14">
        <v>64.41</v>
      </c>
      <c r="X1479" s="1">
        <v>88668</v>
      </c>
      <c r="Y1479" s="14">
        <f>DataSheet!$E1479-DataSheet!$D1479</f>
        <v>4.04</v>
      </c>
      <c r="Z1479" s="1" t="str">
        <f>_xlfn.IFS(DataSheet!$O1479="Central","Chris",DataSheet!$O1479="East","Erin",DataSheet!$O1479="South","Sam",DataSheet!$O1479="West","William")</f>
        <v>Erin</v>
      </c>
    </row>
    <row r="1480" spans="1:26" ht="15" x14ac:dyDescent="0.2">
      <c r="A1480" s="1">
        <v>772</v>
      </c>
      <c r="B1480" s="1" t="s">
        <v>478</v>
      </c>
      <c r="C1480" s="1" t="s">
        <v>49</v>
      </c>
      <c r="D1480" s="14">
        <v>7.0000000000000007E-2</v>
      </c>
      <c r="E1480" s="14">
        <v>9.49</v>
      </c>
      <c r="F1480" s="14">
        <v>5.76</v>
      </c>
      <c r="G1480" s="1" t="s">
        <v>40</v>
      </c>
      <c r="H1480" s="1" t="s">
        <v>29</v>
      </c>
      <c r="I1480" s="1" t="s">
        <v>42</v>
      </c>
      <c r="J1480" s="1" t="s">
        <v>58</v>
      </c>
      <c r="K1480" s="1" t="s">
        <v>146</v>
      </c>
      <c r="L1480" s="1" t="s">
        <v>2548</v>
      </c>
      <c r="M1480" s="1">
        <v>0.39</v>
      </c>
      <c r="N1480" s="1" t="s">
        <v>34</v>
      </c>
      <c r="O1480" s="1" t="s">
        <v>113</v>
      </c>
      <c r="P1480" s="1" t="s">
        <v>322</v>
      </c>
      <c r="Q1480" s="1" t="s">
        <v>480</v>
      </c>
      <c r="R1480" s="1">
        <v>18103</v>
      </c>
      <c r="S1480" s="2">
        <v>42141</v>
      </c>
      <c r="T1480" s="2">
        <v>42145</v>
      </c>
      <c r="U1480" s="1">
        <v>7.71516</v>
      </c>
      <c r="V1480" s="1">
        <v>37</v>
      </c>
      <c r="W1480" s="14">
        <v>344.57</v>
      </c>
      <c r="X1480" s="1">
        <v>88668</v>
      </c>
      <c r="Y1480" s="14">
        <f>DataSheet!$E1480-DataSheet!$D1480</f>
        <v>9.42</v>
      </c>
      <c r="Z1480" s="1" t="str">
        <f>_xlfn.IFS(DataSheet!$O1480="Central","Chris",DataSheet!$O1480="East","Erin",DataSheet!$O1480="South","Sam",DataSheet!$O1480="West","William")</f>
        <v>Erin</v>
      </c>
    </row>
    <row r="1481" spans="1:26" ht="15" x14ac:dyDescent="0.2">
      <c r="A1481" s="1">
        <v>1906</v>
      </c>
      <c r="B1481" s="1" t="s">
        <v>2549</v>
      </c>
      <c r="C1481" s="1" t="s">
        <v>49</v>
      </c>
      <c r="D1481" s="14">
        <v>7.0000000000000007E-2</v>
      </c>
      <c r="E1481" s="14">
        <v>172.99</v>
      </c>
      <c r="F1481" s="14">
        <v>19.989999999999998</v>
      </c>
      <c r="G1481" s="1" t="s">
        <v>40</v>
      </c>
      <c r="H1481" s="1" t="s">
        <v>96</v>
      </c>
      <c r="I1481" s="1" t="s">
        <v>50</v>
      </c>
      <c r="J1481" s="1" t="s">
        <v>74</v>
      </c>
      <c r="K1481" s="1" t="s">
        <v>75</v>
      </c>
      <c r="L1481" s="1" t="s">
        <v>2550</v>
      </c>
      <c r="M1481" s="1">
        <v>0.39</v>
      </c>
      <c r="N1481" s="1" t="s">
        <v>34</v>
      </c>
      <c r="O1481" s="1" t="s">
        <v>113</v>
      </c>
      <c r="P1481" s="1" t="s">
        <v>319</v>
      </c>
      <c r="Q1481" s="1" t="s">
        <v>2021</v>
      </c>
      <c r="R1481" s="1">
        <v>45801</v>
      </c>
      <c r="S1481" s="2">
        <v>42141</v>
      </c>
      <c r="T1481" s="2">
        <v>42141</v>
      </c>
      <c r="U1481" s="1">
        <v>2502.6851999999999</v>
      </c>
      <c r="V1481" s="1">
        <v>22</v>
      </c>
      <c r="W1481" s="14">
        <v>3627.08</v>
      </c>
      <c r="X1481" s="1">
        <v>86500</v>
      </c>
      <c r="Y1481" s="14">
        <f>DataSheet!$E1481-DataSheet!$D1481</f>
        <v>172.92000000000002</v>
      </c>
      <c r="Z1481" s="1" t="str">
        <f>_xlfn.IFS(DataSheet!$O1481="Central","Chris",DataSheet!$O1481="East","Erin",DataSheet!$O1481="South","Sam",DataSheet!$O1481="West","William")</f>
        <v>Erin</v>
      </c>
    </row>
    <row r="1482" spans="1:26" ht="15" x14ac:dyDescent="0.2">
      <c r="A1482" s="1">
        <v>1907</v>
      </c>
      <c r="B1482" s="1" t="s">
        <v>2551</v>
      </c>
      <c r="C1482" s="1" t="s">
        <v>49</v>
      </c>
      <c r="D1482" s="14">
        <v>0.09</v>
      </c>
      <c r="E1482" s="14">
        <v>7.64</v>
      </c>
      <c r="F1482" s="14">
        <v>1.39</v>
      </c>
      <c r="G1482" s="1" t="s">
        <v>40</v>
      </c>
      <c r="H1482" s="1" t="s">
        <v>96</v>
      </c>
      <c r="I1482" s="1" t="s">
        <v>50</v>
      </c>
      <c r="J1482" s="1" t="s">
        <v>347</v>
      </c>
      <c r="K1482" s="1" t="s">
        <v>75</v>
      </c>
      <c r="L1482" s="1" t="s">
        <v>1560</v>
      </c>
      <c r="M1482" s="1">
        <v>0.36</v>
      </c>
      <c r="N1482" s="1" t="s">
        <v>34</v>
      </c>
      <c r="O1482" s="1" t="s">
        <v>113</v>
      </c>
      <c r="P1482" s="1" t="s">
        <v>319</v>
      </c>
      <c r="Q1482" s="1" t="s">
        <v>2552</v>
      </c>
      <c r="R1482" s="1">
        <v>44052</v>
      </c>
      <c r="S1482" s="2">
        <v>42141</v>
      </c>
      <c r="T1482" s="2">
        <v>42150</v>
      </c>
      <c r="U1482" s="1">
        <v>0.68799999999999994</v>
      </c>
      <c r="V1482" s="1">
        <v>1</v>
      </c>
      <c r="W1482" s="14">
        <v>8.34</v>
      </c>
      <c r="X1482" s="1">
        <v>86500</v>
      </c>
      <c r="Y1482" s="14">
        <f>DataSheet!$E1482-DataSheet!$D1482</f>
        <v>7.55</v>
      </c>
      <c r="Z1482" s="1" t="str">
        <f>_xlfn.IFS(DataSheet!$O1482="Central","Chris",DataSheet!$O1482="East","Erin",DataSheet!$O1482="South","Sam",DataSheet!$O1482="West","William")</f>
        <v>Erin</v>
      </c>
    </row>
    <row r="1483" spans="1:26" ht="15" x14ac:dyDescent="0.2">
      <c r="A1483" s="1">
        <v>2858</v>
      </c>
      <c r="B1483" s="1" t="s">
        <v>2553</v>
      </c>
      <c r="C1483" s="1" t="s">
        <v>118</v>
      </c>
      <c r="D1483" s="14">
        <v>0.06</v>
      </c>
      <c r="E1483" s="14">
        <v>2.94</v>
      </c>
      <c r="F1483" s="14">
        <v>0.96</v>
      </c>
      <c r="G1483" s="1" t="s">
        <v>40</v>
      </c>
      <c r="H1483" s="1" t="s">
        <v>96</v>
      </c>
      <c r="I1483" s="1" t="s">
        <v>50</v>
      </c>
      <c r="J1483" s="1" t="s">
        <v>51</v>
      </c>
      <c r="K1483" s="1" t="s">
        <v>52</v>
      </c>
      <c r="L1483" s="1" t="s">
        <v>831</v>
      </c>
      <c r="M1483" s="1">
        <v>0.57999999999999996</v>
      </c>
      <c r="N1483" s="1" t="s">
        <v>34</v>
      </c>
      <c r="O1483" s="1" t="s">
        <v>35</v>
      </c>
      <c r="P1483" s="1" t="s">
        <v>125</v>
      </c>
      <c r="Q1483" s="1" t="s">
        <v>1365</v>
      </c>
      <c r="R1483" s="1">
        <v>32259</v>
      </c>
      <c r="S1483" s="2">
        <v>42141</v>
      </c>
      <c r="T1483" s="2">
        <v>42142</v>
      </c>
      <c r="U1483" s="1">
        <v>-8.8759999999999994</v>
      </c>
      <c r="V1483" s="1">
        <v>3</v>
      </c>
      <c r="W1483" s="14">
        <v>8.7899999999999991</v>
      </c>
      <c r="X1483" s="1">
        <v>88279</v>
      </c>
      <c r="Y1483" s="14">
        <f>DataSheet!$E1483-DataSheet!$D1483</f>
        <v>2.88</v>
      </c>
      <c r="Z1483" s="1" t="str">
        <f>_xlfn.IFS(DataSheet!$O1483="Central","Chris",DataSheet!$O1483="East","Erin",DataSheet!$O1483="South","Sam",DataSheet!$O1483="West","William")</f>
        <v>Sam</v>
      </c>
    </row>
    <row r="1484" spans="1:26" ht="15" x14ac:dyDescent="0.2">
      <c r="A1484" s="1">
        <v>3132</v>
      </c>
      <c r="B1484" s="1" t="s">
        <v>2554</v>
      </c>
      <c r="C1484" s="1" t="s">
        <v>118</v>
      </c>
      <c r="D1484" s="14">
        <v>0.04</v>
      </c>
      <c r="E1484" s="14">
        <v>62.05</v>
      </c>
      <c r="F1484" s="14">
        <v>3.99</v>
      </c>
      <c r="G1484" s="1" t="s">
        <v>40</v>
      </c>
      <c r="H1484" s="1" t="s">
        <v>96</v>
      </c>
      <c r="I1484" s="1" t="s">
        <v>50</v>
      </c>
      <c r="J1484" s="1" t="s">
        <v>97</v>
      </c>
      <c r="K1484" s="1" t="s">
        <v>75</v>
      </c>
      <c r="L1484" s="1" t="s">
        <v>2555</v>
      </c>
      <c r="M1484" s="1">
        <v>0.55000000000000004</v>
      </c>
      <c r="N1484" s="1" t="s">
        <v>34</v>
      </c>
      <c r="O1484" s="1" t="s">
        <v>54</v>
      </c>
      <c r="P1484" s="1" t="s">
        <v>105</v>
      </c>
      <c r="Q1484" s="1" t="s">
        <v>2556</v>
      </c>
      <c r="R1484" s="1">
        <v>60060</v>
      </c>
      <c r="S1484" s="2">
        <v>42141</v>
      </c>
      <c r="T1484" s="2">
        <v>42142</v>
      </c>
      <c r="U1484" s="1">
        <v>1644.0768</v>
      </c>
      <c r="V1484" s="1">
        <v>40</v>
      </c>
      <c r="W1484" s="14">
        <v>2382.7199999999998</v>
      </c>
      <c r="X1484" s="1">
        <v>86794</v>
      </c>
      <c r="Y1484" s="14">
        <f>DataSheet!$E1484-DataSheet!$D1484</f>
        <v>62.01</v>
      </c>
      <c r="Z1484" s="1" t="str">
        <f>_xlfn.IFS(DataSheet!$O1484="Central","Chris",DataSheet!$O1484="East","Erin",DataSheet!$O1484="South","Sam",DataSheet!$O1484="West","William")</f>
        <v>Chris</v>
      </c>
    </row>
    <row r="1485" spans="1:26" ht="15" x14ac:dyDescent="0.2">
      <c r="A1485" s="1">
        <v>3113</v>
      </c>
      <c r="B1485" s="1" t="s">
        <v>2557</v>
      </c>
      <c r="C1485" s="1" t="s">
        <v>72</v>
      </c>
      <c r="D1485" s="14">
        <v>7.0000000000000007E-2</v>
      </c>
      <c r="E1485" s="14">
        <v>34.54</v>
      </c>
      <c r="F1485" s="14">
        <v>14.72</v>
      </c>
      <c r="G1485" s="1" t="s">
        <v>40</v>
      </c>
      <c r="H1485" s="1" t="s">
        <v>96</v>
      </c>
      <c r="I1485" s="1" t="s">
        <v>50</v>
      </c>
      <c r="J1485" s="1" t="s">
        <v>74</v>
      </c>
      <c r="K1485" s="1" t="s">
        <v>75</v>
      </c>
      <c r="L1485" s="1" t="s">
        <v>2558</v>
      </c>
      <c r="M1485" s="1">
        <v>0.37</v>
      </c>
      <c r="N1485" s="1" t="s">
        <v>34</v>
      </c>
      <c r="O1485" s="1" t="s">
        <v>35</v>
      </c>
      <c r="P1485" s="1" t="s">
        <v>170</v>
      </c>
      <c r="Q1485" s="1" t="s">
        <v>2559</v>
      </c>
      <c r="R1485" s="1">
        <v>70560</v>
      </c>
      <c r="S1485" s="2">
        <v>42141</v>
      </c>
      <c r="T1485" s="2">
        <v>42142</v>
      </c>
      <c r="U1485" s="1">
        <v>-20.182259999999999</v>
      </c>
      <c r="V1485" s="1">
        <v>17</v>
      </c>
      <c r="W1485" s="14">
        <v>574.97</v>
      </c>
      <c r="X1485" s="1">
        <v>86860</v>
      </c>
      <c r="Y1485" s="14">
        <f>DataSheet!$E1485-DataSheet!$D1485</f>
        <v>34.47</v>
      </c>
      <c r="Z1485" s="1" t="str">
        <f>_xlfn.IFS(DataSheet!$O1485="Central","Chris",DataSheet!$O1485="East","Erin",DataSheet!$O1485="South","Sam",DataSheet!$O1485="West","William")</f>
        <v>Sam</v>
      </c>
    </row>
    <row r="1486" spans="1:26" ht="15" x14ac:dyDescent="0.2">
      <c r="A1486" s="1">
        <v>3113</v>
      </c>
      <c r="B1486" s="1" t="s">
        <v>2557</v>
      </c>
      <c r="C1486" s="1" t="s">
        <v>72</v>
      </c>
      <c r="D1486" s="14">
        <v>0.02</v>
      </c>
      <c r="E1486" s="14">
        <v>12.28</v>
      </c>
      <c r="F1486" s="14">
        <v>6.47</v>
      </c>
      <c r="G1486" s="1" t="s">
        <v>40</v>
      </c>
      <c r="H1486" s="1" t="s">
        <v>96</v>
      </c>
      <c r="I1486" s="1" t="s">
        <v>50</v>
      </c>
      <c r="J1486" s="1" t="s">
        <v>90</v>
      </c>
      <c r="K1486" s="1" t="s">
        <v>75</v>
      </c>
      <c r="L1486" s="1" t="s">
        <v>2560</v>
      </c>
      <c r="M1486" s="1">
        <v>0.38</v>
      </c>
      <c r="N1486" s="1" t="s">
        <v>34</v>
      </c>
      <c r="O1486" s="1" t="s">
        <v>35</v>
      </c>
      <c r="P1486" s="1" t="s">
        <v>170</v>
      </c>
      <c r="Q1486" s="1" t="s">
        <v>2559</v>
      </c>
      <c r="R1486" s="1">
        <v>70560</v>
      </c>
      <c r="S1486" s="2">
        <v>42141</v>
      </c>
      <c r="T1486" s="2">
        <v>42141</v>
      </c>
      <c r="U1486" s="1">
        <v>-156.97219999999999</v>
      </c>
      <c r="V1486" s="1">
        <v>9</v>
      </c>
      <c r="W1486" s="14">
        <v>115.22</v>
      </c>
      <c r="X1486" s="1">
        <v>86860</v>
      </c>
      <c r="Y1486" s="14">
        <f>DataSheet!$E1486-DataSheet!$D1486</f>
        <v>12.26</v>
      </c>
      <c r="Z1486" s="1" t="str">
        <f>_xlfn.IFS(DataSheet!$O1486="Central","Chris",DataSheet!$O1486="East","Erin",DataSheet!$O1486="South","Sam",DataSheet!$O1486="West","William")</f>
        <v>Sam</v>
      </c>
    </row>
    <row r="1487" spans="1:26" ht="15" x14ac:dyDescent="0.2">
      <c r="A1487" s="1">
        <v>3113</v>
      </c>
      <c r="B1487" s="1" t="s">
        <v>2557</v>
      </c>
      <c r="C1487" s="1" t="s">
        <v>72</v>
      </c>
      <c r="D1487" s="14">
        <v>0.06</v>
      </c>
      <c r="E1487" s="14">
        <v>34.58</v>
      </c>
      <c r="F1487" s="14">
        <v>8.99</v>
      </c>
      <c r="G1487" s="1" t="s">
        <v>89</v>
      </c>
      <c r="H1487" s="1" t="s">
        <v>96</v>
      </c>
      <c r="I1487" s="1" t="s">
        <v>50</v>
      </c>
      <c r="J1487" s="1" t="s">
        <v>51</v>
      </c>
      <c r="K1487" s="1" t="s">
        <v>44</v>
      </c>
      <c r="L1487" s="1" t="s">
        <v>2561</v>
      </c>
      <c r="M1487" s="1">
        <v>0.56000000000000005</v>
      </c>
      <c r="N1487" s="1" t="s">
        <v>34</v>
      </c>
      <c r="O1487" s="1" t="s">
        <v>35</v>
      </c>
      <c r="P1487" s="1" t="s">
        <v>170</v>
      </c>
      <c r="Q1487" s="1" t="s">
        <v>2559</v>
      </c>
      <c r="R1487" s="1">
        <v>70560</v>
      </c>
      <c r="S1487" s="2">
        <v>42141</v>
      </c>
      <c r="T1487" s="2">
        <v>42143</v>
      </c>
      <c r="U1487" s="1">
        <v>384.5043</v>
      </c>
      <c r="V1487" s="1">
        <v>13</v>
      </c>
      <c r="W1487" s="14">
        <v>456.58</v>
      </c>
      <c r="X1487" s="1">
        <v>86860</v>
      </c>
      <c r="Y1487" s="14">
        <f>DataSheet!$E1487-DataSheet!$D1487</f>
        <v>34.519999999999996</v>
      </c>
      <c r="Z1487" s="1" t="str">
        <f>_xlfn.IFS(DataSheet!$O1487="Central","Chris",DataSheet!$O1487="East","Erin",DataSheet!$O1487="South","Sam",DataSheet!$O1487="West","William")</f>
        <v>Sam</v>
      </c>
    </row>
    <row r="1488" spans="1:26" ht="15" x14ac:dyDescent="0.2">
      <c r="A1488" s="1">
        <v>2035</v>
      </c>
      <c r="B1488" s="1" t="s">
        <v>2562</v>
      </c>
      <c r="C1488" s="1" t="s">
        <v>27</v>
      </c>
      <c r="D1488" s="14">
        <v>0.1</v>
      </c>
      <c r="E1488" s="14">
        <v>1.89</v>
      </c>
      <c r="F1488" s="14">
        <v>0.76</v>
      </c>
      <c r="G1488" s="1" t="s">
        <v>40</v>
      </c>
      <c r="H1488" s="1" t="s">
        <v>41</v>
      </c>
      <c r="I1488" s="1" t="s">
        <v>50</v>
      </c>
      <c r="J1488" s="1" t="s">
        <v>178</v>
      </c>
      <c r="K1488" s="1" t="s">
        <v>52</v>
      </c>
      <c r="L1488" s="1" t="s">
        <v>2563</v>
      </c>
      <c r="M1488" s="1">
        <v>0.83</v>
      </c>
      <c r="N1488" s="1" t="s">
        <v>34</v>
      </c>
      <c r="O1488" s="1" t="s">
        <v>35</v>
      </c>
      <c r="P1488" s="1" t="s">
        <v>125</v>
      </c>
      <c r="Q1488" s="1" t="s">
        <v>606</v>
      </c>
      <c r="R1488" s="1">
        <v>33403</v>
      </c>
      <c r="S1488" s="2">
        <v>42142</v>
      </c>
      <c r="T1488" s="2">
        <v>42144</v>
      </c>
      <c r="U1488" s="1">
        <v>-40.432000000000002</v>
      </c>
      <c r="V1488" s="1">
        <v>20</v>
      </c>
      <c r="W1488" s="14">
        <v>36.72</v>
      </c>
      <c r="X1488" s="1">
        <v>87117</v>
      </c>
      <c r="Y1488" s="14">
        <f>DataSheet!$E1488-DataSheet!$D1488</f>
        <v>1.7899999999999998</v>
      </c>
      <c r="Z1488" s="1" t="str">
        <f>_xlfn.IFS(DataSheet!$O1488="Central","Chris",DataSheet!$O1488="East","Erin",DataSheet!$O1488="South","Sam",DataSheet!$O1488="West","William")</f>
        <v>Sam</v>
      </c>
    </row>
    <row r="1489" spans="1:26" ht="15" x14ac:dyDescent="0.2">
      <c r="A1489" s="1">
        <v>1554</v>
      </c>
      <c r="B1489" s="1" t="s">
        <v>1150</v>
      </c>
      <c r="C1489" s="1" t="s">
        <v>39</v>
      </c>
      <c r="D1489" s="14">
        <v>0.04</v>
      </c>
      <c r="E1489" s="14">
        <v>10.98</v>
      </c>
      <c r="F1489" s="14">
        <v>3.99</v>
      </c>
      <c r="G1489" s="1" t="s">
        <v>40</v>
      </c>
      <c r="H1489" s="1" t="s">
        <v>29</v>
      </c>
      <c r="I1489" s="1" t="s">
        <v>50</v>
      </c>
      <c r="J1489" s="1" t="s">
        <v>97</v>
      </c>
      <c r="K1489" s="1" t="s">
        <v>75</v>
      </c>
      <c r="L1489" s="1" t="s">
        <v>1695</v>
      </c>
      <c r="M1489" s="1">
        <v>0.57999999999999996</v>
      </c>
      <c r="N1489" s="1" t="s">
        <v>34</v>
      </c>
      <c r="O1489" s="1" t="s">
        <v>35</v>
      </c>
      <c r="P1489" s="1" t="s">
        <v>36</v>
      </c>
      <c r="Q1489" s="1" t="s">
        <v>1152</v>
      </c>
      <c r="R1489" s="1">
        <v>39503</v>
      </c>
      <c r="S1489" s="2">
        <v>42142</v>
      </c>
      <c r="T1489" s="2">
        <v>42142</v>
      </c>
      <c r="U1489" s="1">
        <v>481.03199999999998</v>
      </c>
      <c r="V1489" s="1">
        <v>15</v>
      </c>
      <c r="W1489" s="14">
        <v>172.22</v>
      </c>
      <c r="X1489" s="1">
        <v>87485</v>
      </c>
      <c r="Y1489" s="14">
        <f>DataSheet!$E1489-DataSheet!$D1489</f>
        <v>10.940000000000001</v>
      </c>
      <c r="Z1489" s="1" t="str">
        <f>_xlfn.IFS(DataSheet!$O1489="Central","Chris",DataSheet!$O1489="East","Erin",DataSheet!$O1489="South","Sam",DataSheet!$O1489="West","William")</f>
        <v>Sam</v>
      </c>
    </row>
    <row r="1490" spans="1:26" ht="15" x14ac:dyDescent="0.2">
      <c r="A1490" s="1">
        <v>3086</v>
      </c>
      <c r="B1490" s="1" t="s">
        <v>2564</v>
      </c>
      <c r="C1490" s="1" t="s">
        <v>39</v>
      </c>
      <c r="D1490" s="14">
        <v>0.05</v>
      </c>
      <c r="E1490" s="14">
        <v>39.99</v>
      </c>
      <c r="F1490" s="14">
        <v>10.25</v>
      </c>
      <c r="G1490" s="1" t="s">
        <v>89</v>
      </c>
      <c r="H1490" s="1" t="s">
        <v>41</v>
      </c>
      <c r="I1490" s="1" t="s">
        <v>42</v>
      </c>
      <c r="J1490" s="1" t="s">
        <v>43</v>
      </c>
      <c r="K1490" s="1" t="s">
        <v>75</v>
      </c>
      <c r="L1490" s="1" t="s">
        <v>2565</v>
      </c>
      <c r="M1490" s="1">
        <v>0.55000000000000004</v>
      </c>
      <c r="N1490" s="1" t="s">
        <v>34</v>
      </c>
      <c r="O1490" s="1" t="s">
        <v>35</v>
      </c>
      <c r="P1490" s="1" t="s">
        <v>125</v>
      </c>
      <c r="Q1490" s="1" t="s">
        <v>2566</v>
      </c>
      <c r="R1490" s="1">
        <v>34287</v>
      </c>
      <c r="S1490" s="2">
        <v>42142</v>
      </c>
      <c r="T1490" s="2">
        <v>42143</v>
      </c>
      <c r="U1490" s="1">
        <v>4.29</v>
      </c>
      <c r="V1490" s="1">
        <v>3</v>
      </c>
      <c r="W1490" s="14">
        <v>130.91</v>
      </c>
      <c r="X1490" s="1">
        <v>88380</v>
      </c>
      <c r="Y1490" s="14">
        <f>DataSheet!$E1490-DataSheet!$D1490</f>
        <v>39.940000000000005</v>
      </c>
      <c r="Z1490" s="1" t="str">
        <f>_xlfn.IFS(DataSheet!$O1490="Central","Chris",DataSheet!$O1490="East","Erin",DataSheet!$O1490="South","Sam",DataSheet!$O1490="West","William")</f>
        <v>Sam</v>
      </c>
    </row>
    <row r="1491" spans="1:26" ht="15" x14ac:dyDescent="0.2">
      <c r="A1491" s="1">
        <v>487</v>
      </c>
      <c r="B1491" s="1" t="s">
        <v>2567</v>
      </c>
      <c r="C1491" s="1" t="s">
        <v>118</v>
      </c>
      <c r="D1491" s="14">
        <v>0.1</v>
      </c>
      <c r="E1491" s="14">
        <v>3.36</v>
      </c>
      <c r="F1491" s="14">
        <v>6.27</v>
      </c>
      <c r="G1491" s="1" t="s">
        <v>89</v>
      </c>
      <c r="H1491" s="1" t="s">
        <v>96</v>
      </c>
      <c r="I1491" s="1" t="s">
        <v>50</v>
      </c>
      <c r="J1491" s="1" t="s">
        <v>74</v>
      </c>
      <c r="K1491" s="1" t="s">
        <v>75</v>
      </c>
      <c r="L1491" s="1" t="s">
        <v>188</v>
      </c>
      <c r="M1491" s="1">
        <v>0.4</v>
      </c>
      <c r="N1491" s="1" t="s">
        <v>34</v>
      </c>
      <c r="O1491" s="1" t="s">
        <v>113</v>
      </c>
      <c r="P1491" s="1" t="s">
        <v>333</v>
      </c>
      <c r="Q1491" s="1" t="s">
        <v>334</v>
      </c>
      <c r="R1491" s="1">
        <v>4073</v>
      </c>
      <c r="S1491" s="2">
        <v>42142</v>
      </c>
      <c r="T1491" s="2">
        <v>42143</v>
      </c>
      <c r="U1491" s="1">
        <v>-67.0565</v>
      </c>
      <c r="V1491" s="1">
        <v>5</v>
      </c>
      <c r="W1491" s="14">
        <v>20.87</v>
      </c>
      <c r="X1491" s="1">
        <v>91063</v>
      </c>
      <c r="Y1491" s="14">
        <f>DataSheet!$E1491-DataSheet!$D1491</f>
        <v>3.26</v>
      </c>
      <c r="Z1491" s="1" t="str">
        <f>_xlfn.IFS(DataSheet!$O1491="Central","Chris",DataSheet!$O1491="East","Erin",DataSheet!$O1491="South","Sam",DataSheet!$O1491="West","William")</f>
        <v>Erin</v>
      </c>
    </row>
    <row r="1492" spans="1:26" ht="15" x14ac:dyDescent="0.2">
      <c r="A1492" s="1">
        <v>488</v>
      </c>
      <c r="B1492" s="1" t="s">
        <v>2568</v>
      </c>
      <c r="C1492" s="1" t="s">
        <v>118</v>
      </c>
      <c r="D1492" s="14">
        <v>7.0000000000000007E-2</v>
      </c>
      <c r="E1492" s="14">
        <v>12.28</v>
      </c>
      <c r="F1492" s="14">
        <v>4.8600000000000003</v>
      </c>
      <c r="G1492" s="1" t="s">
        <v>40</v>
      </c>
      <c r="H1492" s="1" t="s">
        <v>96</v>
      </c>
      <c r="I1492" s="1" t="s">
        <v>50</v>
      </c>
      <c r="J1492" s="1" t="s">
        <v>90</v>
      </c>
      <c r="K1492" s="1" t="s">
        <v>75</v>
      </c>
      <c r="L1492" s="1" t="s">
        <v>1862</v>
      </c>
      <c r="M1492" s="1">
        <v>0.38</v>
      </c>
      <c r="N1492" s="1" t="s">
        <v>34</v>
      </c>
      <c r="O1492" s="1" t="s">
        <v>113</v>
      </c>
      <c r="P1492" s="1" t="s">
        <v>333</v>
      </c>
      <c r="Q1492" s="1" t="s">
        <v>2429</v>
      </c>
      <c r="R1492" s="1">
        <v>4106</v>
      </c>
      <c r="S1492" s="2">
        <v>42142</v>
      </c>
      <c r="T1492" s="2">
        <v>42144</v>
      </c>
      <c r="U1492" s="1">
        <v>-7.94</v>
      </c>
      <c r="V1492" s="1">
        <v>2</v>
      </c>
      <c r="W1492" s="14">
        <v>25.7</v>
      </c>
      <c r="X1492" s="1">
        <v>91063</v>
      </c>
      <c r="Y1492" s="14">
        <f>DataSheet!$E1492-DataSheet!$D1492</f>
        <v>12.209999999999999</v>
      </c>
      <c r="Z1492" s="1" t="str">
        <f>_xlfn.IFS(DataSheet!$O1492="Central","Chris",DataSheet!$O1492="East","Erin",DataSheet!$O1492="South","Sam",DataSheet!$O1492="West","William")</f>
        <v>Erin</v>
      </c>
    </row>
    <row r="1493" spans="1:26" ht="15" x14ac:dyDescent="0.2">
      <c r="A1493" s="1">
        <v>489</v>
      </c>
      <c r="B1493" s="1" t="s">
        <v>2569</v>
      </c>
      <c r="C1493" s="1" t="s">
        <v>118</v>
      </c>
      <c r="D1493" s="14">
        <v>0.09</v>
      </c>
      <c r="E1493" s="14">
        <v>20.99</v>
      </c>
      <c r="F1493" s="14">
        <v>0.99</v>
      </c>
      <c r="G1493" s="1" t="s">
        <v>40</v>
      </c>
      <c r="H1493" s="1" t="s">
        <v>96</v>
      </c>
      <c r="I1493" s="1" t="s">
        <v>42</v>
      </c>
      <c r="J1493" s="1" t="s">
        <v>137</v>
      </c>
      <c r="K1493" s="1" t="s">
        <v>52</v>
      </c>
      <c r="L1493" s="1" t="s">
        <v>2333</v>
      </c>
      <c r="M1493" s="1">
        <v>0.56999999999999995</v>
      </c>
      <c r="N1493" s="1" t="s">
        <v>34</v>
      </c>
      <c r="O1493" s="1" t="s">
        <v>113</v>
      </c>
      <c r="P1493" s="1" t="s">
        <v>405</v>
      </c>
      <c r="Q1493" s="1" t="s">
        <v>2570</v>
      </c>
      <c r="R1493" s="1">
        <v>2062</v>
      </c>
      <c r="S1493" s="2">
        <v>42142</v>
      </c>
      <c r="T1493" s="2">
        <v>42142</v>
      </c>
      <c r="U1493" s="1">
        <v>122.292</v>
      </c>
      <c r="V1493" s="1">
        <v>14</v>
      </c>
      <c r="W1493" s="14">
        <v>229.57</v>
      </c>
      <c r="X1493" s="1">
        <v>91063</v>
      </c>
      <c r="Y1493" s="14">
        <f>DataSheet!$E1493-DataSheet!$D1493</f>
        <v>20.9</v>
      </c>
      <c r="Z1493" s="1" t="str">
        <f>_xlfn.IFS(DataSheet!$O1493="Central","Chris",DataSheet!$O1493="East","Erin",DataSheet!$O1493="South","Sam",DataSheet!$O1493="West","William")</f>
        <v>Erin</v>
      </c>
    </row>
    <row r="1494" spans="1:26" ht="15" x14ac:dyDescent="0.2">
      <c r="A1494" s="1">
        <v>266</v>
      </c>
      <c r="B1494" s="1" t="s">
        <v>2524</v>
      </c>
      <c r="C1494" s="1" t="s">
        <v>72</v>
      </c>
      <c r="D1494" s="14">
        <v>0</v>
      </c>
      <c r="E1494" s="14">
        <v>73.98</v>
      </c>
      <c r="F1494" s="14">
        <v>12.14</v>
      </c>
      <c r="G1494" s="1" t="s">
        <v>89</v>
      </c>
      <c r="H1494" s="1" t="s">
        <v>96</v>
      </c>
      <c r="I1494" s="1" t="s">
        <v>42</v>
      </c>
      <c r="J1494" s="1" t="s">
        <v>43</v>
      </c>
      <c r="K1494" s="1" t="s">
        <v>75</v>
      </c>
      <c r="L1494" s="1" t="s">
        <v>735</v>
      </c>
      <c r="M1494" s="1">
        <v>0.67</v>
      </c>
      <c r="N1494" s="1" t="s">
        <v>34</v>
      </c>
      <c r="O1494" s="1" t="s">
        <v>54</v>
      </c>
      <c r="P1494" s="1" t="s">
        <v>189</v>
      </c>
      <c r="Q1494" s="1" t="s">
        <v>2526</v>
      </c>
      <c r="R1494" s="1">
        <v>78207</v>
      </c>
      <c r="S1494" s="2">
        <v>42142</v>
      </c>
      <c r="T1494" s="2">
        <v>42144</v>
      </c>
      <c r="U1494" s="1">
        <v>326.25</v>
      </c>
      <c r="V1494" s="1">
        <v>17</v>
      </c>
      <c r="W1494" s="14">
        <v>1300.81</v>
      </c>
      <c r="X1494" s="1">
        <v>90593</v>
      </c>
      <c r="Y1494" s="14">
        <f>DataSheet!$E1494-DataSheet!$D1494</f>
        <v>73.98</v>
      </c>
      <c r="Z1494" s="1" t="str">
        <f>_xlfn.IFS(DataSheet!$O1494="Central","Chris",DataSheet!$O1494="East","Erin",DataSheet!$O1494="South","Sam",DataSheet!$O1494="West","William")</f>
        <v>Chris</v>
      </c>
    </row>
    <row r="1495" spans="1:26" ht="15" x14ac:dyDescent="0.2">
      <c r="A1495" s="1">
        <v>1433</v>
      </c>
      <c r="B1495" s="1" t="s">
        <v>1515</v>
      </c>
      <c r="C1495" s="1" t="s">
        <v>39</v>
      </c>
      <c r="D1495" s="14">
        <v>7.0000000000000007E-2</v>
      </c>
      <c r="E1495" s="14">
        <v>300.98</v>
      </c>
      <c r="F1495" s="14">
        <v>64.73</v>
      </c>
      <c r="G1495" s="1" t="s">
        <v>28</v>
      </c>
      <c r="H1495" s="1" t="s">
        <v>96</v>
      </c>
      <c r="I1495" s="1" t="s">
        <v>30</v>
      </c>
      <c r="J1495" s="1" t="s">
        <v>111</v>
      </c>
      <c r="K1495" s="1" t="s">
        <v>59</v>
      </c>
      <c r="L1495" s="1" t="s">
        <v>1342</v>
      </c>
      <c r="M1495" s="1">
        <v>0.56000000000000005</v>
      </c>
      <c r="N1495" s="1" t="s">
        <v>34</v>
      </c>
      <c r="O1495" s="1" t="s">
        <v>54</v>
      </c>
      <c r="P1495" s="1" t="s">
        <v>55</v>
      </c>
      <c r="Q1495" s="1" t="s">
        <v>1516</v>
      </c>
      <c r="R1495" s="1">
        <v>47130</v>
      </c>
      <c r="S1495" s="2">
        <v>42143</v>
      </c>
      <c r="T1495" s="2">
        <v>42145</v>
      </c>
      <c r="U1495" s="1">
        <v>1399.64</v>
      </c>
      <c r="V1495" s="1">
        <v>14</v>
      </c>
      <c r="W1495" s="14">
        <v>4285.5600000000004</v>
      </c>
      <c r="X1495" s="1">
        <v>86828</v>
      </c>
      <c r="Y1495" s="14">
        <f>DataSheet!$E1495-DataSheet!$D1495</f>
        <v>300.91000000000003</v>
      </c>
      <c r="Z1495" s="1" t="str">
        <f>_xlfn.IFS(DataSheet!$O1495="Central","Chris",DataSheet!$O1495="East","Erin",DataSheet!$O1495="South","Sam",DataSheet!$O1495="West","William")</f>
        <v>Chris</v>
      </c>
    </row>
    <row r="1496" spans="1:26" ht="15" x14ac:dyDescent="0.2">
      <c r="A1496" s="1">
        <v>1433</v>
      </c>
      <c r="B1496" s="1" t="s">
        <v>1515</v>
      </c>
      <c r="C1496" s="1" t="s">
        <v>39</v>
      </c>
      <c r="D1496" s="14">
        <v>0.01</v>
      </c>
      <c r="E1496" s="14">
        <v>20.98</v>
      </c>
      <c r="F1496" s="14">
        <v>45</v>
      </c>
      <c r="G1496" s="1" t="s">
        <v>28</v>
      </c>
      <c r="H1496" s="1" t="s">
        <v>96</v>
      </c>
      <c r="I1496" s="1" t="s">
        <v>50</v>
      </c>
      <c r="J1496" s="1" t="s">
        <v>80</v>
      </c>
      <c r="K1496" s="1" t="s">
        <v>59</v>
      </c>
      <c r="L1496" s="1" t="s">
        <v>2571</v>
      </c>
      <c r="M1496" s="1">
        <v>0.61</v>
      </c>
      <c r="N1496" s="1" t="s">
        <v>34</v>
      </c>
      <c r="O1496" s="1" t="s">
        <v>54</v>
      </c>
      <c r="P1496" s="1" t="s">
        <v>55</v>
      </c>
      <c r="Q1496" s="1" t="s">
        <v>1516</v>
      </c>
      <c r="R1496" s="1">
        <v>47130</v>
      </c>
      <c r="S1496" s="2">
        <v>42143</v>
      </c>
      <c r="T1496" s="2">
        <v>42143</v>
      </c>
      <c r="U1496" s="1">
        <v>232.642</v>
      </c>
      <c r="V1496" s="1">
        <v>28</v>
      </c>
      <c r="W1496" s="14">
        <v>631.37</v>
      </c>
      <c r="X1496" s="1">
        <v>86828</v>
      </c>
      <c r="Y1496" s="14">
        <f>DataSheet!$E1496-DataSheet!$D1496</f>
        <v>20.97</v>
      </c>
      <c r="Z1496" s="1" t="str">
        <f>_xlfn.IFS(DataSheet!$O1496="Central","Chris",DataSheet!$O1496="East","Erin",DataSheet!$O1496="South","Sam",DataSheet!$O1496="West","William")</f>
        <v>Chris</v>
      </c>
    </row>
    <row r="1497" spans="1:26" ht="15" x14ac:dyDescent="0.2">
      <c r="A1497" s="1">
        <v>2431</v>
      </c>
      <c r="B1497" s="1" t="s">
        <v>2572</v>
      </c>
      <c r="C1497" s="1" t="s">
        <v>39</v>
      </c>
      <c r="D1497" s="14">
        <v>7.0000000000000007E-2</v>
      </c>
      <c r="E1497" s="14">
        <v>155.06</v>
      </c>
      <c r="F1497" s="14">
        <v>7.07</v>
      </c>
      <c r="G1497" s="1" t="s">
        <v>40</v>
      </c>
      <c r="H1497" s="1" t="s">
        <v>41</v>
      </c>
      <c r="I1497" s="1" t="s">
        <v>50</v>
      </c>
      <c r="J1497" s="1" t="s">
        <v>80</v>
      </c>
      <c r="K1497" s="1" t="s">
        <v>75</v>
      </c>
      <c r="L1497" s="1" t="s">
        <v>108</v>
      </c>
      <c r="M1497" s="1">
        <v>0.59</v>
      </c>
      <c r="N1497" s="1" t="s">
        <v>34</v>
      </c>
      <c r="O1497" s="1" t="s">
        <v>61</v>
      </c>
      <c r="P1497" s="1" t="s">
        <v>92</v>
      </c>
      <c r="Q1497" s="1" t="s">
        <v>102</v>
      </c>
      <c r="R1497" s="1">
        <v>90004</v>
      </c>
      <c r="S1497" s="2">
        <v>42143</v>
      </c>
      <c r="T1497" s="2">
        <v>42143</v>
      </c>
      <c r="U1497" s="1">
        <v>-121.75</v>
      </c>
      <c r="V1497" s="1">
        <v>14</v>
      </c>
      <c r="W1497" s="14">
        <v>2039.07</v>
      </c>
      <c r="X1497" s="1">
        <v>5920</v>
      </c>
      <c r="Y1497" s="14">
        <f>DataSheet!$E1497-DataSheet!$D1497</f>
        <v>154.99</v>
      </c>
      <c r="Z1497" s="1" t="str">
        <f>_xlfn.IFS(DataSheet!$O1497="Central","Chris",DataSheet!$O1497="East","Erin",DataSheet!$O1497="South","Sam",DataSheet!$O1497="West","William")</f>
        <v>William</v>
      </c>
    </row>
    <row r="1498" spans="1:26" ht="15" x14ac:dyDescent="0.2">
      <c r="A1498" s="1">
        <v>2432</v>
      </c>
      <c r="B1498" s="1" t="s">
        <v>2573</v>
      </c>
      <c r="C1498" s="1" t="s">
        <v>39</v>
      </c>
      <c r="D1498" s="14">
        <v>7.0000000000000007E-2</v>
      </c>
      <c r="E1498" s="14">
        <v>155.06</v>
      </c>
      <c r="F1498" s="14">
        <v>7.07</v>
      </c>
      <c r="G1498" s="1" t="s">
        <v>40</v>
      </c>
      <c r="H1498" s="1" t="s">
        <v>41</v>
      </c>
      <c r="I1498" s="1" t="s">
        <v>50</v>
      </c>
      <c r="J1498" s="1" t="s">
        <v>80</v>
      </c>
      <c r="K1498" s="1" t="s">
        <v>75</v>
      </c>
      <c r="L1498" s="1" t="s">
        <v>108</v>
      </c>
      <c r="M1498" s="1">
        <v>0.59</v>
      </c>
      <c r="N1498" s="1" t="s">
        <v>34</v>
      </c>
      <c r="O1498" s="1" t="s">
        <v>54</v>
      </c>
      <c r="P1498" s="1" t="s">
        <v>209</v>
      </c>
      <c r="Q1498" s="1" t="s">
        <v>2574</v>
      </c>
      <c r="R1498" s="1">
        <v>73110</v>
      </c>
      <c r="S1498" s="2">
        <v>42143</v>
      </c>
      <c r="T1498" s="2">
        <v>42143</v>
      </c>
      <c r="U1498" s="1">
        <v>24.35</v>
      </c>
      <c r="V1498" s="1">
        <v>3</v>
      </c>
      <c r="W1498" s="14">
        <v>436.94</v>
      </c>
      <c r="X1498" s="1">
        <v>89096</v>
      </c>
      <c r="Y1498" s="14">
        <f>DataSheet!$E1498-DataSheet!$D1498</f>
        <v>154.99</v>
      </c>
      <c r="Z1498" s="1" t="str">
        <f>_xlfn.IFS(DataSheet!$O1498="Central","Chris",DataSheet!$O1498="East","Erin",DataSheet!$O1498="South","Sam",DataSheet!$O1498="West","William")</f>
        <v>Chris</v>
      </c>
    </row>
    <row r="1499" spans="1:26" ht="15" x14ac:dyDescent="0.2">
      <c r="A1499" s="1">
        <v>3264</v>
      </c>
      <c r="B1499" s="1" t="s">
        <v>2575</v>
      </c>
      <c r="C1499" s="1" t="s">
        <v>118</v>
      </c>
      <c r="D1499" s="14">
        <v>0.04</v>
      </c>
      <c r="E1499" s="14">
        <v>9.99</v>
      </c>
      <c r="F1499" s="14">
        <v>11.59</v>
      </c>
      <c r="G1499" s="1" t="s">
        <v>40</v>
      </c>
      <c r="H1499" s="1" t="s">
        <v>96</v>
      </c>
      <c r="I1499" s="1" t="s">
        <v>50</v>
      </c>
      <c r="J1499" s="1" t="s">
        <v>90</v>
      </c>
      <c r="K1499" s="1" t="s">
        <v>75</v>
      </c>
      <c r="L1499" s="1" t="s">
        <v>2202</v>
      </c>
      <c r="M1499" s="1">
        <v>0.4</v>
      </c>
      <c r="N1499" s="1" t="s">
        <v>34</v>
      </c>
      <c r="O1499" s="1" t="s">
        <v>61</v>
      </c>
      <c r="P1499" s="1" t="s">
        <v>92</v>
      </c>
      <c r="Q1499" s="1" t="s">
        <v>2576</v>
      </c>
      <c r="R1499" s="1">
        <v>95501</v>
      </c>
      <c r="S1499" s="2">
        <v>42143</v>
      </c>
      <c r="T1499" s="2">
        <v>42145</v>
      </c>
      <c r="U1499" s="1">
        <v>-92.32</v>
      </c>
      <c r="V1499" s="1">
        <v>5</v>
      </c>
      <c r="W1499" s="14">
        <v>52.09</v>
      </c>
      <c r="X1499" s="1">
        <v>89835</v>
      </c>
      <c r="Y1499" s="14">
        <f>DataSheet!$E1499-DataSheet!$D1499</f>
        <v>9.9500000000000011</v>
      </c>
      <c r="Z1499" s="1" t="str">
        <f>_xlfn.IFS(DataSheet!$O1499="Central","Chris",DataSheet!$O1499="East","Erin",DataSheet!$O1499="South","Sam",DataSheet!$O1499="West","William")</f>
        <v>William</v>
      </c>
    </row>
    <row r="1500" spans="1:26" ht="15" x14ac:dyDescent="0.2">
      <c r="A1500" s="1">
        <v>918</v>
      </c>
      <c r="B1500" s="1" t="s">
        <v>2146</v>
      </c>
      <c r="C1500" s="1" t="s">
        <v>27</v>
      </c>
      <c r="D1500" s="14">
        <v>0.09</v>
      </c>
      <c r="E1500" s="14">
        <v>58.14</v>
      </c>
      <c r="F1500" s="14">
        <v>36.61</v>
      </c>
      <c r="G1500" s="1" t="s">
        <v>28</v>
      </c>
      <c r="H1500" s="1" t="s">
        <v>96</v>
      </c>
      <c r="I1500" s="1" t="s">
        <v>30</v>
      </c>
      <c r="J1500" s="1" t="s">
        <v>119</v>
      </c>
      <c r="K1500" s="1" t="s">
        <v>32</v>
      </c>
      <c r="L1500" s="1" t="s">
        <v>2577</v>
      </c>
      <c r="M1500" s="1">
        <v>0.61</v>
      </c>
      <c r="N1500" s="1" t="s">
        <v>34</v>
      </c>
      <c r="O1500" s="1" t="s">
        <v>61</v>
      </c>
      <c r="P1500" s="1" t="s">
        <v>92</v>
      </c>
      <c r="Q1500" s="1" t="s">
        <v>2148</v>
      </c>
      <c r="R1500" s="1">
        <v>91730</v>
      </c>
      <c r="S1500" s="2">
        <v>42144</v>
      </c>
      <c r="T1500" s="2">
        <v>42145</v>
      </c>
      <c r="U1500" s="1">
        <v>187.41200000000001</v>
      </c>
      <c r="V1500" s="1">
        <v>39</v>
      </c>
      <c r="W1500" s="14">
        <v>2115.06</v>
      </c>
      <c r="X1500" s="1">
        <v>90493</v>
      </c>
      <c r="Y1500" s="14">
        <f>DataSheet!$E1500-DataSheet!$D1500</f>
        <v>58.05</v>
      </c>
      <c r="Z1500" s="1" t="str">
        <f>_xlfn.IFS(DataSheet!$O1500="Central","Chris",DataSheet!$O1500="East","Erin",DataSheet!$O1500="South","Sam",DataSheet!$O1500="West","William")</f>
        <v>William</v>
      </c>
    </row>
    <row r="1501" spans="1:26" ht="15" x14ac:dyDescent="0.2">
      <c r="A1501" s="1">
        <v>2973</v>
      </c>
      <c r="B1501" s="1" t="s">
        <v>2163</v>
      </c>
      <c r="C1501" s="1" t="s">
        <v>27</v>
      </c>
      <c r="D1501" s="14">
        <v>0.1</v>
      </c>
      <c r="E1501" s="14">
        <v>442.14</v>
      </c>
      <c r="F1501" s="14">
        <v>14.7</v>
      </c>
      <c r="G1501" s="1" t="s">
        <v>28</v>
      </c>
      <c r="H1501" s="1" t="s">
        <v>73</v>
      </c>
      <c r="I1501" s="1" t="s">
        <v>42</v>
      </c>
      <c r="J1501" s="1" t="s">
        <v>58</v>
      </c>
      <c r="K1501" s="1" t="s">
        <v>59</v>
      </c>
      <c r="L1501" s="1" t="s">
        <v>1314</v>
      </c>
      <c r="M1501" s="1">
        <v>0.56000000000000005</v>
      </c>
      <c r="N1501" s="1" t="s">
        <v>34</v>
      </c>
      <c r="O1501" s="1" t="s">
        <v>54</v>
      </c>
      <c r="P1501" s="1" t="s">
        <v>359</v>
      </c>
      <c r="Q1501" s="1" t="s">
        <v>2165</v>
      </c>
      <c r="R1501" s="1">
        <v>53151</v>
      </c>
      <c r="S1501" s="2">
        <v>42144</v>
      </c>
      <c r="T1501" s="2">
        <v>42145</v>
      </c>
      <c r="U1501" s="1">
        <v>137.68794</v>
      </c>
      <c r="V1501" s="1">
        <v>6</v>
      </c>
      <c r="W1501" s="14">
        <v>2411.4299999999998</v>
      </c>
      <c r="X1501" s="1">
        <v>87187</v>
      </c>
      <c r="Y1501" s="14">
        <f>DataSheet!$E1501-DataSheet!$D1501</f>
        <v>442.03999999999996</v>
      </c>
      <c r="Z1501" s="1" t="str">
        <f>_xlfn.IFS(DataSheet!$O1501="Central","Chris",DataSheet!$O1501="East","Erin",DataSheet!$O1501="South","Sam",DataSheet!$O1501="West","William")</f>
        <v>Chris</v>
      </c>
    </row>
    <row r="1502" spans="1:26" ht="15" x14ac:dyDescent="0.2">
      <c r="A1502" s="1">
        <v>1159</v>
      </c>
      <c r="B1502" s="1" t="s">
        <v>2578</v>
      </c>
      <c r="C1502" s="1" t="s">
        <v>39</v>
      </c>
      <c r="D1502" s="14">
        <v>0.04</v>
      </c>
      <c r="E1502" s="14">
        <v>100.98</v>
      </c>
      <c r="F1502" s="14">
        <v>35.840000000000003</v>
      </c>
      <c r="G1502" s="1" t="s">
        <v>28</v>
      </c>
      <c r="H1502" s="1" t="s">
        <v>41</v>
      </c>
      <c r="I1502" s="1" t="s">
        <v>30</v>
      </c>
      <c r="J1502" s="1" t="s">
        <v>119</v>
      </c>
      <c r="K1502" s="1" t="s">
        <v>32</v>
      </c>
      <c r="L1502" s="1" t="s">
        <v>120</v>
      </c>
      <c r="M1502" s="1">
        <v>0.62</v>
      </c>
      <c r="N1502" s="1" t="s">
        <v>34</v>
      </c>
      <c r="O1502" s="1" t="s">
        <v>113</v>
      </c>
      <c r="P1502" s="1" t="s">
        <v>399</v>
      </c>
      <c r="Q1502" s="1" t="s">
        <v>2579</v>
      </c>
      <c r="R1502" s="1">
        <v>7086</v>
      </c>
      <c r="S1502" s="2">
        <v>42144</v>
      </c>
      <c r="T1502" s="2">
        <v>42145</v>
      </c>
      <c r="U1502" s="1">
        <v>-152.76</v>
      </c>
      <c r="V1502" s="1">
        <v>1</v>
      </c>
      <c r="W1502" s="14">
        <v>110.75</v>
      </c>
      <c r="X1502" s="1">
        <v>90854</v>
      </c>
      <c r="Y1502" s="14">
        <f>DataSheet!$E1502-DataSheet!$D1502</f>
        <v>100.94</v>
      </c>
      <c r="Z1502" s="1" t="str">
        <f>_xlfn.IFS(DataSheet!$O1502="Central","Chris",DataSheet!$O1502="East","Erin",DataSheet!$O1502="South","Sam",DataSheet!$O1502="West","William")</f>
        <v>Erin</v>
      </c>
    </row>
    <row r="1503" spans="1:26" ht="15" x14ac:dyDescent="0.2">
      <c r="A1503" s="1">
        <v>2346</v>
      </c>
      <c r="B1503" s="1" t="s">
        <v>388</v>
      </c>
      <c r="C1503" s="1" t="s">
        <v>39</v>
      </c>
      <c r="D1503" s="14">
        <v>0.1</v>
      </c>
      <c r="E1503" s="14">
        <v>218.75</v>
      </c>
      <c r="F1503" s="14">
        <v>69.64</v>
      </c>
      <c r="G1503" s="1" t="s">
        <v>28</v>
      </c>
      <c r="H1503" s="1" t="s">
        <v>96</v>
      </c>
      <c r="I1503" s="1" t="s">
        <v>30</v>
      </c>
      <c r="J1503" s="1" t="s">
        <v>31</v>
      </c>
      <c r="K1503" s="1" t="s">
        <v>32</v>
      </c>
      <c r="L1503" s="1" t="s">
        <v>876</v>
      </c>
      <c r="M1503" s="1">
        <v>0.77</v>
      </c>
      <c r="N1503" s="1" t="s">
        <v>34</v>
      </c>
      <c r="O1503" s="1" t="s">
        <v>35</v>
      </c>
      <c r="P1503" s="1" t="s">
        <v>390</v>
      </c>
      <c r="Q1503" s="1" t="s">
        <v>391</v>
      </c>
      <c r="R1503" s="1">
        <v>40258</v>
      </c>
      <c r="S1503" s="2">
        <v>42144</v>
      </c>
      <c r="T1503" s="2">
        <v>42145</v>
      </c>
      <c r="U1503" s="1">
        <v>62.298000000000002</v>
      </c>
      <c r="V1503" s="1">
        <v>17</v>
      </c>
      <c r="W1503" s="14">
        <v>2805.18</v>
      </c>
      <c r="X1503" s="1">
        <v>89505</v>
      </c>
      <c r="Y1503" s="14">
        <f>DataSheet!$E1503-DataSheet!$D1503</f>
        <v>218.65</v>
      </c>
      <c r="Z1503" s="1" t="str">
        <f>_xlfn.IFS(DataSheet!$O1503="Central","Chris",DataSheet!$O1503="East","Erin",DataSheet!$O1503="South","Sam",DataSheet!$O1503="West","William")</f>
        <v>Sam</v>
      </c>
    </row>
    <row r="1504" spans="1:26" ht="15" x14ac:dyDescent="0.2">
      <c r="A1504" s="1">
        <v>2825</v>
      </c>
      <c r="B1504" s="1" t="s">
        <v>2580</v>
      </c>
      <c r="C1504" s="1" t="s">
        <v>49</v>
      </c>
      <c r="D1504" s="14">
        <v>0.02</v>
      </c>
      <c r="E1504" s="14">
        <v>27.48</v>
      </c>
      <c r="F1504" s="14">
        <v>4</v>
      </c>
      <c r="G1504" s="1" t="s">
        <v>40</v>
      </c>
      <c r="H1504" s="1" t="s">
        <v>41</v>
      </c>
      <c r="I1504" s="1" t="s">
        <v>42</v>
      </c>
      <c r="J1504" s="1" t="s">
        <v>43</v>
      </c>
      <c r="K1504" s="1" t="s">
        <v>75</v>
      </c>
      <c r="L1504" s="1" t="s">
        <v>2063</v>
      </c>
      <c r="M1504" s="1">
        <v>0.75</v>
      </c>
      <c r="N1504" s="1" t="s">
        <v>34</v>
      </c>
      <c r="O1504" s="1" t="s">
        <v>61</v>
      </c>
      <c r="P1504" s="1" t="s">
        <v>492</v>
      </c>
      <c r="Q1504" s="1" t="s">
        <v>2581</v>
      </c>
      <c r="R1504" s="1">
        <v>83701</v>
      </c>
      <c r="S1504" s="2">
        <v>42144</v>
      </c>
      <c r="T1504" s="2">
        <v>42151</v>
      </c>
      <c r="U1504" s="1">
        <v>19.308</v>
      </c>
      <c r="V1504" s="1">
        <v>3</v>
      </c>
      <c r="W1504" s="14">
        <v>87.21</v>
      </c>
      <c r="X1504" s="1">
        <v>89497</v>
      </c>
      <c r="Y1504" s="14">
        <f>DataSheet!$E1504-DataSheet!$D1504</f>
        <v>27.46</v>
      </c>
      <c r="Z1504" s="1" t="str">
        <f>_xlfn.IFS(DataSheet!$O1504="Central","Chris",DataSheet!$O1504="East","Erin",DataSheet!$O1504="South","Sam",DataSheet!$O1504="West","William")</f>
        <v>William</v>
      </c>
    </row>
    <row r="1505" spans="1:26" ht="15" x14ac:dyDescent="0.2">
      <c r="A1505" s="1">
        <v>2825</v>
      </c>
      <c r="B1505" s="1" t="s">
        <v>2580</v>
      </c>
      <c r="C1505" s="1" t="s">
        <v>49</v>
      </c>
      <c r="D1505" s="14">
        <v>0.08</v>
      </c>
      <c r="E1505" s="14">
        <v>10.06</v>
      </c>
      <c r="F1505" s="14">
        <v>2.06</v>
      </c>
      <c r="G1505" s="1" t="s">
        <v>40</v>
      </c>
      <c r="H1505" s="1" t="s">
        <v>41</v>
      </c>
      <c r="I1505" s="1" t="s">
        <v>50</v>
      </c>
      <c r="J1505" s="1" t="s">
        <v>90</v>
      </c>
      <c r="K1505" s="1" t="s">
        <v>52</v>
      </c>
      <c r="L1505" s="1" t="s">
        <v>175</v>
      </c>
      <c r="M1505" s="1">
        <v>0.39</v>
      </c>
      <c r="N1505" s="1" t="s">
        <v>34</v>
      </c>
      <c r="O1505" s="1" t="s">
        <v>61</v>
      </c>
      <c r="P1505" s="1" t="s">
        <v>492</v>
      </c>
      <c r="Q1505" s="1" t="s">
        <v>2581</v>
      </c>
      <c r="R1505" s="1">
        <v>83701</v>
      </c>
      <c r="S1505" s="2">
        <v>42144</v>
      </c>
      <c r="T1505" s="2">
        <v>42148</v>
      </c>
      <c r="U1505" s="1">
        <v>0.33</v>
      </c>
      <c r="V1505" s="1">
        <v>4</v>
      </c>
      <c r="W1505" s="14">
        <v>40.15</v>
      </c>
      <c r="X1505" s="1">
        <v>89497</v>
      </c>
      <c r="Y1505" s="14">
        <f>DataSheet!$E1505-DataSheet!$D1505</f>
        <v>9.98</v>
      </c>
      <c r="Z1505" s="1" t="str">
        <f>_xlfn.IFS(DataSheet!$O1505="Central","Chris",DataSheet!$O1505="East","Erin",DataSheet!$O1505="South","Sam",DataSheet!$O1505="West","William")</f>
        <v>William</v>
      </c>
    </row>
    <row r="1506" spans="1:26" ht="15" x14ac:dyDescent="0.2">
      <c r="A1506" s="1">
        <v>699</v>
      </c>
      <c r="B1506" s="1" t="s">
        <v>863</v>
      </c>
      <c r="C1506" s="1" t="s">
        <v>118</v>
      </c>
      <c r="D1506" s="14">
        <v>0.1</v>
      </c>
      <c r="E1506" s="14">
        <v>4.26</v>
      </c>
      <c r="F1506" s="14">
        <v>1.2</v>
      </c>
      <c r="G1506" s="1" t="s">
        <v>40</v>
      </c>
      <c r="H1506" s="1" t="s">
        <v>41</v>
      </c>
      <c r="I1506" s="1" t="s">
        <v>50</v>
      </c>
      <c r="J1506" s="1" t="s">
        <v>51</v>
      </c>
      <c r="K1506" s="1" t="s">
        <v>52</v>
      </c>
      <c r="L1506" s="1" t="s">
        <v>140</v>
      </c>
      <c r="M1506" s="1">
        <v>0.44</v>
      </c>
      <c r="N1506" s="1" t="s">
        <v>34</v>
      </c>
      <c r="O1506" s="1" t="s">
        <v>61</v>
      </c>
      <c r="P1506" s="1" t="s">
        <v>92</v>
      </c>
      <c r="Q1506" s="1" t="s">
        <v>102</v>
      </c>
      <c r="R1506" s="1">
        <v>90041</v>
      </c>
      <c r="S1506" s="2">
        <v>42144</v>
      </c>
      <c r="T1506" s="2">
        <v>42145</v>
      </c>
      <c r="U1506" s="1">
        <v>15.42</v>
      </c>
      <c r="V1506" s="1">
        <v>88</v>
      </c>
      <c r="W1506" s="14">
        <v>351.56</v>
      </c>
      <c r="X1506" s="1">
        <v>3042</v>
      </c>
      <c r="Y1506" s="14">
        <f>DataSheet!$E1506-DataSheet!$D1506</f>
        <v>4.16</v>
      </c>
      <c r="Z1506" s="1" t="str">
        <f>_xlfn.IFS(DataSheet!$O1506="Central","Chris",DataSheet!$O1506="East","Erin",DataSheet!$O1506="South","Sam",DataSheet!$O1506="West","William")</f>
        <v>William</v>
      </c>
    </row>
    <row r="1507" spans="1:26" ht="15" x14ac:dyDescent="0.2">
      <c r="A1507" s="1">
        <v>700</v>
      </c>
      <c r="B1507" s="1" t="s">
        <v>2582</v>
      </c>
      <c r="C1507" s="1" t="s">
        <v>118</v>
      </c>
      <c r="D1507" s="14">
        <v>0.1</v>
      </c>
      <c r="E1507" s="14">
        <v>4.26</v>
      </c>
      <c r="F1507" s="14">
        <v>1.2</v>
      </c>
      <c r="G1507" s="1" t="s">
        <v>40</v>
      </c>
      <c r="H1507" s="1" t="s">
        <v>41</v>
      </c>
      <c r="I1507" s="1" t="s">
        <v>50</v>
      </c>
      <c r="J1507" s="1" t="s">
        <v>51</v>
      </c>
      <c r="K1507" s="1" t="s">
        <v>52</v>
      </c>
      <c r="L1507" s="1" t="s">
        <v>140</v>
      </c>
      <c r="M1507" s="1">
        <v>0.44</v>
      </c>
      <c r="N1507" s="1" t="s">
        <v>34</v>
      </c>
      <c r="O1507" s="1" t="s">
        <v>61</v>
      </c>
      <c r="P1507" s="1" t="s">
        <v>92</v>
      </c>
      <c r="Q1507" s="1" t="s">
        <v>1186</v>
      </c>
      <c r="R1507" s="1">
        <v>93454</v>
      </c>
      <c r="S1507" s="2">
        <v>42144</v>
      </c>
      <c r="T1507" s="2">
        <v>42145</v>
      </c>
      <c r="U1507" s="1">
        <v>33.923999999999999</v>
      </c>
      <c r="V1507" s="1">
        <v>22</v>
      </c>
      <c r="W1507" s="14">
        <v>87.89</v>
      </c>
      <c r="X1507" s="1">
        <v>87980</v>
      </c>
      <c r="Y1507" s="14">
        <f>DataSheet!$E1507-DataSheet!$D1507</f>
        <v>4.16</v>
      </c>
      <c r="Z1507" s="1" t="str">
        <f>_xlfn.IFS(DataSheet!$O1507="Central","Chris",DataSheet!$O1507="East","Erin",DataSheet!$O1507="South","Sam",DataSheet!$O1507="West","William")</f>
        <v>William</v>
      </c>
    </row>
    <row r="1508" spans="1:26" ht="15" x14ac:dyDescent="0.2">
      <c r="A1508" s="1">
        <v>1106</v>
      </c>
      <c r="B1508" s="1" t="s">
        <v>2583</v>
      </c>
      <c r="C1508" s="1" t="s">
        <v>118</v>
      </c>
      <c r="D1508" s="14">
        <v>0.04</v>
      </c>
      <c r="E1508" s="14">
        <v>6.35</v>
      </c>
      <c r="F1508" s="14">
        <v>1.02</v>
      </c>
      <c r="G1508" s="1" t="s">
        <v>40</v>
      </c>
      <c r="H1508" s="1" t="s">
        <v>29</v>
      </c>
      <c r="I1508" s="1" t="s">
        <v>50</v>
      </c>
      <c r="J1508" s="1" t="s">
        <v>90</v>
      </c>
      <c r="K1508" s="1" t="s">
        <v>52</v>
      </c>
      <c r="L1508" s="1" t="s">
        <v>529</v>
      </c>
      <c r="M1508" s="1">
        <v>0.39</v>
      </c>
      <c r="N1508" s="1" t="s">
        <v>34</v>
      </c>
      <c r="O1508" s="1" t="s">
        <v>54</v>
      </c>
      <c r="P1508" s="1" t="s">
        <v>189</v>
      </c>
      <c r="Q1508" s="1" t="s">
        <v>556</v>
      </c>
      <c r="R1508" s="1">
        <v>75220</v>
      </c>
      <c r="S1508" s="2">
        <v>42144</v>
      </c>
      <c r="T1508" s="2">
        <v>42147</v>
      </c>
      <c r="U1508" s="1">
        <v>81.91</v>
      </c>
      <c r="V1508" s="1">
        <v>52</v>
      </c>
      <c r="W1508" s="14">
        <v>318.47000000000003</v>
      </c>
      <c r="X1508" s="1">
        <v>20261</v>
      </c>
      <c r="Y1508" s="14">
        <f>DataSheet!$E1508-DataSheet!$D1508</f>
        <v>6.31</v>
      </c>
      <c r="Z1508" s="1" t="str">
        <f>_xlfn.IFS(DataSheet!$O1508="Central","Chris",DataSheet!$O1508="East","Erin",DataSheet!$O1508="South","Sam",DataSheet!$O1508="West","William")</f>
        <v>Chris</v>
      </c>
    </row>
    <row r="1509" spans="1:26" ht="15" x14ac:dyDescent="0.2">
      <c r="A1509" s="1">
        <v>1108</v>
      </c>
      <c r="B1509" s="1" t="s">
        <v>2584</v>
      </c>
      <c r="C1509" s="1" t="s">
        <v>118</v>
      </c>
      <c r="D1509" s="14">
        <v>0.09</v>
      </c>
      <c r="E1509" s="14">
        <v>31.74</v>
      </c>
      <c r="F1509" s="14">
        <v>12.62</v>
      </c>
      <c r="G1509" s="1" t="s">
        <v>89</v>
      </c>
      <c r="H1509" s="1" t="s">
        <v>29</v>
      </c>
      <c r="I1509" s="1" t="s">
        <v>50</v>
      </c>
      <c r="J1509" s="1" t="s">
        <v>74</v>
      </c>
      <c r="K1509" s="1" t="s">
        <v>75</v>
      </c>
      <c r="L1509" s="1" t="s">
        <v>1534</v>
      </c>
      <c r="M1509" s="1">
        <v>0.37</v>
      </c>
      <c r="N1509" s="1" t="s">
        <v>34</v>
      </c>
      <c r="O1509" s="1" t="s">
        <v>54</v>
      </c>
      <c r="P1509" s="1" t="s">
        <v>189</v>
      </c>
      <c r="Q1509" s="1" t="s">
        <v>2036</v>
      </c>
      <c r="R1509" s="1">
        <v>75146</v>
      </c>
      <c r="S1509" s="2">
        <v>42144</v>
      </c>
      <c r="T1509" s="2">
        <v>42144</v>
      </c>
      <c r="U1509" s="1">
        <v>67.107500000000002</v>
      </c>
      <c r="V1509" s="1">
        <v>9</v>
      </c>
      <c r="W1509" s="14">
        <v>270.55</v>
      </c>
      <c r="X1509" s="1">
        <v>86409</v>
      </c>
      <c r="Y1509" s="14">
        <f>DataSheet!$E1509-DataSheet!$D1509</f>
        <v>31.65</v>
      </c>
      <c r="Z1509" s="1" t="str">
        <f>_xlfn.IFS(DataSheet!$O1509="Central","Chris",DataSheet!$O1509="East","Erin",DataSheet!$O1509="South","Sam",DataSheet!$O1509="West","William")</f>
        <v>Chris</v>
      </c>
    </row>
    <row r="1510" spans="1:26" ht="15" x14ac:dyDescent="0.2">
      <c r="A1510" s="1">
        <v>1108</v>
      </c>
      <c r="B1510" s="1" t="s">
        <v>2584</v>
      </c>
      <c r="C1510" s="1" t="s">
        <v>118</v>
      </c>
      <c r="D1510" s="14">
        <v>0.04</v>
      </c>
      <c r="E1510" s="14">
        <v>6.35</v>
      </c>
      <c r="F1510" s="14">
        <v>1.02</v>
      </c>
      <c r="G1510" s="1" t="s">
        <v>40</v>
      </c>
      <c r="H1510" s="1" t="s">
        <v>29</v>
      </c>
      <c r="I1510" s="1" t="s">
        <v>50</v>
      </c>
      <c r="J1510" s="1" t="s">
        <v>90</v>
      </c>
      <c r="K1510" s="1" t="s">
        <v>52</v>
      </c>
      <c r="L1510" s="1" t="s">
        <v>529</v>
      </c>
      <c r="M1510" s="1">
        <v>0.39</v>
      </c>
      <c r="N1510" s="1" t="s">
        <v>34</v>
      </c>
      <c r="O1510" s="1" t="s">
        <v>54</v>
      </c>
      <c r="P1510" s="1" t="s">
        <v>189</v>
      </c>
      <c r="Q1510" s="1" t="s">
        <v>2036</v>
      </c>
      <c r="R1510" s="1">
        <v>75146</v>
      </c>
      <c r="S1510" s="2">
        <v>42144</v>
      </c>
      <c r="T1510" s="2">
        <v>42147</v>
      </c>
      <c r="U1510" s="1">
        <v>54.937800000000003</v>
      </c>
      <c r="V1510" s="1">
        <v>13</v>
      </c>
      <c r="W1510" s="14">
        <v>79.62</v>
      </c>
      <c r="X1510" s="1">
        <v>86409</v>
      </c>
      <c r="Y1510" s="14">
        <f>DataSheet!$E1510-DataSheet!$D1510</f>
        <v>6.31</v>
      </c>
      <c r="Z1510" s="1" t="str">
        <f>_xlfn.IFS(DataSheet!$O1510="Central","Chris",DataSheet!$O1510="East","Erin",DataSheet!$O1510="South","Sam",DataSheet!$O1510="West","William")</f>
        <v>Chris</v>
      </c>
    </row>
    <row r="1511" spans="1:26" ht="15" x14ac:dyDescent="0.2">
      <c r="A1511" s="1">
        <v>1108</v>
      </c>
      <c r="B1511" s="1" t="s">
        <v>2584</v>
      </c>
      <c r="C1511" s="1" t="s">
        <v>118</v>
      </c>
      <c r="D1511" s="14">
        <v>0.02</v>
      </c>
      <c r="E1511" s="14">
        <v>65.989999999999995</v>
      </c>
      <c r="F1511" s="14">
        <v>8.99</v>
      </c>
      <c r="G1511" s="1" t="s">
        <v>89</v>
      </c>
      <c r="H1511" s="1" t="s">
        <v>29</v>
      </c>
      <c r="I1511" s="1" t="s">
        <v>42</v>
      </c>
      <c r="J1511" s="1" t="s">
        <v>137</v>
      </c>
      <c r="K1511" s="1" t="s">
        <v>75</v>
      </c>
      <c r="L1511" s="1" t="s">
        <v>1866</v>
      </c>
      <c r="M1511" s="1">
        <v>0.56000000000000005</v>
      </c>
      <c r="N1511" s="1" t="s">
        <v>34</v>
      </c>
      <c r="O1511" s="1" t="s">
        <v>54</v>
      </c>
      <c r="P1511" s="1" t="s">
        <v>189</v>
      </c>
      <c r="Q1511" s="1" t="s">
        <v>2036</v>
      </c>
      <c r="R1511" s="1">
        <v>75146</v>
      </c>
      <c r="S1511" s="2">
        <v>42144</v>
      </c>
      <c r="T1511" s="2">
        <v>42145</v>
      </c>
      <c r="U1511" s="1">
        <v>168.23699999999999</v>
      </c>
      <c r="V1511" s="1">
        <v>8</v>
      </c>
      <c r="W1511" s="14">
        <v>479.79</v>
      </c>
      <c r="X1511" s="1">
        <v>86409</v>
      </c>
      <c r="Y1511" s="14">
        <f>DataSheet!$E1511-DataSheet!$D1511</f>
        <v>65.97</v>
      </c>
      <c r="Z1511" s="1" t="str">
        <f>_xlfn.IFS(DataSheet!$O1511="Central","Chris",DataSheet!$O1511="East","Erin",DataSheet!$O1511="South","Sam",DataSheet!$O1511="West","William")</f>
        <v>Chris</v>
      </c>
    </row>
    <row r="1512" spans="1:26" ht="15" x14ac:dyDescent="0.2">
      <c r="A1512" s="1">
        <v>1974</v>
      </c>
      <c r="B1512" s="1" t="s">
        <v>2585</v>
      </c>
      <c r="C1512" s="1" t="s">
        <v>118</v>
      </c>
      <c r="D1512" s="14">
        <v>0.09</v>
      </c>
      <c r="E1512" s="14">
        <v>20.48</v>
      </c>
      <c r="F1512" s="14">
        <v>6.32</v>
      </c>
      <c r="G1512" s="1" t="s">
        <v>40</v>
      </c>
      <c r="H1512" s="1" t="s">
        <v>41</v>
      </c>
      <c r="I1512" s="1" t="s">
        <v>50</v>
      </c>
      <c r="J1512" s="1" t="s">
        <v>97</v>
      </c>
      <c r="K1512" s="1" t="s">
        <v>75</v>
      </c>
      <c r="L1512" s="1" t="s">
        <v>1041</v>
      </c>
      <c r="M1512" s="1">
        <v>0.57999999999999996</v>
      </c>
      <c r="N1512" s="1" t="s">
        <v>34</v>
      </c>
      <c r="O1512" s="1" t="s">
        <v>54</v>
      </c>
      <c r="P1512" s="1" t="s">
        <v>291</v>
      </c>
      <c r="Q1512" s="1" t="s">
        <v>2586</v>
      </c>
      <c r="R1512" s="1">
        <v>48127</v>
      </c>
      <c r="S1512" s="2">
        <v>42144</v>
      </c>
      <c r="T1512" s="2">
        <v>42145</v>
      </c>
      <c r="U1512" s="1">
        <v>-16.89</v>
      </c>
      <c r="V1512" s="1">
        <v>5</v>
      </c>
      <c r="W1512" s="14">
        <v>99.02</v>
      </c>
      <c r="X1512" s="1">
        <v>89040</v>
      </c>
      <c r="Y1512" s="14">
        <f>DataSheet!$E1512-DataSheet!$D1512</f>
        <v>20.39</v>
      </c>
      <c r="Z1512" s="1" t="str">
        <f>_xlfn.IFS(DataSheet!$O1512="Central","Chris",DataSheet!$O1512="East","Erin",DataSheet!$O1512="South","Sam",DataSheet!$O1512="West","William")</f>
        <v>Chris</v>
      </c>
    </row>
    <row r="1513" spans="1:26" ht="15" x14ac:dyDescent="0.2">
      <c r="A1513" s="1">
        <v>1974</v>
      </c>
      <c r="B1513" s="1" t="s">
        <v>2585</v>
      </c>
      <c r="C1513" s="1" t="s">
        <v>118</v>
      </c>
      <c r="D1513" s="14">
        <v>0.06</v>
      </c>
      <c r="E1513" s="14">
        <v>15.67</v>
      </c>
      <c r="F1513" s="14">
        <v>1.39</v>
      </c>
      <c r="G1513" s="1" t="s">
        <v>40</v>
      </c>
      <c r="H1513" s="1" t="s">
        <v>41</v>
      </c>
      <c r="I1513" s="1" t="s">
        <v>50</v>
      </c>
      <c r="J1513" s="1" t="s">
        <v>347</v>
      </c>
      <c r="K1513" s="1" t="s">
        <v>75</v>
      </c>
      <c r="L1513" s="1" t="s">
        <v>2486</v>
      </c>
      <c r="M1513" s="1">
        <v>0.38</v>
      </c>
      <c r="N1513" s="1" t="s">
        <v>34</v>
      </c>
      <c r="O1513" s="1" t="s">
        <v>54</v>
      </c>
      <c r="P1513" s="1" t="s">
        <v>291</v>
      </c>
      <c r="Q1513" s="1" t="s">
        <v>2586</v>
      </c>
      <c r="R1513" s="1">
        <v>48127</v>
      </c>
      <c r="S1513" s="2">
        <v>42144</v>
      </c>
      <c r="T1513" s="2">
        <v>42145</v>
      </c>
      <c r="U1513" s="1">
        <v>25.51</v>
      </c>
      <c r="V1513" s="1">
        <v>3</v>
      </c>
      <c r="W1513" s="14">
        <v>46.4</v>
      </c>
      <c r="X1513" s="1">
        <v>89040</v>
      </c>
      <c r="Y1513" s="14">
        <f>DataSheet!$E1513-DataSheet!$D1513</f>
        <v>15.61</v>
      </c>
      <c r="Z1513" s="1" t="str">
        <f>_xlfn.IFS(DataSheet!$O1513="Central","Chris",DataSheet!$O1513="East","Erin",DataSheet!$O1513="South","Sam",DataSheet!$O1513="West","William")</f>
        <v>Chris</v>
      </c>
    </row>
    <row r="1514" spans="1:26" ht="15" x14ac:dyDescent="0.2">
      <c r="A1514" s="1">
        <v>2159</v>
      </c>
      <c r="B1514" s="1" t="s">
        <v>2587</v>
      </c>
      <c r="C1514" s="1" t="s">
        <v>118</v>
      </c>
      <c r="D1514" s="14">
        <v>0.08</v>
      </c>
      <c r="E1514" s="14">
        <v>30.98</v>
      </c>
      <c r="F1514" s="14">
        <v>8.74</v>
      </c>
      <c r="G1514" s="1" t="s">
        <v>40</v>
      </c>
      <c r="H1514" s="1" t="s">
        <v>96</v>
      </c>
      <c r="I1514" s="1" t="s">
        <v>50</v>
      </c>
      <c r="J1514" s="1" t="s">
        <v>90</v>
      </c>
      <c r="K1514" s="1" t="s">
        <v>75</v>
      </c>
      <c r="L1514" s="1" t="s">
        <v>2588</v>
      </c>
      <c r="M1514" s="1">
        <v>0.4</v>
      </c>
      <c r="N1514" s="1" t="s">
        <v>34</v>
      </c>
      <c r="O1514" s="1" t="s">
        <v>54</v>
      </c>
      <c r="P1514" s="1" t="s">
        <v>291</v>
      </c>
      <c r="Q1514" s="1" t="s">
        <v>2589</v>
      </c>
      <c r="R1514" s="1">
        <v>48185</v>
      </c>
      <c r="S1514" s="2">
        <v>42144</v>
      </c>
      <c r="T1514" s="2">
        <v>42145</v>
      </c>
      <c r="U1514" s="1">
        <v>371.27199999999999</v>
      </c>
      <c r="V1514" s="1">
        <v>25</v>
      </c>
      <c r="W1514" s="14">
        <v>727.2</v>
      </c>
      <c r="X1514" s="1">
        <v>90387</v>
      </c>
      <c r="Y1514" s="14">
        <f>DataSheet!$E1514-DataSheet!$D1514</f>
        <v>30.900000000000002</v>
      </c>
      <c r="Z1514" s="1" t="str">
        <f>_xlfn.IFS(DataSheet!$O1514="Central","Chris",DataSheet!$O1514="East","Erin",DataSheet!$O1514="South","Sam",DataSheet!$O1514="West","William")</f>
        <v>Chris</v>
      </c>
    </row>
    <row r="1515" spans="1:26" ht="15" x14ac:dyDescent="0.2">
      <c r="A1515" s="1">
        <v>2162</v>
      </c>
      <c r="B1515" s="1" t="s">
        <v>2590</v>
      </c>
      <c r="C1515" s="1" t="s">
        <v>118</v>
      </c>
      <c r="D1515" s="14">
        <v>0.09</v>
      </c>
      <c r="E1515" s="14">
        <v>159.31</v>
      </c>
      <c r="F1515" s="14">
        <v>60</v>
      </c>
      <c r="G1515" s="1" t="s">
        <v>28</v>
      </c>
      <c r="H1515" s="1" t="s">
        <v>96</v>
      </c>
      <c r="I1515" s="1" t="s">
        <v>30</v>
      </c>
      <c r="J1515" s="1" t="s">
        <v>31</v>
      </c>
      <c r="K1515" s="1" t="s">
        <v>59</v>
      </c>
      <c r="L1515" s="1" t="s">
        <v>2591</v>
      </c>
      <c r="M1515" s="1">
        <v>0.55000000000000004</v>
      </c>
      <c r="N1515" s="1" t="s">
        <v>34</v>
      </c>
      <c r="O1515" s="1" t="s">
        <v>113</v>
      </c>
      <c r="P1515" s="1" t="s">
        <v>322</v>
      </c>
      <c r="Q1515" s="1" t="s">
        <v>2592</v>
      </c>
      <c r="R1515" s="1">
        <v>16146</v>
      </c>
      <c r="S1515" s="2">
        <v>42144</v>
      </c>
      <c r="T1515" s="2">
        <v>42146</v>
      </c>
      <c r="U1515" s="1">
        <v>77.000895400000005</v>
      </c>
      <c r="V1515" s="1">
        <v>41</v>
      </c>
      <c r="W1515" s="14">
        <v>6173.42</v>
      </c>
      <c r="X1515" s="1">
        <v>90387</v>
      </c>
      <c r="Y1515" s="14">
        <f>DataSheet!$E1515-DataSheet!$D1515</f>
        <v>159.22</v>
      </c>
      <c r="Z1515" s="1" t="str">
        <f>_xlfn.IFS(DataSheet!$O1515="Central","Chris",DataSheet!$O1515="East","Erin",DataSheet!$O1515="South","Sam",DataSheet!$O1515="West","William")</f>
        <v>Erin</v>
      </c>
    </row>
    <row r="1516" spans="1:26" ht="15" x14ac:dyDescent="0.2">
      <c r="A1516" s="1">
        <v>2162</v>
      </c>
      <c r="B1516" s="1" t="s">
        <v>2590</v>
      </c>
      <c r="C1516" s="1" t="s">
        <v>118</v>
      </c>
      <c r="D1516" s="14">
        <v>0.06</v>
      </c>
      <c r="E1516" s="14">
        <v>55.99</v>
      </c>
      <c r="F1516" s="14">
        <v>5</v>
      </c>
      <c r="G1516" s="1" t="s">
        <v>40</v>
      </c>
      <c r="H1516" s="1" t="s">
        <v>96</v>
      </c>
      <c r="I1516" s="1" t="s">
        <v>42</v>
      </c>
      <c r="J1516" s="1" t="s">
        <v>137</v>
      </c>
      <c r="K1516" s="1" t="s">
        <v>44</v>
      </c>
      <c r="L1516" s="1" t="s">
        <v>1940</v>
      </c>
      <c r="M1516" s="1">
        <v>0.83</v>
      </c>
      <c r="N1516" s="1" t="s">
        <v>34</v>
      </c>
      <c r="O1516" s="1" t="s">
        <v>113</v>
      </c>
      <c r="P1516" s="1" t="s">
        <v>322</v>
      </c>
      <c r="Q1516" s="1" t="s">
        <v>2592</v>
      </c>
      <c r="R1516" s="1">
        <v>16146</v>
      </c>
      <c r="S1516" s="2">
        <v>42144</v>
      </c>
      <c r="T1516" s="2">
        <v>42146</v>
      </c>
      <c r="U1516" s="1">
        <v>27.968599999999999</v>
      </c>
      <c r="V1516" s="1">
        <v>33</v>
      </c>
      <c r="W1516" s="14">
        <v>1553.7</v>
      </c>
      <c r="X1516" s="1">
        <v>90387</v>
      </c>
      <c r="Y1516" s="14">
        <f>DataSheet!$E1516-DataSheet!$D1516</f>
        <v>55.93</v>
      </c>
      <c r="Z1516" s="1" t="str">
        <f>_xlfn.IFS(DataSheet!$O1516="Central","Chris",DataSheet!$O1516="East","Erin",DataSheet!$O1516="South","Sam",DataSheet!$O1516="West","William")</f>
        <v>Erin</v>
      </c>
    </row>
    <row r="1517" spans="1:26" ht="15" x14ac:dyDescent="0.2">
      <c r="A1517" s="1">
        <v>871</v>
      </c>
      <c r="B1517" s="1" t="s">
        <v>1667</v>
      </c>
      <c r="C1517" s="1" t="s">
        <v>72</v>
      </c>
      <c r="D1517" s="14">
        <v>0.01</v>
      </c>
      <c r="E1517" s="14">
        <v>5.94</v>
      </c>
      <c r="F1517" s="14">
        <v>9.92</v>
      </c>
      <c r="G1517" s="1" t="s">
        <v>40</v>
      </c>
      <c r="H1517" s="1" t="s">
        <v>73</v>
      </c>
      <c r="I1517" s="1" t="s">
        <v>50</v>
      </c>
      <c r="J1517" s="1" t="s">
        <v>74</v>
      </c>
      <c r="K1517" s="1" t="s">
        <v>75</v>
      </c>
      <c r="L1517" s="1" t="s">
        <v>2593</v>
      </c>
      <c r="M1517" s="1">
        <v>0.38</v>
      </c>
      <c r="N1517" s="1" t="s">
        <v>34</v>
      </c>
      <c r="O1517" s="1" t="s">
        <v>61</v>
      </c>
      <c r="P1517" s="1" t="s">
        <v>298</v>
      </c>
      <c r="Q1517" s="1" t="s">
        <v>1668</v>
      </c>
      <c r="R1517" s="1">
        <v>89502</v>
      </c>
      <c r="S1517" s="2">
        <v>42144</v>
      </c>
      <c r="T1517" s="2">
        <v>42147</v>
      </c>
      <c r="U1517" s="1">
        <v>-239.315</v>
      </c>
      <c r="V1517" s="1">
        <v>12</v>
      </c>
      <c r="W1517" s="14">
        <v>74.77</v>
      </c>
      <c r="X1517" s="1">
        <v>90578</v>
      </c>
      <c r="Y1517" s="14">
        <f>DataSheet!$E1517-DataSheet!$D1517</f>
        <v>5.9300000000000006</v>
      </c>
      <c r="Z1517" s="1" t="str">
        <f>_xlfn.IFS(DataSheet!$O1517="Central","Chris",DataSheet!$O1517="East","Erin",DataSheet!$O1517="South","Sam",DataSheet!$O1517="West","William")</f>
        <v>William</v>
      </c>
    </row>
    <row r="1518" spans="1:26" ht="15" x14ac:dyDescent="0.2">
      <c r="A1518" s="1">
        <v>871</v>
      </c>
      <c r="B1518" s="1" t="s">
        <v>1667</v>
      </c>
      <c r="C1518" s="1" t="s">
        <v>72</v>
      </c>
      <c r="D1518" s="14">
        <v>0</v>
      </c>
      <c r="E1518" s="14">
        <v>6.48</v>
      </c>
      <c r="F1518" s="14">
        <v>5.1100000000000003</v>
      </c>
      <c r="G1518" s="1" t="s">
        <v>40</v>
      </c>
      <c r="H1518" s="1" t="s">
        <v>73</v>
      </c>
      <c r="I1518" s="1" t="s">
        <v>50</v>
      </c>
      <c r="J1518" s="1" t="s">
        <v>90</v>
      </c>
      <c r="K1518" s="1" t="s">
        <v>75</v>
      </c>
      <c r="L1518" s="1" t="s">
        <v>2594</v>
      </c>
      <c r="M1518" s="1">
        <v>0.37</v>
      </c>
      <c r="N1518" s="1" t="s">
        <v>34</v>
      </c>
      <c r="O1518" s="1" t="s">
        <v>61</v>
      </c>
      <c r="P1518" s="1" t="s">
        <v>298</v>
      </c>
      <c r="Q1518" s="1" t="s">
        <v>1668</v>
      </c>
      <c r="R1518" s="1">
        <v>89502</v>
      </c>
      <c r="S1518" s="2">
        <v>42144</v>
      </c>
      <c r="T1518" s="2">
        <v>42146</v>
      </c>
      <c r="U1518" s="1">
        <v>-33.31</v>
      </c>
      <c r="V1518" s="1">
        <v>18</v>
      </c>
      <c r="W1518" s="14">
        <v>127.81</v>
      </c>
      <c r="X1518" s="1">
        <v>90578</v>
      </c>
      <c r="Y1518" s="14">
        <f>DataSheet!$E1518-DataSheet!$D1518</f>
        <v>6.48</v>
      </c>
      <c r="Z1518" s="1" t="str">
        <f>_xlfn.IFS(DataSheet!$O1518="Central","Chris",DataSheet!$O1518="East","Erin",DataSheet!$O1518="South","Sam",DataSheet!$O1518="West","William")</f>
        <v>William</v>
      </c>
    </row>
    <row r="1519" spans="1:26" ht="15" x14ac:dyDescent="0.2">
      <c r="A1519" s="1">
        <v>922</v>
      </c>
      <c r="B1519" s="1" t="s">
        <v>2595</v>
      </c>
      <c r="C1519" s="1" t="s">
        <v>72</v>
      </c>
      <c r="D1519" s="14">
        <v>0.01</v>
      </c>
      <c r="E1519" s="14">
        <v>65.989999999999995</v>
      </c>
      <c r="F1519" s="14">
        <v>8.99</v>
      </c>
      <c r="G1519" s="1" t="s">
        <v>89</v>
      </c>
      <c r="H1519" s="1" t="s">
        <v>29</v>
      </c>
      <c r="I1519" s="1" t="s">
        <v>42</v>
      </c>
      <c r="J1519" s="1" t="s">
        <v>137</v>
      </c>
      <c r="K1519" s="1" t="s">
        <v>75</v>
      </c>
      <c r="L1519" s="1" t="s">
        <v>2596</v>
      </c>
      <c r="M1519" s="1">
        <v>0.56000000000000005</v>
      </c>
      <c r="N1519" s="1" t="s">
        <v>34</v>
      </c>
      <c r="O1519" s="1" t="s">
        <v>61</v>
      </c>
      <c r="P1519" s="1" t="s">
        <v>92</v>
      </c>
      <c r="Q1519" s="1" t="s">
        <v>2148</v>
      </c>
      <c r="R1519" s="1">
        <v>91730</v>
      </c>
      <c r="S1519" s="2">
        <v>42144</v>
      </c>
      <c r="T1519" s="2">
        <v>42145</v>
      </c>
      <c r="U1519" s="1">
        <v>396.97199999999998</v>
      </c>
      <c r="V1519" s="1">
        <v>14</v>
      </c>
      <c r="W1519" s="14">
        <v>782</v>
      </c>
      <c r="X1519" s="1">
        <v>87135</v>
      </c>
      <c r="Y1519" s="14">
        <f>DataSheet!$E1519-DataSheet!$D1519</f>
        <v>65.97999999999999</v>
      </c>
      <c r="Z1519" s="1" t="str">
        <f>_xlfn.IFS(DataSheet!$O1519="Central","Chris",DataSheet!$O1519="East","Erin",DataSheet!$O1519="South","Sam",DataSheet!$O1519="West","William")</f>
        <v>William</v>
      </c>
    </row>
    <row r="1520" spans="1:26" ht="15" x14ac:dyDescent="0.2">
      <c r="A1520" s="1">
        <v>1708</v>
      </c>
      <c r="B1520" s="1" t="s">
        <v>599</v>
      </c>
      <c r="C1520" s="1" t="s">
        <v>72</v>
      </c>
      <c r="D1520" s="14">
        <v>0.03</v>
      </c>
      <c r="E1520" s="14">
        <v>205.99</v>
      </c>
      <c r="F1520" s="14">
        <v>3</v>
      </c>
      <c r="G1520" s="1" t="s">
        <v>40</v>
      </c>
      <c r="H1520" s="1" t="s">
        <v>29</v>
      </c>
      <c r="I1520" s="1" t="s">
        <v>42</v>
      </c>
      <c r="J1520" s="1" t="s">
        <v>137</v>
      </c>
      <c r="K1520" s="1" t="s">
        <v>75</v>
      </c>
      <c r="L1520" s="1" t="s">
        <v>425</v>
      </c>
      <c r="M1520" s="1">
        <v>0.57999999999999996</v>
      </c>
      <c r="N1520" s="1" t="s">
        <v>34</v>
      </c>
      <c r="O1520" s="1" t="s">
        <v>113</v>
      </c>
      <c r="P1520" s="1" t="s">
        <v>319</v>
      </c>
      <c r="Q1520" s="1" t="s">
        <v>601</v>
      </c>
      <c r="R1520" s="1">
        <v>44118</v>
      </c>
      <c r="S1520" s="2">
        <v>42144</v>
      </c>
      <c r="T1520" s="2">
        <v>42145</v>
      </c>
      <c r="U1520" s="1">
        <v>3670.3515000000002</v>
      </c>
      <c r="V1520" s="1">
        <v>29</v>
      </c>
      <c r="W1520" s="14">
        <v>5319.35</v>
      </c>
      <c r="X1520" s="1">
        <v>88784</v>
      </c>
      <c r="Y1520" s="14">
        <f>DataSheet!$E1520-DataSheet!$D1520</f>
        <v>205.96</v>
      </c>
      <c r="Z1520" s="1" t="str">
        <f>_xlfn.IFS(DataSheet!$O1520="Central","Chris",DataSheet!$O1520="East","Erin",DataSheet!$O1520="South","Sam",DataSheet!$O1520="West","William")</f>
        <v>Erin</v>
      </c>
    </row>
    <row r="1521" spans="1:26" ht="15" x14ac:dyDescent="0.2">
      <c r="A1521" s="1">
        <v>276</v>
      </c>
      <c r="B1521" s="1" t="s">
        <v>2597</v>
      </c>
      <c r="C1521" s="1" t="s">
        <v>27</v>
      </c>
      <c r="D1521" s="14">
        <v>0.04</v>
      </c>
      <c r="E1521" s="14">
        <v>1.98</v>
      </c>
      <c r="F1521" s="14">
        <v>0.7</v>
      </c>
      <c r="G1521" s="1" t="s">
        <v>89</v>
      </c>
      <c r="H1521" s="1" t="s">
        <v>96</v>
      </c>
      <c r="I1521" s="1" t="s">
        <v>50</v>
      </c>
      <c r="J1521" s="1" t="s">
        <v>178</v>
      </c>
      <c r="K1521" s="1" t="s">
        <v>52</v>
      </c>
      <c r="L1521" s="1" t="s">
        <v>443</v>
      </c>
      <c r="M1521" s="1">
        <v>0.83</v>
      </c>
      <c r="N1521" s="1" t="s">
        <v>34</v>
      </c>
      <c r="O1521" s="1" t="s">
        <v>113</v>
      </c>
      <c r="P1521" s="1" t="s">
        <v>250</v>
      </c>
      <c r="Q1521" s="1" t="s">
        <v>1391</v>
      </c>
      <c r="R1521" s="1">
        <v>6111</v>
      </c>
      <c r="S1521" s="2">
        <v>42145</v>
      </c>
      <c r="T1521" s="2">
        <v>42146</v>
      </c>
      <c r="U1521" s="1">
        <v>-1</v>
      </c>
      <c r="V1521" s="1">
        <v>3</v>
      </c>
      <c r="W1521" s="14">
        <v>8.3000000000000007</v>
      </c>
      <c r="X1521" s="1">
        <v>89291</v>
      </c>
      <c r="Y1521" s="14">
        <f>DataSheet!$E1521-DataSheet!$D1521</f>
        <v>1.94</v>
      </c>
      <c r="Z1521" s="1" t="str">
        <f>_xlfn.IFS(DataSheet!$O1521="Central","Chris",DataSheet!$O1521="East","Erin",DataSheet!$O1521="South","Sam",DataSheet!$O1521="West","William")</f>
        <v>Erin</v>
      </c>
    </row>
    <row r="1522" spans="1:26" ht="15" x14ac:dyDescent="0.2">
      <c r="A1522" s="1">
        <v>282</v>
      </c>
      <c r="B1522" s="1" t="s">
        <v>2598</v>
      </c>
      <c r="C1522" s="1" t="s">
        <v>27</v>
      </c>
      <c r="D1522" s="14">
        <v>0.03</v>
      </c>
      <c r="E1522" s="14">
        <v>55.99</v>
      </c>
      <c r="F1522" s="14">
        <v>5</v>
      </c>
      <c r="G1522" s="1" t="s">
        <v>40</v>
      </c>
      <c r="H1522" s="1" t="s">
        <v>96</v>
      </c>
      <c r="I1522" s="1" t="s">
        <v>42</v>
      </c>
      <c r="J1522" s="1" t="s">
        <v>137</v>
      </c>
      <c r="K1522" s="1" t="s">
        <v>44</v>
      </c>
      <c r="L1522" s="1" t="s">
        <v>1940</v>
      </c>
      <c r="M1522" s="1">
        <v>0.83</v>
      </c>
      <c r="N1522" s="1" t="s">
        <v>34</v>
      </c>
      <c r="O1522" s="1" t="s">
        <v>113</v>
      </c>
      <c r="P1522" s="1" t="s">
        <v>399</v>
      </c>
      <c r="Q1522" s="1" t="s">
        <v>2599</v>
      </c>
      <c r="R1522" s="1">
        <v>7109</v>
      </c>
      <c r="S1522" s="2">
        <v>42145</v>
      </c>
      <c r="T1522" s="2">
        <v>42146</v>
      </c>
      <c r="U1522" s="1">
        <v>-221.25399999999999</v>
      </c>
      <c r="V1522" s="1">
        <v>9</v>
      </c>
      <c r="W1522" s="14">
        <v>416.95</v>
      </c>
      <c r="X1522" s="1">
        <v>89291</v>
      </c>
      <c r="Y1522" s="14">
        <f>DataSheet!$E1522-DataSheet!$D1522</f>
        <v>55.96</v>
      </c>
      <c r="Z1522" s="1" t="str">
        <f>_xlfn.IFS(DataSheet!$O1522="Central","Chris",DataSheet!$O1522="East","Erin",DataSheet!$O1522="South","Sam",DataSheet!$O1522="West","William")</f>
        <v>Erin</v>
      </c>
    </row>
    <row r="1523" spans="1:26" ht="15" x14ac:dyDescent="0.2">
      <c r="A1523" s="1">
        <v>825</v>
      </c>
      <c r="B1523" s="1" t="s">
        <v>2600</v>
      </c>
      <c r="C1523" s="1" t="s">
        <v>27</v>
      </c>
      <c r="D1523" s="14">
        <v>0</v>
      </c>
      <c r="E1523" s="14">
        <v>11.97</v>
      </c>
      <c r="F1523" s="14">
        <v>4.9800000000000004</v>
      </c>
      <c r="G1523" s="1" t="s">
        <v>40</v>
      </c>
      <c r="H1523" s="1" t="s">
        <v>73</v>
      </c>
      <c r="I1523" s="1" t="s">
        <v>50</v>
      </c>
      <c r="J1523" s="1" t="s">
        <v>97</v>
      </c>
      <c r="K1523" s="1" t="s">
        <v>75</v>
      </c>
      <c r="L1523" s="1" t="s">
        <v>818</v>
      </c>
      <c r="M1523" s="1">
        <v>0.57999999999999996</v>
      </c>
      <c r="N1523" s="1" t="s">
        <v>34</v>
      </c>
      <c r="O1523" s="1" t="s">
        <v>54</v>
      </c>
      <c r="P1523" s="1" t="s">
        <v>189</v>
      </c>
      <c r="Q1523" s="1" t="s">
        <v>2601</v>
      </c>
      <c r="R1523" s="1">
        <v>79605</v>
      </c>
      <c r="S1523" s="2">
        <v>42145</v>
      </c>
      <c r="T1523" s="2">
        <v>42148</v>
      </c>
      <c r="U1523" s="1">
        <v>3.3839999999999999</v>
      </c>
      <c r="V1523" s="1">
        <v>4</v>
      </c>
      <c r="W1523" s="14">
        <v>53.3</v>
      </c>
      <c r="X1523" s="1">
        <v>89258</v>
      </c>
      <c r="Y1523" s="14">
        <f>DataSheet!$E1523-DataSheet!$D1523</f>
        <v>11.97</v>
      </c>
      <c r="Z1523" s="1" t="str">
        <f>_xlfn.IFS(DataSheet!$O1523="Central","Chris",DataSheet!$O1523="East","Erin",DataSheet!$O1523="South","Sam",DataSheet!$O1523="West","William")</f>
        <v>Chris</v>
      </c>
    </row>
    <row r="1524" spans="1:26" ht="15" x14ac:dyDescent="0.2">
      <c r="A1524" s="1">
        <v>406</v>
      </c>
      <c r="B1524" s="1" t="s">
        <v>2602</v>
      </c>
      <c r="C1524" s="1" t="s">
        <v>39</v>
      </c>
      <c r="D1524" s="14">
        <v>0.03</v>
      </c>
      <c r="E1524" s="14">
        <v>4.9800000000000004</v>
      </c>
      <c r="F1524" s="14">
        <v>0.8</v>
      </c>
      <c r="G1524" s="1" t="s">
        <v>40</v>
      </c>
      <c r="H1524" s="1" t="s">
        <v>29</v>
      </c>
      <c r="I1524" s="1" t="s">
        <v>50</v>
      </c>
      <c r="J1524" s="1" t="s">
        <v>90</v>
      </c>
      <c r="K1524" s="1" t="s">
        <v>52</v>
      </c>
      <c r="L1524" s="1" t="s">
        <v>896</v>
      </c>
      <c r="M1524" s="1">
        <v>0.36</v>
      </c>
      <c r="N1524" s="1" t="s">
        <v>34</v>
      </c>
      <c r="O1524" s="1" t="s">
        <v>113</v>
      </c>
      <c r="P1524" s="1" t="s">
        <v>399</v>
      </c>
      <c r="Q1524" s="1" t="s">
        <v>2603</v>
      </c>
      <c r="R1524" s="1">
        <v>8360</v>
      </c>
      <c r="S1524" s="2">
        <v>42145</v>
      </c>
      <c r="T1524" s="2">
        <v>42146</v>
      </c>
      <c r="U1524" s="1">
        <v>50.2044</v>
      </c>
      <c r="V1524" s="1">
        <v>15</v>
      </c>
      <c r="W1524" s="14">
        <v>72.760000000000005</v>
      </c>
      <c r="X1524" s="1">
        <v>87804</v>
      </c>
      <c r="Y1524" s="14">
        <f>DataSheet!$E1524-DataSheet!$D1524</f>
        <v>4.95</v>
      </c>
      <c r="Z1524" s="1" t="str">
        <f>_xlfn.IFS(DataSheet!$O1524="Central","Chris",DataSheet!$O1524="East","Erin",DataSheet!$O1524="South","Sam",DataSheet!$O1524="West","William")</f>
        <v>Erin</v>
      </c>
    </row>
    <row r="1525" spans="1:26" ht="15" x14ac:dyDescent="0.2">
      <c r="A1525" s="1">
        <v>1106</v>
      </c>
      <c r="B1525" s="1" t="s">
        <v>2583</v>
      </c>
      <c r="C1525" s="1" t="s">
        <v>39</v>
      </c>
      <c r="D1525" s="14">
        <v>0.01</v>
      </c>
      <c r="E1525" s="14">
        <v>9.31</v>
      </c>
      <c r="F1525" s="14">
        <v>3.98</v>
      </c>
      <c r="G1525" s="1" t="s">
        <v>40</v>
      </c>
      <c r="H1525" s="1" t="s">
        <v>29</v>
      </c>
      <c r="I1525" s="1" t="s">
        <v>50</v>
      </c>
      <c r="J1525" s="1" t="s">
        <v>570</v>
      </c>
      <c r="K1525" s="1" t="s">
        <v>44</v>
      </c>
      <c r="L1525" s="1" t="s">
        <v>2604</v>
      </c>
      <c r="M1525" s="1">
        <v>0.56000000000000005</v>
      </c>
      <c r="N1525" s="1" t="s">
        <v>34</v>
      </c>
      <c r="O1525" s="1" t="s">
        <v>54</v>
      </c>
      <c r="P1525" s="1" t="s">
        <v>189</v>
      </c>
      <c r="Q1525" s="1" t="s">
        <v>556</v>
      </c>
      <c r="R1525" s="1">
        <v>75220</v>
      </c>
      <c r="S1525" s="2">
        <v>42145</v>
      </c>
      <c r="T1525" s="2">
        <v>42146</v>
      </c>
      <c r="U1525" s="1">
        <v>-10.9</v>
      </c>
      <c r="V1525" s="1">
        <v>61</v>
      </c>
      <c r="W1525" s="14">
        <v>586.96</v>
      </c>
      <c r="X1525" s="1">
        <v>646</v>
      </c>
      <c r="Y1525" s="14">
        <f>DataSheet!$E1525-DataSheet!$D1525</f>
        <v>9.3000000000000007</v>
      </c>
      <c r="Z1525" s="1" t="str">
        <f>_xlfn.IFS(DataSheet!$O1525="Central","Chris",DataSheet!$O1525="East","Erin",DataSheet!$O1525="South","Sam",DataSheet!$O1525="West","William")</f>
        <v>Chris</v>
      </c>
    </row>
    <row r="1526" spans="1:26" ht="15" x14ac:dyDescent="0.2">
      <c r="A1526" s="1">
        <v>1107</v>
      </c>
      <c r="B1526" s="1" t="s">
        <v>2605</v>
      </c>
      <c r="C1526" s="1" t="s">
        <v>39</v>
      </c>
      <c r="D1526" s="14">
        <v>0.01</v>
      </c>
      <c r="E1526" s="14">
        <v>9.31</v>
      </c>
      <c r="F1526" s="14">
        <v>3.98</v>
      </c>
      <c r="G1526" s="1" t="s">
        <v>40</v>
      </c>
      <c r="H1526" s="1" t="s">
        <v>29</v>
      </c>
      <c r="I1526" s="1" t="s">
        <v>50</v>
      </c>
      <c r="J1526" s="1" t="s">
        <v>570</v>
      </c>
      <c r="K1526" s="1" t="s">
        <v>44</v>
      </c>
      <c r="L1526" s="1" t="s">
        <v>2604</v>
      </c>
      <c r="M1526" s="1">
        <v>0.56000000000000005</v>
      </c>
      <c r="N1526" s="1" t="s">
        <v>34</v>
      </c>
      <c r="O1526" s="1" t="s">
        <v>54</v>
      </c>
      <c r="P1526" s="1" t="s">
        <v>189</v>
      </c>
      <c r="Q1526" s="1" t="s">
        <v>2606</v>
      </c>
      <c r="R1526" s="1">
        <v>77566</v>
      </c>
      <c r="S1526" s="2">
        <v>42145</v>
      </c>
      <c r="T1526" s="2">
        <v>42146</v>
      </c>
      <c r="U1526" s="1">
        <v>2.1800000000000002</v>
      </c>
      <c r="V1526" s="1">
        <v>15</v>
      </c>
      <c r="W1526" s="14">
        <v>144.33000000000001</v>
      </c>
      <c r="X1526" s="1">
        <v>86411</v>
      </c>
      <c r="Y1526" s="14">
        <f>DataSheet!$E1526-DataSheet!$D1526</f>
        <v>9.3000000000000007</v>
      </c>
      <c r="Z1526" s="1" t="str">
        <f>_xlfn.IFS(DataSheet!$O1526="Central","Chris",DataSheet!$O1526="East","Erin",DataSheet!$O1526="South","Sam",DataSheet!$O1526="West","William")</f>
        <v>Chris</v>
      </c>
    </row>
    <row r="1527" spans="1:26" ht="15" x14ac:dyDescent="0.2">
      <c r="A1527" s="1">
        <v>820</v>
      </c>
      <c r="B1527" s="1" t="s">
        <v>2607</v>
      </c>
      <c r="C1527" s="1" t="s">
        <v>49</v>
      </c>
      <c r="D1527" s="14">
        <v>0.09</v>
      </c>
      <c r="E1527" s="14">
        <v>5.84</v>
      </c>
      <c r="F1527" s="14">
        <v>0.83</v>
      </c>
      <c r="G1527" s="1" t="s">
        <v>40</v>
      </c>
      <c r="H1527" s="1" t="s">
        <v>29</v>
      </c>
      <c r="I1527" s="1" t="s">
        <v>50</v>
      </c>
      <c r="J1527" s="1" t="s">
        <v>51</v>
      </c>
      <c r="K1527" s="1" t="s">
        <v>52</v>
      </c>
      <c r="L1527" s="1" t="s">
        <v>2608</v>
      </c>
      <c r="M1527" s="1">
        <v>0.49</v>
      </c>
      <c r="N1527" s="1" t="s">
        <v>34</v>
      </c>
      <c r="O1527" s="1" t="s">
        <v>61</v>
      </c>
      <c r="P1527" s="1" t="s">
        <v>68</v>
      </c>
      <c r="Q1527" s="1" t="s">
        <v>2609</v>
      </c>
      <c r="R1527" s="1">
        <v>99362</v>
      </c>
      <c r="S1527" s="2">
        <v>42145</v>
      </c>
      <c r="T1527" s="2">
        <v>42149</v>
      </c>
      <c r="U1527" s="1">
        <v>-2.87</v>
      </c>
      <c r="V1527" s="1">
        <v>1</v>
      </c>
      <c r="W1527" s="14">
        <v>5.9</v>
      </c>
      <c r="X1527" s="1">
        <v>90244</v>
      </c>
      <c r="Y1527" s="14">
        <f>DataSheet!$E1527-DataSheet!$D1527</f>
        <v>5.75</v>
      </c>
      <c r="Z1527" s="1" t="str">
        <f>_xlfn.IFS(DataSheet!$O1527="Central","Chris",DataSheet!$O1527="East","Erin",DataSheet!$O1527="South","Sam",DataSheet!$O1527="West","William")</f>
        <v>William</v>
      </c>
    </row>
    <row r="1528" spans="1:26" ht="15" x14ac:dyDescent="0.2">
      <c r="A1528" s="1">
        <v>1527</v>
      </c>
      <c r="B1528" s="1" t="s">
        <v>340</v>
      </c>
      <c r="C1528" s="1" t="s">
        <v>49</v>
      </c>
      <c r="D1528" s="14">
        <v>0.09</v>
      </c>
      <c r="E1528" s="14">
        <v>50.98</v>
      </c>
      <c r="F1528" s="14">
        <v>6.5</v>
      </c>
      <c r="G1528" s="1" t="s">
        <v>40</v>
      </c>
      <c r="H1528" s="1" t="s">
        <v>73</v>
      </c>
      <c r="I1528" s="1" t="s">
        <v>42</v>
      </c>
      <c r="J1528" s="1" t="s">
        <v>43</v>
      </c>
      <c r="K1528" s="1" t="s">
        <v>75</v>
      </c>
      <c r="L1528" s="1" t="s">
        <v>1868</v>
      </c>
      <c r="M1528" s="1">
        <v>0.73</v>
      </c>
      <c r="N1528" s="1" t="s">
        <v>34</v>
      </c>
      <c r="O1528" s="1" t="s">
        <v>35</v>
      </c>
      <c r="P1528" s="1" t="s">
        <v>166</v>
      </c>
      <c r="Q1528" s="1" t="s">
        <v>342</v>
      </c>
      <c r="R1528" s="1">
        <v>35601</v>
      </c>
      <c r="S1528" s="2">
        <v>42145</v>
      </c>
      <c r="T1528" s="2">
        <v>42152</v>
      </c>
      <c r="U1528" s="1">
        <v>70.176000000000002</v>
      </c>
      <c r="V1528" s="1">
        <v>28</v>
      </c>
      <c r="W1528" s="14">
        <v>1395.41</v>
      </c>
      <c r="X1528" s="1">
        <v>86815</v>
      </c>
      <c r="Y1528" s="14">
        <f>DataSheet!$E1528-DataSheet!$D1528</f>
        <v>50.889999999999993</v>
      </c>
      <c r="Z1528" s="1" t="str">
        <f>_xlfn.IFS(DataSheet!$O1528="Central","Chris",DataSheet!$O1528="East","Erin",DataSheet!$O1528="South","Sam",DataSheet!$O1528="West","William")</f>
        <v>Sam</v>
      </c>
    </row>
    <row r="1529" spans="1:26" ht="15" x14ac:dyDescent="0.2">
      <c r="A1529" s="1">
        <v>3319</v>
      </c>
      <c r="B1529" s="1" t="s">
        <v>2610</v>
      </c>
      <c r="C1529" s="1" t="s">
        <v>49</v>
      </c>
      <c r="D1529" s="14">
        <v>0.03</v>
      </c>
      <c r="E1529" s="14">
        <v>20.98</v>
      </c>
      <c r="F1529" s="14">
        <v>1.49</v>
      </c>
      <c r="G1529" s="1" t="s">
        <v>40</v>
      </c>
      <c r="H1529" s="1" t="s">
        <v>29</v>
      </c>
      <c r="I1529" s="1" t="s">
        <v>50</v>
      </c>
      <c r="J1529" s="1" t="s">
        <v>74</v>
      </c>
      <c r="K1529" s="1" t="s">
        <v>75</v>
      </c>
      <c r="L1529" s="1" t="s">
        <v>2611</v>
      </c>
      <c r="M1529" s="1">
        <v>0.35</v>
      </c>
      <c r="N1529" s="1" t="s">
        <v>34</v>
      </c>
      <c r="O1529" s="1" t="s">
        <v>35</v>
      </c>
      <c r="P1529" s="1" t="s">
        <v>402</v>
      </c>
      <c r="Q1529" s="1" t="s">
        <v>505</v>
      </c>
      <c r="R1529" s="1">
        <v>37075</v>
      </c>
      <c r="S1529" s="2">
        <v>42145</v>
      </c>
      <c r="T1529" s="2">
        <v>42145</v>
      </c>
      <c r="U1529" s="1">
        <v>30.024000000000001</v>
      </c>
      <c r="V1529" s="1">
        <v>20</v>
      </c>
      <c r="W1529" s="14">
        <v>431.43</v>
      </c>
      <c r="X1529" s="1">
        <v>90104</v>
      </c>
      <c r="Y1529" s="14">
        <f>DataSheet!$E1529-DataSheet!$D1529</f>
        <v>20.95</v>
      </c>
      <c r="Z1529" s="1" t="str">
        <f>_xlfn.IFS(DataSheet!$O1529="Central","Chris",DataSheet!$O1529="East","Erin",DataSheet!$O1529="South","Sam",DataSheet!$O1529="West","William")</f>
        <v>Sam</v>
      </c>
    </row>
    <row r="1530" spans="1:26" ht="15" x14ac:dyDescent="0.2">
      <c r="A1530" s="1">
        <v>1129</v>
      </c>
      <c r="B1530" s="1" t="s">
        <v>788</v>
      </c>
      <c r="C1530" s="1" t="s">
        <v>118</v>
      </c>
      <c r="D1530" s="14">
        <v>0.02</v>
      </c>
      <c r="E1530" s="14">
        <v>7.64</v>
      </c>
      <c r="F1530" s="14">
        <v>1.39</v>
      </c>
      <c r="G1530" s="1" t="s">
        <v>40</v>
      </c>
      <c r="H1530" s="1" t="s">
        <v>73</v>
      </c>
      <c r="I1530" s="1" t="s">
        <v>50</v>
      </c>
      <c r="J1530" s="1" t="s">
        <v>347</v>
      </c>
      <c r="K1530" s="1" t="s">
        <v>75</v>
      </c>
      <c r="L1530" s="1" t="s">
        <v>1560</v>
      </c>
      <c r="M1530" s="1">
        <v>0.36</v>
      </c>
      <c r="N1530" s="1" t="s">
        <v>34</v>
      </c>
      <c r="O1530" s="1" t="s">
        <v>113</v>
      </c>
      <c r="P1530" s="1" t="s">
        <v>405</v>
      </c>
      <c r="Q1530" s="1" t="s">
        <v>790</v>
      </c>
      <c r="R1530" s="1">
        <v>2118</v>
      </c>
      <c r="S1530" s="2">
        <v>42145</v>
      </c>
      <c r="T1530" s="2">
        <v>42147</v>
      </c>
      <c r="U1530" s="1">
        <v>117.38</v>
      </c>
      <c r="V1530" s="1">
        <v>52</v>
      </c>
      <c r="W1530" s="14">
        <v>406.91</v>
      </c>
      <c r="X1530" s="1">
        <v>13735</v>
      </c>
      <c r="Y1530" s="14">
        <f>DataSheet!$E1530-DataSheet!$D1530</f>
        <v>7.62</v>
      </c>
      <c r="Z1530" s="1" t="str">
        <f>_xlfn.IFS(DataSheet!$O1530="Central","Chris",DataSheet!$O1530="East","Erin",DataSheet!$O1530="South","Sam",DataSheet!$O1530="West","William")</f>
        <v>Erin</v>
      </c>
    </row>
    <row r="1531" spans="1:26" ht="15" x14ac:dyDescent="0.2">
      <c r="A1531" s="1">
        <v>1131</v>
      </c>
      <c r="B1531" s="1" t="s">
        <v>2612</v>
      </c>
      <c r="C1531" s="1" t="s">
        <v>118</v>
      </c>
      <c r="D1531" s="14">
        <v>0.02</v>
      </c>
      <c r="E1531" s="14">
        <v>7.64</v>
      </c>
      <c r="F1531" s="14">
        <v>1.39</v>
      </c>
      <c r="G1531" s="1" t="s">
        <v>40</v>
      </c>
      <c r="H1531" s="1" t="s">
        <v>73</v>
      </c>
      <c r="I1531" s="1" t="s">
        <v>50</v>
      </c>
      <c r="J1531" s="1" t="s">
        <v>347</v>
      </c>
      <c r="K1531" s="1" t="s">
        <v>75</v>
      </c>
      <c r="L1531" s="1" t="s">
        <v>1560</v>
      </c>
      <c r="M1531" s="1">
        <v>0.36</v>
      </c>
      <c r="N1531" s="1" t="s">
        <v>34</v>
      </c>
      <c r="O1531" s="1" t="s">
        <v>54</v>
      </c>
      <c r="P1531" s="1" t="s">
        <v>189</v>
      </c>
      <c r="Q1531" s="1" t="s">
        <v>2613</v>
      </c>
      <c r="R1531" s="1">
        <v>79907</v>
      </c>
      <c r="S1531" s="2">
        <v>42145</v>
      </c>
      <c r="T1531" s="2">
        <v>42147</v>
      </c>
      <c r="U1531" s="1">
        <v>70.193700000000007</v>
      </c>
      <c r="V1531" s="1">
        <v>13</v>
      </c>
      <c r="W1531" s="14">
        <v>101.73</v>
      </c>
      <c r="X1531" s="1">
        <v>88103</v>
      </c>
      <c r="Y1531" s="14">
        <f>DataSheet!$E1531-DataSheet!$D1531</f>
        <v>7.62</v>
      </c>
      <c r="Z1531" s="1" t="str">
        <f>_xlfn.IFS(DataSheet!$O1531="Central","Chris",DataSheet!$O1531="East","Erin",DataSheet!$O1531="South","Sam",DataSheet!$O1531="West","William")</f>
        <v>Chris</v>
      </c>
    </row>
    <row r="1532" spans="1:26" ht="15" x14ac:dyDescent="0.2">
      <c r="A1532" s="1">
        <v>1254</v>
      </c>
      <c r="B1532" s="1" t="s">
        <v>1592</v>
      </c>
      <c r="C1532" s="1" t="s">
        <v>118</v>
      </c>
      <c r="D1532" s="14">
        <v>0.04</v>
      </c>
      <c r="E1532" s="14">
        <v>2.08</v>
      </c>
      <c r="F1532" s="14">
        <v>1.49</v>
      </c>
      <c r="G1532" s="1" t="s">
        <v>40</v>
      </c>
      <c r="H1532" s="1" t="s">
        <v>73</v>
      </c>
      <c r="I1532" s="1" t="s">
        <v>50</v>
      </c>
      <c r="J1532" s="1" t="s">
        <v>74</v>
      </c>
      <c r="K1532" s="1" t="s">
        <v>75</v>
      </c>
      <c r="L1532" s="1" t="s">
        <v>1412</v>
      </c>
      <c r="M1532" s="1">
        <v>0.36</v>
      </c>
      <c r="N1532" s="1" t="s">
        <v>34</v>
      </c>
      <c r="O1532" s="1" t="s">
        <v>54</v>
      </c>
      <c r="P1532" s="1" t="s">
        <v>189</v>
      </c>
      <c r="Q1532" s="1" t="s">
        <v>1593</v>
      </c>
      <c r="R1532" s="1">
        <v>77530</v>
      </c>
      <c r="S1532" s="2">
        <v>42145</v>
      </c>
      <c r="T1532" s="2">
        <v>42147</v>
      </c>
      <c r="U1532" s="1">
        <v>-11.281499999999999</v>
      </c>
      <c r="V1532" s="1">
        <v>16</v>
      </c>
      <c r="W1532" s="14">
        <v>33.770000000000003</v>
      </c>
      <c r="X1532" s="1">
        <v>89982</v>
      </c>
      <c r="Y1532" s="14">
        <f>DataSheet!$E1532-DataSheet!$D1532</f>
        <v>2.04</v>
      </c>
      <c r="Z1532" s="1" t="str">
        <f>_xlfn.IFS(DataSheet!$O1532="Central","Chris",DataSheet!$O1532="East","Erin",DataSheet!$O1532="South","Sam",DataSheet!$O1532="West","William")</f>
        <v>Chris</v>
      </c>
    </row>
    <row r="1533" spans="1:26" ht="15" x14ac:dyDescent="0.2">
      <c r="A1533" s="1">
        <v>19</v>
      </c>
      <c r="B1533" s="1" t="s">
        <v>2614</v>
      </c>
      <c r="C1533" s="1" t="s">
        <v>72</v>
      </c>
      <c r="D1533" s="14">
        <v>7.0000000000000007E-2</v>
      </c>
      <c r="E1533" s="14">
        <v>12.99</v>
      </c>
      <c r="F1533" s="14">
        <v>9.44</v>
      </c>
      <c r="G1533" s="1" t="s">
        <v>40</v>
      </c>
      <c r="H1533" s="1" t="s">
        <v>29</v>
      </c>
      <c r="I1533" s="1" t="s">
        <v>42</v>
      </c>
      <c r="J1533" s="1" t="s">
        <v>58</v>
      </c>
      <c r="K1533" s="1" t="s">
        <v>146</v>
      </c>
      <c r="L1533" s="1" t="s">
        <v>2615</v>
      </c>
      <c r="M1533" s="1">
        <v>0.39</v>
      </c>
      <c r="N1533" s="1" t="s">
        <v>34</v>
      </c>
      <c r="O1533" s="1" t="s">
        <v>61</v>
      </c>
      <c r="P1533" s="1" t="s">
        <v>279</v>
      </c>
      <c r="Q1533" s="1" t="s">
        <v>2616</v>
      </c>
      <c r="R1533" s="1">
        <v>59801</v>
      </c>
      <c r="S1533" s="2">
        <v>42145</v>
      </c>
      <c r="T1533" s="2">
        <v>42147</v>
      </c>
      <c r="U1533" s="1">
        <v>-114.6399</v>
      </c>
      <c r="V1533" s="1">
        <v>18</v>
      </c>
      <c r="W1533" s="14">
        <v>231.79</v>
      </c>
      <c r="X1533" s="1">
        <v>90032</v>
      </c>
      <c r="Y1533" s="14">
        <f>DataSheet!$E1533-DataSheet!$D1533</f>
        <v>12.92</v>
      </c>
      <c r="Z1533" s="1" t="str">
        <f>_xlfn.IFS(DataSheet!$O1533="Central","Chris",DataSheet!$O1533="East","Erin",DataSheet!$O1533="South","Sam",DataSheet!$O1533="West","William")</f>
        <v>William</v>
      </c>
    </row>
    <row r="1534" spans="1:26" ht="15" x14ac:dyDescent="0.2">
      <c r="A1534" s="1">
        <v>21</v>
      </c>
      <c r="B1534" s="1" t="s">
        <v>2522</v>
      </c>
      <c r="C1534" s="1" t="s">
        <v>72</v>
      </c>
      <c r="D1534" s="14">
        <v>0.08</v>
      </c>
      <c r="E1534" s="14">
        <v>5</v>
      </c>
      <c r="F1534" s="14">
        <v>3.39</v>
      </c>
      <c r="G1534" s="1" t="s">
        <v>40</v>
      </c>
      <c r="H1534" s="1" t="s">
        <v>29</v>
      </c>
      <c r="I1534" s="1" t="s">
        <v>50</v>
      </c>
      <c r="J1534" s="1" t="s">
        <v>178</v>
      </c>
      <c r="K1534" s="1" t="s">
        <v>52</v>
      </c>
      <c r="L1534" s="1" t="s">
        <v>2617</v>
      </c>
      <c r="M1534" s="1">
        <v>0.37</v>
      </c>
      <c r="N1534" s="1" t="s">
        <v>34</v>
      </c>
      <c r="O1534" s="1" t="s">
        <v>113</v>
      </c>
      <c r="P1534" s="1" t="s">
        <v>114</v>
      </c>
      <c r="Q1534" s="1" t="s">
        <v>115</v>
      </c>
      <c r="R1534" s="1">
        <v>10012</v>
      </c>
      <c r="S1534" s="2">
        <v>42145</v>
      </c>
      <c r="T1534" s="2">
        <v>42146</v>
      </c>
      <c r="U1534" s="1">
        <v>-17.489999999999998</v>
      </c>
      <c r="V1534" s="1">
        <v>58</v>
      </c>
      <c r="W1534" s="14">
        <v>293.06</v>
      </c>
      <c r="X1534" s="1">
        <v>42949</v>
      </c>
      <c r="Y1534" s="14">
        <f>DataSheet!$E1534-DataSheet!$D1534</f>
        <v>4.92</v>
      </c>
      <c r="Z1534" s="1" t="str">
        <f>_xlfn.IFS(DataSheet!$O1534="Central","Chris",DataSheet!$O1534="East","Erin",DataSheet!$O1534="South","Sam",DataSheet!$O1534="West","William")</f>
        <v>Erin</v>
      </c>
    </row>
    <row r="1535" spans="1:26" ht="15" x14ac:dyDescent="0.2">
      <c r="A1535" s="1">
        <v>21</v>
      </c>
      <c r="B1535" s="1" t="s">
        <v>2522</v>
      </c>
      <c r="C1535" s="1" t="s">
        <v>72</v>
      </c>
      <c r="D1535" s="14">
        <v>7.0000000000000007E-2</v>
      </c>
      <c r="E1535" s="14">
        <v>12.99</v>
      </c>
      <c r="F1535" s="14">
        <v>9.44</v>
      </c>
      <c r="G1535" s="1" t="s">
        <v>40</v>
      </c>
      <c r="H1535" s="1" t="s">
        <v>29</v>
      </c>
      <c r="I1535" s="1" t="s">
        <v>42</v>
      </c>
      <c r="J1535" s="1" t="s">
        <v>58</v>
      </c>
      <c r="K1535" s="1" t="s">
        <v>146</v>
      </c>
      <c r="L1535" s="1" t="s">
        <v>2615</v>
      </c>
      <c r="M1535" s="1">
        <v>0.39</v>
      </c>
      <c r="N1535" s="1" t="s">
        <v>34</v>
      </c>
      <c r="O1535" s="1" t="s">
        <v>113</v>
      </c>
      <c r="P1535" s="1" t="s">
        <v>114</v>
      </c>
      <c r="Q1535" s="1" t="s">
        <v>115</v>
      </c>
      <c r="R1535" s="1">
        <v>10012</v>
      </c>
      <c r="S1535" s="2">
        <v>42145</v>
      </c>
      <c r="T1535" s="2">
        <v>42147</v>
      </c>
      <c r="U1535" s="1">
        <v>-114.6399</v>
      </c>
      <c r="V1535" s="1">
        <v>71</v>
      </c>
      <c r="W1535" s="14">
        <v>914.29</v>
      </c>
      <c r="X1535" s="1">
        <v>42949</v>
      </c>
      <c r="Y1535" s="14">
        <f>DataSheet!$E1535-DataSheet!$D1535</f>
        <v>12.92</v>
      </c>
      <c r="Z1535" s="1" t="str">
        <f>_xlfn.IFS(DataSheet!$O1535="Central","Chris",DataSheet!$O1535="East","Erin",DataSheet!$O1535="South","Sam",DataSheet!$O1535="West","William")</f>
        <v>Erin</v>
      </c>
    </row>
    <row r="1536" spans="1:26" ht="15" x14ac:dyDescent="0.2">
      <c r="A1536" s="1">
        <v>3206</v>
      </c>
      <c r="B1536" s="1" t="s">
        <v>1928</v>
      </c>
      <c r="C1536" s="1" t="s">
        <v>72</v>
      </c>
      <c r="D1536" s="14">
        <v>0.06</v>
      </c>
      <c r="E1536" s="14">
        <v>218.08</v>
      </c>
      <c r="F1536" s="14">
        <v>18.059999999999999</v>
      </c>
      <c r="G1536" s="1" t="s">
        <v>89</v>
      </c>
      <c r="H1536" s="1" t="s">
        <v>41</v>
      </c>
      <c r="I1536" s="1" t="s">
        <v>30</v>
      </c>
      <c r="J1536" s="1" t="s">
        <v>111</v>
      </c>
      <c r="K1536" s="1" t="s">
        <v>66</v>
      </c>
      <c r="L1536" s="1" t="s">
        <v>2618</v>
      </c>
      <c r="M1536" s="1">
        <v>0.56999999999999995</v>
      </c>
      <c r="N1536" s="1" t="s">
        <v>34</v>
      </c>
      <c r="O1536" s="1" t="s">
        <v>61</v>
      </c>
      <c r="P1536" s="1" t="s">
        <v>492</v>
      </c>
      <c r="Q1536" s="1" t="s">
        <v>1930</v>
      </c>
      <c r="R1536" s="1">
        <v>83301</v>
      </c>
      <c r="S1536" s="2">
        <v>42145</v>
      </c>
      <c r="T1536" s="2">
        <v>42147</v>
      </c>
      <c r="U1536" s="1">
        <v>969.42</v>
      </c>
      <c r="V1536" s="1">
        <v>7</v>
      </c>
      <c r="W1536" s="14">
        <v>1488.51</v>
      </c>
      <c r="X1536" s="1">
        <v>87934</v>
      </c>
      <c r="Y1536" s="14">
        <f>DataSheet!$E1536-DataSheet!$D1536</f>
        <v>218.02</v>
      </c>
      <c r="Z1536" s="1" t="str">
        <f>_xlfn.IFS(DataSheet!$O1536="Central","Chris",DataSheet!$O1536="East","Erin",DataSheet!$O1536="South","Sam",DataSheet!$O1536="West","William")</f>
        <v>William</v>
      </c>
    </row>
    <row r="1537" spans="1:26" ht="15" x14ac:dyDescent="0.2">
      <c r="A1537" s="1">
        <v>2385</v>
      </c>
      <c r="B1537" s="1" t="s">
        <v>2619</v>
      </c>
      <c r="C1537" s="1" t="s">
        <v>27</v>
      </c>
      <c r="D1537" s="14">
        <v>0.1</v>
      </c>
      <c r="E1537" s="14">
        <v>130.97999999999999</v>
      </c>
      <c r="F1537" s="14">
        <v>30</v>
      </c>
      <c r="G1537" s="1" t="s">
        <v>28</v>
      </c>
      <c r="H1537" s="1" t="s">
        <v>29</v>
      </c>
      <c r="I1537" s="1" t="s">
        <v>30</v>
      </c>
      <c r="J1537" s="1" t="s">
        <v>111</v>
      </c>
      <c r="K1537" s="1" t="s">
        <v>59</v>
      </c>
      <c r="L1537" s="1" t="s">
        <v>2201</v>
      </c>
      <c r="M1537" s="1">
        <v>0.78</v>
      </c>
      <c r="N1537" s="1" t="s">
        <v>34</v>
      </c>
      <c r="O1537" s="1" t="s">
        <v>61</v>
      </c>
      <c r="P1537" s="1" t="s">
        <v>642</v>
      </c>
      <c r="Q1537" s="1" t="s">
        <v>2620</v>
      </c>
      <c r="R1537" s="1">
        <v>88001</v>
      </c>
      <c r="S1537" s="2">
        <v>42146</v>
      </c>
      <c r="T1537" s="2">
        <v>42148</v>
      </c>
      <c r="U1537" s="1">
        <v>2000.11</v>
      </c>
      <c r="V1537" s="1">
        <v>18</v>
      </c>
      <c r="W1537" s="14">
        <v>2259.9899999999998</v>
      </c>
      <c r="X1537" s="1">
        <v>89184</v>
      </c>
      <c r="Y1537" s="14">
        <f>DataSheet!$E1537-DataSheet!$D1537</f>
        <v>130.88</v>
      </c>
      <c r="Z1537" s="1" t="str">
        <f>_xlfn.IFS(DataSheet!$O1537="Central","Chris",DataSheet!$O1537="East","Erin",DataSheet!$O1537="South","Sam",DataSheet!$O1537="West","William")</f>
        <v>William</v>
      </c>
    </row>
    <row r="1538" spans="1:26" ht="15" x14ac:dyDescent="0.2">
      <c r="A1538" s="1">
        <v>2699</v>
      </c>
      <c r="B1538" s="1" t="s">
        <v>2091</v>
      </c>
      <c r="C1538" s="1" t="s">
        <v>27</v>
      </c>
      <c r="D1538" s="14">
        <v>0.06</v>
      </c>
      <c r="E1538" s="14">
        <v>4.9800000000000004</v>
      </c>
      <c r="F1538" s="14">
        <v>4.95</v>
      </c>
      <c r="G1538" s="1" t="s">
        <v>40</v>
      </c>
      <c r="H1538" s="1" t="s">
        <v>96</v>
      </c>
      <c r="I1538" s="1" t="s">
        <v>50</v>
      </c>
      <c r="J1538" s="1" t="s">
        <v>74</v>
      </c>
      <c r="K1538" s="1" t="s">
        <v>75</v>
      </c>
      <c r="L1538" s="1" t="s">
        <v>2621</v>
      </c>
      <c r="M1538" s="1">
        <v>0.37</v>
      </c>
      <c r="N1538" s="1" t="s">
        <v>34</v>
      </c>
      <c r="O1538" s="1" t="s">
        <v>61</v>
      </c>
      <c r="P1538" s="1" t="s">
        <v>590</v>
      </c>
      <c r="Q1538" s="1" t="s">
        <v>2093</v>
      </c>
      <c r="R1538" s="1">
        <v>86442</v>
      </c>
      <c r="S1538" s="2">
        <v>42146</v>
      </c>
      <c r="T1538" s="2">
        <v>42148</v>
      </c>
      <c r="U1538" s="1">
        <v>-103.224</v>
      </c>
      <c r="V1538" s="1">
        <v>16</v>
      </c>
      <c r="W1538" s="14">
        <v>78.989999999999995</v>
      </c>
      <c r="X1538" s="1">
        <v>87677</v>
      </c>
      <c r="Y1538" s="14">
        <f>DataSheet!$E1538-DataSheet!$D1538</f>
        <v>4.9200000000000008</v>
      </c>
      <c r="Z1538" s="1" t="str">
        <f>_xlfn.IFS(DataSheet!$O1538="Central","Chris",DataSheet!$O1538="East","Erin",DataSheet!$O1538="South","Sam",DataSheet!$O1538="West","William")</f>
        <v>William</v>
      </c>
    </row>
    <row r="1539" spans="1:26" ht="15" x14ac:dyDescent="0.2">
      <c r="A1539" s="1">
        <v>181</v>
      </c>
      <c r="B1539" s="1" t="s">
        <v>1289</v>
      </c>
      <c r="C1539" s="1" t="s">
        <v>39</v>
      </c>
      <c r="D1539" s="14">
        <v>7.0000000000000007E-2</v>
      </c>
      <c r="E1539" s="14">
        <v>1.68</v>
      </c>
      <c r="F1539" s="14">
        <v>1.57</v>
      </c>
      <c r="G1539" s="1" t="s">
        <v>40</v>
      </c>
      <c r="H1539" s="1" t="s">
        <v>96</v>
      </c>
      <c r="I1539" s="1" t="s">
        <v>50</v>
      </c>
      <c r="J1539" s="1" t="s">
        <v>51</v>
      </c>
      <c r="K1539" s="1" t="s">
        <v>52</v>
      </c>
      <c r="L1539" s="1" t="s">
        <v>576</v>
      </c>
      <c r="M1539" s="1">
        <v>0.59</v>
      </c>
      <c r="N1539" s="1" t="s">
        <v>34</v>
      </c>
      <c r="O1539" s="1" t="s">
        <v>61</v>
      </c>
      <c r="P1539" s="1" t="s">
        <v>92</v>
      </c>
      <c r="Q1539" s="1" t="s">
        <v>943</v>
      </c>
      <c r="R1539" s="1">
        <v>94122</v>
      </c>
      <c r="S1539" s="2">
        <v>42146</v>
      </c>
      <c r="T1539" s="2">
        <v>42147</v>
      </c>
      <c r="U1539" s="1">
        <v>-35.75</v>
      </c>
      <c r="V1539" s="1">
        <v>116</v>
      </c>
      <c r="W1539" s="14">
        <v>186.59</v>
      </c>
      <c r="X1539" s="1">
        <v>3585</v>
      </c>
      <c r="Y1539" s="14">
        <f>DataSheet!$E1539-DataSheet!$D1539</f>
        <v>1.6099999999999999</v>
      </c>
      <c r="Z1539" s="1" t="str">
        <f>_xlfn.IFS(DataSheet!$O1539="Central","Chris",DataSheet!$O1539="East","Erin",DataSheet!$O1539="South","Sam",DataSheet!$O1539="West","William")</f>
        <v>William</v>
      </c>
    </row>
    <row r="1540" spans="1:26" ht="15" x14ac:dyDescent="0.2">
      <c r="A1540" s="1">
        <v>188</v>
      </c>
      <c r="B1540" s="1" t="s">
        <v>2622</v>
      </c>
      <c r="C1540" s="1" t="s">
        <v>39</v>
      </c>
      <c r="D1540" s="14">
        <v>7.0000000000000007E-2</v>
      </c>
      <c r="E1540" s="14">
        <v>10.06</v>
      </c>
      <c r="F1540" s="14">
        <v>2.06</v>
      </c>
      <c r="G1540" s="1" t="s">
        <v>40</v>
      </c>
      <c r="H1540" s="1" t="s">
        <v>96</v>
      </c>
      <c r="I1540" s="1" t="s">
        <v>50</v>
      </c>
      <c r="J1540" s="1" t="s">
        <v>90</v>
      </c>
      <c r="K1540" s="1" t="s">
        <v>52</v>
      </c>
      <c r="L1540" s="1" t="s">
        <v>175</v>
      </c>
      <c r="M1540" s="1">
        <v>0.39</v>
      </c>
      <c r="N1540" s="1" t="s">
        <v>34</v>
      </c>
      <c r="O1540" s="1" t="s">
        <v>54</v>
      </c>
      <c r="P1540" s="1" t="s">
        <v>189</v>
      </c>
      <c r="Q1540" s="1" t="s">
        <v>1959</v>
      </c>
      <c r="R1540" s="1">
        <v>76240</v>
      </c>
      <c r="S1540" s="2">
        <v>42146</v>
      </c>
      <c r="T1540" s="2">
        <v>42146</v>
      </c>
      <c r="U1540" s="1">
        <v>152.65559999999999</v>
      </c>
      <c r="V1540" s="1">
        <v>23</v>
      </c>
      <c r="W1540" s="14">
        <v>221.24</v>
      </c>
      <c r="X1540" s="1">
        <v>88361</v>
      </c>
      <c r="Y1540" s="14">
        <f>DataSheet!$E1540-DataSheet!$D1540</f>
        <v>9.99</v>
      </c>
      <c r="Z1540" s="1" t="str">
        <f>_xlfn.IFS(DataSheet!$O1540="Central","Chris",DataSheet!$O1540="East","Erin",DataSheet!$O1540="South","Sam",DataSheet!$O1540="West","William")</f>
        <v>Chris</v>
      </c>
    </row>
    <row r="1541" spans="1:26" ht="15" x14ac:dyDescent="0.2">
      <c r="A1541" s="1">
        <v>188</v>
      </c>
      <c r="B1541" s="1" t="s">
        <v>2622</v>
      </c>
      <c r="C1541" s="1" t="s">
        <v>39</v>
      </c>
      <c r="D1541" s="14">
        <v>7.0000000000000007E-2</v>
      </c>
      <c r="E1541" s="14">
        <v>1.68</v>
      </c>
      <c r="F1541" s="14">
        <v>1.57</v>
      </c>
      <c r="G1541" s="1" t="s">
        <v>40</v>
      </c>
      <c r="H1541" s="1" t="s">
        <v>96</v>
      </c>
      <c r="I1541" s="1" t="s">
        <v>50</v>
      </c>
      <c r="J1541" s="1" t="s">
        <v>51</v>
      </c>
      <c r="K1541" s="1" t="s">
        <v>52</v>
      </c>
      <c r="L1541" s="1" t="s">
        <v>576</v>
      </c>
      <c r="M1541" s="1">
        <v>0.59</v>
      </c>
      <c r="N1541" s="1" t="s">
        <v>34</v>
      </c>
      <c r="O1541" s="1" t="s">
        <v>54</v>
      </c>
      <c r="P1541" s="1" t="s">
        <v>189</v>
      </c>
      <c r="Q1541" s="1" t="s">
        <v>1959</v>
      </c>
      <c r="R1541" s="1">
        <v>76240</v>
      </c>
      <c r="S1541" s="2">
        <v>42146</v>
      </c>
      <c r="T1541" s="2">
        <v>42147</v>
      </c>
      <c r="U1541" s="1">
        <v>7.15</v>
      </c>
      <c r="V1541" s="1">
        <v>29</v>
      </c>
      <c r="W1541" s="14">
        <v>46.65</v>
      </c>
      <c r="X1541" s="1">
        <v>88361</v>
      </c>
      <c r="Y1541" s="14">
        <f>DataSheet!$E1541-DataSheet!$D1541</f>
        <v>1.6099999999999999</v>
      </c>
      <c r="Z1541" s="1" t="str">
        <f>_xlfn.IFS(DataSheet!$O1541="Central","Chris",DataSheet!$O1541="East","Erin",DataSheet!$O1541="South","Sam",DataSheet!$O1541="West","William")</f>
        <v>Chris</v>
      </c>
    </row>
    <row r="1542" spans="1:26" ht="15" x14ac:dyDescent="0.2">
      <c r="A1542" s="1">
        <v>1246</v>
      </c>
      <c r="B1542" s="1" t="s">
        <v>2013</v>
      </c>
      <c r="C1542" s="1" t="s">
        <v>49</v>
      </c>
      <c r="D1542" s="14">
        <v>0.03</v>
      </c>
      <c r="E1542" s="14">
        <v>256.99</v>
      </c>
      <c r="F1542" s="14">
        <v>11.25</v>
      </c>
      <c r="G1542" s="1" t="s">
        <v>40</v>
      </c>
      <c r="H1542" s="1" t="s">
        <v>73</v>
      </c>
      <c r="I1542" s="1" t="s">
        <v>42</v>
      </c>
      <c r="J1542" s="1" t="s">
        <v>43</v>
      </c>
      <c r="K1542" s="1" t="s">
        <v>75</v>
      </c>
      <c r="L1542" s="1" t="s">
        <v>2623</v>
      </c>
      <c r="M1542" s="1">
        <v>0.51</v>
      </c>
      <c r="N1542" s="1" t="s">
        <v>34</v>
      </c>
      <c r="O1542" s="1" t="s">
        <v>113</v>
      </c>
      <c r="P1542" s="1" t="s">
        <v>114</v>
      </c>
      <c r="Q1542" s="1" t="s">
        <v>115</v>
      </c>
      <c r="R1542" s="1">
        <v>10009</v>
      </c>
      <c r="S1542" s="2">
        <v>42146</v>
      </c>
      <c r="T1542" s="2">
        <v>42146</v>
      </c>
      <c r="U1542" s="1">
        <v>1489.8</v>
      </c>
      <c r="V1542" s="1">
        <v>32</v>
      </c>
      <c r="W1542" s="14">
        <v>8216.2800000000007</v>
      </c>
      <c r="X1542" s="1">
        <v>46853</v>
      </c>
      <c r="Y1542" s="14">
        <f>DataSheet!$E1542-DataSheet!$D1542</f>
        <v>256.96000000000004</v>
      </c>
      <c r="Z1542" s="1" t="str">
        <f>_xlfn.IFS(DataSheet!$O1542="Central","Chris",DataSheet!$O1542="East","Erin",DataSheet!$O1542="South","Sam",DataSheet!$O1542="West","William")</f>
        <v>Erin</v>
      </c>
    </row>
    <row r="1543" spans="1:26" ht="15" x14ac:dyDescent="0.2">
      <c r="A1543" s="1">
        <v>1257</v>
      </c>
      <c r="B1543" s="1" t="s">
        <v>2283</v>
      </c>
      <c r="C1543" s="1" t="s">
        <v>118</v>
      </c>
      <c r="D1543" s="14">
        <v>0.01</v>
      </c>
      <c r="E1543" s="14">
        <v>115.99</v>
      </c>
      <c r="F1543" s="14">
        <v>56.14</v>
      </c>
      <c r="G1543" s="1" t="s">
        <v>28</v>
      </c>
      <c r="H1543" s="1" t="s">
        <v>73</v>
      </c>
      <c r="I1543" s="1" t="s">
        <v>42</v>
      </c>
      <c r="J1543" s="1" t="s">
        <v>58</v>
      </c>
      <c r="K1543" s="1" t="s">
        <v>59</v>
      </c>
      <c r="L1543" s="1" t="s">
        <v>482</v>
      </c>
      <c r="M1543" s="1">
        <v>0.4</v>
      </c>
      <c r="N1543" s="1" t="s">
        <v>34</v>
      </c>
      <c r="O1543" s="1" t="s">
        <v>61</v>
      </c>
      <c r="P1543" s="1" t="s">
        <v>62</v>
      </c>
      <c r="Q1543" s="1" t="s">
        <v>1125</v>
      </c>
      <c r="R1543" s="1">
        <v>80013</v>
      </c>
      <c r="S1543" s="2">
        <v>42146</v>
      </c>
      <c r="T1543" s="2">
        <v>42147</v>
      </c>
      <c r="U1543" s="1">
        <v>-164.39519999999999</v>
      </c>
      <c r="V1543" s="1">
        <v>5</v>
      </c>
      <c r="W1543" s="14">
        <v>604.35</v>
      </c>
      <c r="X1543" s="1">
        <v>86535</v>
      </c>
      <c r="Y1543" s="14">
        <f>DataSheet!$E1543-DataSheet!$D1543</f>
        <v>115.97999999999999</v>
      </c>
      <c r="Z1543" s="1" t="str">
        <f>_xlfn.IFS(DataSheet!$O1543="Central","Chris",DataSheet!$O1543="East","Erin",DataSheet!$O1543="South","Sam",DataSheet!$O1543="West","William")</f>
        <v>William</v>
      </c>
    </row>
    <row r="1544" spans="1:26" ht="15" x14ac:dyDescent="0.2">
      <c r="A1544" s="1">
        <v>2976</v>
      </c>
      <c r="B1544" s="1" t="s">
        <v>2624</v>
      </c>
      <c r="C1544" s="1" t="s">
        <v>118</v>
      </c>
      <c r="D1544" s="14">
        <v>0.01</v>
      </c>
      <c r="E1544" s="14">
        <v>35.99</v>
      </c>
      <c r="F1544" s="14">
        <v>0.99</v>
      </c>
      <c r="G1544" s="1" t="s">
        <v>40</v>
      </c>
      <c r="H1544" s="1" t="s">
        <v>29</v>
      </c>
      <c r="I1544" s="1" t="s">
        <v>42</v>
      </c>
      <c r="J1544" s="1" t="s">
        <v>137</v>
      </c>
      <c r="K1544" s="1" t="s">
        <v>44</v>
      </c>
      <c r="L1544" s="1" t="s">
        <v>1987</v>
      </c>
      <c r="M1544" s="1">
        <v>0.35</v>
      </c>
      <c r="N1544" s="1" t="s">
        <v>34</v>
      </c>
      <c r="O1544" s="1" t="s">
        <v>54</v>
      </c>
      <c r="P1544" s="1" t="s">
        <v>359</v>
      </c>
      <c r="Q1544" s="1" t="s">
        <v>2625</v>
      </c>
      <c r="R1544" s="1">
        <v>53154</v>
      </c>
      <c r="S1544" s="2">
        <v>42146</v>
      </c>
      <c r="T1544" s="2">
        <v>42147</v>
      </c>
      <c r="U1544" s="1">
        <v>882.48239999999998</v>
      </c>
      <c r="V1544" s="1">
        <v>41</v>
      </c>
      <c r="W1544" s="14">
        <v>1278.96</v>
      </c>
      <c r="X1544" s="1">
        <v>89047</v>
      </c>
      <c r="Y1544" s="14">
        <f>DataSheet!$E1544-DataSheet!$D1544</f>
        <v>35.980000000000004</v>
      </c>
      <c r="Z1544" s="1" t="str">
        <f>_xlfn.IFS(DataSheet!$O1544="Central","Chris",DataSheet!$O1544="East","Erin",DataSheet!$O1544="South","Sam",DataSheet!$O1544="West","William")</f>
        <v>Chris</v>
      </c>
    </row>
    <row r="1545" spans="1:26" ht="15" x14ac:dyDescent="0.2">
      <c r="A1545" s="1">
        <v>2198</v>
      </c>
      <c r="B1545" s="1" t="s">
        <v>2626</v>
      </c>
      <c r="C1545" s="1" t="s">
        <v>72</v>
      </c>
      <c r="D1545" s="14">
        <v>0.03</v>
      </c>
      <c r="E1545" s="14">
        <v>25.98</v>
      </c>
      <c r="F1545" s="14">
        <v>4.08</v>
      </c>
      <c r="G1545" s="1" t="s">
        <v>40</v>
      </c>
      <c r="H1545" s="1" t="s">
        <v>29</v>
      </c>
      <c r="I1545" s="1" t="s">
        <v>50</v>
      </c>
      <c r="J1545" s="1" t="s">
        <v>51</v>
      </c>
      <c r="K1545" s="1" t="s">
        <v>44</v>
      </c>
      <c r="L1545" s="1" t="s">
        <v>2627</v>
      </c>
      <c r="M1545" s="1">
        <v>0.56999999999999995</v>
      </c>
      <c r="N1545" s="1" t="s">
        <v>34</v>
      </c>
      <c r="O1545" s="1" t="s">
        <v>113</v>
      </c>
      <c r="P1545" s="1" t="s">
        <v>114</v>
      </c>
      <c r="Q1545" s="1" t="s">
        <v>2628</v>
      </c>
      <c r="R1545" s="1">
        <v>11757</v>
      </c>
      <c r="S1545" s="2">
        <v>42146</v>
      </c>
      <c r="T1545" s="2">
        <v>42149</v>
      </c>
      <c r="U1545" s="1">
        <v>295.90649999999999</v>
      </c>
      <c r="V1545" s="1">
        <v>16</v>
      </c>
      <c r="W1545" s="14">
        <v>428.85</v>
      </c>
      <c r="X1545" s="1">
        <v>89174</v>
      </c>
      <c r="Y1545" s="14">
        <f>DataSheet!$E1545-DataSheet!$D1545</f>
        <v>25.95</v>
      </c>
      <c r="Z1545" s="1" t="str">
        <f>_xlfn.IFS(DataSheet!$O1545="Central","Chris",DataSheet!$O1545="East","Erin",DataSheet!$O1545="South","Sam",DataSheet!$O1545="West","William")</f>
        <v>Erin</v>
      </c>
    </row>
    <row r="1546" spans="1:26" ht="15" x14ac:dyDescent="0.2">
      <c r="A1546" s="1">
        <v>2198</v>
      </c>
      <c r="B1546" s="1" t="s">
        <v>2626</v>
      </c>
      <c r="C1546" s="1" t="s">
        <v>72</v>
      </c>
      <c r="D1546" s="14">
        <v>0.1</v>
      </c>
      <c r="E1546" s="14">
        <v>20.98</v>
      </c>
      <c r="F1546" s="14">
        <v>53.03</v>
      </c>
      <c r="G1546" s="1" t="s">
        <v>28</v>
      </c>
      <c r="H1546" s="1" t="s">
        <v>29</v>
      </c>
      <c r="I1546" s="1" t="s">
        <v>50</v>
      </c>
      <c r="J1546" s="1" t="s">
        <v>80</v>
      </c>
      <c r="K1546" s="1" t="s">
        <v>59</v>
      </c>
      <c r="L1546" s="1" t="s">
        <v>1092</v>
      </c>
      <c r="M1546" s="1">
        <v>0.78</v>
      </c>
      <c r="N1546" s="1" t="s">
        <v>34</v>
      </c>
      <c r="O1546" s="1" t="s">
        <v>113</v>
      </c>
      <c r="P1546" s="1" t="s">
        <v>114</v>
      </c>
      <c r="Q1546" s="1" t="s">
        <v>2628</v>
      </c>
      <c r="R1546" s="1">
        <v>11757</v>
      </c>
      <c r="S1546" s="2">
        <v>42146</v>
      </c>
      <c r="T1546" s="2">
        <v>42146</v>
      </c>
      <c r="U1546" s="1">
        <v>-2111.36</v>
      </c>
      <c r="V1546" s="1">
        <v>16</v>
      </c>
      <c r="W1546" s="14">
        <v>342.54</v>
      </c>
      <c r="X1546" s="1">
        <v>89174</v>
      </c>
      <c r="Y1546" s="14">
        <f>DataSheet!$E1546-DataSheet!$D1546</f>
        <v>20.88</v>
      </c>
      <c r="Z1546" s="1" t="str">
        <f>_xlfn.IFS(DataSheet!$O1546="Central","Chris",DataSheet!$O1546="East","Erin",DataSheet!$O1546="South","Sam",DataSheet!$O1546="West","William")</f>
        <v>Erin</v>
      </c>
    </row>
    <row r="1547" spans="1:26" ht="15" x14ac:dyDescent="0.2">
      <c r="A1547" s="1">
        <v>2526</v>
      </c>
      <c r="B1547" s="1" t="s">
        <v>2629</v>
      </c>
      <c r="C1547" s="1" t="s">
        <v>27</v>
      </c>
      <c r="D1547" s="14">
        <v>0.01</v>
      </c>
      <c r="E1547" s="14">
        <v>2.16</v>
      </c>
      <c r="F1547" s="14">
        <v>6.05</v>
      </c>
      <c r="G1547" s="1" t="s">
        <v>40</v>
      </c>
      <c r="H1547" s="1" t="s">
        <v>96</v>
      </c>
      <c r="I1547" s="1" t="s">
        <v>50</v>
      </c>
      <c r="J1547" s="1" t="s">
        <v>74</v>
      </c>
      <c r="K1547" s="1" t="s">
        <v>75</v>
      </c>
      <c r="L1547" s="1" t="s">
        <v>898</v>
      </c>
      <c r="M1547" s="1">
        <v>0.37</v>
      </c>
      <c r="N1547" s="1" t="s">
        <v>34</v>
      </c>
      <c r="O1547" s="1" t="s">
        <v>35</v>
      </c>
      <c r="P1547" s="1" t="s">
        <v>170</v>
      </c>
      <c r="Q1547" s="1" t="s">
        <v>2031</v>
      </c>
      <c r="R1547" s="1">
        <v>70506</v>
      </c>
      <c r="S1547" s="2">
        <v>42147</v>
      </c>
      <c r="T1547" s="2">
        <v>42149</v>
      </c>
      <c r="U1547" s="1">
        <v>395.76</v>
      </c>
      <c r="V1547" s="1">
        <v>24</v>
      </c>
      <c r="W1547" s="14">
        <v>58.05</v>
      </c>
      <c r="X1547" s="1">
        <v>87208</v>
      </c>
      <c r="Y1547" s="14">
        <f>DataSheet!$E1547-DataSheet!$D1547</f>
        <v>2.1500000000000004</v>
      </c>
      <c r="Z1547" s="1" t="str">
        <f>_xlfn.IFS(DataSheet!$O1547="Central","Chris",DataSheet!$O1547="East","Erin",DataSheet!$O1547="South","Sam",DataSheet!$O1547="West","William")</f>
        <v>Sam</v>
      </c>
    </row>
    <row r="1548" spans="1:26" ht="15" x14ac:dyDescent="0.2">
      <c r="A1548" s="1">
        <v>2527</v>
      </c>
      <c r="B1548" s="1" t="s">
        <v>2630</v>
      </c>
      <c r="C1548" s="1" t="s">
        <v>27</v>
      </c>
      <c r="D1548" s="14">
        <v>7.0000000000000007E-2</v>
      </c>
      <c r="E1548" s="14">
        <v>21.38</v>
      </c>
      <c r="F1548" s="14">
        <v>8.99</v>
      </c>
      <c r="G1548" s="1" t="s">
        <v>40</v>
      </c>
      <c r="H1548" s="1" t="s">
        <v>96</v>
      </c>
      <c r="I1548" s="1" t="s">
        <v>50</v>
      </c>
      <c r="J1548" s="1" t="s">
        <v>51</v>
      </c>
      <c r="K1548" s="1" t="s">
        <v>44</v>
      </c>
      <c r="L1548" s="1" t="s">
        <v>1679</v>
      </c>
      <c r="M1548" s="1">
        <v>0.59</v>
      </c>
      <c r="N1548" s="1" t="s">
        <v>34</v>
      </c>
      <c r="O1548" s="1" t="s">
        <v>35</v>
      </c>
      <c r="P1548" s="1" t="s">
        <v>170</v>
      </c>
      <c r="Q1548" s="1" t="s">
        <v>2631</v>
      </c>
      <c r="R1548" s="1">
        <v>70601</v>
      </c>
      <c r="S1548" s="2">
        <v>42147</v>
      </c>
      <c r="T1548" s="2">
        <v>42149</v>
      </c>
      <c r="U1548" s="1">
        <v>-39.396000000000001</v>
      </c>
      <c r="V1548" s="1">
        <v>3</v>
      </c>
      <c r="W1548" s="14">
        <v>68.64</v>
      </c>
      <c r="X1548" s="1">
        <v>87208</v>
      </c>
      <c r="Y1548" s="14">
        <f>DataSheet!$E1548-DataSheet!$D1548</f>
        <v>21.31</v>
      </c>
      <c r="Z1548" s="1" t="str">
        <f>_xlfn.IFS(DataSheet!$O1548="Central","Chris",DataSheet!$O1548="East","Erin",DataSheet!$O1548="South","Sam",DataSheet!$O1548="West","William")</f>
        <v>Sam</v>
      </c>
    </row>
    <row r="1549" spans="1:26" ht="15" x14ac:dyDescent="0.2">
      <c r="A1549" s="1">
        <v>1182</v>
      </c>
      <c r="B1549" s="1" t="s">
        <v>2632</v>
      </c>
      <c r="C1549" s="1" t="s">
        <v>39</v>
      </c>
      <c r="D1549" s="14">
        <v>7.0000000000000007E-2</v>
      </c>
      <c r="E1549" s="14">
        <v>2.61</v>
      </c>
      <c r="F1549" s="14">
        <v>0.5</v>
      </c>
      <c r="G1549" s="1" t="s">
        <v>40</v>
      </c>
      <c r="H1549" s="1" t="s">
        <v>73</v>
      </c>
      <c r="I1549" s="1" t="s">
        <v>50</v>
      </c>
      <c r="J1549" s="1" t="s">
        <v>154</v>
      </c>
      <c r="K1549" s="1" t="s">
        <v>75</v>
      </c>
      <c r="L1549" s="1" t="s">
        <v>1369</v>
      </c>
      <c r="M1549" s="1">
        <v>0.39</v>
      </c>
      <c r="N1549" s="1" t="s">
        <v>34</v>
      </c>
      <c r="O1549" s="1" t="s">
        <v>61</v>
      </c>
      <c r="P1549" s="1" t="s">
        <v>148</v>
      </c>
      <c r="Q1549" s="1" t="s">
        <v>2633</v>
      </c>
      <c r="R1549" s="1">
        <v>84660</v>
      </c>
      <c r="S1549" s="2">
        <v>42147</v>
      </c>
      <c r="T1549" s="2">
        <v>42147</v>
      </c>
      <c r="U1549" s="1">
        <v>27.013500000000001</v>
      </c>
      <c r="V1549" s="1">
        <v>15</v>
      </c>
      <c r="W1549" s="14">
        <v>39.15</v>
      </c>
      <c r="X1549" s="1">
        <v>86913</v>
      </c>
      <c r="Y1549" s="14">
        <f>DataSheet!$E1549-DataSheet!$D1549</f>
        <v>2.54</v>
      </c>
      <c r="Z1549" s="1" t="str">
        <f>_xlfn.IFS(DataSheet!$O1549="Central","Chris",DataSheet!$O1549="East","Erin",DataSheet!$O1549="South","Sam",DataSheet!$O1549="West","William")</f>
        <v>William</v>
      </c>
    </row>
    <row r="1550" spans="1:26" ht="15" x14ac:dyDescent="0.2">
      <c r="A1550" s="1">
        <v>3249</v>
      </c>
      <c r="B1550" s="1" t="s">
        <v>2634</v>
      </c>
      <c r="C1550" s="1" t="s">
        <v>39</v>
      </c>
      <c r="D1550" s="14">
        <v>0.03</v>
      </c>
      <c r="E1550" s="14">
        <v>42.8</v>
      </c>
      <c r="F1550" s="14">
        <v>2.99</v>
      </c>
      <c r="G1550" s="1" t="s">
        <v>40</v>
      </c>
      <c r="H1550" s="1" t="s">
        <v>96</v>
      </c>
      <c r="I1550" s="1" t="s">
        <v>50</v>
      </c>
      <c r="J1550" s="1" t="s">
        <v>74</v>
      </c>
      <c r="K1550" s="1" t="s">
        <v>75</v>
      </c>
      <c r="L1550" s="1" t="s">
        <v>2635</v>
      </c>
      <c r="M1550" s="1">
        <v>0.36</v>
      </c>
      <c r="N1550" s="1" t="s">
        <v>34</v>
      </c>
      <c r="O1550" s="1" t="s">
        <v>113</v>
      </c>
      <c r="P1550" s="1" t="s">
        <v>420</v>
      </c>
      <c r="Q1550" s="1" t="s">
        <v>2636</v>
      </c>
      <c r="R1550" s="1">
        <v>21403</v>
      </c>
      <c r="S1550" s="2">
        <v>42147</v>
      </c>
      <c r="T1550" s="2">
        <v>42148</v>
      </c>
      <c r="U1550" s="1">
        <v>462.92099999999999</v>
      </c>
      <c r="V1550" s="1">
        <v>16</v>
      </c>
      <c r="W1550" s="14">
        <v>670.9</v>
      </c>
      <c r="X1550" s="1">
        <v>87298</v>
      </c>
      <c r="Y1550" s="14">
        <f>DataSheet!$E1550-DataSheet!$D1550</f>
        <v>42.769999999999996</v>
      </c>
      <c r="Z1550" s="1" t="str">
        <f>_xlfn.IFS(DataSheet!$O1550="Central","Chris",DataSheet!$O1550="East","Erin",DataSheet!$O1550="South","Sam",DataSheet!$O1550="West","William")</f>
        <v>Erin</v>
      </c>
    </row>
    <row r="1551" spans="1:26" ht="15" x14ac:dyDescent="0.2">
      <c r="A1551" s="1">
        <v>460</v>
      </c>
      <c r="B1551" s="1" t="s">
        <v>2637</v>
      </c>
      <c r="C1551" s="1" t="s">
        <v>49</v>
      </c>
      <c r="D1551" s="14">
        <v>7.0000000000000007E-2</v>
      </c>
      <c r="E1551" s="14">
        <v>16.91</v>
      </c>
      <c r="F1551" s="14">
        <v>6.25</v>
      </c>
      <c r="G1551" s="1" t="s">
        <v>40</v>
      </c>
      <c r="H1551" s="1" t="s">
        <v>73</v>
      </c>
      <c r="I1551" s="1" t="s">
        <v>50</v>
      </c>
      <c r="J1551" s="1" t="s">
        <v>80</v>
      </c>
      <c r="K1551" s="1" t="s">
        <v>75</v>
      </c>
      <c r="L1551" s="1" t="s">
        <v>2638</v>
      </c>
      <c r="M1551" s="1">
        <v>0.57999999999999996</v>
      </c>
      <c r="N1551" s="1" t="s">
        <v>34</v>
      </c>
      <c r="O1551" s="1" t="s">
        <v>113</v>
      </c>
      <c r="P1551" s="1" t="s">
        <v>399</v>
      </c>
      <c r="Q1551" s="1" t="s">
        <v>2639</v>
      </c>
      <c r="R1551" s="1">
        <v>8332</v>
      </c>
      <c r="S1551" s="2">
        <v>42147</v>
      </c>
      <c r="T1551" s="2">
        <v>42154</v>
      </c>
      <c r="U1551" s="1">
        <v>7.9</v>
      </c>
      <c r="V1551" s="1">
        <v>31</v>
      </c>
      <c r="W1551" s="14">
        <v>492.9</v>
      </c>
      <c r="X1551" s="1">
        <v>86014</v>
      </c>
      <c r="Y1551" s="14">
        <f>DataSheet!$E1551-DataSheet!$D1551</f>
        <v>16.84</v>
      </c>
      <c r="Z1551" s="1" t="str">
        <f>_xlfn.IFS(DataSheet!$O1551="Central","Chris",DataSheet!$O1551="East","Erin",DataSheet!$O1551="South","Sam",DataSheet!$O1551="West","William")</f>
        <v>Erin</v>
      </c>
    </row>
    <row r="1552" spans="1:26" ht="15" x14ac:dyDescent="0.2">
      <c r="A1552" s="1">
        <v>2858</v>
      </c>
      <c r="B1552" s="1" t="s">
        <v>2553</v>
      </c>
      <c r="C1552" s="1" t="s">
        <v>49</v>
      </c>
      <c r="D1552" s="14">
        <v>0.04</v>
      </c>
      <c r="E1552" s="14">
        <v>67.28</v>
      </c>
      <c r="F1552" s="14">
        <v>19.989999999999998</v>
      </c>
      <c r="G1552" s="1" t="s">
        <v>40</v>
      </c>
      <c r="H1552" s="1" t="s">
        <v>96</v>
      </c>
      <c r="I1552" s="1" t="s">
        <v>50</v>
      </c>
      <c r="J1552" s="1" t="s">
        <v>74</v>
      </c>
      <c r="K1552" s="1" t="s">
        <v>75</v>
      </c>
      <c r="L1552" s="1" t="s">
        <v>1953</v>
      </c>
      <c r="M1552" s="1">
        <v>0.4</v>
      </c>
      <c r="N1552" s="1" t="s">
        <v>34</v>
      </c>
      <c r="O1552" s="1" t="s">
        <v>35</v>
      </c>
      <c r="P1552" s="1" t="s">
        <v>125</v>
      </c>
      <c r="Q1552" s="1" t="s">
        <v>1365</v>
      </c>
      <c r="R1552" s="1">
        <v>32259</v>
      </c>
      <c r="S1552" s="2">
        <v>42147</v>
      </c>
      <c r="T1552" s="2">
        <v>42152</v>
      </c>
      <c r="U1552" s="1">
        <v>14.754</v>
      </c>
      <c r="V1552" s="1">
        <v>30</v>
      </c>
      <c r="W1552" s="14">
        <v>2051.6799999999998</v>
      </c>
      <c r="X1552" s="1">
        <v>88282</v>
      </c>
      <c r="Y1552" s="14">
        <f>DataSheet!$E1552-DataSheet!$D1552</f>
        <v>67.239999999999995</v>
      </c>
      <c r="Z1552" s="1" t="str">
        <f>_xlfn.IFS(DataSheet!$O1552="Central","Chris",DataSheet!$O1552="East","Erin",DataSheet!$O1552="South","Sam",DataSheet!$O1552="West","William")</f>
        <v>Sam</v>
      </c>
    </row>
    <row r="1553" spans="1:26" ht="15" x14ac:dyDescent="0.2">
      <c r="A1553" s="1">
        <v>2858</v>
      </c>
      <c r="B1553" s="1" t="s">
        <v>2553</v>
      </c>
      <c r="C1553" s="1" t="s">
        <v>49</v>
      </c>
      <c r="D1553" s="14">
        <v>0.1</v>
      </c>
      <c r="E1553" s="14">
        <v>130.97999999999999</v>
      </c>
      <c r="F1553" s="14">
        <v>54.74</v>
      </c>
      <c r="G1553" s="1" t="s">
        <v>28</v>
      </c>
      <c r="H1553" s="1" t="s">
        <v>96</v>
      </c>
      <c r="I1553" s="1" t="s">
        <v>30</v>
      </c>
      <c r="J1553" s="1" t="s">
        <v>119</v>
      </c>
      <c r="K1553" s="1" t="s">
        <v>32</v>
      </c>
      <c r="L1553" s="1" t="s">
        <v>1405</v>
      </c>
      <c r="M1553" s="1">
        <v>0.69</v>
      </c>
      <c r="N1553" s="1" t="s">
        <v>34</v>
      </c>
      <c r="O1553" s="1" t="s">
        <v>35</v>
      </c>
      <c r="P1553" s="1" t="s">
        <v>125</v>
      </c>
      <c r="Q1553" s="1" t="s">
        <v>1365</v>
      </c>
      <c r="R1553" s="1">
        <v>32259</v>
      </c>
      <c r="S1553" s="2">
        <v>42147</v>
      </c>
      <c r="T1553" s="2">
        <v>42147</v>
      </c>
      <c r="U1553" s="1">
        <v>669.61199999999997</v>
      </c>
      <c r="V1553" s="1">
        <v>42</v>
      </c>
      <c r="W1553" s="14">
        <v>5295.03</v>
      </c>
      <c r="X1553" s="1">
        <v>88282</v>
      </c>
      <c r="Y1553" s="14">
        <f>DataSheet!$E1553-DataSheet!$D1553</f>
        <v>130.88</v>
      </c>
      <c r="Z1553" s="1" t="str">
        <f>_xlfn.IFS(DataSheet!$O1553="Central","Chris",DataSheet!$O1553="East","Erin",DataSheet!$O1553="South","Sam",DataSheet!$O1553="West","William")</f>
        <v>Sam</v>
      </c>
    </row>
    <row r="1554" spans="1:26" ht="15" x14ac:dyDescent="0.2">
      <c r="A1554" s="1">
        <v>2858</v>
      </c>
      <c r="B1554" s="1" t="s">
        <v>2553</v>
      </c>
      <c r="C1554" s="1" t="s">
        <v>49</v>
      </c>
      <c r="D1554" s="14">
        <v>0.04</v>
      </c>
      <c r="E1554" s="14">
        <v>2.78</v>
      </c>
      <c r="F1554" s="14">
        <v>1.25</v>
      </c>
      <c r="G1554" s="1" t="s">
        <v>40</v>
      </c>
      <c r="H1554" s="1" t="s">
        <v>96</v>
      </c>
      <c r="I1554" s="1" t="s">
        <v>50</v>
      </c>
      <c r="J1554" s="1" t="s">
        <v>51</v>
      </c>
      <c r="K1554" s="1" t="s">
        <v>52</v>
      </c>
      <c r="L1554" s="1" t="s">
        <v>384</v>
      </c>
      <c r="M1554" s="1">
        <v>0.59</v>
      </c>
      <c r="N1554" s="1" t="s">
        <v>34</v>
      </c>
      <c r="O1554" s="1" t="s">
        <v>35</v>
      </c>
      <c r="P1554" s="1" t="s">
        <v>125</v>
      </c>
      <c r="Q1554" s="1" t="s">
        <v>1365</v>
      </c>
      <c r="R1554" s="1">
        <v>32259</v>
      </c>
      <c r="S1554" s="2">
        <v>42147</v>
      </c>
      <c r="T1554" s="2">
        <v>42147</v>
      </c>
      <c r="U1554" s="1">
        <v>213</v>
      </c>
      <c r="V1554" s="1">
        <v>28</v>
      </c>
      <c r="W1554" s="14">
        <v>80.27</v>
      </c>
      <c r="X1554" s="1">
        <v>88282</v>
      </c>
      <c r="Y1554" s="14">
        <f>DataSheet!$E1554-DataSheet!$D1554</f>
        <v>2.7399999999999998</v>
      </c>
      <c r="Z1554" s="1" t="str">
        <f>_xlfn.IFS(DataSheet!$O1554="Central","Chris",DataSheet!$O1554="East","Erin",DataSheet!$O1554="South","Sam",DataSheet!$O1554="West","William")</f>
        <v>Sam</v>
      </c>
    </row>
    <row r="1555" spans="1:26" ht="15" x14ac:dyDescent="0.2">
      <c r="A1555" s="1">
        <v>398</v>
      </c>
      <c r="B1555" s="1" t="s">
        <v>2640</v>
      </c>
      <c r="C1555" s="1" t="s">
        <v>118</v>
      </c>
      <c r="D1555" s="14">
        <v>0.05</v>
      </c>
      <c r="E1555" s="14">
        <v>63.94</v>
      </c>
      <c r="F1555" s="14">
        <v>14.48</v>
      </c>
      <c r="G1555" s="1" t="s">
        <v>40</v>
      </c>
      <c r="H1555" s="1" t="s">
        <v>96</v>
      </c>
      <c r="I1555" s="1" t="s">
        <v>30</v>
      </c>
      <c r="J1555" s="1" t="s">
        <v>128</v>
      </c>
      <c r="K1555" s="1" t="s">
        <v>75</v>
      </c>
      <c r="L1555" s="1" t="s">
        <v>1996</v>
      </c>
      <c r="M1555" s="1">
        <v>0.46</v>
      </c>
      <c r="N1555" s="1" t="s">
        <v>34</v>
      </c>
      <c r="O1555" s="1" t="s">
        <v>113</v>
      </c>
      <c r="P1555" s="1" t="s">
        <v>319</v>
      </c>
      <c r="Q1555" s="1" t="s">
        <v>2641</v>
      </c>
      <c r="R1555" s="1">
        <v>45406</v>
      </c>
      <c r="S1555" s="2">
        <v>42147</v>
      </c>
      <c r="T1555" s="2">
        <v>42149</v>
      </c>
      <c r="U1555" s="1">
        <v>1372.6307999999999</v>
      </c>
      <c r="V1555" s="1">
        <v>31</v>
      </c>
      <c r="W1555" s="14">
        <v>1989.32</v>
      </c>
      <c r="X1555" s="1">
        <v>89320</v>
      </c>
      <c r="Y1555" s="14">
        <f>DataSheet!$E1555-DataSheet!$D1555</f>
        <v>63.89</v>
      </c>
      <c r="Z1555" s="1" t="str">
        <f>_xlfn.IFS(DataSheet!$O1555="Central","Chris",DataSheet!$O1555="East","Erin",DataSheet!$O1555="South","Sam",DataSheet!$O1555="West","William")</f>
        <v>Erin</v>
      </c>
    </row>
    <row r="1556" spans="1:26" ht="15" x14ac:dyDescent="0.2">
      <c r="A1556" s="1">
        <v>540</v>
      </c>
      <c r="B1556" s="1" t="s">
        <v>2510</v>
      </c>
      <c r="C1556" s="1" t="s">
        <v>118</v>
      </c>
      <c r="D1556" s="14">
        <v>0.05</v>
      </c>
      <c r="E1556" s="14">
        <v>204.1</v>
      </c>
      <c r="F1556" s="14">
        <v>13.99</v>
      </c>
      <c r="G1556" s="1" t="s">
        <v>40</v>
      </c>
      <c r="H1556" s="1" t="s">
        <v>29</v>
      </c>
      <c r="I1556" s="1" t="s">
        <v>42</v>
      </c>
      <c r="J1556" s="1" t="s">
        <v>58</v>
      </c>
      <c r="K1556" s="1" t="s">
        <v>146</v>
      </c>
      <c r="L1556" s="1" t="s">
        <v>2642</v>
      </c>
      <c r="M1556" s="1">
        <v>0.37</v>
      </c>
      <c r="N1556" s="1" t="s">
        <v>34</v>
      </c>
      <c r="O1556" s="1" t="s">
        <v>54</v>
      </c>
      <c r="P1556" s="1" t="s">
        <v>105</v>
      </c>
      <c r="Q1556" s="1" t="s">
        <v>2512</v>
      </c>
      <c r="R1556" s="1">
        <v>60061</v>
      </c>
      <c r="S1556" s="2">
        <v>42147</v>
      </c>
      <c r="T1556" s="2">
        <v>42149</v>
      </c>
      <c r="U1556" s="1">
        <v>5924.1122999999998</v>
      </c>
      <c r="V1556" s="1">
        <v>41</v>
      </c>
      <c r="W1556" s="14">
        <v>8585.67</v>
      </c>
      <c r="X1556" s="1">
        <v>91175</v>
      </c>
      <c r="Y1556" s="14">
        <f>DataSheet!$E1556-DataSheet!$D1556</f>
        <v>204.04999999999998</v>
      </c>
      <c r="Z1556" s="1" t="str">
        <f>_xlfn.IFS(DataSheet!$O1556="Central","Chris",DataSheet!$O1556="East","Erin",DataSheet!$O1556="South","Sam",DataSheet!$O1556="West","William")</f>
        <v>Chris</v>
      </c>
    </row>
    <row r="1557" spans="1:26" ht="15" x14ac:dyDescent="0.2">
      <c r="A1557" s="1">
        <v>2458</v>
      </c>
      <c r="B1557" s="1" t="s">
        <v>159</v>
      </c>
      <c r="C1557" s="1" t="s">
        <v>118</v>
      </c>
      <c r="D1557" s="14">
        <v>0.05</v>
      </c>
      <c r="E1557" s="14">
        <v>12.88</v>
      </c>
      <c r="F1557" s="14">
        <v>4.59</v>
      </c>
      <c r="G1557" s="1" t="s">
        <v>40</v>
      </c>
      <c r="H1557" s="1" t="s">
        <v>73</v>
      </c>
      <c r="I1557" s="1" t="s">
        <v>50</v>
      </c>
      <c r="J1557" s="1" t="s">
        <v>570</v>
      </c>
      <c r="K1557" s="1" t="s">
        <v>52</v>
      </c>
      <c r="L1557" s="1" t="s">
        <v>2033</v>
      </c>
      <c r="M1557" s="1">
        <v>0.82</v>
      </c>
      <c r="N1557" s="1" t="s">
        <v>34</v>
      </c>
      <c r="O1557" s="1" t="s">
        <v>54</v>
      </c>
      <c r="P1557" s="1" t="s">
        <v>86</v>
      </c>
      <c r="Q1557" s="1" t="s">
        <v>161</v>
      </c>
      <c r="R1557" s="1">
        <v>55410</v>
      </c>
      <c r="S1557" s="2">
        <v>42147</v>
      </c>
      <c r="T1557" s="2">
        <v>42149</v>
      </c>
      <c r="U1557" s="1">
        <v>5.98</v>
      </c>
      <c r="V1557" s="1">
        <v>3</v>
      </c>
      <c r="W1557" s="14">
        <v>42.35</v>
      </c>
      <c r="X1557" s="1">
        <v>91286</v>
      </c>
      <c r="Y1557" s="14">
        <f>DataSheet!$E1557-DataSheet!$D1557</f>
        <v>12.83</v>
      </c>
      <c r="Z1557" s="1" t="str">
        <f>_xlfn.IFS(DataSheet!$O1557="Central","Chris",DataSheet!$O1557="East","Erin",DataSheet!$O1557="South","Sam",DataSheet!$O1557="West","William")</f>
        <v>Chris</v>
      </c>
    </row>
    <row r="1558" spans="1:26" ht="15" x14ac:dyDescent="0.2">
      <c r="A1558" s="1">
        <v>1814</v>
      </c>
      <c r="B1558" s="1" t="s">
        <v>2643</v>
      </c>
      <c r="C1558" s="1" t="s">
        <v>72</v>
      </c>
      <c r="D1558" s="14">
        <v>0.09</v>
      </c>
      <c r="E1558" s="14">
        <v>77.510000000000005</v>
      </c>
      <c r="F1558" s="14">
        <v>4</v>
      </c>
      <c r="G1558" s="1" t="s">
        <v>89</v>
      </c>
      <c r="H1558" s="1" t="s">
        <v>73</v>
      </c>
      <c r="I1558" s="1" t="s">
        <v>42</v>
      </c>
      <c r="J1558" s="1" t="s">
        <v>43</v>
      </c>
      <c r="K1558" s="1" t="s">
        <v>75</v>
      </c>
      <c r="L1558" s="1" t="s">
        <v>2051</v>
      </c>
      <c r="M1558" s="1">
        <v>0.76</v>
      </c>
      <c r="N1558" s="1" t="s">
        <v>34</v>
      </c>
      <c r="O1558" s="1" t="s">
        <v>35</v>
      </c>
      <c r="P1558" s="1" t="s">
        <v>36</v>
      </c>
      <c r="Q1558" s="1" t="s">
        <v>2644</v>
      </c>
      <c r="R1558" s="1">
        <v>38654</v>
      </c>
      <c r="S1558" s="2">
        <v>42147</v>
      </c>
      <c r="T1558" s="2">
        <v>42149</v>
      </c>
      <c r="U1558" s="1">
        <v>-986.524</v>
      </c>
      <c r="V1558" s="1">
        <v>17</v>
      </c>
      <c r="W1558" s="14">
        <v>1300.54</v>
      </c>
      <c r="X1558" s="1">
        <v>90524</v>
      </c>
      <c r="Y1558" s="14">
        <f>DataSheet!$E1558-DataSheet!$D1558</f>
        <v>77.42</v>
      </c>
      <c r="Z1558" s="1" t="str">
        <f>_xlfn.IFS(DataSheet!$O1558="Central","Chris",DataSheet!$O1558="East","Erin",DataSheet!$O1558="South","Sam",DataSheet!$O1558="West","William")</f>
        <v>Sam</v>
      </c>
    </row>
    <row r="1559" spans="1:26" ht="15" x14ac:dyDescent="0.2">
      <c r="A1559" s="1">
        <v>1814</v>
      </c>
      <c r="B1559" s="1" t="s">
        <v>2643</v>
      </c>
      <c r="C1559" s="1" t="s">
        <v>72</v>
      </c>
      <c r="D1559" s="14">
        <v>0</v>
      </c>
      <c r="E1559" s="14">
        <v>2.88</v>
      </c>
      <c r="F1559" s="14">
        <v>0.7</v>
      </c>
      <c r="G1559" s="1" t="s">
        <v>40</v>
      </c>
      <c r="H1559" s="1" t="s">
        <v>73</v>
      </c>
      <c r="I1559" s="1" t="s">
        <v>50</v>
      </c>
      <c r="J1559" s="1" t="s">
        <v>51</v>
      </c>
      <c r="K1559" s="1" t="s">
        <v>52</v>
      </c>
      <c r="L1559" s="1" t="s">
        <v>641</v>
      </c>
      <c r="M1559" s="1">
        <v>0.56000000000000005</v>
      </c>
      <c r="N1559" s="1" t="s">
        <v>34</v>
      </c>
      <c r="O1559" s="1" t="s">
        <v>35</v>
      </c>
      <c r="P1559" s="1" t="s">
        <v>36</v>
      </c>
      <c r="Q1559" s="1" t="s">
        <v>2644</v>
      </c>
      <c r="R1559" s="1">
        <v>38654</v>
      </c>
      <c r="S1559" s="2">
        <v>42147</v>
      </c>
      <c r="T1559" s="2">
        <v>42149</v>
      </c>
      <c r="U1559" s="1">
        <v>-141.666</v>
      </c>
      <c r="V1559" s="1">
        <v>13</v>
      </c>
      <c r="W1559" s="14">
        <v>38.06</v>
      </c>
      <c r="X1559" s="1">
        <v>90524</v>
      </c>
      <c r="Y1559" s="14">
        <f>DataSheet!$E1559-DataSheet!$D1559</f>
        <v>2.88</v>
      </c>
      <c r="Z1559" s="1" t="str">
        <f>_xlfn.IFS(DataSheet!$O1559="Central","Chris",DataSheet!$O1559="East","Erin",DataSheet!$O1559="South","Sam",DataSheet!$O1559="West","William")</f>
        <v>Sam</v>
      </c>
    </row>
    <row r="1560" spans="1:26" ht="15" x14ac:dyDescent="0.2">
      <c r="A1560" s="1">
        <v>2450</v>
      </c>
      <c r="B1560" s="1" t="s">
        <v>2645</v>
      </c>
      <c r="C1560" s="1" t="s">
        <v>72</v>
      </c>
      <c r="D1560" s="14">
        <v>0.08</v>
      </c>
      <c r="E1560" s="14">
        <v>4.13</v>
      </c>
      <c r="F1560" s="14">
        <v>1.17</v>
      </c>
      <c r="G1560" s="1" t="s">
        <v>40</v>
      </c>
      <c r="H1560" s="1" t="s">
        <v>73</v>
      </c>
      <c r="I1560" s="1" t="s">
        <v>50</v>
      </c>
      <c r="J1560" s="1" t="s">
        <v>51</v>
      </c>
      <c r="K1560" s="1" t="s">
        <v>52</v>
      </c>
      <c r="L1560" s="1" t="s">
        <v>2646</v>
      </c>
      <c r="M1560" s="1">
        <v>0.56999999999999995</v>
      </c>
      <c r="N1560" s="1" t="s">
        <v>34</v>
      </c>
      <c r="O1560" s="1" t="s">
        <v>54</v>
      </c>
      <c r="P1560" s="1" t="s">
        <v>359</v>
      </c>
      <c r="Q1560" s="1" t="s">
        <v>2647</v>
      </c>
      <c r="R1560" s="1">
        <v>53545</v>
      </c>
      <c r="S1560" s="2">
        <v>42147</v>
      </c>
      <c r="T1560" s="2">
        <v>42149</v>
      </c>
      <c r="U1560" s="1">
        <v>-5.54</v>
      </c>
      <c r="V1560" s="1">
        <v>1</v>
      </c>
      <c r="W1560" s="14">
        <v>4.21</v>
      </c>
      <c r="X1560" s="1">
        <v>90322</v>
      </c>
      <c r="Y1560" s="14">
        <f>DataSheet!$E1560-DataSheet!$D1560</f>
        <v>4.05</v>
      </c>
      <c r="Z1560" s="1" t="str">
        <f>_xlfn.IFS(DataSheet!$O1560="Central","Chris",DataSheet!$O1560="East","Erin",DataSheet!$O1560="South","Sam",DataSheet!$O1560="West","William")</f>
        <v>Chris</v>
      </c>
    </row>
    <row r="1561" spans="1:26" ht="15" x14ac:dyDescent="0.2">
      <c r="A1561" s="1">
        <v>357</v>
      </c>
      <c r="B1561" s="1" t="s">
        <v>2648</v>
      </c>
      <c r="C1561" s="1" t="s">
        <v>27</v>
      </c>
      <c r="D1561" s="14">
        <v>7.0000000000000007E-2</v>
      </c>
      <c r="E1561" s="14">
        <v>124.49</v>
      </c>
      <c r="F1561" s="14">
        <v>51.94</v>
      </c>
      <c r="G1561" s="1" t="s">
        <v>28</v>
      </c>
      <c r="H1561" s="1" t="s">
        <v>96</v>
      </c>
      <c r="I1561" s="1" t="s">
        <v>30</v>
      </c>
      <c r="J1561" s="1" t="s">
        <v>31</v>
      </c>
      <c r="K1561" s="1" t="s">
        <v>32</v>
      </c>
      <c r="L1561" s="1" t="s">
        <v>1151</v>
      </c>
      <c r="M1561" s="1">
        <v>0.63</v>
      </c>
      <c r="N1561" s="1" t="s">
        <v>34</v>
      </c>
      <c r="O1561" s="1" t="s">
        <v>61</v>
      </c>
      <c r="P1561" s="1" t="s">
        <v>590</v>
      </c>
      <c r="Q1561" s="1" t="s">
        <v>2649</v>
      </c>
      <c r="R1561" s="1">
        <v>86401</v>
      </c>
      <c r="S1561" s="2">
        <v>42148</v>
      </c>
      <c r="T1561" s="2">
        <v>42149</v>
      </c>
      <c r="U1561" s="1">
        <v>1074.44</v>
      </c>
      <c r="V1561" s="1">
        <v>14</v>
      </c>
      <c r="W1561" s="14">
        <v>1714.93</v>
      </c>
      <c r="X1561" s="1">
        <v>91131</v>
      </c>
      <c r="Y1561" s="14">
        <f>DataSheet!$E1561-DataSheet!$D1561</f>
        <v>124.42</v>
      </c>
      <c r="Z1561" s="1" t="str">
        <f>_xlfn.IFS(DataSheet!$O1561="Central","Chris",DataSheet!$O1561="East","Erin",DataSheet!$O1561="South","Sam",DataSheet!$O1561="West","William")</f>
        <v>William</v>
      </c>
    </row>
    <row r="1562" spans="1:26" ht="15" x14ac:dyDescent="0.2">
      <c r="A1562" s="1">
        <v>885</v>
      </c>
      <c r="B1562" s="1" t="s">
        <v>2650</v>
      </c>
      <c r="C1562" s="1" t="s">
        <v>27</v>
      </c>
      <c r="D1562" s="14">
        <v>0.06</v>
      </c>
      <c r="E1562" s="14">
        <v>25.98</v>
      </c>
      <c r="F1562" s="14">
        <v>14.36</v>
      </c>
      <c r="G1562" s="1" t="s">
        <v>28</v>
      </c>
      <c r="H1562" s="1" t="s">
        <v>96</v>
      </c>
      <c r="I1562" s="1" t="s">
        <v>30</v>
      </c>
      <c r="J1562" s="1" t="s">
        <v>111</v>
      </c>
      <c r="K1562" s="1" t="s">
        <v>59</v>
      </c>
      <c r="L1562" s="1" t="s">
        <v>786</v>
      </c>
      <c r="M1562" s="1">
        <v>0.6</v>
      </c>
      <c r="N1562" s="1" t="s">
        <v>34</v>
      </c>
      <c r="O1562" s="1" t="s">
        <v>54</v>
      </c>
      <c r="P1562" s="1" t="s">
        <v>189</v>
      </c>
      <c r="Q1562" s="1" t="s">
        <v>2651</v>
      </c>
      <c r="R1562" s="1">
        <v>79109</v>
      </c>
      <c r="S1562" s="2">
        <v>42148</v>
      </c>
      <c r="T1562" s="2">
        <v>42149</v>
      </c>
      <c r="U1562" s="1">
        <v>55.887999999999998</v>
      </c>
      <c r="V1562" s="1">
        <v>41</v>
      </c>
      <c r="W1562" s="14">
        <v>1033.56</v>
      </c>
      <c r="X1562" s="1">
        <v>89537</v>
      </c>
      <c r="Y1562" s="14">
        <f>DataSheet!$E1562-DataSheet!$D1562</f>
        <v>25.92</v>
      </c>
      <c r="Z1562" s="1" t="str">
        <f>_xlfn.IFS(DataSheet!$O1562="Central","Chris",DataSheet!$O1562="East","Erin",DataSheet!$O1562="South","Sam",DataSheet!$O1562="West","William")</f>
        <v>Chris</v>
      </c>
    </row>
    <row r="1563" spans="1:26" ht="15" x14ac:dyDescent="0.2">
      <c r="A1563" s="1">
        <v>1623</v>
      </c>
      <c r="B1563" s="1" t="s">
        <v>2652</v>
      </c>
      <c r="C1563" s="1" t="s">
        <v>39</v>
      </c>
      <c r="D1563" s="14">
        <v>0.06</v>
      </c>
      <c r="E1563" s="14">
        <v>15.01</v>
      </c>
      <c r="F1563" s="14">
        <v>8.4</v>
      </c>
      <c r="G1563" s="1" t="s">
        <v>40</v>
      </c>
      <c r="H1563" s="1" t="s">
        <v>29</v>
      </c>
      <c r="I1563" s="1" t="s">
        <v>50</v>
      </c>
      <c r="J1563" s="1" t="s">
        <v>74</v>
      </c>
      <c r="K1563" s="1" t="s">
        <v>75</v>
      </c>
      <c r="L1563" s="1" t="s">
        <v>2653</v>
      </c>
      <c r="M1563" s="1">
        <v>0.39</v>
      </c>
      <c r="N1563" s="1" t="s">
        <v>34</v>
      </c>
      <c r="O1563" s="1" t="s">
        <v>54</v>
      </c>
      <c r="P1563" s="1" t="s">
        <v>55</v>
      </c>
      <c r="Q1563" s="1" t="s">
        <v>2654</v>
      </c>
      <c r="R1563" s="1">
        <v>46375</v>
      </c>
      <c r="S1563" s="2">
        <v>42148</v>
      </c>
      <c r="T1563" s="2">
        <v>42150</v>
      </c>
      <c r="U1563" s="1">
        <v>1.6169</v>
      </c>
      <c r="V1563" s="1">
        <v>22</v>
      </c>
      <c r="W1563" s="14">
        <v>333.04</v>
      </c>
      <c r="X1563" s="1">
        <v>87611</v>
      </c>
      <c r="Y1563" s="14">
        <f>DataSheet!$E1563-DataSheet!$D1563</f>
        <v>14.95</v>
      </c>
      <c r="Z1563" s="1" t="str">
        <f>_xlfn.IFS(DataSheet!$O1563="Central","Chris",DataSheet!$O1563="East","Erin",DataSheet!$O1563="South","Sam",DataSheet!$O1563="West","William")</f>
        <v>Chris</v>
      </c>
    </row>
    <row r="1564" spans="1:26" ht="15" x14ac:dyDescent="0.2">
      <c r="A1564" s="1">
        <v>1623</v>
      </c>
      <c r="B1564" s="1" t="s">
        <v>2652</v>
      </c>
      <c r="C1564" s="1" t="s">
        <v>39</v>
      </c>
      <c r="D1564" s="14">
        <v>0.09</v>
      </c>
      <c r="E1564" s="14">
        <v>40.479999999999997</v>
      </c>
      <c r="F1564" s="14">
        <v>19.989999999999998</v>
      </c>
      <c r="G1564" s="1" t="s">
        <v>40</v>
      </c>
      <c r="H1564" s="1" t="s">
        <v>29</v>
      </c>
      <c r="I1564" s="1" t="s">
        <v>42</v>
      </c>
      <c r="J1564" s="1" t="s">
        <v>43</v>
      </c>
      <c r="K1564" s="1" t="s">
        <v>75</v>
      </c>
      <c r="L1564" s="1" t="s">
        <v>2056</v>
      </c>
      <c r="M1564" s="1">
        <v>0.77</v>
      </c>
      <c r="N1564" s="1" t="s">
        <v>34</v>
      </c>
      <c r="O1564" s="1" t="s">
        <v>54</v>
      </c>
      <c r="P1564" s="1" t="s">
        <v>55</v>
      </c>
      <c r="Q1564" s="1" t="s">
        <v>2654</v>
      </c>
      <c r="R1564" s="1">
        <v>46375</v>
      </c>
      <c r="S1564" s="2">
        <v>42148</v>
      </c>
      <c r="T1564" s="2">
        <v>42150</v>
      </c>
      <c r="U1564" s="1">
        <v>65.394000000000005</v>
      </c>
      <c r="V1564" s="1">
        <v>12</v>
      </c>
      <c r="W1564" s="14">
        <v>472.44</v>
      </c>
      <c r="X1564" s="1">
        <v>87611</v>
      </c>
      <c r="Y1564" s="14">
        <f>DataSheet!$E1564-DataSheet!$D1564</f>
        <v>40.389999999999993</v>
      </c>
      <c r="Z1564" s="1" t="str">
        <f>_xlfn.IFS(DataSheet!$O1564="Central","Chris",DataSheet!$O1564="East","Erin",DataSheet!$O1564="South","Sam",DataSheet!$O1564="West","William")</f>
        <v>Chris</v>
      </c>
    </row>
    <row r="1565" spans="1:26" ht="15" x14ac:dyDescent="0.2">
      <c r="A1565" s="1">
        <v>1623</v>
      </c>
      <c r="B1565" s="1" t="s">
        <v>2652</v>
      </c>
      <c r="C1565" s="1" t="s">
        <v>39</v>
      </c>
      <c r="D1565" s="14">
        <v>0.05</v>
      </c>
      <c r="E1565" s="14">
        <v>12.28</v>
      </c>
      <c r="F1565" s="14">
        <v>6.13</v>
      </c>
      <c r="G1565" s="1" t="s">
        <v>40</v>
      </c>
      <c r="H1565" s="1" t="s">
        <v>29</v>
      </c>
      <c r="I1565" s="1" t="s">
        <v>50</v>
      </c>
      <c r="J1565" s="1" t="s">
        <v>80</v>
      </c>
      <c r="K1565" s="1" t="s">
        <v>75</v>
      </c>
      <c r="L1565" s="1" t="s">
        <v>2388</v>
      </c>
      <c r="M1565" s="1">
        <v>0.56999999999999995</v>
      </c>
      <c r="N1565" s="1" t="s">
        <v>34</v>
      </c>
      <c r="O1565" s="1" t="s">
        <v>54</v>
      </c>
      <c r="P1565" s="1" t="s">
        <v>55</v>
      </c>
      <c r="Q1565" s="1" t="s">
        <v>2654</v>
      </c>
      <c r="R1565" s="1">
        <v>46375</v>
      </c>
      <c r="S1565" s="2">
        <v>42148</v>
      </c>
      <c r="T1565" s="2">
        <v>42149</v>
      </c>
      <c r="U1565" s="1">
        <v>1.3360000000000001</v>
      </c>
      <c r="V1565" s="1">
        <v>1</v>
      </c>
      <c r="W1565" s="14">
        <v>18.73</v>
      </c>
      <c r="X1565" s="1">
        <v>87611</v>
      </c>
      <c r="Y1565" s="14">
        <f>DataSheet!$E1565-DataSheet!$D1565</f>
        <v>12.229999999999999</v>
      </c>
      <c r="Z1565" s="1" t="str">
        <f>_xlfn.IFS(DataSheet!$O1565="Central","Chris",DataSheet!$O1565="East","Erin",DataSheet!$O1565="South","Sam",DataSheet!$O1565="West","William")</f>
        <v>Chris</v>
      </c>
    </row>
    <row r="1566" spans="1:26" ht="15" x14ac:dyDescent="0.2">
      <c r="A1566" s="1">
        <v>3096</v>
      </c>
      <c r="B1566" s="1" t="s">
        <v>2655</v>
      </c>
      <c r="C1566" s="1" t="s">
        <v>39</v>
      </c>
      <c r="D1566" s="14">
        <v>0.08</v>
      </c>
      <c r="E1566" s="14">
        <v>40.98</v>
      </c>
      <c r="F1566" s="14">
        <v>7.2</v>
      </c>
      <c r="G1566" s="1" t="s">
        <v>89</v>
      </c>
      <c r="H1566" s="1" t="s">
        <v>41</v>
      </c>
      <c r="I1566" s="1" t="s">
        <v>50</v>
      </c>
      <c r="J1566" s="1" t="s">
        <v>97</v>
      </c>
      <c r="K1566" s="1" t="s">
        <v>75</v>
      </c>
      <c r="L1566" s="1" t="s">
        <v>2656</v>
      </c>
      <c r="M1566" s="1">
        <v>0.6</v>
      </c>
      <c r="N1566" s="1" t="s">
        <v>34</v>
      </c>
      <c r="O1566" s="1" t="s">
        <v>113</v>
      </c>
      <c r="P1566" s="1" t="s">
        <v>319</v>
      </c>
      <c r="Q1566" s="1" t="s">
        <v>2442</v>
      </c>
      <c r="R1566" s="1">
        <v>43026</v>
      </c>
      <c r="S1566" s="2">
        <v>42148</v>
      </c>
      <c r="T1566" s="2">
        <v>42149</v>
      </c>
      <c r="U1566" s="1">
        <v>-16.64</v>
      </c>
      <c r="V1566" s="1">
        <v>3</v>
      </c>
      <c r="W1566" s="14">
        <v>119.86</v>
      </c>
      <c r="X1566" s="1">
        <v>86221</v>
      </c>
      <c r="Y1566" s="14">
        <f>DataSheet!$E1566-DataSheet!$D1566</f>
        <v>40.9</v>
      </c>
      <c r="Z1566" s="1" t="str">
        <f>_xlfn.IFS(DataSheet!$O1566="Central","Chris",DataSheet!$O1566="East","Erin",DataSheet!$O1566="South","Sam",DataSheet!$O1566="West","William")</f>
        <v>Erin</v>
      </c>
    </row>
    <row r="1567" spans="1:26" ht="15" x14ac:dyDescent="0.2">
      <c r="A1567" s="1">
        <v>3096</v>
      </c>
      <c r="B1567" s="1" t="s">
        <v>2655</v>
      </c>
      <c r="C1567" s="1" t="s">
        <v>39</v>
      </c>
      <c r="D1567" s="14">
        <v>0.08</v>
      </c>
      <c r="E1567" s="14">
        <v>8.1199999999999992</v>
      </c>
      <c r="F1567" s="14">
        <v>2.83</v>
      </c>
      <c r="G1567" s="1" t="s">
        <v>89</v>
      </c>
      <c r="H1567" s="1" t="s">
        <v>41</v>
      </c>
      <c r="I1567" s="1" t="s">
        <v>42</v>
      </c>
      <c r="J1567" s="1" t="s">
        <v>43</v>
      </c>
      <c r="K1567" s="1" t="s">
        <v>44</v>
      </c>
      <c r="L1567" s="1" t="s">
        <v>1700</v>
      </c>
      <c r="M1567" s="1">
        <v>0.77</v>
      </c>
      <c r="N1567" s="1" t="s">
        <v>34</v>
      </c>
      <c r="O1567" s="1" t="s">
        <v>113</v>
      </c>
      <c r="P1567" s="1" t="s">
        <v>319</v>
      </c>
      <c r="Q1567" s="1" t="s">
        <v>2442</v>
      </c>
      <c r="R1567" s="1">
        <v>43026</v>
      </c>
      <c r="S1567" s="2">
        <v>42148</v>
      </c>
      <c r="T1567" s="2">
        <v>42149</v>
      </c>
      <c r="U1567" s="1">
        <v>-59.73</v>
      </c>
      <c r="V1567" s="1">
        <v>12</v>
      </c>
      <c r="W1567" s="14">
        <v>98.77</v>
      </c>
      <c r="X1567" s="1">
        <v>86221</v>
      </c>
      <c r="Y1567" s="14">
        <f>DataSheet!$E1567-DataSheet!$D1567</f>
        <v>8.0399999999999991</v>
      </c>
      <c r="Z1567" s="1" t="str">
        <f>_xlfn.IFS(DataSheet!$O1567="Central","Chris",DataSheet!$O1567="East","Erin",DataSheet!$O1567="South","Sam",DataSheet!$O1567="West","William")</f>
        <v>Erin</v>
      </c>
    </row>
    <row r="1568" spans="1:26" ht="15" x14ac:dyDescent="0.2">
      <c r="A1568" s="1">
        <v>3096</v>
      </c>
      <c r="B1568" s="1" t="s">
        <v>2655</v>
      </c>
      <c r="C1568" s="1" t="s">
        <v>39</v>
      </c>
      <c r="D1568" s="14">
        <v>0.02</v>
      </c>
      <c r="E1568" s="14">
        <v>262.11</v>
      </c>
      <c r="F1568" s="14">
        <v>62.74</v>
      </c>
      <c r="G1568" s="1" t="s">
        <v>28</v>
      </c>
      <c r="H1568" s="1" t="s">
        <v>41</v>
      </c>
      <c r="I1568" s="1" t="s">
        <v>30</v>
      </c>
      <c r="J1568" s="1" t="s">
        <v>31</v>
      </c>
      <c r="K1568" s="1" t="s">
        <v>32</v>
      </c>
      <c r="L1568" s="1" t="s">
        <v>2657</v>
      </c>
      <c r="M1568" s="1">
        <v>0.75</v>
      </c>
      <c r="N1568" s="1" t="s">
        <v>34</v>
      </c>
      <c r="O1568" s="1" t="s">
        <v>113</v>
      </c>
      <c r="P1568" s="1" t="s">
        <v>319</v>
      </c>
      <c r="Q1568" s="1" t="s">
        <v>2442</v>
      </c>
      <c r="R1568" s="1">
        <v>43026</v>
      </c>
      <c r="S1568" s="2">
        <v>42148</v>
      </c>
      <c r="T1568" s="2">
        <v>42149</v>
      </c>
      <c r="U1568" s="1">
        <v>-633.441237</v>
      </c>
      <c r="V1568" s="1">
        <v>9</v>
      </c>
      <c r="W1568" s="14">
        <v>2495.35</v>
      </c>
      <c r="X1568" s="1">
        <v>86221</v>
      </c>
      <c r="Y1568" s="14">
        <f>DataSheet!$E1568-DataSheet!$D1568</f>
        <v>262.09000000000003</v>
      </c>
      <c r="Z1568" s="1" t="str">
        <f>_xlfn.IFS(DataSheet!$O1568="Central","Chris",DataSheet!$O1568="East","Erin",DataSheet!$O1568="South","Sam",DataSheet!$O1568="West","William")</f>
        <v>Erin</v>
      </c>
    </row>
    <row r="1569" spans="1:26" ht="15" x14ac:dyDescent="0.2">
      <c r="A1569" s="1">
        <v>3366</v>
      </c>
      <c r="B1569" s="1" t="s">
        <v>2658</v>
      </c>
      <c r="C1569" s="1" t="s">
        <v>49</v>
      </c>
      <c r="D1569" s="14">
        <v>0.1</v>
      </c>
      <c r="E1569" s="14">
        <v>80.97</v>
      </c>
      <c r="F1569" s="14">
        <v>33.6</v>
      </c>
      <c r="G1569" s="1" t="s">
        <v>28</v>
      </c>
      <c r="H1569" s="1" t="s">
        <v>73</v>
      </c>
      <c r="I1569" s="1" t="s">
        <v>42</v>
      </c>
      <c r="J1569" s="1" t="s">
        <v>58</v>
      </c>
      <c r="K1569" s="1" t="s">
        <v>59</v>
      </c>
      <c r="L1569" s="1" t="s">
        <v>911</v>
      </c>
      <c r="M1569" s="1">
        <v>0.37</v>
      </c>
      <c r="N1569" s="1" t="s">
        <v>34</v>
      </c>
      <c r="O1569" s="1" t="s">
        <v>113</v>
      </c>
      <c r="P1569" s="1" t="s">
        <v>319</v>
      </c>
      <c r="Q1569" s="1" t="s">
        <v>583</v>
      </c>
      <c r="R1569" s="1">
        <v>45373</v>
      </c>
      <c r="S1569" s="2">
        <v>42148</v>
      </c>
      <c r="T1569" s="2">
        <v>42153</v>
      </c>
      <c r="U1569" s="1">
        <v>66.22</v>
      </c>
      <c r="V1569" s="1">
        <v>11</v>
      </c>
      <c r="W1569" s="14">
        <v>837.57</v>
      </c>
      <c r="X1569" s="1">
        <v>90501</v>
      </c>
      <c r="Y1569" s="14">
        <f>DataSheet!$E1569-DataSheet!$D1569</f>
        <v>80.87</v>
      </c>
      <c r="Z1569" s="1" t="str">
        <f>_xlfn.IFS(DataSheet!$O1569="Central","Chris",DataSheet!$O1569="East","Erin",DataSheet!$O1569="South","Sam",DataSheet!$O1569="West","William")</f>
        <v>Erin</v>
      </c>
    </row>
    <row r="1570" spans="1:26" ht="15" x14ac:dyDescent="0.2">
      <c r="A1570" s="1">
        <v>3366</v>
      </c>
      <c r="B1570" s="1" t="s">
        <v>2658</v>
      </c>
      <c r="C1570" s="1" t="s">
        <v>49</v>
      </c>
      <c r="D1570" s="14">
        <v>0.02</v>
      </c>
      <c r="E1570" s="14">
        <v>6.48</v>
      </c>
      <c r="F1570" s="14">
        <v>5.1100000000000003</v>
      </c>
      <c r="G1570" s="1" t="s">
        <v>40</v>
      </c>
      <c r="H1570" s="1" t="s">
        <v>73</v>
      </c>
      <c r="I1570" s="1" t="s">
        <v>50</v>
      </c>
      <c r="J1570" s="1" t="s">
        <v>90</v>
      </c>
      <c r="K1570" s="1" t="s">
        <v>75</v>
      </c>
      <c r="L1570" s="1" t="s">
        <v>2594</v>
      </c>
      <c r="M1570" s="1">
        <v>0.37</v>
      </c>
      <c r="N1570" s="1" t="s">
        <v>34</v>
      </c>
      <c r="O1570" s="1" t="s">
        <v>113</v>
      </c>
      <c r="P1570" s="1" t="s">
        <v>319</v>
      </c>
      <c r="Q1570" s="1" t="s">
        <v>583</v>
      </c>
      <c r="R1570" s="1">
        <v>45373</v>
      </c>
      <c r="S1570" s="2">
        <v>42148</v>
      </c>
      <c r="T1570" s="2">
        <v>42152</v>
      </c>
      <c r="U1570" s="1">
        <v>-23.53</v>
      </c>
      <c r="V1570" s="1">
        <v>8</v>
      </c>
      <c r="W1570" s="14">
        <v>56.22</v>
      </c>
      <c r="X1570" s="1">
        <v>90501</v>
      </c>
      <c r="Y1570" s="14">
        <f>DataSheet!$E1570-DataSheet!$D1570</f>
        <v>6.4600000000000009</v>
      </c>
      <c r="Z1570" s="1" t="str">
        <f>_xlfn.IFS(DataSheet!$O1570="Central","Chris",DataSheet!$O1570="East","Erin",DataSheet!$O1570="South","Sam",DataSheet!$O1570="West","William")</f>
        <v>Erin</v>
      </c>
    </row>
    <row r="1571" spans="1:26" ht="15" x14ac:dyDescent="0.2">
      <c r="A1571" s="1">
        <v>1450</v>
      </c>
      <c r="B1571" s="1" t="s">
        <v>2659</v>
      </c>
      <c r="C1571" s="1" t="s">
        <v>118</v>
      </c>
      <c r="D1571" s="14">
        <v>0.1</v>
      </c>
      <c r="E1571" s="14">
        <v>218.08</v>
      </c>
      <c r="F1571" s="14">
        <v>18.059999999999999</v>
      </c>
      <c r="G1571" s="1" t="s">
        <v>89</v>
      </c>
      <c r="H1571" s="1" t="s">
        <v>41</v>
      </c>
      <c r="I1571" s="1" t="s">
        <v>30</v>
      </c>
      <c r="J1571" s="1" t="s">
        <v>111</v>
      </c>
      <c r="K1571" s="1" t="s">
        <v>66</v>
      </c>
      <c r="L1571" s="1" t="s">
        <v>2618</v>
      </c>
      <c r="M1571" s="1">
        <v>0.56999999999999995</v>
      </c>
      <c r="N1571" s="1" t="s">
        <v>34</v>
      </c>
      <c r="O1571" s="1" t="s">
        <v>61</v>
      </c>
      <c r="P1571" s="1" t="s">
        <v>92</v>
      </c>
      <c r="Q1571" s="1" t="s">
        <v>2660</v>
      </c>
      <c r="R1571" s="1">
        <v>96150</v>
      </c>
      <c r="S1571" s="2">
        <v>42148</v>
      </c>
      <c r="T1571" s="2">
        <v>42149</v>
      </c>
      <c r="U1571" s="1">
        <v>1318.83</v>
      </c>
      <c r="V1571" s="1">
        <v>12</v>
      </c>
      <c r="W1571" s="14">
        <v>2366.5100000000002</v>
      </c>
      <c r="X1571" s="1">
        <v>86735</v>
      </c>
      <c r="Y1571" s="14">
        <f>DataSheet!$E1571-DataSheet!$D1571</f>
        <v>217.98000000000002</v>
      </c>
      <c r="Z1571" s="1" t="str">
        <f>_xlfn.IFS(DataSheet!$O1571="Central","Chris",DataSheet!$O1571="East","Erin",DataSheet!$O1571="South","Sam",DataSheet!$O1571="West","William")</f>
        <v>William</v>
      </c>
    </row>
    <row r="1572" spans="1:26" ht="15" x14ac:dyDescent="0.2">
      <c r="A1572" s="1">
        <v>2422</v>
      </c>
      <c r="B1572" s="1" t="s">
        <v>727</v>
      </c>
      <c r="C1572" s="1" t="s">
        <v>72</v>
      </c>
      <c r="D1572" s="14">
        <v>0.05</v>
      </c>
      <c r="E1572" s="14">
        <v>150.97999999999999</v>
      </c>
      <c r="F1572" s="14">
        <v>43.71</v>
      </c>
      <c r="G1572" s="1" t="s">
        <v>28</v>
      </c>
      <c r="H1572" s="1" t="s">
        <v>73</v>
      </c>
      <c r="I1572" s="1" t="s">
        <v>30</v>
      </c>
      <c r="J1572" s="1" t="s">
        <v>111</v>
      </c>
      <c r="K1572" s="1" t="s">
        <v>59</v>
      </c>
      <c r="L1572" s="1" t="s">
        <v>2661</v>
      </c>
      <c r="M1572" s="1">
        <v>0.55000000000000004</v>
      </c>
      <c r="N1572" s="1" t="s">
        <v>34</v>
      </c>
      <c r="O1572" s="1" t="s">
        <v>54</v>
      </c>
      <c r="P1572" s="1" t="s">
        <v>189</v>
      </c>
      <c r="Q1572" s="1" t="s">
        <v>729</v>
      </c>
      <c r="R1572" s="1">
        <v>77340</v>
      </c>
      <c r="S1572" s="2">
        <v>42148</v>
      </c>
      <c r="T1572" s="2">
        <v>42149</v>
      </c>
      <c r="U1572" s="1">
        <v>650.29999999999995</v>
      </c>
      <c r="V1572" s="1">
        <v>12</v>
      </c>
      <c r="W1572" s="14">
        <v>1857.08</v>
      </c>
      <c r="X1572" s="1">
        <v>89053</v>
      </c>
      <c r="Y1572" s="14">
        <f>DataSheet!$E1572-DataSheet!$D1572</f>
        <v>150.92999999999998</v>
      </c>
      <c r="Z1572" s="1" t="str">
        <f>_xlfn.IFS(DataSheet!$O1572="Central","Chris",DataSheet!$O1572="East","Erin",DataSheet!$O1572="South","Sam",DataSheet!$O1572="West","William")</f>
        <v>Chris</v>
      </c>
    </row>
    <row r="1573" spans="1:26" ht="15" x14ac:dyDescent="0.2">
      <c r="A1573" s="1">
        <v>3063</v>
      </c>
      <c r="B1573" s="1" t="s">
        <v>1393</v>
      </c>
      <c r="C1573" s="1" t="s">
        <v>72</v>
      </c>
      <c r="D1573" s="14">
        <v>0.03</v>
      </c>
      <c r="E1573" s="14">
        <v>20.99</v>
      </c>
      <c r="F1573" s="14">
        <v>0.99</v>
      </c>
      <c r="G1573" s="1" t="s">
        <v>40</v>
      </c>
      <c r="H1573" s="1" t="s">
        <v>41</v>
      </c>
      <c r="I1573" s="1" t="s">
        <v>42</v>
      </c>
      <c r="J1573" s="1" t="s">
        <v>137</v>
      </c>
      <c r="K1573" s="1" t="s">
        <v>52</v>
      </c>
      <c r="L1573" s="1" t="s">
        <v>2333</v>
      </c>
      <c r="M1573" s="1">
        <v>0.56999999999999995</v>
      </c>
      <c r="N1573" s="1" t="s">
        <v>34</v>
      </c>
      <c r="O1573" s="1" t="s">
        <v>61</v>
      </c>
      <c r="P1573" s="1" t="s">
        <v>68</v>
      </c>
      <c r="Q1573" s="1" t="s">
        <v>1394</v>
      </c>
      <c r="R1573" s="1">
        <v>98034</v>
      </c>
      <c r="S1573" s="2">
        <v>42148</v>
      </c>
      <c r="T1573" s="2">
        <v>42150</v>
      </c>
      <c r="U1573" s="1">
        <v>4.1821999999999999</v>
      </c>
      <c r="V1573" s="1">
        <v>9</v>
      </c>
      <c r="W1573" s="14">
        <v>158.87</v>
      </c>
      <c r="X1573" s="1">
        <v>88449</v>
      </c>
      <c r="Y1573" s="14">
        <f>DataSheet!$E1573-DataSheet!$D1573</f>
        <v>20.959999999999997</v>
      </c>
      <c r="Z1573" s="1" t="str">
        <f>_xlfn.IFS(DataSheet!$O1573="Central","Chris",DataSheet!$O1573="East","Erin",DataSheet!$O1573="South","Sam",DataSheet!$O1573="West","William")</f>
        <v>William</v>
      </c>
    </row>
    <row r="1574" spans="1:26" ht="15" x14ac:dyDescent="0.2">
      <c r="A1574" s="1">
        <v>444</v>
      </c>
      <c r="B1574" s="1" t="s">
        <v>2662</v>
      </c>
      <c r="C1574" s="1" t="s">
        <v>27</v>
      </c>
      <c r="D1574" s="14">
        <v>0</v>
      </c>
      <c r="E1574" s="14">
        <v>7.59</v>
      </c>
      <c r="F1574" s="14">
        <v>4</v>
      </c>
      <c r="G1574" s="1" t="s">
        <v>40</v>
      </c>
      <c r="H1574" s="1" t="s">
        <v>29</v>
      </c>
      <c r="I1574" s="1" t="s">
        <v>30</v>
      </c>
      <c r="J1574" s="1" t="s">
        <v>128</v>
      </c>
      <c r="K1574" s="1" t="s">
        <v>52</v>
      </c>
      <c r="L1574" s="1" t="s">
        <v>1689</v>
      </c>
      <c r="M1574" s="1">
        <v>0.42</v>
      </c>
      <c r="N1574" s="1" t="s">
        <v>34</v>
      </c>
      <c r="O1574" s="1" t="s">
        <v>54</v>
      </c>
      <c r="P1574" s="1" t="s">
        <v>105</v>
      </c>
      <c r="Q1574" s="1" t="s">
        <v>2509</v>
      </c>
      <c r="R1574" s="1">
        <v>61801</v>
      </c>
      <c r="S1574" s="2">
        <v>42149</v>
      </c>
      <c r="T1574" s="2">
        <v>42152</v>
      </c>
      <c r="U1574" s="1">
        <v>86.438000000000002</v>
      </c>
      <c r="V1574" s="1">
        <v>43</v>
      </c>
      <c r="W1574" s="14">
        <v>355.92</v>
      </c>
      <c r="X1574" s="1">
        <v>88085</v>
      </c>
      <c r="Y1574" s="14">
        <f>DataSheet!$E1574-DataSheet!$D1574</f>
        <v>7.59</v>
      </c>
      <c r="Z1574" s="1" t="str">
        <f>_xlfn.IFS(DataSheet!$O1574="Central","Chris",DataSheet!$O1574="East","Erin",DataSheet!$O1574="South","Sam",DataSheet!$O1574="West","William")</f>
        <v>Chris</v>
      </c>
    </row>
    <row r="1575" spans="1:26" ht="15" x14ac:dyDescent="0.2">
      <c r="A1575" s="1">
        <v>526</v>
      </c>
      <c r="B1575" s="1" t="s">
        <v>614</v>
      </c>
      <c r="C1575" s="1" t="s">
        <v>39</v>
      </c>
      <c r="D1575" s="14">
        <v>0.09</v>
      </c>
      <c r="E1575" s="14">
        <v>17.98</v>
      </c>
      <c r="F1575" s="14">
        <v>8.51</v>
      </c>
      <c r="G1575" s="1" t="s">
        <v>40</v>
      </c>
      <c r="H1575" s="1" t="s">
        <v>73</v>
      </c>
      <c r="I1575" s="1" t="s">
        <v>42</v>
      </c>
      <c r="J1575" s="1" t="s">
        <v>58</v>
      </c>
      <c r="K1575" s="1" t="s">
        <v>146</v>
      </c>
      <c r="L1575" s="1" t="s">
        <v>1882</v>
      </c>
      <c r="M1575" s="1">
        <v>0.4</v>
      </c>
      <c r="N1575" s="1" t="s">
        <v>34</v>
      </c>
      <c r="O1575" s="1" t="s">
        <v>61</v>
      </c>
      <c r="P1575" s="1" t="s">
        <v>590</v>
      </c>
      <c r="Q1575" s="1" t="s">
        <v>616</v>
      </c>
      <c r="R1575" s="1">
        <v>85204</v>
      </c>
      <c r="S1575" s="2">
        <v>42149</v>
      </c>
      <c r="T1575" s="2">
        <v>42151</v>
      </c>
      <c r="U1575" s="1">
        <v>-6.6120000000000001</v>
      </c>
      <c r="V1575" s="1">
        <v>12</v>
      </c>
      <c r="W1575" s="14">
        <v>211.13</v>
      </c>
      <c r="X1575" s="1">
        <v>90026</v>
      </c>
      <c r="Y1575" s="14">
        <f>DataSheet!$E1575-DataSheet!$D1575</f>
        <v>17.89</v>
      </c>
      <c r="Z1575" s="1" t="str">
        <f>_xlfn.IFS(DataSheet!$O1575="Central","Chris",DataSheet!$O1575="East","Erin",DataSheet!$O1575="South","Sam",DataSheet!$O1575="West","William")</f>
        <v>William</v>
      </c>
    </row>
    <row r="1576" spans="1:26" ht="15" x14ac:dyDescent="0.2">
      <c r="A1576" s="1">
        <v>1008</v>
      </c>
      <c r="B1576" s="1" t="s">
        <v>2663</v>
      </c>
      <c r="C1576" s="1" t="s">
        <v>39</v>
      </c>
      <c r="D1576" s="14">
        <v>0.01</v>
      </c>
      <c r="E1576" s="14">
        <v>3.15</v>
      </c>
      <c r="F1576" s="14">
        <v>0.49</v>
      </c>
      <c r="G1576" s="1" t="s">
        <v>40</v>
      </c>
      <c r="H1576" s="1" t="s">
        <v>73</v>
      </c>
      <c r="I1576" s="1" t="s">
        <v>50</v>
      </c>
      <c r="J1576" s="1" t="s">
        <v>154</v>
      </c>
      <c r="K1576" s="1" t="s">
        <v>75</v>
      </c>
      <c r="L1576" s="1" t="s">
        <v>2664</v>
      </c>
      <c r="M1576" s="1">
        <v>0.37</v>
      </c>
      <c r="N1576" s="1" t="s">
        <v>34</v>
      </c>
      <c r="O1576" s="1" t="s">
        <v>113</v>
      </c>
      <c r="P1576" s="1" t="s">
        <v>333</v>
      </c>
      <c r="Q1576" s="1" t="s">
        <v>2665</v>
      </c>
      <c r="R1576" s="1">
        <v>4038</v>
      </c>
      <c r="S1576" s="2">
        <v>42149</v>
      </c>
      <c r="T1576" s="2">
        <v>42151</v>
      </c>
      <c r="U1576" s="1">
        <v>17.505299999999998</v>
      </c>
      <c r="V1576" s="1">
        <v>8</v>
      </c>
      <c r="W1576" s="14">
        <v>25.37</v>
      </c>
      <c r="X1576" s="1">
        <v>88371</v>
      </c>
      <c r="Y1576" s="14">
        <f>DataSheet!$E1576-DataSheet!$D1576</f>
        <v>3.14</v>
      </c>
      <c r="Z1576" s="1" t="str">
        <f>_xlfn.IFS(DataSheet!$O1576="Central","Chris",DataSheet!$O1576="East","Erin",DataSheet!$O1576="South","Sam",DataSheet!$O1576="West","William")</f>
        <v>Erin</v>
      </c>
    </row>
    <row r="1577" spans="1:26" ht="15" x14ac:dyDescent="0.2">
      <c r="A1577" s="1">
        <v>744</v>
      </c>
      <c r="B1577" s="1" t="s">
        <v>588</v>
      </c>
      <c r="C1577" s="1" t="s">
        <v>49</v>
      </c>
      <c r="D1577" s="14">
        <v>0.09</v>
      </c>
      <c r="E1577" s="14">
        <v>125.99</v>
      </c>
      <c r="F1577" s="14">
        <v>8.99</v>
      </c>
      <c r="G1577" s="1" t="s">
        <v>40</v>
      </c>
      <c r="H1577" s="1" t="s">
        <v>41</v>
      </c>
      <c r="I1577" s="1" t="s">
        <v>42</v>
      </c>
      <c r="J1577" s="1" t="s">
        <v>137</v>
      </c>
      <c r="K1577" s="1" t="s">
        <v>75</v>
      </c>
      <c r="L1577" s="1" t="s">
        <v>1656</v>
      </c>
      <c r="M1577" s="1">
        <v>0.55000000000000004</v>
      </c>
      <c r="N1577" s="1" t="s">
        <v>34</v>
      </c>
      <c r="O1577" s="1" t="s">
        <v>61</v>
      </c>
      <c r="P1577" s="1" t="s">
        <v>590</v>
      </c>
      <c r="Q1577" s="1" t="s">
        <v>591</v>
      </c>
      <c r="R1577" s="1">
        <v>85737</v>
      </c>
      <c r="S1577" s="2">
        <v>42149</v>
      </c>
      <c r="T1577" s="2">
        <v>42157</v>
      </c>
      <c r="U1577" s="1">
        <v>916.68060000000003</v>
      </c>
      <c r="V1577" s="1">
        <v>20</v>
      </c>
      <c r="W1577" s="14">
        <v>2104.9899999999998</v>
      </c>
      <c r="X1577" s="1">
        <v>87727</v>
      </c>
      <c r="Y1577" s="14">
        <f>DataSheet!$E1577-DataSheet!$D1577</f>
        <v>125.89999999999999</v>
      </c>
      <c r="Z1577" s="1" t="str">
        <f>_xlfn.IFS(DataSheet!$O1577="Central","Chris",DataSheet!$O1577="East","Erin",DataSheet!$O1577="South","Sam",DataSheet!$O1577="West","William")</f>
        <v>William</v>
      </c>
    </row>
    <row r="1578" spans="1:26" ht="15" x14ac:dyDescent="0.2">
      <c r="A1578" s="1">
        <v>3287</v>
      </c>
      <c r="B1578" s="1" t="s">
        <v>2666</v>
      </c>
      <c r="C1578" s="1" t="s">
        <v>49</v>
      </c>
      <c r="D1578" s="14">
        <v>0.08</v>
      </c>
      <c r="E1578" s="14">
        <v>30.56</v>
      </c>
      <c r="F1578" s="14">
        <v>2.99</v>
      </c>
      <c r="G1578" s="1" t="s">
        <v>40</v>
      </c>
      <c r="H1578" s="1" t="s">
        <v>29</v>
      </c>
      <c r="I1578" s="1" t="s">
        <v>50</v>
      </c>
      <c r="J1578" s="1" t="s">
        <v>74</v>
      </c>
      <c r="K1578" s="1" t="s">
        <v>75</v>
      </c>
      <c r="L1578" s="1" t="s">
        <v>1055</v>
      </c>
      <c r="M1578" s="1">
        <v>0.35</v>
      </c>
      <c r="N1578" s="1" t="s">
        <v>34</v>
      </c>
      <c r="O1578" s="1" t="s">
        <v>61</v>
      </c>
      <c r="P1578" s="1" t="s">
        <v>92</v>
      </c>
      <c r="Q1578" s="1" t="s">
        <v>2667</v>
      </c>
      <c r="R1578" s="1">
        <v>95746</v>
      </c>
      <c r="S1578" s="2">
        <v>42149</v>
      </c>
      <c r="T1578" s="2">
        <v>42151</v>
      </c>
      <c r="U1578" s="1">
        <v>352.87979999999999</v>
      </c>
      <c r="V1578" s="1">
        <v>17</v>
      </c>
      <c r="W1578" s="14">
        <v>511.42</v>
      </c>
      <c r="X1578" s="1">
        <v>89897</v>
      </c>
      <c r="Y1578" s="14">
        <f>DataSheet!$E1578-DataSheet!$D1578</f>
        <v>30.48</v>
      </c>
      <c r="Z1578" s="1" t="str">
        <f>_xlfn.IFS(DataSheet!$O1578="Central","Chris",DataSheet!$O1578="East","Erin",DataSheet!$O1578="South","Sam",DataSheet!$O1578="West","William")</f>
        <v>William</v>
      </c>
    </row>
    <row r="1579" spans="1:26" ht="15" x14ac:dyDescent="0.2">
      <c r="A1579" s="1">
        <v>827</v>
      </c>
      <c r="B1579" s="1" t="s">
        <v>2668</v>
      </c>
      <c r="C1579" s="1" t="s">
        <v>118</v>
      </c>
      <c r="D1579" s="14">
        <v>0.01</v>
      </c>
      <c r="E1579" s="14">
        <v>6.98</v>
      </c>
      <c r="F1579" s="14">
        <v>1.6</v>
      </c>
      <c r="G1579" s="1" t="s">
        <v>40</v>
      </c>
      <c r="H1579" s="1" t="s">
        <v>73</v>
      </c>
      <c r="I1579" s="1" t="s">
        <v>50</v>
      </c>
      <c r="J1579" s="1" t="s">
        <v>90</v>
      </c>
      <c r="K1579" s="1" t="s">
        <v>52</v>
      </c>
      <c r="L1579" s="1" t="s">
        <v>724</v>
      </c>
      <c r="M1579" s="1">
        <v>0.38</v>
      </c>
      <c r="N1579" s="1" t="s">
        <v>34</v>
      </c>
      <c r="O1579" s="1" t="s">
        <v>54</v>
      </c>
      <c r="P1579" s="1" t="s">
        <v>189</v>
      </c>
      <c r="Q1579" s="1" t="s">
        <v>2651</v>
      </c>
      <c r="R1579" s="1">
        <v>79109</v>
      </c>
      <c r="S1579" s="2">
        <v>42149</v>
      </c>
      <c r="T1579" s="2">
        <v>42150</v>
      </c>
      <c r="U1579" s="1">
        <v>0.34599999999999997</v>
      </c>
      <c r="V1579" s="1">
        <v>3</v>
      </c>
      <c r="W1579" s="14">
        <v>21.93</v>
      </c>
      <c r="X1579" s="1">
        <v>89259</v>
      </c>
      <c r="Y1579" s="14">
        <f>DataSheet!$E1579-DataSheet!$D1579</f>
        <v>6.9700000000000006</v>
      </c>
      <c r="Z1579" s="1" t="str">
        <f>_xlfn.IFS(DataSheet!$O1579="Central","Chris",DataSheet!$O1579="East","Erin",DataSheet!$O1579="South","Sam",DataSheet!$O1579="West","William")</f>
        <v>Chris</v>
      </c>
    </row>
    <row r="1580" spans="1:26" ht="15" x14ac:dyDescent="0.2">
      <c r="A1580" s="1">
        <v>1237</v>
      </c>
      <c r="B1580" s="1" t="s">
        <v>1918</v>
      </c>
      <c r="C1580" s="1" t="s">
        <v>118</v>
      </c>
      <c r="D1580" s="14">
        <v>0.05</v>
      </c>
      <c r="E1580" s="14">
        <v>300.98</v>
      </c>
      <c r="F1580" s="14">
        <v>13.99</v>
      </c>
      <c r="G1580" s="1" t="s">
        <v>40</v>
      </c>
      <c r="H1580" s="1" t="s">
        <v>96</v>
      </c>
      <c r="I1580" s="1" t="s">
        <v>42</v>
      </c>
      <c r="J1580" s="1" t="s">
        <v>58</v>
      </c>
      <c r="K1580" s="1" t="s">
        <v>146</v>
      </c>
      <c r="L1580" s="1" t="s">
        <v>2669</v>
      </c>
      <c r="M1580" s="1">
        <v>0.39</v>
      </c>
      <c r="N1580" s="1" t="s">
        <v>34</v>
      </c>
      <c r="O1580" s="1" t="s">
        <v>54</v>
      </c>
      <c r="P1580" s="1" t="s">
        <v>189</v>
      </c>
      <c r="Q1580" s="1" t="s">
        <v>1920</v>
      </c>
      <c r="R1580" s="1">
        <v>75007</v>
      </c>
      <c r="S1580" s="2">
        <v>42149</v>
      </c>
      <c r="T1580" s="2">
        <v>42150</v>
      </c>
      <c r="U1580" s="1">
        <v>3985.3089</v>
      </c>
      <c r="V1580" s="1">
        <v>20</v>
      </c>
      <c r="W1580" s="14">
        <v>5775.81</v>
      </c>
      <c r="X1580" s="1">
        <v>86077</v>
      </c>
      <c r="Y1580" s="14">
        <f>DataSheet!$E1580-DataSheet!$D1580</f>
        <v>300.93</v>
      </c>
      <c r="Z1580" s="1" t="str">
        <f>_xlfn.IFS(DataSheet!$O1580="Central","Chris",DataSheet!$O1580="East","Erin",DataSheet!$O1580="South","Sam",DataSheet!$O1580="West","William")</f>
        <v>Chris</v>
      </c>
    </row>
    <row r="1581" spans="1:26" ht="15" x14ac:dyDescent="0.2">
      <c r="A1581" s="1">
        <v>1237</v>
      </c>
      <c r="B1581" s="1" t="s">
        <v>1918</v>
      </c>
      <c r="C1581" s="1" t="s">
        <v>118</v>
      </c>
      <c r="D1581" s="14">
        <v>0.04</v>
      </c>
      <c r="E1581" s="14">
        <v>205.99</v>
      </c>
      <c r="F1581" s="14">
        <v>5</v>
      </c>
      <c r="G1581" s="1" t="s">
        <v>89</v>
      </c>
      <c r="H1581" s="1" t="s">
        <v>96</v>
      </c>
      <c r="I1581" s="1" t="s">
        <v>42</v>
      </c>
      <c r="J1581" s="1" t="s">
        <v>137</v>
      </c>
      <c r="K1581" s="1" t="s">
        <v>75</v>
      </c>
      <c r="L1581" s="1" t="s">
        <v>2670</v>
      </c>
      <c r="M1581" s="1">
        <v>0.59</v>
      </c>
      <c r="N1581" s="1" t="s">
        <v>34</v>
      </c>
      <c r="O1581" s="1" t="s">
        <v>54</v>
      </c>
      <c r="P1581" s="1" t="s">
        <v>189</v>
      </c>
      <c r="Q1581" s="1" t="s">
        <v>1920</v>
      </c>
      <c r="R1581" s="1">
        <v>75007</v>
      </c>
      <c r="S1581" s="2">
        <v>42149</v>
      </c>
      <c r="T1581" s="2">
        <v>42150</v>
      </c>
      <c r="U1581" s="1">
        <v>13.956799999999999</v>
      </c>
      <c r="V1581" s="1">
        <v>11</v>
      </c>
      <c r="W1581" s="14">
        <v>1878.24</v>
      </c>
      <c r="X1581" s="1">
        <v>86077</v>
      </c>
      <c r="Y1581" s="14">
        <f>DataSheet!$E1581-DataSheet!$D1581</f>
        <v>205.95000000000002</v>
      </c>
      <c r="Z1581" s="1" t="str">
        <f>_xlfn.IFS(DataSheet!$O1581="Central","Chris",DataSheet!$O1581="East","Erin",DataSheet!$O1581="South","Sam",DataSheet!$O1581="West","William")</f>
        <v>Chris</v>
      </c>
    </row>
    <row r="1582" spans="1:26" ht="15" x14ac:dyDescent="0.2">
      <c r="A1582" s="1">
        <v>1472</v>
      </c>
      <c r="B1582" s="1" t="s">
        <v>2671</v>
      </c>
      <c r="C1582" s="1" t="s">
        <v>118</v>
      </c>
      <c r="D1582" s="14">
        <v>0.05</v>
      </c>
      <c r="E1582" s="14">
        <v>20.27</v>
      </c>
      <c r="F1582" s="14">
        <v>3.99</v>
      </c>
      <c r="G1582" s="1" t="s">
        <v>40</v>
      </c>
      <c r="H1582" s="1" t="s">
        <v>73</v>
      </c>
      <c r="I1582" s="1" t="s">
        <v>50</v>
      </c>
      <c r="J1582" s="1" t="s">
        <v>97</v>
      </c>
      <c r="K1582" s="1" t="s">
        <v>75</v>
      </c>
      <c r="L1582" s="1" t="s">
        <v>1802</v>
      </c>
      <c r="M1582" s="1">
        <v>0.56999999999999995</v>
      </c>
      <c r="N1582" s="1" t="s">
        <v>34</v>
      </c>
      <c r="O1582" s="1" t="s">
        <v>113</v>
      </c>
      <c r="P1582" s="1" t="s">
        <v>319</v>
      </c>
      <c r="Q1582" s="1" t="s">
        <v>2672</v>
      </c>
      <c r="R1582" s="1">
        <v>44145</v>
      </c>
      <c r="S1582" s="2">
        <v>42149</v>
      </c>
      <c r="T1582" s="2">
        <v>42150</v>
      </c>
      <c r="U1582" s="1">
        <v>309.25400000000002</v>
      </c>
      <c r="V1582" s="1">
        <v>30</v>
      </c>
      <c r="W1582" s="14">
        <v>621.55999999999995</v>
      </c>
      <c r="X1582" s="1">
        <v>87079</v>
      </c>
      <c r="Y1582" s="14">
        <f>DataSheet!$E1582-DataSheet!$D1582</f>
        <v>20.22</v>
      </c>
      <c r="Z1582" s="1" t="str">
        <f>_xlfn.IFS(DataSheet!$O1582="Central","Chris",DataSheet!$O1582="East","Erin",DataSheet!$O1582="South","Sam",DataSheet!$O1582="West","William")</f>
        <v>Erin</v>
      </c>
    </row>
    <row r="1583" spans="1:26" ht="15" x14ac:dyDescent="0.2">
      <c r="A1583" s="1">
        <v>2339</v>
      </c>
      <c r="B1583" s="1" t="s">
        <v>2673</v>
      </c>
      <c r="C1583" s="1" t="s">
        <v>118</v>
      </c>
      <c r="D1583" s="14">
        <v>0.05</v>
      </c>
      <c r="E1583" s="14">
        <v>11.58</v>
      </c>
      <c r="F1583" s="14">
        <v>6.97</v>
      </c>
      <c r="G1583" s="1" t="s">
        <v>40</v>
      </c>
      <c r="H1583" s="1" t="s">
        <v>73</v>
      </c>
      <c r="I1583" s="1" t="s">
        <v>50</v>
      </c>
      <c r="J1583" s="1" t="s">
        <v>347</v>
      </c>
      <c r="K1583" s="1" t="s">
        <v>75</v>
      </c>
      <c r="L1583" s="1" t="s">
        <v>626</v>
      </c>
      <c r="M1583" s="1">
        <v>0.35</v>
      </c>
      <c r="N1583" s="1" t="s">
        <v>34</v>
      </c>
      <c r="O1583" s="1" t="s">
        <v>54</v>
      </c>
      <c r="P1583" s="1" t="s">
        <v>189</v>
      </c>
      <c r="Q1583" s="1" t="s">
        <v>2674</v>
      </c>
      <c r="R1583" s="1">
        <v>77015</v>
      </c>
      <c r="S1583" s="2">
        <v>42149</v>
      </c>
      <c r="T1583" s="2">
        <v>42152</v>
      </c>
      <c r="U1583" s="1">
        <v>2.806</v>
      </c>
      <c r="V1583" s="1">
        <v>6</v>
      </c>
      <c r="W1583" s="14">
        <v>73.959999999999994</v>
      </c>
      <c r="X1583" s="1">
        <v>91482</v>
      </c>
      <c r="Y1583" s="14">
        <f>DataSheet!$E1583-DataSheet!$D1583</f>
        <v>11.53</v>
      </c>
      <c r="Z1583" s="1" t="str">
        <f>_xlfn.IFS(DataSheet!$O1583="Central","Chris",DataSheet!$O1583="East","Erin",DataSheet!$O1583="South","Sam",DataSheet!$O1583="West","William")</f>
        <v>Chris</v>
      </c>
    </row>
    <row r="1584" spans="1:26" ht="15" x14ac:dyDescent="0.2">
      <c r="A1584" s="1">
        <v>2652</v>
      </c>
      <c r="B1584" s="1" t="s">
        <v>2675</v>
      </c>
      <c r="C1584" s="1" t="s">
        <v>118</v>
      </c>
      <c r="D1584" s="14">
        <v>0.06</v>
      </c>
      <c r="E1584" s="14">
        <v>47.9</v>
      </c>
      <c r="F1584" s="14">
        <v>5.86</v>
      </c>
      <c r="G1584" s="1" t="s">
        <v>40</v>
      </c>
      <c r="H1584" s="1" t="s">
        <v>41</v>
      </c>
      <c r="I1584" s="1" t="s">
        <v>50</v>
      </c>
      <c r="J1584" s="1" t="s">
        <v>90</v>
      </c>
      <c r="K1584" s="1" t="s">
        <v>75</v>
      </c>
      <c r="L1584" s="1" t="s">
        <v>1311</v>
      </c>
      <c r="M1584" s="1">
        <v>0.37</v>
      </c>
      <c r="N1584" s="1" t="s">
        <v>34</v>
      </c>
      <c r="O1584" s="1" t="s">
        <v>61</v>
      </c>
      <c r="P1584" s="1" t="s">
        <v>92</v>
      </c>
      <c r="Q1584" s="1" t="s">
        <v>1696</v>
      </c>
      <c r="R1584" s="1">
        <v>93309</v>
      </c>
      <c r="S1584" s="2">
        <v>42149</v>
      </c>
      <c r="T1584" s="2">
        <v>42151</v>
      </c>
      <c r="U1584" s="1">
        <v>21.78</v>
      </c>
      <c r="V1584" s="1">
        <v>2</v>
      </c>
      <c r="W1584" s="14">
        <v>94.2</v>
      </c>
      <c r="X1584" s="1">
        <v>89361</v>
      </c>
      <c r="Y1584" s="14">
        <f>DataSheet!$E1584-DataSheet!$D1584</f>
        <v>47.839999999999996</v>
      </c>
      <c r="Z1584" s="1" t="str">
        <f>_xlfn.IFS(DataSheet!$O1584="Central","Chris",DataSheet!$O1584="East","Erin",DataSheet!$O1584="South","Sam",DataSheet!$O1584="West","William")</f>
        <v>William</v>
      </c>
    </row>
    <row r="1585" spans="1:26" ht="15" x14ac:dyDescent="0.2">
      <c r="A1585" s="1">
        <v>129</v>
      </c>
      <c r="B1585" s="1" t="s">
        <v>833</v>
      </c>
      <c r="C1585" s="1" t="s">
        <v>72</v>
      </c>
      <c r="D1585" s="14">
        <v>7.0000000000000007E-2</v>
      </c>
      <c r="E1585" s="14">
        <v>15.74</v>
      </c>
      <c r="F1585" s="14">
        <v>1.39</v>
      </c>
      <c r="G1585" s="1" t="s">
        <v>40</v>
      </c>
      <c r="H1585" s="1" t="s">
        <v>29</v>
      </c>
      <c r="I1585" s="1" t="s">
        <v>50</v>
      </c>
      <c r="J1585" s="1" t="s">
        <v>347</v>
      </c>
      <c r="K1585" s="1" t="s">
        <v>75</v>
      </c>
      <c r="L1585" s="1" t="s">
        <v>2676</v>
      </c>
      <c r="M1585" s="1">
        <v>0.4</v>
      </c>
      <c r="N1585" s="1" t="s">
        <v>34</v>
      </c>
      <c r="O1585" s="1" t="s">
        <v>54</v>
      </c>
      <c r="P1585" s="1" t="s">
        <v>105</v>
      </c>
      <c r="Q1585" s="1" t="s">
        <v>834</v>
      </c>
      <c r="R1585" s="1">
        <v>62002</v>
      </c>
      <c r="S1585" s="2">
        <v>42149</v>
      </c>
      <c r="T1585" s="2">
        <v>42150</v>
      </c>
      <c r="U1585" s="1">
        <v>149.8887</v>
      </c>
      <c r="V1585" s="1">
        <v>14</v>
      </c>
      <c r="W1585" s="14">
        <v>217.23</v>
      </c>
      <c r="X1585" s="1">
        <v>86694</v>
      </c>
      <c r="Y1585" s="14">
        <f>DataSheet!$E1585-DataSheet!$D1585</f>
        <v>15.67</v>
      </c>
      <c r="Z1585" s="1" t="str">
        <f>_xlfn.IFS(DataSheet!$O1585="Central","Chris",DataSheet!$O1585="East","Erin",DataSheet!$O1585="South","Sam",DataSheet!$O1585="West","William")</f>
        <v>Chris</v>
      </c>
    </row>
    <row r="1586" spans="1:26" ht="15" x14ac:dyDescent="0.2">
      <c r="A1586" s="1">
        <v>1054</v>
      </c>
      <c r="B1586" s="1" t="s">
        <v>2677</v>
      </c>
      <c r="C1586" s="1" t="s">
        <v>72</v>
      </c>
      <c r="D1586" s="14">
        <v>0.03</v>
      </c>
      <c r="E1586" s="14">
        <v>5.44</v>
      </c>
      <c r="F1586" s="14">
        <v>7.46</v>
      </c>
      <c r="G1586" s="1" t="s">
        <v>89</v>
      </c>
      <c r="H1586" s="1" t="s">
        <v>96</v>
      </c>
      <c r="I1586" s="1" t="s">
        <v>50</v>
      </c>
      <c r="J1586" s="1" t="s">
        <v>74</v>
      </c>
      <c r="K1586" s="1" t="s">
        <v>75</v>
      </c>
      <c r="L1586" s="1" t="s">
        <v>1244</v>
      </c>
      <c r="M1586" s="1">
        <v>0.36</v>
      </c>
      <c r="N1586" s="1" t="s">
        <v>34</v>
      </c>
      <c r="O1586" s="1" t="s">
        <v>61</v>
      </c>
      <c r="P1586" s="1" t="s">
        <v>590</v>
      </c>
      <c r="Q1586" s="1" t="s">
        <v>2678</v>
      </c>
      <c r="R1586" s="1">
        <v>85374</v>
      </c>
      <c r="S1586" s="2">
        <v>42149</v>
      </c>
      <c r="T1586" s="2">
        <v>42151</v>
      </c>
      <c r="U1586" s="1">
        <v>-51.704000000000001</v>
      </c>
      <c r="V1586" s="1">
        <v>4</v>
      </c>
      <c r="W1586" s="14">
        <v>26.31</v>
      </c>
      <c r="X1586" s="1">
        <v>90069</v>
      </c>
      <c r="Y1586" s="14">
        <f>DataSheet!$E1586-DataSheet!$D1586</f>
        <v>5.41</v>
      </c>
      <c r="Z1586" s="1" t="str">
        <f>_xlfn.IFS(DataSheet!$O1586="Central","Chris",DataSheet!$O1586="East","Erin",DataSheet!$O1586="South","Sam",DataSheet!$O1586="West","William")</f>
        <v>William</v>
      </c>
    </row>
    <row r="1587" spans="1:26" ht="15" x14ac:dyDescent="0.2">
      <c r="A1587" s="1">
        <v>1054</v>
      </c>
      <c r="B1587" s="1" t="s">
        <v>2677</v>
      </c>
      <c r="C1587" s="1" t="s">
        <v>72</v>
      </c>
      <c r="D1587" s="14">
        <v>0.08</v>
      </c>
      <c r="E1587" s="14">
        <v>26.38</v>
      </c>
      <c r="F1587" s="14">
        <v>5.58</v>
      </c>
      <c r="G1587" s="1" t="s">
        <v>40</v>
      </c>
      <c r="H1587" s="1" t="s">
        <v>96</v>
      </c>
      <c r="I1587" s="1" t="s">
        <v>50</v>
      </c>
      <c r="J1587" s="1" t="s">
        <v>90</v>
      </c>
      <c r="K1587" s="1" t="s">
        <v>75</v>
      </c>
      <c r="L1587" s="1" t="s">
        <v>2679</v>
      </c>
      <c r="M1587" s="1">
        <v>0.39</v>
      </c>
      <c r="N1587" s="1" t="s">
        <v>34</v>
      </c>
      <c r="O1587" s="1" t="s">
        <v>61</v>
      </c>
      <c r="P1587" s="1" t="s">
        <v>590</v>
      </c>
      <c r="Q1587" s="1" t="s">
        <v>2678</v>
      </c>
      <c r="R1587" s="1">
        <v>85374</v>
      </c>
      <c r="S1587" s="2">
        <v>42149</v>
      </c>
      <c r="T1587" s="2">
        <v>42150</v>
      </c>
      <c r="U1587" s="1">
        <v>144.7482</v>
      </c>
      <c r="V1587" s="1">
        <v>8</v>
      </c>
      <c r="W1587" s="14">
        <v>209.78</v>
      </c>
      <c r="X1587" s="1">
        <v>90069</v>
      </c>
      <c r="Y1587" s="14">
        <f>DataSheet!$E1587-DataSheet!$D1587</f>
        <v>26.3</v>
      </c>
      <c r="Z1587" s="1" t="str">
        <f>_xlfn.IFS(DataSheet!$O1587="Central","Chris",DataSheet!$O1587="East","Erin",DataSheet!$O1587="South","Sam",DataSheet!$O1587="West","William")</f>
        <v>William</v>
      </c>
    </row>
    <row r="1588" spans="1:26" ht="15" x14ac:dyDescent="0.2">
      <c r="A1588" s="1">
        <v>1054</v>
      </c>
      <c r="B1588" s="1" t="s">
        <v>2677</v>
      </c>
      <c r="C1588" s="1" t="s">
        <v>72</v>
      </c>
      <c r="D1588" s="14">
        <v>0.06</v>
      </c>
      <c r="E1588" s="14">
        <v>20.99</v>
      </c>
      <c r="F1588" s="14">
        <v>2.5</v>
      </c>
      <c r="G1588" s="1" t="s">
        <v>40</v>
      </c>
      <c r="H1588" s="1" t="s">
        <v>96</v>
      </c>
      <c r="I1588" s="1" t="s">
        <v>42</v>
      </c>
      <c r="J1588" s="1" t="s">
        <v>137</v>
      </c>
      <c r="K1588" s="1" t="s">
        <v>52</v>
      </c>
      <c r="L1588" s="1" t="s">
        <v>1203</v>
      </c>
      <c r="M1588" s="1">
        <v>0.81</v>
      </c>
      <c r="N1588" s="1" t="s">
        <v>34</v>
      </c>
      <c r="O1588" s="1" t="s">
        <v>61</v>
      </c>
      <c r="P1588" s="1" t="s">
        <v>590</v>
      </c>
      <c r="Q1588" s="1" t="s">
        <v>2678</v>
      </c>
      <c r="R1588" s="1">
        <v>85374</v>
      </c>
      <c r="S1588" s="2">
        <v>42149</v>
      </c>
      <c r="T1588" s="2">
        <v>42151</v>
      </c>
      <c r="U1588" s="1">
        <v>-112.18899999999999</v>
      </c>
      <c r="V1588" s="1">
        <v>1</v>
      </c>
      <c r="W1588" s="14">
        <v>17.829999999999998</v>
      </c>
      <c r="X1588" s="1">
        <v>90069</v>
      </c>
      <c r="Y1588" s="14">
        <f>DataSheet!$E1588-DataSheet!$D1588</f>
        <v>20.93</v>
      </c>
      <c r="Z1588" s="1" t="str">
        <f>_xlfn.IFS(DataSheet!$O1588="Central","Chris",DataSheet!$O1588="East","Erin",DataSheet!$O1588="South","Sam",DataSheet!$O1588="West","William")</f>
        <v>William</v>
      </c>
    </row>
    <row r="1589" spans="1:26" ht="15" x14ac:dyDescent="0.2">
      <c r="A1589" s="1">
        <v>2391</v>
      </c>
      <c r="B1589" s="1" t="s">
        <v>2680</v>
      </c>
      <c r="C1589" s="1" t="s">
        <v>72</v>
      </c>
      <c r="D1589" s="14">
        <v>0.06</v>
      </c>
      <c r="E1589" s="14">
        <v>4.7699999999999996</v>
      </c>
      <c r="F1589" s="14">
        <v>2.39</v>
      </c>
      <c r="G1589" s="1" t="s">
        <v>40</v>
      </c>
      <c r="H1589" s="1" t="s">
        <v>96</v>
      </c>
      <c r="I1589" s="1" t="s">
        <v>42</v>
      </c>
      <c r="J1589" s="1" t="s">
        <v>43</v>
      </c>
      <c r="K1589" s="1" t="s">
        <v>44</v>
      </c>
      <c r="L1589" s="1" t="s">
        <v>2681</v>
      </c>
      <c r="M1589" s="1">
        <v>0.72</v>
      </c>
      <c r="N1589" s="1" t="s">
        <v>34</v>
      </c>
      <c r="O1589" s="1" t="s">
        <v>113</v>
      </c>
      <c r="P1589" s="1" t="s">
        <v>114</v>
      </c>
      <c r="Q1589" s="1" t="s">
        <v>2682</v>
      </c>
      <c r="R1589" s="1">
        <v>11572</v>
      </c>
      <c r="S1589" s="2">
        <v>42149</v>
      </c>
      <c r="T1589" s="2">
        <v>42150</v>
      </c>
      <c r="U1589" s="1">
        <v>-45.64</v>
      </c>
      <c r="V1589" s="1">
        <v>9</v>
      </c>
      <c r="W1589" s="14">
        <v>42.46</v>
      </c>
      <c r="X1589" s="1">
        <v>91122</v>
      </c>
      <c r="Y1589" s="14">
        <f>DataSheet!$E1589-DataSheet!$D1589</f>
        <v>4.71</v>
      </c>
      <c r="Z1589" s="1" t="str">
        <f>_xlfn.IFS(DataSheet!$O1589="Central","Chris",DataSheet!$O1589="East","Erin",DataSheet!$O1589="South","Sam",DataSheet!$O1589="West","William")</f>
        <v>Erin</v>
      </c>
    </row>
    <row r="1590" spans="1:26" ht="15" x14ac:dyDescent="0.2">
      <c r="A1590" s="1">
        <v>2391</v>
      </c>
      <c r="B1590" s="1" t="s">
        <v>2680</v>
      </c>
      <c r="C1590" s="1" t="s">
        <v>72</v>
      </c>
      <c r="D1590" s="14">
        <v>0.1</v>
      </c>
      <c r="E1590" s="14">
        <v>27.18</v>
      </c>
      <c r="F1590" s="14">
        <v>8.23</v>
      </c>
      <c r="G1590" s="1" t="s">
        <v>40</v>
      </c>
      <c r="H1590" s="1" t="s">
        <v>96</v>
      </c>
      <c r="I1590" s="1" t="s">
        <v>50</v>
      </c>
      <c r="J1590" s="1" t="s">
        <v>347</v>
      </c>
      <c r="K1590" s="1" t="s">
        <v>75</v>
      </c>
      <c r="L1590" s="1" t="s">
        <v>2683</v>
      </c>
      <c r="M1590" s="1">
        <v>0.38</v>
      </c>
      <c r="N1590" s="1" t="s">
        <v>34</v>
      </c>
      <c r="O1590" s="1" t="s">
        <v>113</v>
      </c>
      <c r="P1590" s="1" t="s">
        <v>114</v>
      </c>
      <c r="Q1590" s="1" t="s">
        <v>2682</v>
      </c>
      <c r="R1590" s="1">
        <v>11572</v>
      </c>
      <c r="S1590" s="2">
        <v>42149</v>
      </c>
      <c r="T1590" s="2">
        <v>42151</v>
      </c>
      <c r="U1590" s="1">
        <v>204.49</v>
      </c>
      <c r="V1590" s="1">
        <v>12</v>
      </c>
      <c r="W1590" s="14">
        <v>314.06</v>
      </c>
      <c r="X1590" s="1">
        <v>91122</v>
      </c>
      <c r="Y1590" s="14">
        <f>DataSheet!$E1590-DataSheet!$D1590</f>
        <v>27.08</v>
      </c>
      <c r="Z1590" s="1" t="str">
        <f>_xlfn.IFS(DataSheet!$O1590="Central","Chris",DataSheet!$O1590="East","Erin",DataSheet!$O1590="South","Sam",DataSheet!$O1590="West","William")</f>
        <v>Erin</v>
      </c>
    </row>
    <row r="1591" spans="1:26" ht="15" x14ac:dyDescent="0.2">
      <c r="A1591" s="1">
        <v>2868</v>
      </c>
      <c r="B1591" s="1" t="s">
        <v>324</v>
      </c>
      <c r="C1591" s="1" t="s">
        <v>72</v>
      </c>
      <c r="D1591" s="14">
        <v>0.08</v>
      </c>
      <c r="E1591" s="14">
        <v>15.99</v>
      </c>
      <c r="F1591" s="14">
        <v>13.18</v>
      </c>
      <c r="G1591" s="1" t="s">
        <v>89</v>
      </c>
      <c r="H1591" s="1" t="s">
        <v>96</v>
      </c>
      <c r="I1591" s="1" t="s">
        <v>50</v>
      </c>
      <c r="J1591" s="1" t="s">
        <v>74</v>
      </c>
      <c r="K1591" s="1" t="s">
        <v>75</v>
      </c>
      <c r="L1591" s="1" t="s">
        <v>297</v>
      </c>
      <c r="M1591" s="1">
        <v>0.37</v>
      </c>
      <c r="N1591" s="1" t="s">
        <v>34</v>
      </c>
      <c r="O1591" s="1" t="s">
        <v>61</v>
      </c>
      <c r="P1591" s="1" t="s">
        <v>68</v>
      </c>
      <c r="Q1591" s="1" t="s">
        <v>326</v>
      </c>
      <c r="R1591" s="1">
        <v>98026</v>
      </c>
      <c r="S1591" s="2">
        <v>42149</v>
      </c>
      <c r="T1591" s="2">
        <v>42151</v>
      </c>
      <c r="U1591" s="1">
        <v>-66.584999999999994</v>
      </c>
      <c r="V1591" s="1">
        <v>4</v>
      </c>
      <c r="W1591" s="14">
        <v>66.02</v>
      </c>
      <c r="X1591" s="1">
        <v>85828</v>
      </c>
      <c r="Y1591" s="14">
        <f>DataSheet!$E1591-DataSheet!$D1591</f>
        <v>15.91</v>
      </c>
      <c r="Z1591" s="1" t="str">
        <f>_xlfn.IFS(DataSheet!$O1591="Central","Chris",DataSheet!$O1591="East","Erin",DataSheet!$O1591="South","Sam",DataSheet!$O1591="West","William")</f>
        <v>William</v>
      </c>
    </row>
    <row r="1592" spans="1:26" ht="15" x14ac:dyDescent="0.2">
      <c r="A1592" s="1">
        <v>2266</v>
      </c>
      <c r="B1592" s="1" t="s">
        <v>2684</v>
      </c>
      <c r="C1592" s="1" t="s">
        <v>27</v>
      </c>
      <c r="D1592" s="14">
        <v>0.02</v>
      </c>
      <c r="E1592" s="14">
        <v>11.33</v>
      </c>
      <c r="F1592" s="14">
        <v>6.12</v>
      </c>
      <c r="G1592" s="1" t="s">
        <v>40</v>
      </c>
      <c r="H1592" s="1" t="s">
        <v>96</v>
      </c>
      <c r="I1592" s="1" t="s">
        <v>50</v>
      </c>
      <c r="J1592" s="1" t="s">
        <v>97</v>
      </c>
      <c r="K1592" s="1" t="s">
        <v>146</v>
      </c>
      <c r="L1592" s="1" t="s">
        <v>1955</v>
      </c>
      <c r="M1592" s="1">
        <v>0.42</v>
      </c>
      <c r="N1592" s="1" t="s">
        <v>34</v>
      </c>
      <c r="O1592" s="1" t="s">
        <v>54</v>
      </c>
      <c r="P1592" s="1" t="s">
        <v>82</v>
      </c>
      <c r="Q1592" s="1" t="s">
        <v>2685</v>
      </c>
      <c r="R1592" s="1">
        <v>63122</v>
      </c>
      <c r="S1592" s="2">
        <v>42150</v>
      </c>
      <c r="T1592" s="2">
        <v>42152</v>
      </c>
      <c r="U1592" s="1">
        <v>-14.52</v>
      </c>
      <c r="V1592" s="1">
        <v>3</v>
      </c>
      <c r="W1592" s="14">
        <v>35.35</v>
      </c>
      <c r="X1592" s="1">
        <v>86610</v>
      </c>
      <c r="Y1592" s="14">
        <f>DataSheet!$E1592-DataSheet!$D1592</f>
        <v>11.31</v>
      </c>
      <c r="Z1592" s="1" t="str">
        <f>_xlfn.IFS(DataSheet!$O1592="Central","Chris",DataSheet!$O1592="East","Erin",DataSheet!$O1592="South","Sam",DataSheet!$O1592="West","William")</f>
        <v>Chris</v>
      </c>
    </row>
    <row r="1593" spans="1:26" ht="15" x14ac:dyDescent="0.2">
      <c r="A1593" s="1">
        <v>2266</v>
      </c>
      <c r="B1593" s="1" t="s">
        <v>2684</v>
      </c>
      <c r="C1593" s="1" t="s">
        <v>27</v>
      </c>
      <c r="D1593" s="14">
        <v>0.01</v>
      </c>
      <c r="E1593" s="14">
        <v>15.67</v>
      </c>
      <c r="F1593" s="14">
        <v>1.39</v>
      </c>
      <c r="G1593" s="1" t="s">
        <v>40</v>
      </c>
      <c r="H1593" s="1" t="s">
        <v>96</v>
      </c>
      <c r="I1593" s="1" t="s">
        <v>50</v>
      </c>
      <c r="J1593" s="1" t="s">
        <v>347</v>
      </c>
      <c r="K1593" s="1" t="s">
        <v>75</v>
      </c>
      <c r="L1593" s="1" t="s">
        <v>2486</v>
      </c>
      <c r="M1593" s="1">
        <v>0.38</v>
      </c>
      <c r="N1593" s="1" t="s">
        <v>34</v>
      </c>
      <c r="O1593" s="1" t="s">
        <v>54</v>
      </c>
      <c r="P1593" s="1" t="s">
        <v>82</v>
      </c>
      <c r="Q1593" s="1" t="s">
        <v>2685</v>
      </c>
      <c r="R1593" s="1">
        <v>63122</v>
      </c>
      <c r="S1593" s="2">
        <v>42150</v>
      </c>
      <c r="T1593" s="2">
        <v>42151</v>
      </c>
      <c r="U1593" s="1">
        <v>171.26490000000001</v>
      </c>
      <c r="V1593" s="1">
        <v>16</v>
      </c>
      <c r="W1593" s="14">
        <v>248.21</v>
      </c>
      <c r="X1593" s="1">
        <v>86610</v>
      </c>
      <c r="Y1593" s="14">
        <f>DataSheet!$E1593-DataSheet!$D1593</f>
        <v>15.66</v>
      </c>
      <c r="Z1593" s="1" t="str">
        <f>_xlfn.IFS(DataSheet!$O1593="Central","Chris",DataSheet!$O1593="East","Erin",DataSheet!$O1593="South","Sam",DataSheet!$O1593="West","William")</f>
        <v>Chris</v>
      </c>
    </row>
    <row r="1594" spans="1:26" ht="15" x14ac:dyDescent="0.2">
      <c r="A1594" s="1">
        <v>2928</v>
      </c>
      <c r="B1594" s="1" t="s">
        <v>2686</v>
      </c>
      <c r="C1594" s="1" t="s">
        <v>27</v>
      </c>
      <c r="D1594" s="14">
        <v>0.02</v>
      </c>
      <c r="E1594" s="14">
        <v>5.58</v>
      </c>
      <c r="F1594" s="14">
        <v>2.99</v>
      </c>
      <c r="G1594" s="1" t="s">
        <v>40</v>
      </c>
      <c r="H1594" s="1" t="s">
        <v>41</v>
      </c>
      <c r="I1594" s="1" t="s">
        <v>50</v>
      </c>
      <c r="J1594" s="1" t="s">
        <v>74</v>
      </c>
      <c r="K1594" s="1" t="s">
        <v>75</v>
      </c>
      <c r="L1594" s="1" t="s">
        <v>2687</v>
      </c>
      <c r="M1594" s="1">
        <v>0.37</v>
      </c>
      <c r="N1594" s="1" t="s">
        <v>34</v>
      </c>
      <c r="O1594" s="1" t="s">
        <v>35</v>
      </c>
      <c r="P1594" s="1" t="s">
        <v>273</v>
      </c>
      <c r="Q1594" s="1" t="s">
        <v>2688</v>
      </c>
      <c r="R1594" s="1">
        <v>29418</v>
      </c>
      <c r="S1594" s="2">
        <v>42150</v>
      </c>
      <c r="T1594" s="2">
        <v>42152</v>
      </c>
      <c r="U1594" s="1">
        <v>689.32799999999997</v>
      </c>
      <c r="V1594" s="1">
        <v>42</v>
      </c>
      <c r="W1594" s="14">
        <v>236.83</v>
      </c>
      <c r="X1594" s="1">
        <v>90218</v>
      </c>
      <c r="Y1594" s="14">
        <f>DataSheet!$E1594-DataSheet!$D1594</f>
        <v>5.5600000000000005</v>
      </c>
      <c r="Z1594" s="1" t="str">
        <f>_xlfn.IFS(DataSheet!$O1594="Central","Chris",DataSheet!$O1594="East","Erin",DataSheet!$O1594="South","Sam",DataSheet!$O1594="West","William")</f>
        <v>Sam</v>
      </c>
    </row>
    <row r="1595" spans="1:26" ht="15" x14ac:dyDescent="0.2">
      <c r="A1595" s="1">
        <v>2928</v>
      </c>
      <c r="B1595" s="1" t="s">
        <v>2686</v>
      </c>
      <c r="C1595" s="1" t="s">
        <v>27</v>
      </c>
      <c r="D1595" s="14">
        <v>0.02</v>
      </c>
      <c r="E1595" s="14">
        <v>54.1</v>
      </c>
      <c r="F1595" s="14">
        <v>19.989999999999998</v>
      </c>
      <c r="G1595" s="1" t="s">
        <v>40</v>
      </c>
      <c r="H1595" s="1" t="s">
        <v>41</v>
      </c>
      <c r="I1595" s="1" t="s">
        <v>50</v>
      </c>
      <c r="J1595" s="1" t="s">
        <v>80</v>
      </c>
      <c r="K1595" s="1" t="s">
        <v>75</v>
      </c>
      <c r="L1595" s="1" t="s">
        <v>1266</v>
      </c>
      <c r="M1595" s="1">
        <v>0.59</v>
      </c>
      <c r="N1595" s="1" t="s">
        <v>34</v>
      </c>
      <c r="O1595" s="1" t="s">
        <v>35</v>
      </c>
      <c r="P1595" s="1" t="s">
        <v>273</v>
      </c>
      <c r="Q1595" s="1" t="s">
        <v>2688</v>
      </c>
      <c r="R1595" s="1">
        <v>29418</v>
      </c>
      <c r="S1595" s="2">
        <v>42150</v>
      </c>
      <c r="T1595" s="2">
        <v>42151</v>
      </c>
      <c r="U1595" s="1">
        <v>-33.585999999999999</v>
      </c>
      <c r="V1595" s="1">
        <v>36</v>
      </c>
      <c r="W1595" s="14">
        <v>1944.87</v>
      </c>
      <c r="X1595" s="1">
        <v>90218</v>
      </c>
      <c r="Y1595" s="14">
        <f>DataSheet!$E1595-DataSheet!$D1595</f>
        <v>54.08</v>
      </c>
      <c r="Z1595" s="1" t="str">
        <f>_xlfn.IFS(DataSheet!$O1595="Central","Chris",DataSheet!$O1595="East","Erin",DataSheet!$O1595="South","Sam",DataSheet!$O1595="West","William")</f>
        <v>Sam</v>
      </c>
    </row>
    <row r="1596" spans="1:26" ht="15" x14ac:dyDescent="0.2">
      <c r="A1596" s="1">
        <v>2941</v>
      </c>
      <c r="B1596" s="1" t="s">
        <v>2689</v>
      </c>
      <c r="C1596" s="1" t="s">
        <v>27</v>
      </c>
      <c r="D1596" s="14">
        <v>0.05</v>
      </c>
      <c r="E1596" s="14">
        <v>2.62</v>
      </c>
      <c r="F1596" s="14">
        <v>0.8</v>
      </c>
      <c r="G1596" s="1" t="s">
        <v>40</v>
      </c>
      <c r="H1596" s="1" t="s">
        <v>29</v>
      </c>
      <c r="I1596" s="1" t="s">
        <v>50</v>
      </c>
      <c r="J1596" s="1" t="s">
        <v>178</v>
      </c>
      <c r="K1596" s="1" t="s">
        <v>52</v>
      </c>
      <c r="L1596" s="1" t="s">
        <v>2126</v>
      </c>
      <c r="M1596" s="1">
        <v>0.39</v>
      </c>
      <c r="N1596" s="1" t="s">
        <v>34</v>
      </c>
      <c r="O1596" s="1" t="s">
        <v>113</v>
      </c>
      <c r="P1596" s="1" t="s">
        <v>399</v>
      </c>
      <c r="Q1596" s="1" t="s">
        <v>1643</v>
      </c>
      <c r="R1596" s="1">
        <v>7960</v>
      </c>
      <c r="S1596" s="2">
        <v>42150</v>
      </c>
      <c r="T1596" s="2">
        <v>42151</v>
      </c>
      <c r="U1596" s="1">
        <v>12.71</v>
      </c>
      <c r="V1596" s="1">
        <v>8</v>
      </c>
      <c r="W1596" s="14">
        <v>21.41</v>
      </c>
      <c r="X1596" s="1">
        <v>87618</v>
      </c>
      <c r="Y1596" s="14">
        <f>DataSheet!$E1596-DataSheet!$D1596</f>
        <v>2.5700000000000003</v>
      </c>
      <c r="Z1596" s="1" t="str">
        <f>_xlfn.IFS(DataSheet!$O1596="Central","Chris",DataSheet!$O1596="East","Erin",DataSheet!$O1596="South","Sam",DataSheet!$O1596="West","William")</f>
        <v>Erin</v>
      </c>
    </row>
    <row r="1597" spans="1:26" ht="15" x14ac:dyDescent="0.2">
      <c r="A1597" s="1">
        <v>241</v>
      </c>
      <c r="B1597" s="1" t="s">
        <v>2242</v>
      </c>
      <c r="C1597" s="1" t="s">
        <v>49</v>
      </c>
      <c r="D1597" s="14">
        <v>0.01</v>
      </c>
      <c r="E1597" s="14">
        <v>5.94</v>
      </c>
      <c r="F1597" s="14">
        <v>9.92</v>
      </c>
      <c r="G1597" s="1" t="s">
        <v>40</v>
      </c>
      <c r="H1597" s="1" t="s">
        <v>29</v>
      </c>
      <c r="I1597" s="1" t="s">
        <v>50</v>
      </c>
      <c r="J1597" s="1" t="s">
        <v>74</v>
      </c>
      <c r="K1597" s="1" t="s">
        <v>75</v>
      </c>
      <c r="L1597" s="1" t="s">
        <v>2593</v>
      </c>
      <c r="M1597" s="1">
        <v>0.38</v>
      </c>
      <c r="N1597" s="1" t="s">
        <v>34</v>
      </c>
      <c r="O1597" s="1" t="s">
        <v>61</v>
      </c>
      <c r="P1597" s="1" t="s">
        <v>62</v>
      </c>
      <c r="Q1597" s="1" t="s">
        <v>2243</v>
      </c>
      <c r="R1597" s="1">
        <v>81503</v>
      </c>
      <c r="S1597" s="2">
        <v>42150</v>
      </c>
      <c r="T1597" s="2">
        <v>42157</v>
      </c>
      <c r="U1597" s="1">
        <v>-256.51900000000001</v>
      </c>
      <c r="V1597" s="1">
        <v>13</v>
      </c>
      <c r="W1597" s="14">
        <v>79.930000000000007</v>
      </c>
      <c r="X1597" s="1">
        <v>90480</v>
      </c>
      <c r="Y1597" s="14">
        <f>DataSheet!$E1597-DataSheet!$D1597</f>
        <v>5.9300000000000006</v>
      </c>
      <c r="Z1597" s="1" t="str">
        <f>_xlfn.IFS(DataSheet!$O1597="Central","Chris",DataSheet!$O1597="East","Erin",DataSheet!$O1597="South","Sam",DataSheet!$O1597="West","William")</f>
        <v>William</v>
      </c>
    </row>
    <row r="1598" spans="1:26" ht="15" x14ac:dyDescent="0.2">
      <c r="A1598" s="1">
        <v>241</v>
      </c>
      <c r="B1598" s="1" t="s">
        <v>2242</v>
      </c>
      <c r="C1598" s="1" t="s">
        <v>49</v>
      </c>
      <c r="D1598" s="14">
        <v>0.02</v>
      </c>
      <c r="E1598" s="14">
        <v>125.99</v>
      </c>
      <c r="F1598" s="14">
        <v>3</v>
      </c>
      <c r="G1598" s="1" t="s">
        <v>40</v>
      </c>
      <c r="H1598" s="1" t="s">
        <v>29</v>
      </c>
      <c r="I1598" s="1" t="s">
        <v>42</v>
      </c>
      <c r="J1598" s="1" t="s">
        <v>137</v>
      </c>
      <c r="K1598" s="1" t="s">
        <v>75</v>
      </c>
      <c r="L1598" s="1" t="s">
        <v>2690</v>
      </c>
      <c r="M1598" s="1">
        <v>0.59</v>
      </c>
      <c r="N1598" s="1" t="s">
        <v>34</v>
      </c>
      <c r="O1598" s="1" t="s">
        <v>61</v>
      </c>
      <c r="P1598" s="1" t="s">
        <v>62</v>
      </c>
      <c r="Q1598" s="1" t="s">
        <v>2243</v>
      </c>
      <c r="R1598" s="1">
        <v>81503</v>
      </c>
      <c r="S1598" s="2">
        <v>42150</v>
      </c>
      <c r="T1598" s="2">
        <v>42150</v>
      </c>
      <c r="U1598" s="1">
        <v>398.358</v>
      </c>
      <c r="V1598" s="1">
        <v>8</v>
      </c>
      <c r="W1598" s="14">
        <v>873.18</v>
      </c>
      <c r="X1598" s="1">
        <v>90480</v>
      </c>
      <c r="Y1598" s="14">
        <f>DataSheet!$E1598-DataSheet!$D1598</f>
        <v>125.97</v>
      </c>
      <c r="Z1598" s="1" t="str">
        <f>_xlfn.IFS(DataSheet!$O1598="Central","Chris",DataSheet!$O1598="East","Erin",DataSheet!$O1598="South","Sam",DataSheet!$O1598="West","William")</f>
        <v>William</v>
      </c>
    </row>
    <row r="1599" spans="1:26" ht="15" x14ac:dyDescent="0.2">
      <c r="A1599" s="1">
        <v>451</v>
      </c>
      <c r="B1599" s="1" t="s">
        <v>221</v>
      </c>
      <c r="C1599" s="1" t="s">
        <v>27</v>
      </c>
      <c r="D1599" s="14">
        <v>0.04</v>
      </c>
      <c r="E1599" s="14">
        <v>37.700000000000003</v>
      </c>
      <c r="F1599" s="14">
        <v>2.99</v>
      </c>
      <c r="G1599" s="1" t="s">
        <v>40</v>
      </c>
      <c r="H1599" s="1" t="s">
        <v>73</v>
      </c>
      <c r="I1599" s="1" t="s">
        <v>50</v>
      </c>
      <c r="J1599" s="1" t="s">
        <v>74</v>
      </c>
      <c r="K1599" s="1" t="s">
        <v>75</v>
      </c>
      <c r="L1599" s="1" t="s">
        <v>2518</v>
      </c>
      <c r="M1599" s="1">
        <v>0.35</v>
      </c>
      <c r="N1599" s="1" t="s">
        <v>34</v>
      </c>
      <c r="O1599" s="1" t="s">
        <v>61</v>
      </c>
      <c r="P1599" s="1" t="s">
        <v>92</v>
      </c>
      <c r="Q1599" s="1" t="s">
        <v>223</v>
      </c>
      <c r="R1599" s="1">
        <v>94024</v>
      </c>
      <c r="S1599" s="2">
        <v>42151</v>
      </c>
      <c r="T1599" s="2">
        <v>42152</v>
      </c>
      <c r="U1599" s="1">
        <v>299.6739</v>
      </c>
      <c r="V1599" s="1">
        <v>12</v>
      </c>
      <c r="W1599" s="14">
        <v>434.31</v>
      </c>
      <c r="X1599" s="1">
        <v>86012</v>
      </c>
      <c r="Y1599" s="14">
        <f>DataSheet!$E1599-DataSheet!$D1599</f>
        <v>37.660000000000004</v>
      </c>
      <c r="Z1599" s="1" t="str">
        <f>_xlfn.IFS(DataSheet!$O1599="Central","Chris",DataSheet!$O1599="East","Erin",DataSheet!$O1599="South","Sam",DataSheet!$O1599="West","William")</f>
        <v>William</v>
      </c>
    </row>
    <row r="1600" spans="1:26" ht="15" x14ac:dyDescent="0.2">
      <c r="A1600" s="1">
        <v>452</v>
      </c>
      <c r="B1600" s="1" t="s">
        <v>2691</v>
      </c>
      <c r="C1600" s="1" t="s">
        <v>27</v>
      </c>
      <c r="D1600" s="14">
        <v>0.01</v>
      </c>
      <c r="E1600" s="14">
        <v>55.99</v>
      </c>
      <c r="F1600" s="14">
        <v>5</v>
      </c>
      <c r="G1600" s="1" t="s">
        <v>40</v>
      </c>
      <c r="H1600" s="1" t="s">
        <v>73</v>
      </c>
      <c r="I1600" s="1" t="s">
        <v>42</v>
      </c>
      <c r="J1600" s="1" t="s">
        <v>137</v>
      </c>
      <c r="K1600" s="1" t="s">
        <v>44</v>
      </c>
      <c r="L1600" s="1" t="s">
        <v>1940</v>
      </c>
      <c r="M1600" s="1">
        <v>0.83</v>
      </c>
      <c r="N1600" s="1" t="s">
        <v>34</v>
      </c>
      <c r="O1600" s="1" t="s">
        <v>61</v>
      </c>
      <c r="P1600" s="1" t="s">
        <v>92</v>
      </c>
      <c r="Q1600" s="1" t="s">
        <v>2692</v>
      </c>
      <c r="R1600" s="1">
        <v>93635</v>
      </c>
      <c r="S1600" s="2">
        <v>42151</v>
      </c>
      <c r="T1600" s="2">
        <v>42152</v>
      </c>
      <c r="U1600" s="1">
        <v>-235.89500000000001</v>
      </c>
      <c r="V1600" s="1">
        <v>1</v>
      </c>
      <c r="W1600" s="14">
        <v>51.83</v>
      </c>
      <c r="X1600" s="1">
        <v>86012</v>
      </c>
      <c r="Y1600" s="14">
        <f>DataSheet!$E1600-DataSheet!$D1600</f>
        <v>55.980000000000004</v>
      </c>
      <c r="Z1600" s="1" t="str">
        <f>_xlfn.IFS(DataSheet!$O1600="Central","Chris",DataSheet!$O1600="East","Erin",DataSheet!$O1600="South","Sam",DataSheet!$O1600="West","William")</f>
        <v>William</v>
      </c>
    </row>
    <row r="1601" spans="1:26" ht="15" x14ac:dyDescent="0.2">
      <c r="A1601" s="1">
        <v>865</v>
      </c>
      <c r="B1601" s="1" t="s">
        <v>1388</v>
      </c>
      <c r="C1601" s="1" t="s">
        <v>27</v>
      </c>
      <c r="D1601" s="14">
        <v>0.03</v>
      </c>
      <c r="E1601" s="14">
        <v>14.2</v>
      </c>
      <c r="F1601" s="14">
        <v>5.3</v>
      </c>
      <c r="G1601" s="1" t="s">
        <v>40</v>
      </c>
      <c r="H1601" s="1" t="s">
        <v>96</v>
      </c>
      <c r="I1601" s="1" t="s">
        <v>30</v>
      </c>
      <c r="J1601" s="1" t="s">
        <v>128</v>
      </c>
      <c r="K1601" s="1" t="s">
        <v>52</v>
      </c>
      <c r="L1601" s="1" t="s">
        <v>290</v>
      </c>
      <c r="M1601" s="1">
        <v>0.46</v>
      </c>
      <c r="N1601" s="1" t="s">
        <v>34</v>
      </c>
      <c r="O1601" s="1" t="s">
        <v>54</v>
      </c>
      <c r="P1601" s="1" t="s">
        <v>55</v>
      </c>
      <c r="Q1601" s="1" t="s">
        <v>1044</v>
      </c>
      <c r="R1601" s="1">
        <v>46312</v>
      </c>
      <c r="S1601" s="2">
        <v>42151</v>
      </c>
      <c r="T1601" s="2">
        <v>42152</v>
      </c>
      <c r="U1601" s="1">
        <v>122.21</v>
      </c>
      <c r="V1601" s="1">
        <v>18</v>
      </c>
      <c r="W1601" s="14">
        <v>267.2</v>
      </c>
      <c r="X1601" s="1">
        <v>90674</v>
      </c>
      <c r="Y1601" s="14">
        <f>DataSheet!$E1601-DataSheet!$D1601</f>
        <v>14.17</v>
      </c>
      <c r="Z1601" s="1" t="str">
        <f>_xlfn.IFS(DataSheet!$O1601="Central","Chris",DataSheet!$O1601="East","Erin",DataSheet!$O1601="South","Sam",DataSheet!$O1601="West","William")</f>
        <v>Chris</v>
      </c>
    </row>
    <row r="1602" spans="1:26" ht="15" x14ac:dyDescent="0.2">
      <c r="A1602" s="1">
        <v>370</v>
      </c>
      <c r="B1602" s="1" t="s">
        <v>2693</v>
      </c>
      <c r="C1602" s="1" t="s">
        <v>72</v>
      </c>
      <c r="D1602" s="14">
        <v>0.02</v>
      </c>
      <c r="E1602" s="14">
        <v>20.99</v>
      </c>
      <c r="F1602" s="14">
        <v>4.8099999999999996</v>
      </c>
      <c r="G1602" s="1" t="s">
        <v>40</v>
      </c>
      <c r="H1602" s="1" t="s">
        <v>96</v>
      </c>
      <c r="I1602" s="1" t="s">
        <v>42</v>
      </c>
      <c r="J1602" s="1" t="s">
        <v>137</v>
      </c>
      <c r="K1602" s="1" t="s">
        <v>146</v>
      </c>
      <c r="L1602" s="1" t="s">
        <v>1433</v>
      </c>
      <c r="M1602" s="1">
        <v>0.57999999999999996</v>
      </c>
      <c r="N1602" s="1" t="s">
        <v>34</v>
      </c>
      <c r="O1602" s="1" t="s">
        <v>113</v>
      </c>
      <c r="P1602" s="1" t="s">
        <v>333</v>
      </c>
      <c r="Q1602" s="1" t="s">
        <v>1660</v>
      </c>
      <c r="R1602" s="1">
        <v>4240</v>
      </c>
      <c r="S1602" s="2">
        <v>42151</v>
      </c>
      <c r="T1602" s="2">
        <v>42153</v>
      </c>
      <c r="U1602" s="1">
        <v>49.787999999999997</v>
      </c>
      <c r="V1602" s="1">
        <v>15</v>
      </c>
      <c r="W1602" s="14">
        <v>266.39</v>
      </c>
      <c r="X1602" s="1">
        <v>90291</v>
      </c>
      <c r="Y1602" s="14">
        <f>DataSheet!$E1602-DataSheet!$D1602</f>
        <v>20.97</v>
      </c>
      <c r="Z1602" s="1" t="str">
        <f>_xlfn.IFS(DataSheet!$O1602="Central","Chris",DataSheet!$O1602="East","Erin",DataSheet!$O1602="South","Sam",DataSheet!$O1602="West","William")</f>
        <v>Erin</v>
      </c>
    </row>
    <row r="1603" spans="1:26" ht="15" x14ac:dyDescent="0.2">
      <c r="A1603" s="1">
        <v>371</v>
      </c>
      <c r="B1603" s="1" t="s">
        <v>2694</v>
      </c>
      <c r="C1603" s="1" t="s">
        <v>72</v>
      </c>
      <c r="D1603" s="14">
        <v>0.05</v>
      </c>
      <c r="E1603" s="14">
        <v>5.4</v>
      </c>
      <c r="F1603" s="14">
        <v>7.78</v>
      </c>
      <c r="G1603" s="1" t="s">
        <v>89</v>
      </c>
      <c r="H1603" s="1" t="s">
        <v>96</v>
      </c>
      <c r="I1603" s="1" t="s">
        <v>50</v>
      </c>
      <c r="J1603" s="1" t="s">
        <v>74</v>
      </c>
      <c r="K1603" s="1" t="s">
        <v>75</v>
      </c>
      <c r="L1603" s="1" t="s">
        <v>1486</v>
      </c>
      <c r="M1603" s="1">
        <v>0.37</v>
      </c>
      <c r="N1603" s="1" t="s">
        <v>34</v>
      </c>
      <c r="O1603" s="1" t="s">
        <v>113</v>
      </c>
      <c r="P1603" s="1" t="s">
        <v>405</v>
      </c>
      <c r="Q1603" s="1" t="s">
        <v>2695</v>
      </c>
      <c r="R1603" s="1">
        <v>2149</v>
      </c>
      <c r="S1603" s="2">
        <v>42151</v>
      </c>
      <c r="T1603" s="2">
        <v>42153</v>
      </c>
      <c r="U1603" s="1">
        <v>-132.62950000000001</v>
      </c>
      <c r="V1603" s="1">
        <v>9</v>
      </c>
      <c r="W1603" s="14">
        <v>51.82</v>
      </c>
      <c r="X1603" s="1">
        <v>90291</v>
      </c>
      <c r="Y1603" s="14">
        <f>DataSheet!$E1603-DataSheet!$D1603</f>
        <v>5.3500000000000005</v>
      </c>
      <c r="Z1603" s="1" t="str">
        <f>_xlfn.IFS(DataSheet!$O1603="Central","Chris",DataSheet!$O1603="East","Erin",DataSheet!$O1603="South","Sam",DataSheet!$O1603="West","William")</f>
        <v>Erin</v>
      </c>
    </row>
    <row r="1604" spans="1:26" ht="15" x14ac:dyDescent="0.2">
      <c r="A1604" s="1">
        <v>250</v>
      </c>
      <c r="B1604" s="1" t="s">
        <v>2696</v>
      </c>
      <c r="C1604" s="1" t="s">
        <v>27</v>
      </c>
      <c r="D1604" s="14">
        <v>0.02</v>
      </c>
      <c r="E1604" s="14">
        <v>2.58</v>
      </c>
      <c r="F1604" s="14">
        <v>1.3</v>
      </c>
      <c r="G1604" s="1" t="s">
        <v>89</v>
      </c>
      <c r="H1604" s="1" t="s">
        <v>96</v>
      </c>
      <c r="I1604" s="1" t="s">
        <v>50</v>
      </c>
      <c r="J1604" s="1" t="s">
        <v>51</v>
      </c>
      <c r="K1604" s="1" t="s">
        <v>52</v>
      </c>
      <c r="L1604" s="1" t="s">
        <v>2697</v>
      </c>
      <c r="M1604" s="1">
        <v>0.59</v>
      </c>
      <c r="N1604" s="1" t="s">
        <v>34</v>
      </c>
      <c r="O1604" s="1" t="s">
        <v>54</v>
      </c>
      <c r="P1604" s="1" t="s">
        <v>86</v>
      </c>
      <c r="Q1604" s="1" t="s">
        <v>2698</v>
      </c>
      <c r="R1604" s="1">
        <v>55423</v>
      </c>
      <c r="S1604" s="2">
        <v>42152</v>
      </c>
      <c r="T1604" s="2">
        <v>42153</v>
      </c>
      <c r="U1604" s="1">
        <v>1.1080000000000001</v>
      </c>
      <c r="V1604" s="1">
        <v>39</v>
      </c>
      <c r="W1604" s="14">
        <v>109.74</v>
      </c>
      <c r="X1604" s="1">
        <v>87214</v>
      </c>
      <c r="Y1604" s="14">
        <f>DataSheet!$E1604-DataSheet!$D1604</f>
        <v>2.56</v>
      </c>
      <c r="Z1604" s="1" t="str">
        <f>_xlfn.IFS(DataSheet!$O1604="Central","Chris",DataSheet!$O1604="East","Erin",DataSheet!$O1604="South","Sam",DataSheet!$O1604="West","William")</f>
        <v>Chris</v>
      </c>
    </row>
    <row r="1605" spans="1:26" ht="15" x14ac:dyDescent="0.2">
      <c r="A1605" s="1">
        <v>250</v>
      </c>
      <c r="B1605" s="1" t="s">
        <v>2696</v>
      </c>
      <c r="C1605" s="1" t="s">
        <v>27</v>
      </c>
      <c r="D1605" s="14">
        <v>0.02</v>
      </c>
      <c r="E1605" s="14">
        <v>65.989999999999995</v>
      </c>
      <c r="F1605" s="14">
        <v>3.9</v>
      </c>
      <c r="G1605" s="1" t="s">
        <v>40</v>
      </c>
      <c r="H1605" s="1" t="s">
        <v>96</v>
      </c>
      <c r="I1605" s="1" t="s">
        <v>42</v>
      </c>
      <c r="J1605" s="1" t="s">
        <v>137</v>
      </c>
      <c r="K1605" s="1" t="s">
        <v>75</v>
      </c>
      <c r="L1605" s="1" t="s">
        <v>2699</v>
      </c>
      <c r="M1605" s="1">
        <v>0.55000000000000004</v>
      </c>
      <c r="N1605" s="1" t="s">
        <v>34</v>
      </c>
      <c r="O1605" s="1" t="s">
        <v>54</v>
      </c>
      <c r="P1605" s="1" t="s">
        <v>86</v>
      </c>
      <c r="Q1605" s="1" t="s">
        <v>2698</v>
      </c>
      <c r="R1605" s="1">
        <v>55423</v>
      </c>
      <c r="S1605" s="2">
        <v>42152</v>
      </c>
      <c r="T1605" s="2">
        <v>42153</v>
      </c>
      <c r="U1605" s="1">
        <v>1061.3789999999999</v>
      </c>
      <c r="V1605" s="1">
        <v>27</v>
      </c>
      <c r="W1605" s="14">
        <v>1543.55</v>
      </c>
      <c r="X1605" s="1">
        <v>87214</v>
      </c>
      <c r="Y1605" s="14">
        <f>DataSheet!$E1605-DataSheet!$D1605</f>
        <v>65.97</v>
      </c>
      <c r="Z1605" s="1" t="str">
        <f>_xlfn.IFS(DataSheet!$O1605="Central","Chris",DataSheet!$O1605="East","Erin",DataSheet!$O1605="South","Sam",DataSheet!$O1605="West","William")</f>
        <v>Chris</v>
      </c>
    </row>
    <row r="1606" spans="1:26" ht="15" x14ac:dyDescent="0.2">
      <c r="A1606" s="1">
        <v>3011</v>
      </c>
      <c r="B1606" s="1" t="s">
        <v>2316</v>
      </c>
      <c r="C1606" s="1" t="s">
        <v>27</v>
      </c>
      <c r="D1606" s="14">
        <v>0.03</v>
      </c>
      <c r="E1606" s="14">
        <v>5.98</v>
      </c>
      <c r="F1606" s="14">
        <v>5.35</v>
      </c>
      <c r="G1606" s="1" t="s">
        <v>40</v>
      </c>
      <c r="H1606" s="1" t="s">
        <v>96</v>
      </c>
      <c r="I1606" s="1" t="s">
        <v>50</v>
      </c>
      <c r="J1606" s="1" t="s">
        <v>90</v>
      </c>
      <c r="K1606" s="1" t="s">
        <v>75</v>
      </c>
      <c r="L1606" s="1" t="s">
        <v>811</v>
      </c>
      <c r="M1606" s="1">
        <v>0.4</v>
      </c>
      <c r="N1606" s="1" t="s">
        <v>34</v>
      </c>
      <c r="O1606" s="1" t="s">
        <v>113</v>
      </c>
      <c r="P1606" s="1" t="s">
        <v>405</v>
      </c>
      <c r="Q1606" s="1" t="s">
        <v>790</v>
      </c>
      <c r="R1606" s="1">
        <v>2113</v>
      </c>
      <c r="S1606" s="2">
        <v>42152</v>
      </c>
      <c r="T1606" s="2">
        <v>42153</v>
      </c>
      <c r="U1606" s="1">
        <v>-23.5</v>
      </c>
      <c r="V1606" s="1">
        <v>16</v>
      </c>
      <c r="W1606" s="14">
        <v>107.08</v>
      </c>
      <c r="X1606" s="1">
        <v>56486</v>
      </c>
      <c r="Y1606" s="14">
        <f>DataSheet!$E1606-DataSheet!$D1606</f>
        <v>5.95</v>
      </c>
      <c r="Z1606" s="1" t="str">
        <f>_xlfn.IFS(DataSheet!$O1606="Central","Chris",DataSheet!$O1606="East","Erin",DataSheet!$O1606="South","Sam",DataSheet!$O1606="West","William")</f>
        <v>Erin</v>
      </c>
    </row>
    <row r="1607" spans="1:26" ht="15" x14ac:dyDescent="0.2">
      <c r="A1607" s="1">
        <v>3154</v>
      </c>
      <c r="B1607" s="1" t="s">
        <v>783</v>
      </c>
      <c r="C1607" s="1" t="s">
        <v>27</v>
      </c>
      <c r="D1607" s="14">
        <v>0.03</v>
      </c>
      <c r="E1607" s="14">
        <v>17.7</v>
      </c>
      <c r="F1607" s="14">
        <v>9.4700000000000006</v>
      </c>
      <c r="G1607" s="1" t="s">
        <v>40</v>
      </c>
      <c r="H1607" s="1" t="s">
        <v>41</v>
      </c>
      <c r="I1607" s="1" t="s">
        <v>50</v>
      </c>
      <c r="J1607" s="1" t="s">
        <v>80</v>
      </c>
      <c r="K1607" s="1" t="s">
        <v>75</v>
      </c>
      <c r="L1607" s="1" t="s">
        <v>1053</v>
      </c>
      <c r="M1607" s="1">
        <v>0.59</v>
      </c>
      <c r="N1607" s="1" t="s">
        <v>34</v>
      </c>
      <c r="O1607" s="1" t="s">
        <v>35</v>
      </c>
      <c r="P1607" s="1" t="s">
        <v>125</v>
      </c>
      <c r="Q1607" s="1" t="s">
        <v>785</v>
      </c>
      <c r="R1607" s="1">
        <v>33710</v>
      </c>
      <c r="S1607" s="2">
        <v>42152</v>
      </c>
      <c r="T1607" s="2">
        <v>42154</v>
      </c>
      <c r="U1607" s="1">
        <v>28.182600000000001</v>
      </c>
      <c r="V1607" s="1">
        <v>11</v>
      </c>
      <c r="W1607" s="14">
        <v>201.77</v>
      </c>
      <c r="X1607" s="1">
        <v>86900</v>
      </c>
      <c r="Y1607" s="14">
        <f>DataSheet!$E1607-DataSheet!$D1607</f>
        <v>17.669999999999998</v>
      </c>
      <c r="Z1607" s="1" t="str">
        <f>_xlfn.IFS(DataSheet!$O1607="Central","Chris",DataSheet!$O1607="East","Erin",DataSheet!$O1607="South","Sam",DataSheet!$O1607="West","William")</f>
        <v>Sam</v>
      </c>
    </row>
    <row r="1608" spans="1:26" ht="15" x14ac:dyDescent="0.2">
      <c r="A1608" s="1">
        <v>1627</v>
      </c>
      <c r="B1608" s="1" t="s">
        <v>2700</v>
      </c>
      <c r="C1608" s="1" t="s">
        <v>39</v>
      </c>
      <c r="D1608" s="14">
        <v>0.06</v>
      </c>
      <c r="E1608" s="14">
        <v>43.57</v>
      </c>
      <c r="F1608" s="14">
        <v>16.36</v>
      </c>
      <c r="G1608" s="1" t="s">
        <v>40</v>
      </c>
      <c r="H1608" s="1" t="s">
        <v>96</v>
      </c>
      <c r="I1608" s="1" t="s">
        <v>50</v>
      </c>
      <c r="J1608" s="1" t="s">
        <v>80</v>
      </c>
      <c r="K1608" s="1" t="s">
        <v>75</v>
      </c>
      <c r="L1608" s="1" t="s">
        <v>2701</v>
      </c>
      <c r="M1608" s="1">
        <v>0.55000000000000004</v>
      </c>
      <c r="N1608" s="1" t="s">
        <v>34</v>
      </c>
      <c r="O1608" s="1" t="s">
        <v>35</v>
      </c>
      <c r="P1608" s="1" t="s">
        <v>402</v>
      </c>
      <c r="Q1608" s="1" t="s">
        <v>2702</v>
      </c>
      <c r="R1608" s="1">
        <v>37743</v>
      </c>
      <c r="S1608" s="2">
        <v>42152</v>
      </c>
      <c r="T1608" s="2">
        <v>42154</v>
      </c>
      <c r="U1608" s="1">
        <v>-38.808</v>
      </c>
      <c r="V1608" s="1">
        <v>17</v>
      </c>
      <c r="W1608" s="14">
        <v>710.16</v>
      </c>
      <c r="X1608" s="1">
        <v>90602</v>
      </c>
      <c r="Y1608" s="14">
        <f>DataSheet!$E1608-DataSheet!$D1608</f>
        <v>43.51</v>
      </c>
      <c r="Z1608" s="1" t="str">
        <f>_xlfn.IFS(DataSheet!$O1608="Central","Chris",DataSheet!$O1608="East","Erin",DataSheet!$O1608="South","Sam",DataSheet!$O1608="West","William")</f>
        <v>Sam</v>
      </c>
    </row>
    <row r="1609" spans="1:26" ht="15" x14ac:dyDescent="0.2">
      <c r="A1609" s="1">
        <v>2765</v>
      </c>
      <c r="B1609" s="1" t="s">
        <v>2703</v>
      </c>
      <c r="C1609" s="1" t="s">
        <v>49</v>
      </c>
      <c r="D1609" s="14">
        <v>0.03</v>
      </c>
      <c r="E1609" s="14">
        <v>5.85</v>
      </c>
      <c r="F1609" s="14">
        <v>2.27</v>
      </c>
      <c r="G1609" s="1" t="s">
        <v>40</v>
      </c>
      <c r="H1609" s="1" t="s">
        <v>96</v>
      </c>
      <c r="I1609" s="1" t="s">
        <v>50</v>
      </c>
      <c r="J1609" s="1" t="s">
        <v>51</v>
      </c>
      <c r="K1609" s="1" t="s">
        <v>52</v>
      </c>
      <c r="L1609" s="1" t="s">
        <v>2704</v>
      </c>
      <c r="M1609" s="1">
        <v>0.56000000000000005</v>
      </c>
      <c r="N1609" s="1" t="s">
        <v>34</v>
      </c>
      <c r="O1609" s="1" t="s">
        <v>113</v>
      </c>
      <c r="P1609" s="1" t="s">
        <v>399</v>
      </c>
      <c r="Q1609" s="1" t="s">
        <v>2705</v>
      </c>
      <c r="R1609" s="1">
        <v>8021</v>
      </c>
      <c r="S1609" s="2">
        <v>42152</v>
      </c>
      <c r="T1609" s="2">
        <v>42154</v>
      </c>
      <c r="U1609" s="1">
        <v>-5.08</v>
      </c>
      <c r="V1609" s="1">
        <v>7</v>
      </c>
      <c r="W1609" s="14">
        <v>41.4</v>
      </c>
      <c r="X1609" s="1">
        <v>90725</v>
      </c>
      <c r="Y1609" s="14">
        <f>DataSheet!$E1609-DataSheet!$D1609</f>
        <v>5.8199999999999994</v>
      </c>
      <c r="Z1609" s="1" t="str">
        <f>_xlfn.IFS(DataSheet!$O1609="Central","Chris",DataSheet!$O1609="East","Erin",DataSheet!$O1609="South","Sam",DataSheet!$O1609="West","William")</f>
        <v>Erin</v>
      </c>
    </row>
    <row r="1610" spans="1:26" ht="15" x14ac:dyDescent="0.2">
      <c r="A1610" s="1">
        <v>15</v>
      </c>
      <c r="B1610" s="1" t="s">
        <v>2073</v>
      </c>
      <c r="C1610" s="1" t="s">
        <v>118</v>
      </c>
      <c r="D1610" s="14">
        <v>0.01</v>
      </c>
      <c r="E1610" s="14">
        <v>35.94</v>
      </c>
      <c r="F1610" s="14">
        <v>6.66</v>
      </c>
      <c r="G1610" s="1" t="s">
        <v>40</v>
      </c>
      <c r="H1610" s="1" t="s">
        <v>29</v>
      </c>
      <c r="I1610" s="1" t="s">
        <v>50</v>
      </c>
      <c r="J1610" s="1" t="s">
        <v>347</v>
      </c>
      <c r="K1610" s="1" t="s">
        <v>75</v>
      </c>
      <c r="L1610" s="1" t="s">
        <v>2124</v>
      </c>
      <c r="M1610" s="1">
        <v>0.4</v>
      </c>
      <c r="N1610" s="1" t="s">
        <v>34</v>
      </c>
      <c r="O1610" s="1" t="s">
        <v>113</v>
      </c>
      <c r="P1610" s="1" t="s">
        <v>114</v>
      </c>
      <c r="Q1610" s="1" t="s">
        <v>2075</v>
      </c>
      <c r="R1610" s="1">
        <v>11787</v>
      </c>
      <c r="S1610" s="2">
        <v>42152</v>
      </c>
      <c r="T1610" s="2">
        <v>42152</v>
      </c>
      <c r="U1610" s="1">
        <v>261.87569999999999</v>
      </c>
      <c r="V1610" s="1">
        <v>10</v>
      </c>
      <c r="W1610" s="14">
        <v>379.53</v>
      </c>
      <c r="X1610" s="1">
        <v>86839</v>
      </c>
      <c r="Y1610" s="14">
        <f>DataSheet!$E1610-DataSheet!$D1610</f>
        <v>35.93</v>
      </c>
      <c r="Z1610" s="1" t="str">
        <f>_xlfn.IFS(DataSheet!$O1610="Central","Chris",DataSheet!$O1610="East","Erin",DataSheet!$O1610="South","Sam",DataSheet!$O1610="West","William")</f>
        <v>Erin</v>
      </c>
    </row>
    <row r="1611" spans="1:26" ht="15" x14ac:dyDescent="0.2">
      <c r="A1611" s="1">
        <v>2709</v>
      </c>
      <c r="B1611" s="1" t="s">
        <v>2706</v>
      </c>
      <c r="C1611" s="1" t="s">
        <v>118</v>
      </c>
      <c r="D1611" s="14">
        <v>7.0000000000000007E-2</v>
      </c>
      <c r="E1611" s="14">
        <v>60.97</v>
      </c>
      <c r="F1611" s="14">
        <v>4.5</v>
      </c>
      <c r="G1611" s="1" t="s">
        <v>40</v>
      </c>
      <c r="H1611" s="1" t="s">
        <v>41</v>
      </c>
      <c r="I1611" s="1" t="s">
        <v>50</v>
      </c>
      <c r="J1611" s="1" t="s">
        <v>97</v>
      </c>
      <c r="K1611" s="1" t="s">
        <v>75</v>
      </c>
      <c r="L1611" s="1" t="s">
        <v>98</v>
      </c>
      <c r="M1611" s="1">
        <v>0.56000000000000005</v>
      </c>
      <c r="N1611" s="1" t="s">
        <v>34</v>
      </c>
      <c r="O1611" s="1" t="s">
        <v>113</v>
      </c>
      <c r="P1611" s="1" t="s">
        <v>420</v>
      </c>
      <c r="Q1611" s="1" t="s">
        <v>2707</v>
      </c>
      <c r="R1611" s="1">
        <v>21042</v>
      </c>
      <c r="S1611" s="2">
        <v>42152</v>
      </c>
      <c r="T1611" s="2">
        <v>42154</v>
      </c>
      <c r="U1611" s="1">
        <v>-41.77</v>
      </c>
      <c r="V1611" s="1">
        <v>1</v>
      </c>
      <c r="W1611" s="14">
        <v>57.84</v>
      </c>
      <c r="X1611" s="1">
        <v>89240</v>
      </c>
      <c r="Y1611" s="14">
        <f>DataSheet!$E1611-DataSheet!$D1611</f>
        <v>60.9</v>
      </c>
      <c r="Z1611" s="1" t="str">
        <f>_xlfn.IFS(DataSheet!$O1611="Central","Chris",DataSheet!$O1611="East","Erin",DataSheet!$O1611="South","Sam",DataSheet!$O1611="West","William")</f>
        <v>Erin</v>
      </c>
    </row>
    <row r="1612" spans="1:26" ht="15" x14ac:dyDescent="0.2">
      <c r="A1612" s="1">
        <v>2709</v>
      </c>
      <c r="B1612" s="1" t="s">
        <v>2706</v>
      </c>
      <c r="C1612" s="1" t="s">
        <v>118</v>
      </c>
      <c r="D1612" s="14">
        <v>0</v>
      </c>
      <c r="E1612" s="14">
        <v>90.98</v>
      </c>
      <c r="F1612" s="14">
        <v>56.2</v>
      </c>
      <c r="G1612" s="1" t="s">
        <v>40</v>
      </c>
      <c r="H1612" s="1" t="s">
        <v>41</v>
      </c>
      <c r="I1612" s="1" t="s">
        <v>30</v>
      </c>
      <c r="J1612" s="1" t="s">
        <v>128</v>
      </c>
      <c r="K1612" s="1" t="s">
        <v>146</v>
      </c>
      <c r="L1612" s="1" t="s">
        <v>809</v>
      </c>
      <c r="M1612" s="1">
        <v>0.74</v>
      </c>
      <c r="N1612" s="1" t="s">
        <v>34</v>
      </c>
      <c r="O1612" s="1" t="s">
        <v>113</v>
      </c>
      <c r="P1612" s="1" t="s">
        <v>420</v>
      </c>
      <c r="Q1612" s="1" t="s">
        <v>2707</v>
      </c>
      <c r="R1612" s="1">
        <v>21042</v>
      </c>
      <c r="S1612" s="2">
        <v>42152</v>
      </c>
      <c r="T1612" s="2">
        <v>42154</v>
      </c>
      <c r="U1612" s="1">
        <v>-1014.11</v>
      </c>
      <c r="V1612" s="1">
        <v>15</v>
      </c>
      <c r="W1612" s="14">
        <v>1425.71</v>
      </c>
      <c r="X1612" s="1">
        <v>89240</v>
      </c>
      <c r="Y1612" s="14">
        <f>DataSheet!$E1612-DataSheet!$D1612</f>
        <v>90.98</v>
      </c>
      <c r="Z1612" s="1" t="str">
        <f>_xlfn.IFS(DataSheet!$O1612="Central","Chris",DataSheet!$O1612="East","Erin",DataSheet!$O1612="South","Sam",DataSheet!$O1612="West","William")</f>
        <v>Erin</v>
      </c>
    </row>
    <row r="1613" spans="1:26" ht="15" x14ac:dyDescent="0.2">
      <c r="A1613" s="1">
        <v>3206</v>
      </c>
      <c r="B1613" s="1" t="s">
        <v>1928</v>
      </c>
      <c r="C1613" s="1" t="s">
        <v>72</v>
      </c>
      <c r="D1613" s="14">
        <v>0.05</v>
      </c>
      <c r="E1613" s="14">
        <v>35.44</v>
      </c>
      <c r="F1613" s="14">
        <v>5.09</v>
      </c>
      <c r="G1613" s="1" t="s">
        <v>40</v>
      </c>
      <c r="H1613" s="1" t="s">
        <v>41</v>
      </c>
      <c r="I1613" s="1" t="s">
        <v>50</v>
      </c>
      <c r="J1613" s="1" t="s">
        <v>90</v>
      </c>
      <c r="K1613" s="1" t="s">
        <v>75</v>
      </c>
      <c r="L1613" s="1" t="s">
        <v>2080</v>
      </c>
      <c r="M1613" s="1">
        <v>0.38</v>
      </c>
      <c r="N1613" s="1" t="s">
        <v>34</v>
      </c>
      <c r="O1613" s="1" t="s">
        <v>61</v>
      </c>
      <c r="P1613" s="1" t="s">
        <v>492</v>
      </c>
      <c r="Q1613" s="1" t="s">
        <v>1930</v>
      </c>
      <c r="R1613" s="1">
        <v>83301</v>
      </c>
      <c r="S1613" s="2">
        <v>42152</v>
      </c>
      <c r="T1613" s="2">
        <v>42153</v>
      </c>
      <c r="U1613" s="1">
        <v>553.33169999999996</v>
      </c>
      <c r="V1613" s="1">
        <v>23</v>
      </c>
      <c r="W1613" s="14">
        <v>801.93</v>
      </c>
      <c r="X1613" s="1">
        <v>87935</v>
      </c>
      <c r="Y1613" s="14">
        <f>DataSheet!$E1613-DataSheet!$D1613</f>
        <v>35.39</v>
      </c>
      <c r="Z1613" s="1" t="str">
        <f>_xlfn.IFS(DataSheet!$O1613="Central","Chris",DataSheet!$O1613="East","Erin",DataSheet!$O1613="South","Sam",DataSheet!$O1613="West","William")</f>
        <v>William</v>
      </c>
    </row>
    <row r="1614" spans="1:26" ht="15" x14ac:dyDescent="0.2">
      <c r="A1614" s="1">
        <v>663</v>
      </c>
      <c r="B1614" s="1" t="s">
        <v>2708</v>
      </c>
      <c r="C1614" s="1" t="s">
        <v>27</v>
      </c>
      <c r="D1614" s="14">
        <v>0.02</v>
      </c>
      <c r="E1614" s="14">
        <v>14.58</v>
      </c>
      <c r="F1614" s="14">
        <v>7.4</v>
      </c>
      <c r="G1614" s="1" t="s">
        <v>40</v>
      </c>
      <c r="H1614" s="1" t="s">
        <v>73</v>
      </c>
      <c r="I1614" s="1" t="s">
        <v>30</v>
      </c>
      <c r="J1614" s="1" t="s">
        <v>128</v>
      </c>
      <c r="K1614" s="1" t="s">
        <v>75</v>
      </c>
      <c r="L1614" s="1" t="s">
        <v>2709</v>
      </c>
      <c r="M1614" s="1">
        <v>0.48</v>
      </c>
      <c r="N1614" s="1" t="s">
        <v>34</v>
      </c>
      <c r="O1614" s="1" t="s">
        <v>113</v>
      </c>
      <c r="P1614" s="1" t="s">
        <v>319</v>
      </c>
      <c r="Q1614" s="1" t="s">
        <v>2256</v>
      </c>
      <c r="R1614" s="1">
        <v>43952</v>
      </c>
      <c r="S1614" s="2">
        <v>42153</v>
      </c>
      <c r="T1614" s="2">
        <v>42156</v>
      </c>
      <c r="U1614" s="1">
        <v>10.802</v>
      </c>
      <c r="V1614" s="1">
        <v>17</v>
      </c>
      <c r="W1614" s="14">
        <v>261.33999999999997</v>
      </c>
      <c r="X1614" s="1">
        <v>90922</v>
      </c>
      <c r="Y1614" s="14">
        <f>DataSheet!$E1614-DataSheet!$D1614</f>
        <v>14.56</v>
      </c>
      <c r="Z1614" s="1" t="str">
        <f>_xlfn.IFS(DataSheet!$O1614="Central","Chris",DataSheet!$O1614="East","Erin",DataSheet!$O1614="South","Sam",DataSheet!$O1614="West","William")</f>
        <v>Erin</v>
      </c>
    </row>
    <row r="1615" spans="1:26" ht="15" x14ac:dyDescent="0.2">
      <c r="A1615" s="1">
        <v>1026</v>
      </c>
      <c r="B1615" s="1" t="s">
        <v>1057</v>
      </c>
      <c r="C1615" s="1" t="s">
        <v>39</v>
      </c>
      <c r="D1615" s="14">
        <v>0.1</v>
      </c>
      <c r="E1615" s="14">
        <v>5.98</v>
      </c>
      <c r="F1615" s="14">
        <v>3.85</v>
      </c>
      <c r="G1615" s="1" t="s">
        <v>40</v>
      </c>
      <c r="H1615" s="1" t="s">
        <v>29</v>
      </c>
      <c r="I1615" s="1" t="s">
        <v>42</v>
      </c>
      <c r="J1615" s="1" t="s">
        <v>43</v>
      </c>
      <c r="K1615" s="1" t="s">
        <v>44</v>
      </c>
      <c r="L1615" s="1" t="s">
        <v>1100</v>
      </c>
      <c r="M1615" s="1">
        <v>0.68</v>
      </c>
      <c r="N1615" s="1" t="s">
        <v>34</v>
      </c>
      <c r="O1615" s="1" t="s">
        <v>113</v>
      </c>
      <c r="P1615" s="1" t="s">
        <v>114</v>
      </c>
      <c r="Q1615" s="1" t="s">
        <v>1059</v>
      </c>
      <c r="R1615" s="1">
        <v>11722</v>
      </c>
      <c r="S1615" s="2">
        <v>42153</v>
      </c>
      <c r="T1615" s="2">
        <v>42154</v>
      </c>
      <c r="U1615" s="1">
        <v>18.922000000000001</v>
      </c>
      <c r="V1615" s="1">
        <v>26</v>
      </c>
      <c r="W1615" s="14">
        <v>151.55000000000001</v>
      </c>
      <c r="X1615" s="1">
        <v>89008</v>
      </c>
      <c r="Y1615" s="14">
        <f>DataSheet!$E1615-DataSheet!$D1615</f>
        <v>5.8800000000000008</v>
      </c>
      <c r="Z1615" s="1" t="str">
        <f>_xlfn.IFS(DataSheet!$O1615="Central","Chris",DataSheet!$O1615="East","Erin",DataSheet!$O1615="South","Sam",DataSheet!$O1615="West","William")</f>
        <v>Erin</v>
      </c>
    </row>
    <row r="1616" spans="1:26" ht="15" x14ac:dyDescent="0.2">
      <c r="A1616" s="1">
        <v>1026</v>
      </c>
      <c r="B1616" s="1" t="s">
        <v>1057</v>
      </c>
      <c r="C1616" s="1" t="s">
        <v>39</v>
      </c>
      <c r="D1616" s="14">
        <v>7.0000000000000007E-2</v>
      </c>
      <c r="E1616" s="14">
        <v>2.61</v>
      </c>
      <c r="F1616" s="14">
        <v>0.5</v>
      </c>
      <c r="G1616" s="1" t="s">
        <v>40</v>
      </c>
      <c r="H1616" s="1" t="s">
        <v>29</v>
      </c>
      <c r="I1616" s="1" t="s">
        <v>50</v>
      </c>
      <c r="J1616" s="1" t="s">
        <v>154</v>
      </c>
      <c r="K1616" s="1" t="s">
        <v>75</v>
      </c>
      <c r="L1616" s="1" t="s">
        <v>1369</v>
      </c>
      <c r="M1616" s="1">
        <v>0.39</v>
      </c>
      <c r="N1616" s="1" t="s">
        <v>34</v>
      </c>
      <c r="O1616" s="1" t="s">
        <v>113</v>
      </c>
      <c r="P1616" s="1" t="s">
        <v>114</v>
      </c>
      <c r="Q1616" s="1" t="s">
        <v>1059</v>
      </c>
      <c r="R1616" s="1">
        <v>11722</v>
      </c>
      <c r="S1616" s="2">
        <v>42153</v>
      </c>
      <c r="T1616" s="2">
        <v>42156</v>
      </c>
      <c r="U1616" s="1">
        <v>39.350700000000003</v>
      </c>
      <c r="V1616" s="1">
        <v>22</v>
      </c>
      <c r="W1616" s="14">
        <v>57.03</v>
      </c>
      <c r="X1616" s="1">
        <v>89008</v>
      </c>
      <c r="Y1616" s="14">
        <f>DataSheet!$E1616-DataSheet!$D1616</f>
        <v>2.54</v>
      </c>
      <c r="Z1616" s="1" t="str">
        <f>_xlfn.IFS(DataSheet!$O1616="Central","Chris",DataSheet!$O1616="East","Erin",DataSheet!$O1616="South","Sam",DataSheet!$O1616="West","William")</f>
        <v>Erin</v>
      </c>
    </row>
    <row r="1617" spans="1:26" ht="15" x14ac:dyDescent="0.2">
      <c r="A1617" s="1">
        <v>1713</v>
      </c>
      <c r="B1617" s="1" t="s">
        <v>2710</v>
      </c>
      <c r="C1617" s="1" t="s">
        <v>39</v>
      </c>
      <c r="D1617" s="14">
        <v>0.01</v>
      </c>
      <c r="E1617" s="14">
        <v>23.99</v>
      </c>
      <c r="F1617" s="14">
        <v>6.3</v>
      </c>
      <c r="G1617" s="1" t="s">
        <v>40</v>
      </c>
      <c r="H1617" s="1" t="s">
        <v>96</v>
      </c>
      <c r="I1617" s="1" t="s">
        <v>42</v>
      </c>
      <c r="J1617" s="1" t="s">
        <v>58</v>
      </c>
      <c r="K1617" s="1" t="s">
        <v>146</v>
      </c>
      <c r="L1617" s="1" t="s">
        <v>2711</v>
      </c>
      <c r="M1617" s="1">
        <v>0.38</v>
      </c>
      <c r="N1617" s="1" t="s">
        <v>34</v>
      </c>
      <c r="O1617" s="1" t="s">
        <v>35</v>
      </c>
      <c r="P1617" s="1" t="s">
        <v>77</v>
      </c>
      <c r="Q1617" s="1" t="s">
        <v>1869</v>
      </c>
      <c r="R1617" s="1">
        <v>30265</v>
      </c>
      <c r="S1617" s="2">
        <v>42153</v>
      </c>
      <c r="T1617" s="2">
        <v>42155</v>
      </c>
      <c r="U1617" s="1">
        <v>-6.202</v>
      </c>
      <c r="V1617" s="1">
        <v>11</v>
      </c>
      <c r="W1617" s="14">
        <v>284.39</v>
      </c>
      <c r="X1617" s="1">
        <v>87748</v>
      </c>
      <c r="Y1617" s="14">
        <f>DataSheet!$E1617-DataSheet!$D1617</f>
        <v>23.979999999999997</v>
      </c>
      <c r="Z1617" s="1" t="str">
        <f>_xlfn.IFS(DataSheet!$O1617="Central","Chris",DataSheet!$O1617="East","Erin",DataSheet!$O1617="South","Sam",DataSheet!$O1617="West","William")</f>
        <v>Sam</v>
      </c>
    </row>
    <row r="1618" spans="1:26" ht="15" x14ac:dyDescent="0.2">
      <c r="A1618" s="1">
        <v>2670</v>
      </c>
      <c r="B1618" s="1" t="s">
        <v>2712</v>
      </c>
      <c r="C1618" s="1" t="s">
        <v>39</v>
      </c>
      <c r="D1618" s="14">
        <v>0.05</v>
      </c>
      <c r="E1618" s="14">
        <v>165.2</v>
      </c>
      <c r="F1618" s="14">
        <v>19.989999999999998</v>
      </c>
      <c r="G1618" s="1" t="s">
        <v>40</v>
      </c>
      <c r="H1618" s="1" t="s">
        <v>73</v>
      </c>
      <c r="I1618" s="1" t="s">
        <v>50</v>
      </c>
      <c r="J1618" s="1" t="s">
        <v>80</v>
      </c>
      <c r="K1618" s="1" t="s">
        <v>75</v>
      </c>
      <c r="L1618" s="1" t="s">
        <v>485</v>
      </c>
      <c r="M1618" s="1">
        <v>0.59</v>
      </c>
      <c r="N1618" s="1" t="s">
        <v>34</v>
      </c>
      <c r="O1618" s="1" t="s">
        <v>61</v>
      </c>
      <c r="P1618" s="1" t="s">
        <v>92</v>
      </c>
      <c r="Q1618" s="1" t="s">
        <v>102</v>
      </c>
      <c r="R1618" s="1">
        <v>90049</v>
      </c>
      <c r="S1618" s="2">
        <v>42153</v>
      </c>
      <c r="T1618" s="2">
        <v>42153</v>
      </c>
      <c r="U1618" s="1">
        <v>2008.71</v>
      </c>
      <c r="V1618" s="1">
        <v>167</v>
      </c>
      <c r="W1618" s="14">
        <v>27587.55</v>
      </c>
      <c r="X1618" s="1">
        <v>37924</v>
      </c>
      <c r="Y1618" s="14">
        <f>DataSheet!$E1618-DataSheet!$D1618</f>
        <v>165.14999999999998</v>
      </c>
      <c r="Z1618" s="1" t="str">
        <f>_xlfn.IFS(DataSheet!$O1618="Central","Chris",DataSheet!$O1618="East","Erin",DataSheet!$O1618="South","Sam",DataSheet!$O1618="West","William")</f>
        <v>William</v>
      </c>
    </row>
    <row r="1619" spans="1:26" ht="15" x14ac:dyDescent="0.2">
      <c r="A1619" s="1">
        <v>2670</v>
      </c>
      <c r="B1619" s="1" t="s">
        <v>2712</v>
      </c>
      <c r="C1619" s="1" t="s">
        <v>39</v>
      </c>
      <c r="D1619" s="14">
        <v>0.09</v>
      </c>
      <c r="E1619" s="14">
        <v>17.989999999999998</v>
      </c>
      <c r="F1619" s="14">
        <v>8.65</v>
      </c>
      <c r="G1619" s="1" t="s">
        <v>40</v>
      </c>
      <c r="H1619" s="1" t="s">
        <v>73</v>
      </c>
      <c r="I1619" s="1" t="s">
        <v>50</v>
      </c>
      <c r="J1619" s="1" t="s">
        <v>51</v>
      </c>
      <c r="K1619" s="1" t="s">
        <v>75</v>
      </c>
      <c r="L1619" s="1" t="s">
        <v>2713</v>
      </c>
      <c r="M1619" s="1">
        <v>0.56999999999999995</v>
      </c>
      <c r="N1619" s="1" t="s">
        <v>34</v>
      </c>
      <c r="O1619" s="1" t="s">
        <v>61</v>
      </c>
      <c r="P1619" s="1" t="s">
        <v>92</v>
      </c>
      <c r="Q1619" s="1" t="s">
        <v>102</v>
      </c>
      <c r="R1619" s="1">
        <v>90049</v>
      </c>
      <c r="S1619" s="2">
        <v>42153</v>
      </c>
      <c r="T1619" s="2">
        <v>42153</v>
      </c>
      <c r="U1619" s="1">
        <v>-80.53</v>
      </c>
      <c r="V1619" s="1">
        <v>71</v>
      </c>
      <c r="W1619" s="14">
        <v>1191.58</v>
      </c>
      <c r="X1619" s="1">
        <v>37924</v>
      </c>
      <c r="Y1619" s="14">
        <f>DataSheet!$E1619-DataSheet!$D1619</f>
        <v>17.899999999999999</v>
      </c>
      <c r="Z1619" s="1" t="str">
        <f>_xlfn.IFS(DataSheet!$O1619="Central","Chris",DataSheet!$O1619="East","Erin",DataSheet!$O1619="South","Sam",DataSheet!$O1619="West","William")</f>
        <v>William</v>
      </c>
    </row>
    <row r="1620" spans="1:26" ht="15" x14ac:dyDescent="0.2">
      <c r="A1620" s="1">
        <v>2671</v>
      </c>
      <c r="B1620" s="1" t="s">
        <v>2714</v>
      </c>
      <c r="C1620" s="1" t="s">
        <v>39</v>
      </c>
      <c r="D1620" s="14">
        <v>0.05</v>
      </c>
      <c r="E1620" s="14">
        <v>165.2</v>
      </c>
      <c r="F1620" s="14">
        <v>19.989999999999998</v>
      </c>
      <c r="G1620" s="1" t="s">
        <v>40</v>
      </c>
      <c r="H1620" s="1" t="s">
        <v>73</v>
      </c>
      <c r="I1620" s="1" t="s">
        <v>50</v>
      </c>
      <c r="J1620" s="1" t="s">
        <v>80</v>
      </c>
      <c r="K1620" s="1" t="s">
        <v>75</v>
      </c>
      <c r="L1620" s="1" t="s">
        <v>485</v>
      </c>
      <c r="M1620" s="1">
        <v>0.59</v>
      </c>
      <c r="N1620" s="1" t="s">
        <v>34</v>
      </c>
      <c r="O1620" s="1" t="s">
        <v>35</v>
      </c>
      <c r="P1620" s="1" t="s">
        <v>402</v>
      </c>
      <c r="Q1620" s="1" t="s">
        <v>1738</v>
      </c>
      <c r="R1620" s="1">
        <v>37027</v>
      </c>
      <c r="S1620" s="2">
        <v>42153</v>
      </c>
      <c r="T1620" s="2">
        <v>42153</v>
      </c>
      <c r="U1620" s="1">
        <v>-48.957999999999998</v>
      </c>
      <c r="V1620" s="1">
        <v>42</v>
      </c>
      <c r="W1620" s="14">
        <v>6938.19</v>
      </c>
      <c r="X1620" s="1">
        <v>90551</v>
      </c>
      <c r="Y1620" s="14">
        <f>DataSheet!$E1620-DataSheet!$D1620</f>
        <v>165.14999999999998</v>
      </c>
      <c r="Z1620" s="1" t="str">
        <f>_xlfn.IFS(DataSheet!$O1620="Central","Chris",DataSheet!$O1620="East","Erin",DataSheet!$O1620="South","Sam",DataSheet!$O1620="West","William")</f>
        <v>Sam</v>
      </c>
    </row>
    <row r="1621" spans="1:26" ht="15" x14ac:dyDescent="0.2">
      <c r="A1621" s="1">
        <v>759</v>
      </c>
      <c r="B1621" s="1" t="s">
        <v>2715</v>
      </c>
      <c r="C1621" s="1" t="s">
        <v>49</v>
      </c>
      <c r="D1621" s="14">
        <v>0</v>
      </c>
      <c r="E1621" s="14">
        <v>20.99</v>
      </c>
      <c r="F1621" s="14">
        <v>3.3</v>
      </c>
      <c r="G1621" s="1" t="s">
        <v>40</v>
      </c>
      <c r="H1621" s="1" t="s">
        <v>29</v>
      </c>
      <c r="I1621" s="1" t="s">
        <v>42</v>
      </c>
      <c r="J1621" s="1" t="s">
        <v>137</v>
      </c>
      <c r="K1621" s="1" t="s">
        <v>44</v>
      </c>
      <c r="L1621" s="1" t="s">
        <v>1585</v>
      </c>
      <c r="M1621" s="1">
        <v>0.81</v>
      </c>
      <c r="N1621" s="1" t="s">
        <v>34</v>
      </c>
      <c r="O1621" s="1" t="s">
        <v>54</v>
      </c>
      <c r="P1621" s="1" t="s">
        <v>105</v>
      </c>
      <c r="Q1621" s="1" t="s">
        <v>2716</v>
      </c>
      <c r="R1621" s="1">
        <v>62301</v>
      </c>
      <c r="S1621" s="2">
        <v>42153</v>
      </c>
      <c r="T1621" s="2">
        <v>42160</v>
      </c>
      <c r="U1621" s="1">
        <v>-92.960999999999999</v>
      </c>
      <c r="V1621" s="1">
        <v>5</v>
      </c>
      <c r="W1621" s="14">
        <v>92.96</v>
      </c>
      <c r="X1621" s="1">
        <v>86639</v>
      </c>
      <c r="Y1621" s="14">
        <f>DataSheet!$E1621-DataSheet!$D1621</f>
        <v>20.99</v>
      </c>
      <c r="Z1621" s="1" t="str">
        <f>_xlfn.IFS(DataSheet!$O1621="Central","Chris",DataSheet!$O1621="East","Erin",DataSheet!$O1621="South","Sam",DataSheet!$O1621="West","William")</f>
        <v>Chris</v>
      </c>
    </row>
    <row r="1622" spans="1:26" ht="15" x14ac:dyDescent="0.2">
      <c r="A1622" s="1">
        <v>649</v>
      </c>
      <c r="B1622" s="1" t="s">
        <v>2717</v>
      </c>
      <c r="C1622" s="1" t="s">
        <v>118</v>
      </c>
      <c r="D1622" s="14">
        <v>0.02</v>
      </c>
      <c r="E1622" s="14">
        <v>3.78</v>
      </c>
      <c r="F1622" s="14">
        <v>0.71</v>
      </c>
      <c r="G1622" s="1" t="s">
        <v>40</v>
      </c>
      <c r="H1622" s="1" t="s">
        <v>73</v>
      </c>
      <c r="I1622" s="1" t="s">
        <v>50</v>
      </c>
      <c r="J1622" s="1" t="s">
        <v>178</v>
      </c>
      <c r="K1622" s="1" t="s">
        <v>52</v>
      </c>
      <c r="L1622" s="1" t="s">
        <v>2718</v>
      </c>
      <c r="M1622" s="1">
        <v>0.39</v>
      </c>
      <c r="N1622" s="1" t="s">
        <v>34</v>
      </c>
      <c r="O1622" s="1" t="s">
        <v>54</v>
      </c>
      <c r="P1622" s="1" t="s">
        <v>105</v>
      </c>
      <c r="Q1622" s="1" t="s">
        <v>1401</v>
      </c>
      <c r="R1622" s="1">
        <v>60089</v>
      </c>
      <c r="S1622" s="2">
        <v>42153</v>
      </c>
      <c r="T1622" s="2">
        <v>42154</v>
      </c>
      <c r="U1622" s="1">
        <v>106.7499</v>
      </c>
      <c r="V1622" s="1">
        <v>40</v>
      </c>
      <c r="W1622" s="14">
        <v>154.71</v>
      </c>
      <c r="X1622" s="1">
        <v>91366</v>
      </c>
      <c r="Y1622" s="14">
        <f>DataSheet!$E1622-DataSheet!$D1622</f>
        <v>3.76</v>
      </c>
      <c r="Z1622" s="1" t="str">
        <f>_xlfn.IFS(DataSheet!$O1622="Central","Chris",DataSheet!$O1622="East","Erin",DataSheet!$O1622="South","Sam",DataSheet!$O1622="West","William")</f>
        <v>Chris</v>
      </c>
    </row>
    <row r="1623" spans="1:26" ht="15" x14ac:dyDescent="0.2">
      <c r="A1623" s="1">
        <v>2393</v>
      </c>
      <c r="B1623" s="1" t="s">
        <v>195</v>
      </c>
      <c r="C1623" s="1" t="s">
        <v>118</v>
      </c>
      <c r="D1623" s="14">
        <v>0.02</v>
      </c>
      <c r="E1623" s="14">
        <v>6.48</v>
      </c>
      <c r="F1623" s="14">
        <v>7.91</v>
      </c>
      <c r="G1623" s="1" t="s">
        <v>40</v>
      </c>
      <c r="H1623" s="1" t="s">
        <v>96</v>
      </c>
      <c r="I1623" s="1" t="s">
        <v>50</v>
      </c>
      <c r="J1623" s="1" t="s">
        <v>90</v>
      </c>
      <c r="K1623" s="1" t="s">
        <v>75</v>
      </c>
      <c r="L1623" s="1" t="s">
        <v>1622</v>
      </c>
      <c r="M1623" s="1">
        <v>0.37</v>
      </c>
      <c r="N1623" s="1" t="s">
        <v>34</v>
      </c>
      <c r="O1623" s="1" t="s">
        <v>35</v>
      </c>
      <c r="P1623" s="1" t="s">
        <v>77</v>
      </c>
      <c r="Q1623" s="1" t="s">
        <v>197</v>
      </c>
      <c r="R1623" s="1">
        <v>30076</v>
      </c>
      <c r="S1623" s="2">
        <v>42153</v>
      </c>
      <c r="T1623" s="2">
        <v>42155</v>
      </c>
      <c r="U1623" s="1">
        <v>-1191.5260000000001</v>
      </c>
      <c r="V1623" s="1">
        <v>2</v>
      </c>
      <c r="W1623" s="14">
        <v>16.5</v>
      </c>
      <c r="X1623" s="1">
        <v>86950</v>
      </c>
      <c r="Y1623" s="14">
        <f>DataSheet!$E1623-DataSheet!$D1623</f>
        <v>6.4600000000000009</v>
      </c>
      <c r="Z1623" s="1" t="str">
        <f>_xlfn.IFS(DataSheet!$O1623="Central","Chris",DataSheet!$O1623="East","Erin",DataSheet!$O1623="South","Sam",DataSheet!$O1623="West","William")</f>
        <v>Sam</v>
      </c>
    </row>
    <row r="1624" spans="1:26" ht="15" x14ac:dyDescent="0.2">
      <c r="A1624" s="1">
        <v>1060</v>
      </c>
      <c r="B1624" s="1" t="s">
        <v>1827</v>
      </c>
      <c r="C1624" s="1" t="s">
        <v>49</v>
      </c>
      <c r="D1624" s="14">
        <v>7.0000000000000007E-2</v>
      </c>
      <c r="E1624" s="14">
        <v>6.3</v>
      </c>
      <c r="F1624" s="14">
        <v>0.5</v>
      </c>
      <c r="G1624" s="1" t="s">
        <v>40</v>
      </c>
      <c r="H1624" s="1" t="s">
        <v>29</v>
      </c>
      <c r="I1624" s="1" t="s">
        <v>50</v>
      </c>
      <c r="J1624" s="1" t="s">
        <v>154</v>
      </c>
      <c r="K1624" s="1" t="s">
        <v>75</v>
      </c>
      <c r="L1624" s="1" t="s">
        <v>424</v>
      </c>
      <c r="M1624" s="1">
        <v>0.39</v>
      </c>
      <c r="N1624" s="1" t="s">
        <v>34</v>
      </c>
      <c r="O1624" s="1" t="s">
        <v>35</v>
      </c>
      <c r="P1624" s="1" t="s">
        <v>77</v>
      </c>
      <c r="Q1624" s="1" t="s">
        <v>363</v>
      </c>
      <c r="R1624" s="1">
        <v>30318</v>
      </c>
      <c r="S1624" s="2">
        <v>42154</v>
      </c>
      <c r="T1624" s="2">
        <v>42154</v>
      </c>
      <c r="U1624" s="1">
        <v>4.1673999999999998</v>
      </c>
      <c r="V1624" s="1">
        <v>20</v>
      </c>
      <c r="W1624" s="14">
        <v>121.87</v>
      </c>
      <c r="X1624" s="1">
        <v>57061</v>
      </c>
      <c r="Y1624" s="14">
        <f>DataSheet!$E1624-DataSheet!$D1624</f>
        <v>6.2299999999999995</v>
      </c>
      <c r="Z1624" s="1" t="str">
        <f>_xlfn.IFS(DataSheet!$O1624="Central","Chris",DataSheet!$O1624="East","Erin",DataSheet!$O1624="South","Sam",DataSheet!$O1624="West","William")</f>
        <v>Sam</v>
      </c>
    </row>
    <row r="1625" spans="1:26" ht="15" x14ac:dyDescent="0.2">
      <c r="A1625" s="1">
        <v>1062</v>
      </c>
      <c r="B1625" s="1" t="s">
        <v>1829</v>
      </c>
      <c r="C1625" s="1" t="s">
        <v>49</v>
      </c>
      <c r="D1625" s="14">
        <v>0.04</v>
      </c>
      <c r="E1625" s="14">
        <v>22.38</v>
      </c>
      <c r="F1625" s="14">
        <v>15.1</v>
      </c>
      <c r="G1625" s="1" t="s">
        <v>40</v>
      </c>
      <c r="H1625" s="1" t="s">
        <v>29</v>
      </c>
      <c r="I1625" s="1" t="s">
        <v>50</v>
      </c>
      <c r="J1625" s="1" t="s">
        <v>74</v>
      </c>
      <c r="K1625" s="1" t="s">
        <v>75</v>
      </c>
      <c r="L1625" s="1" t="s">
        <v>1087</v>
      </c>
      <c r="M1625" s="1">
        <v>0.38</v>
      </c>
      <c r="N1625" s="1" t="s">
        <v>34</v>
      </c>
      <c r="O1625" s="1" t="s">
        <v>113</v>
      </c>
      <c r="P1625" s="1" t="s">
        <v>114</v>
      </c>
      <c r="Q1625" s="1" t="s">
        <v>1830</v>
      </c>
      <c r="R1625" s="1">
        <v>11727</v>
      </c>
      <c r="S1625" s="2">
        <v>42154</v>
      </c>
      <c r="T1625" s="2">
        <v>42162</v>
      </c>
      <c r="U1625" s="1">
        <v>16.021799999999999</v>
      </c>
      <c r="V1625" s="1">
        <v>18</v>
      </c>
      <c r="W1625" s="14">
        <v>403.53</v>
      </c>
      <c r="X1625" s="1">
        <v>91355</v>
      </c>
      <c r="Y1625" s="14">
        <f>DataSheet!$E1625-DataSheet!$D1625</f>
        <v>22.34</v>
      </c>
      <c r="Z1625" s="1" t="str">
        <f>_xlfn.IFS(DataSheet!$O1625="Central","Chris",DataSheet!$O1625="East","Erin",DataSheet!$O1625="South","Sam",DataSheet!$O1625="West","William")</f>
        <v>Erin</v>
      </c>
    </row>
    <row r="1626" spans="1:26" ht="15" x14ac:dyDescent="0.2">
      <c r="A1626" s="1">
        <v>1062</v>
      </c>
      <c r="B1626" s="1" t="s">
        <v>1829</v>
      </c>
      <c r="C1626" s="1" t="s">
        <v>49</v>
      </c>
      <c r="D1626" s="14">
        <v>0.06</v>
      </c>
      <c r="E1626" s="14">
        <v>17.78</v>
      </c>
      <c r="F1626" s="14">
        <v>5.03</v>
      </c>
      <c r="G1626" s="1" t="s">
        <v>40</v>
      </c>
      <c r="H1626" s="1" t="s">
        <v>29</v>
      </c>
      <c r="I1626" s="1" t="s">
        <v>30</v>
      </c>
      <c r="J1626" s="1" t="s">
        <v>128</v>
      </c>
      <c r="K1626" s="1" t="s">
        <v>75</v>
      </c>
      <c r="L1626" s="1" t="s">
        <v>2719</v>
      </c>
      <c r="M1626" s="1">
        <v>0.54</v>
      </c>
      <c r="N1626" s="1" t="s">
        <v>34</v>
      </c>
      <c r="O1626" s="1" t="s">
        <v>113</v>
      </c>
      <c r="P1626" s="1" t="s">
        <v>114</v>
      </c>
      <c r="Q1626" s="1" t="s">
        <v>1830</v>
      </c>
      <c r="R1626" s="1">
        <v>11727</v>
      </c>
      <c r="S1626" s="2">
        <v>42154</v>
      </c>
      <c r="T1626" s="2">
        <v>42157</v>
      </c>
      <c r="U1626" s="1">
        <v>38.067300000000003</v>
      </c>
      <c r="V1626" s="1">
        <v>3</v>
      </c>
      <c r="W1626" s="14">
        <v>55.17</v>
      </c>
      <c r="X1626" s="1">
        <v>91355</v>
      </c>
      <c r="Y1626" s="14">
        <f>DataSheet!$E1626-DataSheet!$D1626</f>
        <v>17.720000000000002</v>
      </c>
      <c r="Z1626" s="1" t="str">
        <f>_xlfn.IFS(DataSheet!$O1626="Central","Chris",DataSheet!$O1626="East","Erin",DataSheet!$O1626="South","Sam",DataSheet!$O1626="West","William")</f>
        <v>Erin</v>
      </c>
    </row>
    <row r="1627" spans="1:26" ht="15" x14ac:dyDescent="0.2">
      <c r="A1627" s="1">
        <v>1934</v>
      </c>
      <c r="B1627" s="1" t="s">
        <v>2720</v>
      </c>
      <c r="C1627" s="1" t="s">
        <v>49</v>
      </c>
      <c r="D1627" s="14">
        <v>0.04</v>
      </c>
      <c r="E1627" s="14">
        <v>180.98</v>
      </c>
      <c r="F1627" s="14">
        <v>30</v>
      </c>
      <c r="G1627" s="1" t="s">
        <v>28</v>
      </c>
      <c r="H1627" s="1" t="s">
        <v>73</v>
      </c>
      <c r="I1627" s="1" t="s">
        <v>30</v>
      </c>
      <c r="J1627" s="1" t="s">
        <v>111</v>
      </c>
      <c r="K1627" s="1" t="s">
        <v>59</v>
      </c>
      <c r="L1627" s="1" t="s">
        <v>947</v>
      </c>
      <c r="M1627" s="1">
        <v>0.69</v>
      </c>
      <c r="N1627" s="1" t="s">
        <v>34</v>
      </c>
      <c r="O1627" s="1" t="s">
        <v>54</v>
      </c>
      <c r="P1627" s="1" t="s">
        <v>189</v>
      </c>
      <c r="Q1627" s="1" t="s">
        <v>1406</v>
      </c>
      <c r="R1627" s="1">
        <v>78626</v>
      </c>
      <c r="S1627" s="2">
        <v>42154</v>
      </c>
      <c r="T1627" s="2">
        <v>42154</v>
      </c>
      <c r="U1627" s="1">
        <v>52.988</v>
      </c>
      <c r="V1627" s="1">
        <v>3</v>
      </c>
      <c r="W1627" s="14">
        <v>561.65</v>
      </c>
      <c r="X1627" s="1">
        <v>86688</v>
      </c>
      <c r="Y1627" s="14">
        <f>DataSheet!$E1627-DataSheet!$D1627</f>
        <v>180.94</v>
      </c>
      <c r="Z1627" s="1" t="str">
        <f>_xlfn.IFS(DataSheet!$O1627="Central","Chris",DataSheet!$O1627="East","Erin",DataSheet!$O1627="South","Sam",DataSheet!$O1627="West","William")</f>
        <v>Chris</v>
      </c>
    </row>
    <row r="1628" spans="1:26" ht="15" x14ac:dyDescent="0.2">
      <c r="A1628" s="1">
        <v>1935</v>
      </c>
      <c r="B1628" s="1" t="s">
        <v>2076</v>
      </c>
      <c r="C1628" s="1" t="s">
        <v>49</v>
      </c>
      <c r="D1628" s="14">
        <v>0.06</v>
      </c>
      <c r="E1628" s="14">
        <v>3.25</v>
      </c>
      <c r="F1628" s="14">
        <v>49</v>
      </c>
      <c r="G1628" s="1" t="s">
        <v>40</v>
      </c>
      <c r="H1628" s="1" t="s">
        <v>73</v>
      </c>
      <c r="I1628" s="1" t="s">
        <v>50</v>
      </c>
      <c r="J1628" s="1" t="s">
        <v>97</v>
      </c>
      <c r="K1628" s="1" t="s">
        <v>66</v>
      </c>
      <c r="L1628" s="1" t="s">
        <v>2721</v>
      </c>
      <c r="M1628" s="1">
        <v>0.56000000000000005</v>
      </c>
      <c r="N1628" s="1" t="s">
        <v>34</v>
      </c>
      <c r="O1628" s="1" t="s">
        <v>54</v>
      </c>
      <c r="P1628" s="1" t="s">
        <v>189</v>
      </c>
      <c r="Q1628" s="1" t="s">
        <v>2077</v>
      </c>
      <c r="R1628" s="1">
        <v>75051</v>
      </c>
      <c r="S1628" s="2">
        <v>42154</v>
      </c>
      <c r="T1628" s="2">
        <v>42160</v>
      </c>
      <c r="U1628" s="1">
        <v>10.507999999999999</v>
      </c>
      <c r="V1628" s="1">
        <v>2</v>
      </c>
      <c r="W1628" s="14">
        <v>55.6</v>
      </c>
      <c r="X1628" s="1">
        <v>86688</v>
      </c>
      <c r="Y1628" s="14">
        <f>DataSheet!$E1628-DataSheet!$D1628</f>
        <v>3.19</v>
      </c>
      <c r="Z1628" s="1" t="str">
        <f>_xlfn.IFS(DataSheet!$O1628="Central","Chris",DataSheet!$O1628="East","Erin",DataSheet!$O1628="South","Sam",DataSheet!$O1628="West","William")</f>
        <v>Chris</v>
      </c>
    </row>
    <row r="1629" spans="1:26" ht="15" x14ac:dyDescent="0.2">
      <c r="A1629" s="1">
        <v>1935</v>
      </c>
      <c r="B1629" s="1" t="s">
        <v>2076</v>
      </c>
      <c r="C1629" s="1" t="s">
        <v>49</v>
      </c>
      <c r="D1629" s="14">
        <v>0.01</v>
      </c>
      <c r="E1629" s="14">
        <v>110.98</v>
      </c>
      <c r="F1629" s="14">
        <v>13.99</v>
      </c>
      <c r="G1629" s="1" t="s">
        <v>40</v>
      </c>
      <c r="H1629" s="1" t="s">
        <v>73</v>
      </c>
      <c r="I1629" s="1" t="s">
        <v>30</v>
      </c>
      <c r="J1629" s="1" t="s">
        <v>128</v>
      </c>
      <c r="K1629" s="1" t="s">
        <v>146</v>
      </c>
      <c r="L1629" s="1" t="s">
        <v>547</v>
      </c>
      <c r="M1629" s="1">
        <v>0.69</v>
      </c>
      <c r="N1629" s="1" t="s">
        <v>34</v>
      </c>
      <c r="O1629" s="1" t="s">
        <v>54</v>
      </c>
      <c r="P1629" s="1" t="s">
        <v>189</v>
      </c>
      <c r="Q1629" s="1" t="s">
        <v>2077</v>
      </c>
      <c r="R1629" s="1">
        <v>75051</v>
      </c>
      <c r="S1629" s="2">
        <v>42154</v>
      </c>
      <c r="T1629" s="2">
        <v>42159</v>
      </c>
      <c r="U1629" s="1">
        <v>1448.7309</v>
      </c>
      <c r="V1629" s="1">
        <v>19</v>
      </c>
      <c r="W1629" s="14">
        <v>2099.61</v>
      </c>
      <c r="X1629" s="1">
        <v>86688</v>
      </c>
      <c r="Y1629" s="14">
        <f>DataSheet!$E1629-DataSheet!$D1629</f>
        <v>110.97</v>
      </c>
      <c r="Z1629" s="1" t="str">
        <f>_xlfn.IFS(DataSheet!$O1629="Central","Chris",DataSheet!$O1629="East","Erin",DataSheet!$O1629="South","Sam",DataSheet!$O1629="West","William")</f>
        <v>Chris</v>
      </c>
    </row>
    <row r="1630" spans="1:26" ht="15" x14ac:dyDescent="0.2">
      <c r="A1630" s="1">
        <v>1935</v>
      </c>
      <c r="B1630" s="1" t="s">
        <v>2076</v>
      </c>
      <c r="C1630" s="1" t="s">
        <v>49</v>
      </c>
      <c r="D1630" s="14">
        <v>0.05</v>
      </c>
      <c r="E1630" s="14">
        <v>3.95</v>
      </c>
      <c r="F1630" s="14">
        <v>2</v>
      </c>
      <c r="G1630" s="1" t="s">
        <v>89</v>
      </c>
      <c r="H1630" s="1" t="s">
        <v>73</v>
      </c>
      <c r="I1630" s="1" t="s">
        <v>50</v>
      </c>
      <c r="J1630" s="1" t="s">
        <v>178</v>
      </c>
      <c r="K1630" s="1" t="s">
        <v>52</v>
      </c>
      <c r="L1630" s="1" t="s">
        <v>1831</v>
      </c>
      <c r="M1630" s="1">
        <v>0.53</v>
      </c>
      <c r="N1630" s="1" t="s">
        <v>34</v>
      </c>
      <c r="O1630" s="1" t="s">
        <v>54</v>
      </c>
      <c r="P1630" s="1" t="s">
        <v>189</v>
      </c>
      <c r="Q1630" s="1" t="s">
        <v>2077</v>
      </c>
      <c r="R1630" s="1">
        <v>75051</v>
      </c>
      <c r="S1630" s="2">
        <v>42154</v>
      </c>
      <c r="T1630" s="2">
        <v>42162</v>
      </c>
      <c r="U1630" s="1">
        <v>1.004</v>
      </c>
      <c r="V1630" s="1">
        <v>23</v>
      </c>
      <c r="W1630" s="14">
        <v>96.6</v>
      </c>
      <c r="X1630" s="1">
        <v>86688</v>
      </c>
      <c r="Y1630" s="14">
        <f>DataSheet!$E1630-DataSheet!$D1630</f>
        <v>3.9000000000000004</v>
      </c>
      <c r="Z1630" s="1" t="str">
        <f>_xlfn.IFS(DataSheet!$O1630="Central","Chris",DataSheet!$O1630="East","Erin",DataSheet!$O1630="South","Sam",DataSheet!$O1630="West","William")</f>
        <v>Chris</v>
      </c>
    </row>
    <row r="1631" spans="1:26" ht="15" x14ac:dyDescent="0.2">
      <c r="A1631" s="1">
        <v>2980</v>
      </c>
      <c r="B1631" s="1" t="s">
        <v>823</v>
      </c>
      <c r="C1631" s="1" t="s">
        <v>49</v>
      </c>
      <c r="D1631" s="14">
        <v>0.04</v>
      </c>
      <c r="E1631" s="14">
        <v>2.88</v>
      </c>
      <c r="F1631" s="14">
        <v>1.01</v>
      </c>
      <c r="G1631" s="1" t="s">
        <v>40</v>
      </c>
      <c r="H1631" s="1" t="s">
        <v>96</v>
      </c>
      <c r="I1631" s="1" t="s">
        <v>50</v>
      </c>
      <c r="J1631" s="1" t="s">
        <v>51</v>
      </c>
      <c r="K1631" s="1" t="s">
        <v>52</v>
      </c>
      <c r="L1631" s="1" t="s">
        <v>993</v>
      </c>
      <c r="M1631" s="1">
        <v>0.55000000000000004</v>
      </c>
      <c r="N1631" s="1" t="s">
        <v>34</v>
      </c>
      <c r="O1631" s="1" t="s">
        <v>113</v>
      </c>
      <c r="P1631" s="1" t="s">
        <v>319</v>
      </c>
      <c r="Q1631" s="1" t="s">
        <v>825</v>
      </c>
      <c r="R1631" s="1">
        <v>44870</v>
      </c>
      <c r="S1631" s="2">
        <v>42154</v>
      </c>
      <c r="T1631" s="2">
        <v>42159</v>
      </c>
      <c r="U1631" s="1">
        <v>15.246</v>
      </c>
      <c r="V1631" s="1">
        <v>39</v>
      </c>
      <c r="W1631" s="14">
        <v>111.92</v>
      </c>
      <c r="X1631" s="1">
        <v>86548</v>
      </c>
      <c r="Y1631" s="14">
        <f>DataSheet!$E1631-DataSheet!$D1631</f>
        <v>2.84</v>
      </c>
      <c r="Z1631" s="1" t="str">
        <f>_xlfn.IFS(DataSheet!$O1631="Central","Chris",DataSheet!$O1631="East","Erin",DataSheet!$O1631="South","Sam",DataSheet!$O1631="West","William")</f>
        <v>Erin</v>
      </c>
    </row>
    <row r="1632" spans="1:26" ht="15" x14ac:dyDescent="0.2">
      <c r="A1632" s="1">
        <v>3124</v>
      </c>
      <c r="B1632" s="1" t="s">
        <v>2722</v>
      </c>
      <c r="C1632" s="1" t="s">
        <v>72</v>
      </c>
      <c r="D1632" s="14">
        <v>0.05</v>
      </c>
      <c r="E1632" s="14">
        <v>120.98</v>
      </c>
      <c r="F1632" s="14">
        <v>9.07</v>
      </c>
      <c r="G1632" s="1" t="s">
        <v>40</v>
      </c>
      <c r="H1632" s="1" t="s">
        <v>73</v>
      </c>
      <c r="I1632" s="1" t="s">
        <v>50</v>
      </c>
      <c r="J1632" s="1" t="s">
        <v>74</v>
      </c>
      <c r="K1632" s="1" t="s">
        <v>75</v>
      </c>
      <c r="L1632" s="1" t="s">
        <v>1425</v>
      </c>
      <c r="M1632" s="1">
        <v>0.35</v>
      </c>
      <c r="N1632" s="1" t="s">
        <v>34</v>
      </c>
      <c r="O1632" s="1" t="s">
        <v>54</v>
      </c>
      <c r="P1632" s="1" t="s">
        <v>105</v>
      </c>
      <c r="Q1632" s="1" t="s">
        <v>2723</v>
      </c>
      <c r="R1632" s="1">
        <v>61265</v>
      </c>
      <c r="S1632" s="2">
        <v>42154</v>
      </c>
      <c r="T1632" s="2">
        <v>42155</v>
      </c>
      <c r="U1632" s="1">
        <v>881.04719999999998</v>
      </c>
      <c r="V1632" s="1">
        <v>11</v>
      </c>
      <c r="W1632" s="14">
        <v>1276.8800000000001</v>
      </c>
      <c r="X1632" s="1">
        <v>87286</v>
      </c>
      <c r="Y1632" s="14">
        <f>DataSheet!$E1632-DataSheet!$D1632</f>
        <v>120.93</v>
      </c>
      <c r="Z1632" s="1" t="str">
        <f>_xlfn.IFS(DataSheet!$O1632="Central","Chris",DataSheet!$O1632="East","Erin",DataSheet!$O1632="South","Sam",DataSheet!$O1632="West","William")</f>
        <v>Chris</v>
      </c>
    </row>
    <row r="1633" spans="1:26" ht="15" x14ac:dyDescent="0.2">
      <c r="A1633" s="1">
        <v>1802</v>
      </c>
      <c r="B1633" s="1" t="s">
        <v>2724</v>
      </c>
      <c r="C1633" s="1" t="s">
        <v>27</v>
      </c>
      <c r="D1633" s="14">
        <v>0.04</v>
      </c>
      <c r="E1633" s="14">
        <v>3.68</v>
      </c>
      <c r="F1633" s="14">
        <v>1.32</v>
      </c>
      <c r="G1633" s="1" t="s">
        <v>40</v>
      </c>
      <c r="H1633" s="1" t="s">
        <v>96</v>
      </c>
      <c r="I1633" s="1" t="s">
        <v>50</v>
      </c>
      <c r="J1633" s="1" t="s">
        <v>570</v>
      </c>
      <c r="K1633" s="1" t="s">
        <v>52</v>
      </c>
      <c r="L1633" s="1" t="s">
        <v>2528</v>
      </c>
      <c r="M1633" s="1">
        <v>0.83</v>
      </c>
      <c r="N1633" s="1" t="s">
        <v>34</v>
      </c>
      <c r="O1633" s="1" t="s">
        <v>35</v>
      </c>
      <c r="P1633" s="1" t="s">
        <v>125</v>
      </c>
      <c r="Q1633" s="1" t="s">
        <v>715</v>
      </c>
      <c r="R1633" s="1">
        <v>34698</v>
      </c>
      <c r="S1633" s="2">
        <v>42156</v>
      </c>
      <c r="T1633" s="2">
        <v>42157</v>
      </c>
      <c r="U1633" s="1">
        <v>300.92579999999998</v>
      </c>
      <c r="V1633" s="1">
        <v>11</v>
      </c>
      <c r="W1633" s="14">
        <v>41.29</v>
      </c>
      <c r="X1633" s="1">
        <v>91543</v>
      </c>
      <c r="Y1633" s="14">
        <f>DataSheet!$E1633-DataSheet!$D1633</f>
        <v>3.64</v>
      </c>
      <c r="Z1633" s="1" t="str">
        <f>_xlfn.IFS(DataSheet!$O1633="Central","Chris",DataSheet!$O1633="East","Erin",DataSheet!$O1633="South","Sam",DataSheet!$O1633="West","William")</f>
        <v>Sam</v>
      </c>
    </row>
    <row r="1634" spans="1:26" ht="15" x14ac:dyDescent="0.2">
      <c r="A1634" s="1">
        <v>2817</v>
      </c>
      <c r="B1634" s="1" t="s">
        <v>2725</v>
      </c>
      <c r="C1634" s="1" t="s">
        <v>39</v>
      </c>
      <c r="D1634" s="14">
        <v>0.05</v>
      </c>
      <c r="E1634" s="14">
        <v>4.71</v>
      </c>
      <c r="F1634" s="14">
        <v>0.7</v>
      </c>
      <c r="G1634" s="1" t="s">
        <v>89</v>
      </c>
      <c r="H1634" s="1" t="s">
        <v>96</v>
      </c>
      <c r="I1634" s="1" t="s">
        <v>50</v>
      </c>
      <c r="J1634" s="1" t="s">
        <v>178</v>
      </c>
      <c r="K1634" s="1" t="s">
        <v>52</v>
      </c>
      <c r="L1634" s="1" t="s">
        <v>2726</v>
      </c>
      <c r="M1634" s="1">
        <v>0.8</v>
      </c>
      <c r="N1634" s="1" t="s">
        <v>34</v>
      </c>
      <c r="O1634" s="1" t="s">
        <v>113</v>
      </c>
      <c r="P1634" s="1" t="s">
        <v>319</v>
      </c>
      <c r="Q1634" s="1" t="s">
        <v>2727</v>
      </c>
      <c r="R1634" s="1">
        <v>43055</v>
      </c>
      <c r="S1634" s="2">
        <v>42156</v>
      </c>
      <c r="T1634" s="2">
        <v>42157</v>
      </c>
      <c r="U1634" s="1">
        <v>-2.3759999999999999</v>
      </c>
      <c r="V1634" s="1">
        <v>2</v>
      </c>
      <c r="W1634" s="14">
        <v>12.16</v>
      </c>
      <c r="X1634" s="1">
        <v>89743</v>
      </c>
      <c r="Y1634" s="14">
        <f>DataSheet!$E1634-DataSheet!$D1634</f>
        <v>4.66</v>
      </c>
      <c r="Z1634" s="1" t="str">
        <f>_xlfn.IFS(DataSheet!$O1634="Central","Chris",DataSheet!$O1634="East","Erin",DataSheet!$O1634="South","Sam",DataSheet!$O1634="West","William")</f>
        <v>Erin</v>
      </c>
    </row>
    <row r="1635" spans="1:26" ht="15" x14ac:dyDescent="0.2">
      <c r="A1635" s="1">
        <v>2817</v>
      </c>
      <c r="B1635" s="1" t="s">
        <v>2725</v>
      </c>
      <c r="C1635" s="1" t="s">
        <v>39</v>
      </c>
      <c r="D1635" s="14">
        <v>0.04</v>
      </c>
      <c r="E1635" s="14">
        <v>55.99</v>
      </c>
      <c r="F1635" s="14">
        <v>1.25</v>
      </c>
      <c r="G1635" s="1" t="s">
        <v>89</v>
      </c>
      <c r="H1635" s="1" t="s">
        <v>96</v>
      </c>
      <c r="I1635" s="1" t="s">
        <v>42</v>
      </c>
      <c r="J1635" s="1" t="s">
        <v>137</v>
      </c>
      <c r="K1635" s="1" t="s">
        <v>44</v>
      </c>
      <c r="L1635" s="1" t="s">
        <v>2728</v>
      </c>
      <c r="M1635" s="1">
        <v>0.35</v>
      </c>
      <c r="N1635" s="1" t="s">
        <v>34</v>
      </c>
      <c r="O1635" s="1" t="s">
        <v>113</v>
      </c>
      <c r="P1635" s="1" t="s">
        <v>319</v>
      </c>
      <c r="Q1635" s="1" t="s">
        <v>2727</v>
      </c>
      <c r="R1635" s="1">
        <v>43055</v>
      </c>
      <c r="S1635" s="2">
        <v>42156</v>
      </c>
      <c r="T1635" s="2">
        <v>42157</v>
      </c>
      <c r="U1635" s="1">
        <v>-18.3216</v>
      </c>
      <c r="V1635" s="1">
        <v>3</v>
      </c>
      <c r="W1635" s="14">
        <v>147.56</v>
      </c>
      <c r="X1635" s="1">
        <v>89743</v>
      </c>
      <c r="Y1635" s="14">
        <f>DataSheet!$E1635-DataSheet!$D1635</f>
        <v>55.95</v>
      </c>
      <c r="Z1635" s="1" t="str">
        <f>_xlfn.IFS(DataSheet!$O1635="Central","Chris",DataSheet!$O1635="East","Erin",DataSheet!$O1635="South","Sam",DataSheet!$O1635="West","William")</f>
        <v>Erin</v>
      </c>
    </row>
    <row r="1636" spans="1:26" ht="15" x14ac:dyDescent="0.2">
      <c r="A1636" s="1">
        <v>3069</v>
      </c>
      <c r="B1636" s="1" t="s">
        <v>1170</v>
      </c>
      <c r="C1636" s="1" t="s">
        <v>39</v>
      </c>
      <c r="D1636" s="14">
        <v>0.03</v>
      </c>
      <c r="E1636" s="14">
        <v>120.98</v>
      </c>
      <c r="F1636" s="14">
        <v>30</v>
      </c>
      <c r="G1636" s="1" t="s">
        <v>28</v>
      </c>
      <c r="H1636" s="1" t="s">
        <v>41</v>
      </c>
      <c r="I1636" s="1" t="s">
        <v>30</v>
      </c>
      <c r="J1636" s="1" t="s">
        <v>111</v>
      </c>
      <c r="K1636" s="1" t="s">
        <v>59</v>
      </c>
      <c r="L1636" s="1" t="s">
        <v>1127</v>
      </c>
      <c r="M1636" s="1">
        <v>0.64</v>
      </c>
      <c r="N1636" s="1" t="s">
        <v>34</v>
      </c>
      <c r="O1636" s="1" t="s">
        <v>54</v>
      </c>
      <c r="P1636" s="1" t="s">
        <v>86</v>
      </c>
      <c r="Q1636" s="1" t="s">
        <v>1172</v>
      </c>
      <c r="R1636" s="1">
        <v>55128</v>
      </c>
      <c r="S1636" s="2">
        <v>42156</v>
      </c>
      <c r="T1636" s="2">
        <v>42158</v>
      </c>
      <c r="U1636" s="1">
        <v>638.02800000000002</v>
      </c>
      <c r="V1636" s="1">
        <v>15</v>
      </c>
      <c r="W1636" s="14">
        <v>1894.45</v>
      </c>
      <c r="X1636" s="1">
        <v>88191</v>
      </c>
      <c r="Y1636" s="14">
        <f>DataSheet!$E1636-DataSheet!$D1636</f>
        <v>120.95</v>
      </c>
      <c r="Z1636" s="1" t="str">
        <f>_xlfn.IFS(DataSheet!$O1636="Central","Chris",DataSheet!$O1636="East","Erin",DataSheet!$O1636="South","Sam",DataSheet!$O1636="West","William")</f>
        <v>Chris</v>
      </c>
    </row>
    <row r="1637" spans="1:26" ht="15" x14ac:dyDescent="0.2">
      <c r="A1637" s="1">
        <v>3069</v>
      </c>
      <c r="B1637" s="1" t="s">
        <v>1170</v>
      </c>
      <c r="C1637" s="1" t="s">
        <v>39</v>
      </c>
      <c r="D1637" s="14">
        <v>0.01</v>
      </c>
      <c r="E1637" s="14">
        <v>15.68</v>
      </c>
      <c r="F1637" s="14">
        <v>3.73</v>
      </c>
      <c r="G1637" s="1" t="s">
        <v>40</v>
      </c>
      <c r="H1637" s="1" t="s">
        <v>41</v>
      </c>
      <c r="I1637" s="1" t="s">
        <v>30</v>
      </c>
      <c r="J1637" s="1" t="s">
        <v>128</v>
      </c>
      <c r="K1637" s="1" t="s">
        <v>44</v>
      </c>
      <c r="L1637" s="1" t="s">
        <v>2729</v>
      </c>
      <c r="M1637" s="1">
        <v>0.46</v>
      </c>
      <c r="N1637" s="1" t="s">
        <v>34</v>
      </c>
      <c r="O1637" s="1" t="s">
        <v>54</v>
      </c>
      <c r="P1637" s="1" t="s">
        <v>86</v>
      </c>
      <c r="Q1637" s="1" t="s">
        <v>1172</v>
      </c>
      <c r="R1637" s="1">
        <v>55128</v>
      </c>
      <c r="S1637" s="2">
        <v>42156</v>
      </c>
      <c r="T1637" s="2">
        <v>42158</v>
      </c>
      <c r="U1637" s="1">
        <v>138.49680000000001</v>
      </c>
      <c r="V1637" s="1">
        <v>12</v>
      </c>
      <c r="W1637" s="14">
        <v>200.72</v>
      </c>
      <c r="X1637" s="1">
        <v>88191</v>
      </c>
      <c r="Y1637" s="14">
        <f>DataSheet!$E1637-DataSheet!$D1637</f>
        <v>15.67</v>
      </c>
      <c r="Z1637" s="1" t="str">
        <f>_xlfn.IFS(DataSheet!$O1637="Central","Chris",DataSheet!$O1637="East","Erin",DataSheet!$O1637="South","Sam",DataSheet!$O1637="West","William")</f>
        <v>Chris</v>
      </c>
    </row>
    <row r="1638" spans="1:26" ht="15" x14ac:dyDescent="0.2">
      <c r="A1638" s="1">
        <v>3141</v>
      </c>
      <c r="B1638" s="1" t="s">
        <v>2730</v>
      </c>
      <c r="C1638" s="1" t="s">
        <v>49</v>
      </c>
      <c r="D1638" s="14">
        <v>0.09</v>
      </c>
      <c r="E1638" s="14">
        <v>6.84</v>
      </c>
      <c r="F1638" s="14">
        <v>8.3699999999999992</v>
      </c>
      <c r="G1638" s="1" t="s">
        <v>40</v>
      </c>
      <c r="H1638" s="1" t="s">
        <v>41</v>
      </c>
      <c r="I1638" s="1" t="s">
        <v>50</v>
      </c>
      <c r="J1638" s="1" t="s">
        <v>570</v>
      </c>
      <c r="K1638" s="1" t="s">
        <v>44</v>
      </c>
      <c r="L1638" s="1" t="s">
        <v>738</v>
      </c>
      <c r="M1638" s="1">
        <v>0.57999999999999996</v>
      </c>
      <c r="N1638" s="1" t="s">
        <v>34</v>
      </c>
      <c r="O1638" s="1" t="s">
        <v>54</v>
      </c>
      <c r="P1638" s="1" t="s">
        <v>189</v>
      </c>
      <c r="Q1638" s="1" t="s">
        <v>368</v>
      </c>
      <c r="R1638" s="1">
        <v>77506</v>
      </c>
      <c r="S1638" s="2">
        <v>42156</v>
      </c>
      <c r="T1638" s="2">
        <v>42163</v>
      </c>
      <c r="U1638" s="1">
        <v>-88.584999999999994</v>
      </c>
      <c r="V1638" s="1">
        <v>13</v>
      </c>
      <c r="W1638" s="14">
        <v>87.1</v>
      </c>
      <c r="X1638" s="1">
        <v>86369</v>
      </c>
      <c r="Y1638" s="14">
        <f>DataSheet!$E1638-DataSheet!$D1638</f>
        <v>6.75</v>
      </c>
      <c r="Z1638" s="1" t="str">
        <f>_xlfn.IFS(DataSheet!$O1638="Central","Chris",DataSheet!$O1638="East","Erin",DataSheet!$O1638="South","Sam",DataSheet!$O1638="West","William")</f>
        <v>Chris</v>
      </c>
    </row>
    <row r="1639" spans="1:26" ht="15" x14ac:dyDescent="0.2">
      <c r="A1639" s="1">
        <v>3141</v>
      </c>
      <c r="B1639" s="1" t="s">
        <v>2730</v>
      </c>
      <c r="C1639" s="1" t="s">
        <v>49</v>
      </c>
      <c r="D1639" s="14">
        <v>7.0000000000000007E-2</v>
      </c>
      <c r="E1639" s="14">
        <v>48.91</v>
      </c>
      <c r="F1639" s="14">
        <v>35</v>
      </c>
      <c r="G1639" s="1" t="s">
        <v>89</v>
      </c>
      <c r="H1639" s="1" t="s">
        <v>41</v>
      </c>
      <c r="I1639" s="1" t="s">
        <v>50</v>
      </c>
      <c r="J1639" s="1" t="s">
        <v>80</v>
      </c>
      <c r="K1639" s="1" t="s">
        <v>66</v>
      </c>
      <c r="L1639" s="1" t="s">
        <v>1823</v>
      </c>
      <c r="M1639" s="1">
        <v>0.83</v>
      </c>
      <c r="N1639" s="1" t="s">
        <v>34</v>
      </c>
      <c r="O1639" s="1" t="s">
        <v>54</v>
      </c>
      <c r="P1639" s="1" t="s">
        <v>189</v>
      </c>
      <c r="Q1639" s="1" t="s">
        <v>368</v>
      </c>
      <c r="R1639" s="1">
        <v>77506</v>
      </c>
      <c r="S1639" s="2">
        <v>42156</v>
      </c>
      <c r="T1639" s="2">
        <v>42158</v>
      </c>
      <c r="U1639" s="1">
        <v>-485.68</v>
      </c>
      <c r="V1639" s="1">
        <v>15</v>
      </c>
      <c r="W1639" s="14">
        <v>736.86</v>
      </c>
      <c r="X1639" s="1">
        <v>86369</v>
      </c>
      <c r="Y1639" s="14">
        <f>DataSheet!$E1639-DataSheet!$D1639</f>
        <v>48.839999999999996</v>
      </c>
      <c r="Z1639" s="1" t="str">
        <f>_xlfn.IFS(DataSheet!$O1639="Central","Chris",DataSheet!$O1639="East","Erin",DataSheet!$O1639="South","Sam",DataSheet!$O1639="West","William")</f>
        <v>Chris</v>
      </c>
    </row>
    <row r="1640" spans="1:26" ht="15" x14ac:dyDescent="0.2">
      <c r="A1640" s="1">
        <v>2737</v>
      </c>
      <c r="B1640" s="1" t="s">
        <v>2272</v>
      </c>
      <c r="C1640" s="1" t="s">
        <v>118</v>
      </c>
      <c r="D1640" s="14">
        <v>0.03</v>
      </c>
      <c r="E1640" s="14">
        <v>15.31</v>
      </c>
      <c r="F1640" s="14">
        <v>8.7799999999999994</v>
      </c>
      <c r="G1640" s="1" t="s">
        <v>40</v>
      </c>
      <c r="H1640" s="1" t="s">
        <v>29</v>
      </c>
      <c r="I1640" s="1" t="s">
        <v>50</v>
      </c>
      <c r="J1640" s="1" t="s">
        <v>80</v>
      </c>
      <c r="K1640" s="1" t="s">
        <v>75</v>
      </c>
      <c r="L1640" s="1" t="s">
        <v>2436</v>
      </c>
      <c r="M1640" s="1">
        <v>0.56999999999999995</v>
      </c>
      <c r="N1640" s="1" t="s">
        <v>34</v>
      </c>
      <c r="O1640" s="1" t="s">
        <v>113</v>
      </c>
      <c r="P1640" s="1" t="s">
        <v>635</v>
      </c>
      <c r="Q1640" s="1" t="s">
        <v>1948</v>
      </c>
      <c r="R1640" s="1">
        <v>5701</v>
      </c>
      <c r="S1640" s="2">
        <v>42156</v>
      </c>
      <c r="T1640" s="2">
        <v>42157</v>
      </c>
      <c r="U1640" s="1">
        <v>-57.56</v>
      </c>
      <c r="V1640" s="1">
        <v>12</v>
      </c>
      <c r="W1640" s="14">
        <v>194.08</v>
      </c>
      <c r="X1640" s="1">
        <v>89019</v>
      </c>
      <c r="Y1640" s="14">
        <f>DataSheet!$E1640-DataSheet!$D1640</f>
        <v>15.280000000000001</v>
      </c>
      <c r="Z1640" s="1" t="str">
        <f>_xlfn.IFS(DataSheet!$O1640="Central","Chris",DataSheet!$O1640="East","Erin",DataSheet!$O1640="South","Sam",DataSheet!$O1640="West","William")</f>
        <v>Erin</v>
      </c>
    </row>
    <row r="1641" spans="1:26" ht="15" x14ac:dyDescent="0.2">
      <c r="A1641" s="1">
        <v>2828</v>
      </c>
      <c r="B1641" s="1" t="s">
        <v>1261</v>
      </c>
      <c r="C1641" s="1" t="s">
        <v>118</v>
      </c>
      <c r="D1641" s="14">
        <v>7.0000000000000007E-2</v>
      </c>
      <c r="E1641" s="14">
        <v>39.479999999999997</v>
      </c>
      <c r="F1641" s="14">
        <v>1.99</v>
      </c>
      <c r="G1641" s="1" t="s">
        <v>40</v>
      </c>
      <c r="H1641" s="1" t="s">
        <v>96</v>
      </c>
      <c r="I1641" s="1" t="s">
        <v>42</v>
      </c>
      <c r="J1641" s="1" t="s">
        <v>43</v>
      </c>
      <c r="K1641" s="1" t="s">
        <v>44</v>
      </c>
      <c r="L1641" s="1" t="s">
        <v>1259</v>
      </c>
      <c r="M1641" s="1">
        <v>0.54</v>
      </c>
      <c r="N1641" s="1" t="s">
        <v>34</v>
      </c>
      <c r="O1641" s="1" t="s">
        <v>61</v>
      </c>
      <c r="P1641" s="1" t="s">
        <v>92</v>
      </c>
      <c r="Q1641" s="1" t="s">
        <v>1263</v>
      </c>
      <c r="R1641" s="1">
        <v>92243</v>
      </c>
      <c r="S1641" s="2">
        <v>42156</v>
      </c>
      <c r="T1641" s="2">
        <v>42157</v>
      </c>
      <c r="U1641" s="1">
        <v>322.25069999999999</v>
      </c>
      <c r="V1641" s="1">
        <v>12</v>
      </c>
      <c r="W1641" s="14">
        <v>467.03</v>
      </c>
      <c r="X1641" s="1">
        <v>87721</v>
      </c>
      <c r="Y1641" s="14">
        <f>DataSheet!$E1641-DataSheet!$D1641</f>
        <v>39.409999999999997</v>
      </c>
      <c r="Z1641" s="1" t="str">
        <f>_xlfn.IFS(DataSheet!$O1641="Central","Chris",DataSheet!$O1641="East","Erin",DataSheet!$O1641="South","Sam",DataSheet!$O1641="West","William")</f>
        <v>William</v>
      </c>
    </row>
    <row r="1642" spans="1:26" ht="15" x14ac:dyDescent="0.2">
      <c r="A1642" s="1">
        <v>797</v>
      </c>
      <c r="B1642" s="1" t="s">
        <v>1526</v>
      </c>
      <c r="C1642" s="1" t="s">
        <v>72</v>
      </c>
      <c r="D1642" s="14">
        <v>0.04</v>
      </c>
      <c r="E1642" s="14">
        <v>9.11</v>
      </c>
      <c r="F1642" s="14">
        <v>2.25</v>
      </c>
      <c r="G1642" s="1" t="s">
        <v>40</v>
      </c>
      <c r="H1642" s="1" t="s">
        <v>96</v>
      </c>
      <c r="I1642" s="1" t="s">
        <v>50</v>
      </c>
      <c r="J1642" s="1" t="s">
        <v>51</v>
      </c>
      <c r="K1642" s="1" t="s">
        <v>52</v>
      </c>
      <c r="L1642" s="1" t="s">
        <v>2731</v>
      </c>
      <c r="M1642" s="1">
        <v>0.52</v>
      </c>
      <c r="N1642" s="1" t="s">
        <v>34</v>
      </c>
      <c r="O1642" s="1" t="s">
        <v>61</v>
      </c>
      <c r="P1642" s="1" t="s">
        <v>148</v>
      </c>
      <c r="Q1642" s="1" t="s">
        <v>1528</v>
      </c>
      <c r="R1642" s="1">
        <v>84067</v>
      </c>
      <c r="S1642" s="2">
        <v>42156</v>
      </c>
      <c r="T1642" s="2">
        <v>42159</v>
      </c>
      <c r="U1642" s="1">
        <v>-3.496</v>
      </c>
      <c r="V1642" s="1">
        <v>2</v>
      </c>
      <c r="W1642" s="14">
        <v>18.59</v>
      </c>
      <c r="X1642" s="1">
        <v>86868</v>
      </c>
      <c r="Y1642" s="14">
        <f>DataSheet!$E1642-DataSheet!$D1642</f>
        <v>9.07</v>
      </c>
      <c r="Z1642" s="1" t="str">
        <f>_xlfn.IFS(DataSheet!$O1642="Central","Chris",DataSheet!$O1642="East","Erin",DataSheet!$O1642="South","Sam",DataSheet!$O1642="West","William")</f>
        <v>William</v>
      </c>
    </row>
    <row r="1643" spans="1:26" ht="15" x14ac:dyDescent="0.2">
      <c r="A1643" s="1">
        <v>797</v>
      </c>
      <c r="B1643" s="1" t="s">
        <v>1526</v>
      </c>
      <c r="C1643" s="1" t="s">
        <v>72</v>
      </c>
      <c r="D1643" s="14">
        <v>7.0000000000000007E-2</v>
      </c>
      <c r="E1643" s="14">
        <v>64.650000000000006</v>
      </c>
      <c r="F1643" s="14">
        <v>35</v>
      </c>
      <c r="G1643" s="1" t="s">
        <v>40</v>
      </c>
      <c r="H1643" s="1" t="s">
        <v>96</v>
      </c>
      <c r="I1643" s="1" t="s">
        <v>50</v>
      </c>
      <c r="J1643" s="1" t="s">
        <v>80</v>
      </c>
      <c r="K1643" s="1" t="s">
        <v>66</v>
      </c>
      <c r="L1643" s="1" t="s">
        <v>1015</v>
      </c>
      <c r="M1643" s="1">
        <v>0.8</v>
      </c>
      <c r="N1643" s="1" t="s">
        <v>34</v>
      </c>
      <c r="O1643" s="1" t="s">
        <v>61</v>
      </c>
      <c r="P1643" s="1" t="s">
        <v>148</v>
      </c>
      <c r="Q1643" s="1" t="s">
        <v>1528</v>
      </c>
      <c r="R1643" s="1">
        <v>84067</v>
      </c>
      <c r="S1643" s="2">
        <v>42156</v>
      </c>
      <c r="T1643" s="2">
        <v>42158</v>
      </c>
      <c r="U1643" s="1">
        <v>-717.072</v>
      </c>
      <c r="V1643" s="1">
        <v>13</v>
      </c>
      <c r="W1643" s="14">
        <v>834.08</v>
      </c>
      <c r="X1643" s="1">
        <v>86868</v>
      </c>
      <c r="Y1643" s="14">
        <f>DataSheet!$E1643-DataSheet!$D1643</f>
        <v>64.580000000000013</v>
      </c>
      <c r="Z1643" s="1" t="str">
        <f>_xlfn.IFS(DataSheet!$O1643="Central","Chris",DataSheet!$O1643="East","Erin",DataSheet!$O1643="South","Sam",DataSheet!$O1643="West","William")</f>
        <v>William</v>
      </c>
    </row>
    <row r="1644" spans="1:26" ht="15" x14ac:dyDescent="0.2">
      <c r="A1644" s="1">
        <v>1556</v>
      </c>
      <c r="B1644" s="1" t="s">
        <v>2732</v>
      </c>
      <c r="C1644" s="1" t="s">
        <v>72</v>
      </c>
      <c r="D1644" s="14">
        <v>0.06</v>
      </c>
      <c r="E1644" s="14">
        <v>2.89</v>
      </c>
      <c r="F1644" s="14">
        <v>0.99</v>
      </c>
      <c r="G1644" s="1" t="s">
        <v>40</v>
      </c>
      <c r="H1644" s="1" t="s">
        <v>41</v>
      </c>
      <c r="I1644" s="1" t="s">
        <v>50</v>
      </c>
      <c r="J1644" s="1" t="s">
        <v>154</v>
      </c>
      <c r="K1644" s="1" t="s">
        <v>75</v>
      </c>
      <c r="L1644" s="1" t="s">
        <v>2733</v>
      </c>
      <c r="M1644" s="1">
        <v>0.38</v>
      </c>
      <c r="N1644" s="1" t="s">
        <v>34</v>
      </c>
      <c r="O1644" s="1" t="s">
        <v>35</v>
      </c>
      <c r="P1644" s="1" t="s">
        <v>244</v>
      </c>
      <c r="Q1644" s="1" t="s">
        <v>2734</v>
      </c>
      <c r="R1644" s="1">
        <v>22304</v>
      </c>
      <c r="S1644" s="2">
        <v>42156</v>
      </c>
      <c r="T1644" s="2">
        <v>42158</v>
      </c>
      <c r="U1644" s="1">
        <v>-2.0097</v>
      </c>
      <c r="V1644" s="1">
        <v>6</v>
      </c>
      <c r="W1644" s="14">
        <v>16.670000000000002</v>
      </c>
      <c r="X1644" s="1">
        <v>87425</v>
      </c>
      <c r="Y1644" s="14">
        <f>DataSheet!$E1644-DataSheet!$D1644</f>
        <v>2.83</v>
      </c>
      <c r="Z1644" s="1" t="str">
        <f>_xlfn.IFS(DataSheet!$O1644="Central","Chris",DataSheet!$O1644="East","Erin",DataSheet!$O1644="South","Sam",DataSheet!$O1644="West","William")</f>
        <v>Sam</v>
      </c>
    </row>
    <row r="1645" spans="1:26" ht="15" x14ac:dyDescent="0.2">
      <c r="A1645" s="1">
        <v>1556</v>
      </c>
      <c r="B1645" s="1" t="s">
        <v>2732</v>
      </c>
      <c r="C1645" s="1" t="s">
        <v>72</v>
      </c>
      <c r="D1645" s="14">
        <v>0.08</v>
      </c>
      <c r="E1645" s="14">
        <v>22.84</v>
      </c>
      <c r="F1645" s="14">
        <v>11.54</v>
      </c>
      <c r="G1645" s="1" t="s">
        <v>40</v>
      </c>
      <c r="H1645" s="1" t="s">
        <v>41</v>
      </c>
      <c r="I1645" s="1" t="s">
        <v>50</v>
      </c>
      <c r="J1645" s="1" t="s">
        <v>90</v>
      </c>
      <c r="K1645" s="1" t="s">
        <v>75</v>
      </c>
      <c r="L1645" s="1" t="s">
        <v>1843</v>
      </c>
      <c r="M1645" s="1">
        <v>0.39</v>
      </c>
      <c r="N1645" s="1" t="s">
        <v>34</v>
      </c>
      <c r="O1645" s="1" t="s">
        <v>35</v>
      </c>
      <c r="P1645" s="1" t="s">
        <v>244</v>
      </c>
      <c r="Q1645" s="1" t="s">
        <v>2734</v>
      </c>
      <c r="R1645" s="1">
        <v>22304</v>
      </c>
      <c r="S1645" s="2">
        <v>42156</v>
      </c>
      <c r="T1645" s="2">
        <v>42158</v>
      </c>
      <c r="U1645" s="1">
        <v>-477.37200000000001</v>
      </c>
      <c r="V1645" s="1">
        <v>9</v>
      </c>
      <c r="W1645" s="14">
        <v>195.16</v>
      </c>
      <c r="X1645" s="1">
        <v>87425</v>
      </c>
      <c r="Y1645" s="14">
        <f>DataSheet!$E1645-DataSheet!$D1645</f>
        <v>22.76</v>
      </c>
      <c r="Z1645" s="1" t="str">
        <f>_xlfn.IFS(DataSheet!$O1645="Central","Chris",DataSheet!$O1645="East","Erin",DataSheet!$O1645="South","Sam",DataSheet!$O1645="West","William")</f>
        <v>Sam</v>
      </c>
    </row>
    <row r="1646" spans="1:26" ht="15" x14ac:dyDescent="0.2">
      <c r="A1646" s="1">
        <v>1690</v>
      </c>
      <c r="B1646" s="1" t="s">
        <v>752</v>
      </c>
      <c r="C1646" s="1" t="s">
        <v>72</v>
      </c>
      <c r="D1646" s="14">
        <v>0.09</v>
      </c>
      <c r="E1646" s="14">
        <v>95.43</v>
      </c>
      <c r="F1646" s="14">
        <v>19.989999999999998</v>
      </c>
      <c r="G1646" s="1" t="s">
        <v>40</v>
      </c>
      <c r="H1646" s="1" t="s">
        <v>96</v>
      </c>
      <c r="I1646" s="1" t="s">
        <v>50</v>
      </c>
      <c r="J1646" s="1" t="s">
        <v>80</v>
      </c>
      <c r="K1646" s="1" t="s">
        <v>75</v>
      </c>
      <c r="L1646" s="1" t="s">
        <v>1439</v>
      </c>
      <c r="M1646" s="1">
        <v>0.79</v>
      </c>
      <c r="N1646" s="1" t="s">
        <v>34</v>
      </c>
      <c r="O1646" s="1" t="s">
        <v>113</v>
      </c>
      <c r="P1646" s="1" t="s">
        <v>322</v>
      </c>
      <c r="Q1646" s="1" t="s">
        <v>754</v>
      </c>
      <c r="R1646" s="1">
        <v>17112</v>
      </c>
      <c r="S1646" s="2">
        <v>42156</v>
      </c>
      <c r="T1646" s="2">
        <v>42157</v>
      </c>
      <c r="U1646" s="1">
        <v>-143.23500000000001</v>
      </c>
      <c r="V1646" s="1">
        <v>22</v>
      </c>
      <c r="W1646" s="14">
        <v>2053.6</v>
      </c>
      <c r="X1646" s="1">
        <v>91078</v>
      </c>
      <c r="Y1646" s="14">
        <f>DataSheet!$E1646-DataSheet!$D1646</f>
        <v>95.34</v>
      </c>
      <c r="Z1646" s="1" t="str">
        <f>_xlfn.IFS(DataSheet!$O1646="Central","Chris",DataSheet!$O1646="East","Erin",DataSheet!$O1646="South","Sam",DataSheet!$O1646="West","William")</f>
        <v>Erin</v>
      </c>
    </row>
    <row r="1647" spans="1:26" ht="15" x14ac:dyDescent="0.2">
      <c r="A1647" s="1">
        <v>2443</v>
      </c>
      <c r="B1647" s="1" t="s">
        <v>623</v>
      </c>
      <c r="C1647" s="1" t="s">
        <v>72</v>
      </c>
      <c r="D1647" s="14">
        <v>0.06</v>
      </c>
      <c r="E1647" s="14">
        <v>2.2799999999999998</v>
      </c>
      <c r="F1647" s="14">
        <v>5.2</v>
      </c>
      <c r="G1647" s="1" t="s">
        <v>40</v>
      </c>
      <c r="H1647" s="1" t="s">
        <v>96</v>
      </c>
      <c r="I1647" s="1" t="s">
        <v>50</v>
      </c>
      <c r="J1647" s="1" t="s">
        <v>51</v>
      </c>
      <c r="K1647" s="1" t="s">
        <v>52</v>
      </c>
      <c r="L1647" s="1" t="s">
        <v>2735</v>
      </c>
      <c r="M1647" s="1">
        <v>0.41</v>
      </c>
      <c r="N1647" s="1" t="s">
        <v>34</v>
      </c>
      <c r="O1647" s="1" t="s">
        <v>35</v>
      </c>
      <c r="P1647" s="1" t="s">
        <v>125</v>
      </c>
      <c r="Q1647" s="1" t="s">
        <v>130</v>
      </c>
      <c r="R1647" s="1">
        <v>33142</v>
      </c>
      <c r="S1647" s="2">
        <v>42156</v>
      </c>
      <c r="T1647" s="2">
        <v>42158</v>
      </c>
      <c r="U1647" s="1">
        <v>-2002.6314</v>
      </c>
      <c r="V1647" s="1">
        <v>13</v>
      </c>
      <c r="W1647" s="14">
        <v>30.47</v>
      </c>
      <c r="X1647" s="1">
        <v>89301</v>
      </c>
      <c r="Y1647" s="14">
        <f>DataSheet!$E1647-DataSheet!$D1647</f>
        <v>2.2199999999999998</v>
      </c>
      <c r="Z1647" s="1" t="str">
        <f>_xlfn.IFS(DataSheet!$O1647="Central","Chris",DataSheet!$O1647="East","Erin",DataSheet!$O1647="South","Sam",DataSheet!$O1647="West","William")</f>
        <v>Sam</v>
      </c>
    </row>
    <row r="1648" spans="1:26" ht="15" x14ac:dyDescent="0.2">
      <c r="A1648" s="1">
        <v>142</v>
      </c>
      <c r="B1648" s="1" t="s">
        <v>2736</v>
      </c>
      <c r="C1648" s="1" t="s">
        <v>27</v>
      </c>
      <c r="D1648" s="14">
        <v>0.03</v>
      </c>
      <c r="E1648" s="14">
        <v>22.84</v>
      </c>
      <c r="F1648" s="14">
        <v>11.54</v>
      </c>
      <c r="G1648" s="1" t="s">
        <v>40</v>
      </c>
      <c r="H1648" s="1" t="s">
        <v>29</v>
      </c>
      <c r="I1648" s="1" t="s">
        <v>50</v>
      </c>
      <c r="J1648" s="1" t="s">
        <v>90</v>
      </c>
      <c r="K1648" s="1" t="s">
        <v>75</v>
      </c>
      <c r="L1648" s="1" t="s">
        <v>1843</v>
      </c>
      <c r="M1648" s="1">
        <v>0.39</v>
      </c>
      <c r="N1648" s="1" t="s">
        <v>34</v>
      </c>
      <c r="O1648" s="1" t="s">
        <v>113</v>
      </c>
      <c r="P1648" s="1" t="s">
        <v>250</v>
      </c>
      <c r="Q1648" s="1" t="s">
        <v>2737</v>
      </c>
      <c r="R1648" s="1">
        <v>6401</v>
      </c>
      <c r="S1648" s="2">
        <v>42157</v>
      </c>
      <c r="T1648" s="2">
        <v>42158</v>
      </c>
      <c r="U1648" s="1">
        <v>91.956000000000003</v>
      </c>
      <c r="V1648" s="1">
        <v>13</v>
      </c>
      <c r="W1648" s="14">
        <v>312.58999999999997</v>
      </c>
      <c r="X1648" s="1">
        <v>91087</v>
      </c>
      <c r="Y1648" s="14">
        <f>DataSheet!$E1648-DataSheet!$D1648</f>
        <v>22.81</v>
      </c>
      <c r="Z1648" s="1" t="str">
        <f>_xlfn.IFS(DataSheet!$O1648="Central","Chris",DataSheet!$O1648="East","Erin",DataSheet!$O1648="South","Sam",DataSheet!$O1648="West","William")</f>
        <v>Erin</v>
      </c>
    </row>
    <row r="1649" spans="1:26" ht="15" x14ac:dyDescent="0.2">
      <c r="A1649" s="1">
        <v>144</v>
      </c>
      <c r="B1649" s="1" t="s">
        <v>2738</v>
      </c>
      <c r="C1649" s="1" t="s">
        <v>27</v>
      </c>
      <c r="D1649" s="14">
        <v>0.05</v>
      </c>
      <c r="E1649" s="14">
        <v>10.98</v>
      </c>
      <c r="F1649" s="14">
        <v>3.37</v>
      </c>
      <c r="G1649" s="1" t="s">
        <v>40</v>
      </c>
      <c r="H1649" s="1" t="s">
        <v>29</v>
      </c>
      <c r="I1649" s="1" t="s">
        <v>50</v>
      </c>
      <c r="J1649" s="1" t="s">
        <v>570</v>
      </c>
      <c r="K1649" s="1" t="s">
        <v>44</v>
      </c>
      <c r="L1649" s="1" t="s">
        <v>2131</v>
      </c>
      <c r="M1649" s="1">
        <v>0.56999999999999995</v>
      </c>
      <c r="N1649" s="1" t="s">
        <v>34</v>
      </c>
      <c r="O1649" s="1" t="s">
        <v>113</v>
      </c>
      <c r="P1649" s="1" t="s">
        <v>405</v>
      </c>
      <c r="Q1649" s="1" t="s">
        <v>2739</v>
      </c>
      <c r="R1649" s="1">
        <v>2664</v>
      </c>
      <c r="S1649" s="2">
        <v>42157</v>
      </c>
      <c r="T1649" s="2">
        <v>42158</v>
      </c>
      <c r="U1649" s="1">
        <v>-2.544</v>
      </c>
      <c r="V1649" s="1">
        <v>6</v>
      </c>
      <c r="W1649" s="14">
        <v>64.400000000000006</v>
      </c>
      <c r="X1649" s="1">
        <v>91087</v>
      </c>
      <c r="Y1649" s="14">
        <f>DataSheet!$E1649-DataSheet!$D1649</f>
        <v>10.93</v>
      </c>
      <c r="Z1649" s="1" t="str">
        <f>_xlfn.IFS(DataSheet!$O1649="Central","Chris",DataSheet!$O1649="East","Erin",DataSheet!$O1649="South","Sam",DataSheet!$O1649="West","William")</f>
        <v>Erin</v>
      </c>
    </row>
    <row r="1650" spans="1:26" ht="15" x14ac:dyDescent="0.2">
      <c r="A1650" s="1">
        <v>1461</v>
      </c>
      <c r="B1650" s="1" t="s">
        <v>2740</v>
      </c>
      <c r="C1650" s="1" t="s">
        <v>39</v>
      </c>
      <c r="D1650" s="14">
        <v>0.05</v>
      </c>
      <c r="E1650" s="14">
        <v>12.95</v>
      </c>
      <c r="F1650" s="14">
        <v>4.9800000000000004</v>
      </c>
      <c r="G1650" s="1" t="s">
        <v>40</v>
      </c>
      <c r="H1650" s="1" t="s">
        <v>41</v>
      </c>
      <c r="I1650" s="1" t="s">
        <v>50</v>
      </c>
      <c r="J1650" s="1" t="s">
        <v>74</v>
      </c>
      <c r="K1650" s="1" t="s">
        <v>75</v>
      </c>
      <c r="L1650" s="1" t="s">
        <v>2741</v>
      </c>
      <c r="M1650" s="1">
        <v>0.4</v>
      </c>
      <c r="N1650" s="1" t="s">
        <v>34</v>
      </c>
      <c r="O1650" s="1" t="s">
        <v>54</v>
      </c>
      <c r="P1650" s="1" t="s">
        <v>55</v>
      </c>
      <c r="Q1650" s="1" t="s">
        <v>2031</v>
      </c>
      <c r="R1650" s="1">
        <v>47905</v>
      </c>
      <c r="S1650" s="2">
        <v>42157</v>
      </c>
      <c r="T1650" s="2">
        <v>42159</v>
      </c>
      <c r="U1650" s="1">
        <v>134.16825</v>
      </c>
      <c r="V1650" s="1">
        <v>19</v>
      </c>
      <c r="W1650" s="14">
        <v>252.36</v>
      </c>
      <c r="X1650" s="1">
        <v>86397</v>
      </c>
      <c r="Y1650" s="14">
        <f>DataSheet!$E1650-DataSheet!$D1650</f>
        <v>12.899999999999999</v>
      </c>
      <c r="Z1650" s="1" t="str">
        <f>_xlfn.IFS(DataSheet!$O1650="Central","Chris",DataSheet!$O1650="East","Erin",DataSheet!$O1650="South","Sam",DataSheet!$O1650="West","William")</f>
        <v>Chris</v>
      </c>
    </row>
    <row r="1651" spans="1:26" ht="15" x14ac:dyDescent="0.2">
      <c r="A1651" s="1">
        <v>1997</v>
      </c>
      <c r="B1651" s="1" t="s">
        <v>776</v>
      </c>
      <c r="C1651" s="1" t="s">
        <v>49</v>
      </c>
      <c r="D1651" s="14">
        <v>0</v>
      </c>
      <c r="E1651" s="14">
        <v>24.92</v>
      </c>
      <c r="F1651" s="14">
        <v>12.98</v>
      </c>
      <c r="G1651" s="1" t="s">
        <v>40</v>
      </c>
      <c r="H1651" s="1" t="s">
        <v>41</v>
      </c>
      <c r="I1651" s="1" t="s">
        <v>50</v>
      </c>
      <c r="J1651" s="1" t="s">
        <v>74</v>
      </c>
      <c r="K1651" s="1" t="s">
        <v>75</v>
      </c>
      <c r="L1651" s="1" t="s">
        <v>1733</v>
      </c>
      <c r="M1651" s="1">
        <v>0.39</v>
      </c>
      <c r="N1651" s="1" t="s">
        <v>34</v>
      </c>
      <c r="O1651" s="1" t="s">
        <v>35</v>
      </c>
      <c r="P1651" s="1" t="s">
        <v>273</v>
      </c>
      <c r="Q1651" s="1" t="s">
        <v>274</v>
      </c>
      <c r="R1651" s="1">
        <v>29915</v>
      </c>
      <c r="S1651" s="2">
        <v>42157</v>
      </c>
      <c r="T1651" s="2">
        <v>42157</v>
      </c>
      <c r="U1651" s="1">
        <v>-23.155999999999999</v>
      </c>
      <c r="V1651" s="1">
        <v>1</v>
      </c>
      <c r="W1651" s="14">
        <v>32.659999999999997</v>
      </c>
      <c r="X1651" s="1">
        <v>90335</v>
      </c>
      <c r="Y1651" s="14">
        <f>DataSheet!$E1651-DataSheet!$D1651</f>
        <v>24.92</v>
      </c>
      <c r="Z1651" s="1" t="str">
        <f>_xlfn.IFS(DataSheet!$O1651="Central","Chris",DataSheet!$O1651="East","Erin",DataSheet!$O1651="South","Sam",DataSheet!$O1651="West","William")</f>
        <v>Sam</v>
      </c>
    </row>
    <row r="1652" spans="1:26" ht="15" x14ac:dyDescent="0.2">
      <c r="A1652" s="1">
        <v>2334</v>
      </c>
      <c r="B1652" s="1" t="s">
        <v>2040</v>
      </c>
      <c r="C1652" s="1" t="s">
        <v>49</v>
      </c>
      <c r="D1652" s="14">
        <v>0.06</v>
      </c>
      <c r="E1652" s="14">
        <v>3.74</v>
      </c>
      <c r="F1652" s="14">
        <v>0.94</v>
      </c>
      <c r="G1652" s="1" t="s">
        <v>40</v>
      </c>
      <c r="H1652" s="1" t="s">
        <v>73</v>
      </c>
      <c r="I1652" s="1" t="s">
        <v>50</v>
      </c>
      <c r="J1652" s="1" t="s">
        <v>178</v>
      </c>
      <c r="K1652" s="1" t="s">
        <v>52</v>
      </c>
      <c r="L1652" s="1" t="s">
        <v>2742</v>
      </c>
      <c r="M1652" s="1">
        <v>0.83</v>
      </c>
      <c r="N1652" s="1" t="s">
        <v>34</v>
      </c>
      <c r="O1652" s="1" t="s">
        <v>54</v>
      </c>
      <c r="P1652" s="1" t="s">
        <v>359</v>
      </c>
      <c r="Q1652" s="1" t="s">
        <v>2041</v>
      </c>
      <c r="R1652" s="1">
        <v>53220</v>
      </c>
      <c r="S1652" s="2">
        <v>42157</v>
      </c>
      <c r="T1652" s="2">
        <v>42164</v>
      </c>
      <c r="U1652" s="1">
        <v>-7.6849999999999996</v>
      </c>
      <c r="V1652" s="1">
        <v>12</v>
      </c>
      <c r="W1652" s="14">
        <v>44.75</v>
      </c>
      <c r="X1652" s="1">
        <v>89610</v>
      </c>
      <c r="Y1652" s="14">
        <f>DataSheet!$E1652-DataSheet!$D1652</f>
        <v>3.68</v>
      </c>
      <c r="Z1652" s="1" t="str">
        <f>_xlfn.IFS(DataSheet!$O1652="Central","Chris",DataSheet!$O1652="East","Erin",DataSheet!$O1652="South","Sam",DataSheet!$O1652="West","William")</f>
        <v>Chris</v>
      </c>
    </row>
    <row r="1653" spans="1:26" ht="15" x14ac:dyDescent="0.2">
      <c r="A1653" s="1">
        <v>210</v>
      </c>
      <c r="B1653" s="1" t="s">
        <v>581</v>
      </c>
      <c r="C1653" s="1" t="s">
        <v>118</v>
      </c>
      <c r="D1653" s="14">
        <v>0.09</v>
      </c>
      <c r="E1653" s="14">
        <v>5.4</v>
      </c>
      <c r="F1653" s="14">
        <v>7.78</v>
      </c>
      <c r="G1653" s="1" t="s">
        <v>89</v>
      </c>
      <c r="H1653" s="1" t="s">
        <v>73</v>
      </c>
      <c r="I1653" s="1" t="s">
        <v>50</v>
      </c>
      <c r="J1653" s="1" t="s">
        <v>74</v>
      </c>
      <c r="K1653" s="1" t="s">
        <v>75</v>
      </c>
      <c r="L1653" s="1" t="s">
        <v>1486</v>
      </c>
      <c r="M1653" s="1">
        <v>0.37</v>
      </c>
      <c r="N1653" s="1" t="s">
        <v>34</v>
      </c>
      <c r="O1653" s="1" t="s">
        <v>113</v>
      </c>
      <c r="P1653" s="1" t="s">
        <v>114</v>
      </c>
      <c r="Q1653" s="1" t="s">
        <v>583</v>
      </c>
      <c r="R1653" s="1">
        <v>12180</v>
      </c>
      <c r="S1653" s="2">
        <v>42157</v>
      </c>
      <c r="T1653" s="2">
        <v>42157</v>
      </c>
      <c r="U1653" s="1">
        <v>-21.487749999999998</v>
      </c>
      <c r="V1653" s="1">
        <v>4</v>
      </c>
      <c r="W1653" s="14">
        <v>27.3</v>
      </c>
      <c r="X1653" s="1">
        <v>85966</v>
      </c>
      <c r="Y1653" s="14">
        <f>DataSheet!$E1653-DataSheet!$D1653</f>
        <v>5.3100000000000005</v>
      </c>
      <c r="Z1653" s="1" t="str">
        <f>_xlfn.IFS(DataSheet!$O1653="Central","Chris",DataSheet!$O1653="East","Erin",DataSheet!$O1653="South","Sam",DataSheet!$O1653="West","William")</f>
        <v>Erin</v>
      </c>
    </row>
    <row r="1654" spans="1:26" ht="15" x14ac:dyDescent="0.2">
      <c r="A1654" s="1">
        <v>210</v>
      </c>
      <c r="B1654" s="1" t="s">
        <v>581</v>
      </c>
      <c r="C1654" s="1" t="s">
        <v>118</v>
      </c>
      <c r="D1654" s="14">
        <v>0.02</v>
      </c>
      <c r="E1654" s="14">
        <v>20.28</v>
      </c>
      <c r="F1654" s="14">
        <v>6.68</v>
      </c>
      <c r="G1654" s="1" t="s">
        <v>40</v>
      </c>
      <c r="H1654" s="1" t="s">
        <v>73</v>
      </c>
      <c r="I1654" s="1" t="s">
        <v>30</v>
      </c>
      <c r="J1654" s="1" t="s">
        <v>128</v>
      </c>
      <c r="K1654" s="1" t="s">
        <v>75</v>
      </c>
      <c r="L1654" s="1" t="s">
        <v>2743</v>
      </c>
      <c r="M1654" s="1">
        <v>0.53</v>
      </c>
      <c r="N1654" s="1" t="s">
        <v>34</v>
      </c>
      <c r="O1654" s="1" t="s">
        <v>113</v>
      </c>
      <c r="P1654" s="1" t="s">
        <v>114</v>
      </c>
      <c r="Q1654" s="1" t="s">
        <v>583</v>
      </c>
      <c r="R1654" s="1">
        <v>12180</v>
      </c>
      <c r="S1654" s="2">
        <v>42157</v>
      </c>
      <c r="T1654" s="2">
        <v>42157</v>
      </c>
      <c r="U1654" s="1">
        <v>44.677500000000002</v>
      </c>
      <c r="V1654" s="1">
        <v>3</v>
      </c>
      <c r="W1654" s="14">
        <v>64.75</v>
      </c>
      <c r="X1654" s="1">
        <v>85966</v>
      </c>
      <c r="Y1654" s="14">
        <f>DataSheet!$E1654-DataSheet!$D1654</f>
        <v>20.260000000000002</v>
      </c>
      <c r="Z1654" s="1" t="str">
        <f>_xlfn.IFS(DataSheet!$O1654="Central","Chris",DataSheet!$O1654="East","Erin",DataSheet!$O1654="South","Sam",DataSheet!$O1654="West","William")</f>
        <v>Erin</v>
      </c>
    </row>
    <row r="1655" spans="1:26" ht="15" x14ac:dyDescent="0.2">
      <c r="A1655" s="1">
        <v>210</v>
      </c>
      <c r="B1655" s="1" t="s">
        <v>581</v>
      </c>
      <c r="C1655" s="1" t="s">
        <v>118</v>
      </c>
      <c r="D1655" s="14">
        <v>0</v>
      </c>
      <c r="E1655" s="14">
        <v>11.55</v>
      </c>
      <c r="F1655" s="14">
        <v>2.36</v>
      </c>
      <c r="G1655" s="1" t="s">
        <v>40</v>
      </c>
      <c r="H1655" s="1" t="s">
        <v>73</v>
      </c>
      <c r="I1655" s="1" t="s">
        <v>50</v>
      </c>
      <c r="J1655" s="1" t="s">
        <v>51</v>
      </c>
      <c r="K1655" s="1" t="s">
        <v>52</v>
      </c>
      <c r="L1655" s="1" t="s">
        <v>382</v>
      </c>
      <c r="M1655" s="1">
        <v>0.55000000000000004</v>
      </c>
      <c r="N1655" s="1" t="s">
        <v>34</v>
      </c>
      <c r="O1655" s="1" t="s">
        <v>113</v>
      </c>
      <c r="P1655" s="1" t="s">
        <v>114</v>
      </c>
      <c r="Q1655" s="1" t="s">
        <v>583</v>
      </c>
      <c r="R1655" s="1">
        <v>12180</v>
      </c>
      <c r="S1655" s="2">
        <v>42157</v>
      </c>
      <c r="T1655" s="2">
        <v>42158</v>
      </c>
      <c r="U1655" s="1">
        <v>23.594999999999999</v>
      </c>
      <c r="V1655" s="1">
        <v>5</v>
      </c>
      <c r="W1655" s="14">
        <v>62.98</v>
      </c>
      <c r="X1655" s="1">
        <v>85966</v>
      </c>
      <c r="Y1655" s="14">
        <f>DataSheet!$E1655-DataSheet!$D1655</f>
        <v>11.55</v>
      </c>
      <c r="Z1655" s="1" t="str">
        <f>_xlfn.IFS(DataSheet!$O1655="Central","Chris",DataSheet!$O1655="East","Erin",DataSheet!$O1655="South","Sam",DataSheet!$O1655="West","William")</f>
        <v>Erin</v>
      </c>
    </row>
    <row r="1656" spans="1:26" ht="15" x14ac:dyDescent="0.2">
      <c r="A1656" s="1">
        <v>211</v>
      </c>
      <c r="B1656" s="1" t="s">
        <v>264</v>
      </c>
      <c r="C1656" s="1" t="s">
        <v>118</v>
      </c>
      <c r="D1656" s="14">
        <v>0.05</v>
      </c>
      <c r="E1656" s="14">
        <v>2.08</v>
      </c>
      <c r="F1656" s="14">
        <v>2.56</v>
      </c>
      <c r="G1656" s="1" t="s">
        <v>40</v>
      </c>
      <c r="H1656" s="1" t="s">
        <v>73</v>
      </c>
      <c r="I1656" s="1" t="s">
        <v>50</v>
      </c>
      <c r="J1656" s="1" t="s">
        <v>570</v>
      </c>
      <c r="K1656" s="1" t="s">
        <v>44</v>
      </c>
      <c r="L1656" s="1" t="s">
        <v>1169</v>
      </c>
      <c r="M1656" s="1">
        <v>0.55000000000000004</v>
      </c>
      <c r="N1656" s="1" t="s">
        <v>34</v>
      </c>
      <c r="O1656" s="1" t="s">
        <v>113</v>
      </c>
      <c r="P1656" s="1" t="s">
        <v>114</v>
      </c>
      <c r="Q1656" s="1" t="s">
        <v>265</v>
      </c>
      <c r="R1656" s="1">
        <v>13501</v>
      </c>
      <c r="S1656" s="2">
        <v>42157</v>
      </c>
      <c r="T1656" s="2">
        <v>42158</v>
      </c>
      <c r="U1656" s="1">
        <v>-36.25</v>
      </c>
      <c r="V1656" s="1">
        <v>20</v>
      </c>
      <c r="W1656" s="14">
        <v>42.29</v>
      </c>
      <c r="X1656" s="1">
        <v>85966</v>
      </c>
      <c r="Y1656" s="14">
        <f>DataSheet!$E1656-DataSheet!$D1656</f>
        <v>2.0300000000000002</v>
      </c>
      <c r="Z1656" s="1" t="str">
        <f>_xlfn.IFS(DataSheet!$O1656="Central","Chris",DataSheet!$O1656="East","Erin",DataSheet!$O1656="South","Sam",DataSheet!$O1656="West","William")</f>
        <v>Erin</v>
      </c>
    </row>
    <row r="1657" spans="1:26" ht="15" x14ac:dyDescent="0.2">
      <c r="A1657" s="1">
        <v>3374</v>
      </c>
      <c r="B1657" s="1" t="s">
        <v>2744</v>
      </c>
      <c r="C1657" s="1" t="s">
        <v>118</v>
      </c>
      <c r="D1657" s="14">
        <v>0.01</v>
      </c>
      <c r="E1657" s="14">
        <v>179.29</v>
      </c>
      <c r="F1657" s="14">
        <v>29.21</v>
      </c>
      <c r="G1657" s="1" t="s">
        <v>28</v>
      </c>
      <c r="H1657" s="1" t="s">
        <v>96</v>
      </c>
      <c r="I1657" s="1" t="s">
        <v>30</v>
      </c>
      <c r="J1657" s="1" t="s">
        <v>31</v>
      </c>
      <c r="K1657" s="1" t="s">
        <v>32</v>
      </c>
      <c r="L1657" s="1" t="s">
        <v>545</v>
      </c>
      <c r="M1657" s="1">
        <v>0.76</v>
      </c>
      <c r="N1657" s="1" t="s">
        <v>34</v>
      </c>
      <c r="O1657" s="1" t="s">
        <v>113</v>
      </c>
      <c r="P1657" s="1" t="s">
        <v>420</v>
      </c>
      <c r="Q1657" s="1" t="s">
        <v>2745</v>
      </c>
      <c r="R1657" s="1">
        <v>21113</v>
      </c>
      <c r="S1657" s="2">
        <v>42157</v>
      </c>
      <c r="T1657" s="2">
        <v>42159</v>
      </c>
      <c r="U1657" s="1">
        <v>66.362219999999994</v>
      </c>
      <c r="V1657" s="1">
        <v>8</v>
      </c>
      <c r="W1657" s="14">
        <v>1487.9</v>
      </c>
      <c r="X1657" s="1">
        <v>87473</v>
      </c>
      <c r="Y1657" s="14">
        <f>DataSheet!$E1657-DataSheet!$D1657</f>
        <v>179.28</v>
      </c>
      <c r="Z1657" s="1" t="str">
        <f>_xlfn.IFS(DataSheet!$O1657="Central","Chris",DataSheet!$O1657="East","Erin",DataSheet!$O1657="South","Sam",DataSheet!$O1657="West","William")</f>
        <v>Erin</v>
      </c>
    </row>
    <row r="1658" spans="1:26" ht="15" x14ac:dyDescent="0.2">
      <c r="A1658" s="1">
        <v>1170</v>
      </c>
      <c r="B1658" s="1" t="s">
        <v>2746</v>
      </c>
      <c r="C1658" s="1" t="s">
        <v>72</v>
      </c>
      <c r="D1658" s="14">
        <v>0.09</v>
      </c>
      <c r="E1658" s="14">
        <v>9.7799999999999994</v>
      </c>
      <c r="F1658" s="14">
        <v>1.39</v>
      </c>
      <c r="G1658" s="1" t="s">
        <v>40</v>
      </c>
      <c r="H1658" s="1" t="s">
        <v>41</v>
      </c>
      <c r="I1658" s="1" t="s">
        <v>50</v>
      </c>
      <c r="J1658" s="1" t="s">
        <v>347</v>
      </c>
      <c r="K1658" s="1" t="s">
        <v>75</v>
      </c>
      <c r="L1658" s="1" t="s">
        <v>1513</v>
      </c>
      <c r="M1658" s="1">
        <v>0.39</v>
      </c>
      <c r="N1658" s="1" t="s">
        <v>34</v>
      </c>
      <c r="O1658" s="1" t="s">
        <v>113</v>
      </c>
      <c r="P1658" s="1" t="s">
        <v>1610</v>
      </c>
      <c r="Q1658" s="1" t="s">
        <v>2727</v>
      </c>
      <c r="R1658" s="1">
        <v>19711</v>
      </c>
      <c r="S1658" s="2">
        <v>42157</v>
      </c>
      <c r="T1658" s="2">
        <v>42158</v>
      </c>
      <c r="U1658" s="1">
        <v>125.20740000000001</v>
      </c>
      <c r="V1658" s="1">
        <v>19</v>
      </c>
      <c r="W1658" s="14">
        <v>181.46</v>
      </c>
      <c r="X1658" s="1">
        <v>87520</v>
      </c>
      <c r="Y1658" s="14">
        <f>DataSheet!$E1658-DataSheet!$D1658</f>
        <v>9.69</v>
      </c>
      <c r="Z1658" s="1" t="str">
        <f>_xlfn.IFS(DataSheet!$O1658="Central","Chris",DataSheet!$O1658="East","Erin",DataSheet!$O1658="South","Sam",DataSheet!$O1658="West","William")</f>
        <v>Erin</v>
      </c>
    </row>
    <row r="1659" spans="1:26" ht="15" x14ac:dyDescent="0.2">
      <c r="A1659" s="1">
        <v>1170</v>
      </c>
      <c r="B1659" s="1" t="s">
        <v>2746</v>
      </c>
      <c r="C1659" s="1" t="s">
        <v>72</v>
      </c>
      <c r="D1659" s="14">
        <v>0</v>
      </c>
      <c r="E1659" s="14">
        <v>200.99</v>
      </c>
      <c r="F1659" s="14">
        <v>8.08</v>
      </c>
      <c r="G1659" s="1" t="s">
        <v>40</v>
      </c>
      <c r="H1659" s="1" t="s">
        <v>41</v>
      </c>
      <c r="I1659" s="1" t="s">
        <v>42</v>
      </c>
      <c r="J1659" s="1" t="s">
        <v>137</v>
      </c>
      <c r="K1659" s="1" t="s">
        <v>75</v>
      </c>
      <c r="L1659" s="1" t="s">
        <v>2747</v>
      </c>
      <c r="M1659" s="1">
        <v>0.59</v>
      </c>
      <c r="N1659" s="1" t="s">
        <v>34</v>
      </c>
      <c r="O1659" s="1" t="s">
        <v>113</v>
      </c>
      <c r="P1659" s="1" t="s">
        <v>1610</v>
      </c>
      <c r="Q1659" s="1" t="s">
        <v>2727</v>
      </c>
      <c r="R1659" s="1">
        <v>19711</v>
      </c>
      <c r="S1659" s="2">
        <v>42157</v>
      </c>
      <c r="T1659" s="2">
        <v>42159</v>
      </c>
      <c r="U1659" s="1">
        <v>281.53440000000001</v>
      </c>
      <c r="V1659" s="1">
        <v>6</v>
      </c>
      <c r="W1659" s="14">
        <v>1076.3</v>
      </c>
      <c r="X1659" s="1">
        <v>87520</v>
      </c>
      <c r="Y1659" s="14">
        <f>DataSheet!$E1659-DataSheet!$D1659</f>
        <v>200.99</v>
      </c>
      <c r="Z1659" s="1" t="str">
        <f>_xlfn.IFS(DataSheet!$O1659="Central","Chris",DataSheet!$O1659="East","Erin",DataSheet!$O1659="South","Sam",DataSheet!$O1659="West","William")</f>
        <v>Erin</v>
      </c>
    </row>
    <row r="1660" spans="1:26" ht="15" x14ac:dyDescent="0.2">
      <c r="A1660" s="1">
        <v>2487</v>
      </c>
      <c r="B1660" s="1" t="s">
        <v>2748</v>
      </c>
      <c r="C1660" s="1" t="s">
        <v>72</v>
      </c>
      <c r="D1660" s="14">
        <v>0.02</v>
      </c>
      <c r="E1660" s="14">
        <v>136.97999999999999</v>
      </c>
      <c r="F1660" s="14">
        <v>24.49</v>
      </c>
      <c r="G1660" s="1" t="s">
        <v>89</v>
      </c>
      <c r="H1660" s="1" t="s">
        <v>29</v>
      </c>
      <c r="I1660" s="1" t="s">
        <v>30</v>
      </c>
      <c r="J1660" s="1" t="s">
        <v>128</v>
      </c>
      <c r="K1660" s="1" t="s">
        <v>66</v>
      </c>
      <c r="L1660" s="1" t="s">
        <v>431</v>
      </c>
      <c r="M1660" s="1">
        <v>0.59</v>
      </c>
      <c r="N1660" s="1" t="s">
        <v>34</v>
      </c>
      <c r="O1660" s="1" t="s">
        <v>35</v>
      </c>
      <c r="P1660" s="1" t="s">
        <v>77</v>
      </c>
      <c r="Q1660" s="1" t="s">
        <v>2749</v>
      </c>
      <c r="R1660" s="1">
        <v>30084</v>
      </c>
      <c r="S1660" s="2">
        <v>42157</v>
      </c>
      <c r="T1660" s="2">
        <v>42158</v>
      </c>
      <c r="U1660" s="1">
        <v>88.56</v>
      </c>
      <c r="V1660" s="1">
        <v>8</v>
      </c>
      <c r="W1660" s="14">
        <v>1140.95</v>
      </c>
      <c r="X1660" s="1">
        <v>91417</v>
      </c>
      <c r="Y1660" s="14">
        <f>DataSheet!$E1660-DataSheet!$D1660</f>
        <v>136.95999999999998</v>
      </c>
      <c r="Z1660" s="1" t="str">
        <f>_xlfn.IFS(DataSheet!$O1660="Central","Chris",DataSheet!$O1660="East","Erin",DataSheet!$O1660="South","Sam",DataSheet!$O1660="West","William")</f>
        <v>Sam</v>
      </c>
    </row>
    <row r="1661" spans="1:26" ht="15" x14ac:dyDescent="0.2">
      <c r="A1661" s="1">
        <v>1389</v>
      </c>
      <c r="B1661" s="1" t="s">
        <v>771</v>
      </c>
      <c r="C1661" s="1" t="s">
        <v>39</v>
      </c>
      <c r="D1661" s="14">
        <v>0.09</v>
      </c>
      <c r="E1661" s="14">
        <v>2.61</v>
      </c>
      <c r="F1661" s="14">
        <v>0.5</v>
      </c>
      <c r="G1661" s="1" t="s">
        <v>40</v>
      </c>
      <c r="H1661" s="1" t="s">
        <v>41</v>
      </c>
      <c r="I1661" s="1" t="s">
        <v>50</v>
      </c>
      <c r="J1661" s="1" t="s">
        <v>154</v>
      </c>
      <c r="K1661" s="1" t="s">
        <v>75</v>
      </c>
      <c r="L1661" s="1" t="s">
        <v>1369</v>
      </c>
      <c r="M1661" s="1">
        <v>0.39</v>
      </c>
      <c r="N1661" s="1" t="s">
        <v>34</v>
      </c>
      <c r="O1661" s="1" t="s">
        <v>61</v>
      </c>
      <c r="P1661" s="1" t="s">
        <v>92</v>
      </c>
      <c r="Q1661" s="1" t="s">
        <v>773</v>
      </c>
      <c r="R1661" s="1">
        <v>94025</v>
      </c>
      <c r="S1661" s="2">
        <v>42158</v>
      </c>
      <c r="T1661" s="2">
        <v>42160</v>
      </c>
      <c r="U1661" s="1">
        <v>29.380199999999999</v>
      </c>
      <c r="V1661" s="1">
        <v>17</v>
      </c>
      <c r="W1661" s="14">
        <v>42.58</v>
      </c>
      <c r="X1661" s="1">
        <v>88729</v>
      </c>
      <c r="Y1661" s="14">
        <f>DataSheet!$E1661-DataSheet!$D1661</f>
        <v>2.52</v>
      </c>
      <c r="Z1661" s="1" t="str">
        <f>_xlfn.IFS(DataSheet!$O1661="Central","Chris",DataSheet!$O1661="East","Erin",DataSheet!$O1661="South","Sam",DataSheet!$O1661="West","William")</f>
        <v>William</v>
      </c>
    </row>
    <row r="1662" spans="1:26" ht="15" x14ac:dyDescent="0.2">
      <c r="A1662" s="1">
        <v>87</v>
      </c>
      <c r="B1662" s="1" t="s">
        <v>1788</v>
      </c>
      <c r="C1662" s="1" t="s">
        <v>49</v>
      </c>
      <c r="D1662" s="14">
        <v>0.05</v>
      </c>
      <c r="E1662" s="14">
        <v>161.55000000000001</v>
      </c>
      <c r="F1662" s="14">
        <v>19.989999999999998</v>
      </c>
      <c r="G1662" s="1" t="s">
        <v>40</v>
      </c>
      <c r="H1662" s="1" t="s">
        <v>96</v>
      </c>
      <c r="I1662" s="1" t="s">
        <v>50</v>
      </c>
      <c r="J1662" s="1" t="s">
        <v>80</v>
      </c>
      <c r="K1662" s="1" t="s">
        <v>75</v>
      </c>
      <c r="L1662" s="1" t="s">
        <v>81</v>
      </c>
      <c r="M1662" s="1">
        <v>0.66</v>
      </c>
      <c r="N1662" s="1" t="s">
        <v>34</v>
      </c>
      <c r="O1662" s="1" t="s">
        <v>61</v>
      </c>
      <c r="P1662" s="1" t="s">
        <v>92</v>
      </c>
      <c r="Q1662" s="1" t="s">
        <v>1789</v>
      </c>
      <c r="R1662" s="1">
        <v>95687</v>
      </c>
      <c r="S1662" s="2">
        <v>42158</v>
      </c>
      <c r="T1662" s="2">
        <v>42163</v>
      </c>
      <c r="U1662" s="1">
        <v>1892.424</v>
      </c>
      <c r="V1662" s="1">
        <v>19</v>
      </c>
      <c r="W1662" s="14">
        <v>3127.69</v>
      </c>
      <c r="X1662" s="1">
        <v>90596</v>
      </c>
      <c r="Y1662" s="14">
        <f>DataSheet!$E1662-DataSheet!$D1662</f>
        <v>161.5</v>
      </c>
      <c r="Z1662" s="1" t="str">
        <f>_xlfn.IFS(DataSheet!$O1662="Central","Chris",DataSheet!$O1662="East","Erin",DataSheet!$O1662="South","Sam",DataSheet!$O1662="West","William")</f>
        <v>William</v>
      </c>
    </row>
    <row r="1663" spans="1:26" ht="15" x14ac:dyDescent="0.2">
      <c r="A1663" s="1">
        <v>2268</v>
      </c>
      <c r="B1663" s="1" t="s">
        <v>2750</v>
      </c>
      <c r="C1663" s="1" t="s">
        <v>49</v>
      </c>
      <c r="D1663" s="14">
        <v>0.08</v>
      </c>
      <c r="E1663" s="14">
        <v>259.70999999999998</v>
      </c>
      <c r="F1663" s="14">
        <v>66.67</v>
      </c>
      <c r="G1663" s="1" t="s">
        <v>28</v>
      </c>
      <c r="H1663" s="1" t="s">
        <v>29</v>
      </c>
      <c r="I1663" s="1" t="s">
        <v>30</v>
      </c>
      <c r="J1663" s="1" t="s">
        <v>31</v>
      </c>
      <c r="K1663" s="1" t="s">
        <v>32</v>
      </c>
      <c r="L1663" s="1" t="s">
        <v>1028</v>
      </c>
      <c r="M1663" s="1">
        <v>0.61</v>
      </c>
      <c r="N1663" s="1" t="s">
        <v>34</v>
      </c>
      <c r="O1663" s="1" t="s">
        <v>35</v>
      </c>
      <c r="P1663" s="1" t="s">
        <v>125</v>
      </c>
      <c r="Q1663" s="1" t="s">
        <v>2751</v>
      </c>
      <c r="R1663" s="1">
        <v>34639</v>
      </c>
      <c r="S1663" s="2">
        <v>42158</v>
      </c>
      <c r="T1663" s="2">
        <v>42162</v>
      </c>
      <c r="U1663" s="1">
        <v>138.22200000000001</v>
      </c>
      <c r="V1663" s="1">
        <v>17</v>
      </c>
      <c r="W1663" s="14">
        <v>4086.5</v>
      </c>
      <c r="X1663" s="1">
        <v>89571</v>
      </c>
      <c r="Y1663" s="14">
        <f>DataSheet!$E1663-DataSheet!$D1663</f>
        <v>259.63</v>
      </c>
      <c r="Z1663" s="1" t="str">
        <f>_xlfn.IFS(DataSheet!$O1663="Central","Chris",DataSheet!$O1663="East","Erin",DataSheet!$O1663="South","Sam",DataSheet!$O1663="West","William")</f>
        <v>Sam</v>
      </c>
    </row>
    <row r="1664" spans="1:26" ht="15" x14ac:dyDescent="0.2">
      <c r="A1664" s="1">
        <v>1357</v>
      </c>
      <c r="B1664" s="1" t="s">
        <v>2752</v>
      </c>
      <c r="C1664" s="1" t="s">
        <v>118</v>
      </c>
      <c r="D1664" s="14">
        <v>0.03</v>
      </c>
      <c r="E1664" s="14">
        <v>125.99</v>
      </c>
      <c r="F1664" s="14">
        <v>7.69</v>
      </c>
      <c r="G1664" s="1" t="s">
        <v>40</v>
      </c>
      <c r="H1664" s="1" t="s">
        <v>73</v>
      </c>
      <c r="I1664" s="1" t="s">
        <v>42</v>
      </c>
      <c r="J1664" s="1" t="s">
        <v>137</v>
      </c>
      <c r="K1664" s="1" t="s">
        <v>75</v>
      </c>
      <c r="L1664" s="1" t="s">
        <v>1051</v>
      </c>
      <c r="M1664" s="1">
        <v>0.57999999999999996</v>
      </c>
      <c r="N1664" s="1" t="s">
        <v>34</v>
      </c>
      <c r="O1664" s="1" t="s">
        <v>54</v>
      </c>
      <c r="P1664" s="1" t="s">
        <v>189</v>
      </c>
      <c r="Q1664" s="1" t="s">
        <v>2753</v>
      </c>
      <c r="R1664" s="1">
        <v>78596</v>
      </c>
      <c r="S1664" s="2">
        <v>42158</v>
      </c>
      <c r="T1664" s="2">
        <v>42160</v>
      </c>
      <c r="U1664" s="1">
        <v>500.95800000000003</v>
      </c>
      <c r="V1664" s="1">
        <v>9</v>
      </c>
      <c r="W1664" s="14">
        <v>981.65</v>
      </c>
      <c r="X1664" s="1">
        <v>88184</v>
      </c>
      <c r="Y1664" s="14">
        <f>DataSheet!$E1664-DataSheet!$D1664</f>
        <v>125.96</v>
      </c>
      <c r="Z1664" s="1" t="str">
        <f>_xlfn.IFS(DataSheet!$O1664="Central","Chris",DataSheet!$O1664="East","Erin",DataSheet!$O1664="South","Sam",DataSheet!$O1664="West","William")</f>
        <v>Chris</v>
      </c>
    </row>
    <row r="1665" spans="1:26" ht="15" x14ac:dyDescent="0.2">
      <c r="A1665" s="1">
        <v>1737</v>
      </c>
      <c r="B1665" s="1" t="s">
        <v>2754</v>
      </c>
      <c r="C1665" s="1" t="s">
        <v>72</v>
      </c>
      <c r="D1665" s="14">
        <v>0.09</v>
      </c>
      <c r="E1665" s="14">
        <v>30.93</v>
      </c>
      <c r="F1665" s="14">
        <v>3.92</v>
      </c>
      <c r="G1665" s="1" t="s">
        <v>40</v>
      </c>
      <c r="H1665" s="1" t="s">
        <v>96</v>
      </c>
      <c r="I1665" s="1" t="s">
        <v>30</v>
      </c>
      <c r="J1665" s="1" t="s">
        <v>128</v>
      </c>
      <c r="K1665" s="1" t="s">
        <v>44</v>
      </c>
      <c r="L1665" s="1" t="s">
        <v>1653</v>
      </c>
      <c r="M1665" s="1">
        <v>0.44</v>
      </c>
      <c r="N1665" s="1" t="s">
        <v>34</v>
      </c>
      <c r="O1665" s="1" t="s">
        <v>35</v>
      </c>
      <c r="P1665" s="1" t="s">
        <v>99</v>
      </c>
      <c r="Q1665" s="1" t="s">
        <v>1556</v>
      </c>
      <c r="R1665" s="1">
        <v>27529</v>
      </c>
      <c r="S1665" s="2">
        <v>42158</v>
      </c>
      <c r="T1665" s="2">
        <v>42160</v>
      </c>
      <c r="U1665" s="1">
        <v>-130.42400000000001</v>
      </c>
      <c r="V1665" s="1">
        <v>16</v>
      </c>
      <c r="W1665" s="14">
        <v>451.83</v>
      </c>
      <c r="X1665" s="1">
        <v>85866</v>
      </c>
      <c r="Y1665" s="14">
        <f>DataSheet!$E1665-DataSheet!$D1665</f>
        <v>30.84</v>
      </c>
      <c r="Z1665" s="1" t="str">
        <f>_xlfn.IFS(DataSheet!$O1665="Central","Chris",DataSheet!$O1665="East","Erin",DataSheet!$O1665="South","Sam",DataSheet!$O1665="West","William")</f>
        <v>Sam</v>
      </c>
    </row>
    <row r="1666" spans="1:26" ht="15" x14ac:dyDescent="0.2">
      <c r="A1666" s="1">
        <v>1737</v>
      </c>
      <c r="B1666" s="1" t="s">
        <v>2754</v>
      </c>
      <c r="C1666" s="1" t="s">
        <v>72</v>
      </c>
      <c r="D1666" s="14">
        <v>0.03</v>
      </c>
      <c r="E1666" s="14">
        <v>1.68</v>
      </c>
      <c r="F1666" s="14">
        <v>0.7</v>
      </c>
      <c r="G1666" s="1" t="s">
        <v>89</v>
      </c>
      <c r="H1666" s="1" t="s">
        <v>96</v>
      </c>
      <c r="I1666" s="1" t="s">
        <v>50</v>
      </c>
      <c r="J1666" s="1" t="s">
        <v>51</v>
      </c>
      <c r="K1666" s="1" t="s">
        <v>52</v>
      </c>
      <c r="L1666" s="1" t="s">
        <v>2755</v>
      </c>
      <c r="M1666" s="1">
        <v>0.6</v>
      </c>
      <c r="N1666" s="1" t="s">
        <v>34</v>
      </c>
      <c r="O1666" s="1" t="s">
        <v>35</v>
      </c>
      <c r="P1666" s="1" t="s">
        <v>99</v>
      </c>
      <c r="Q1666" s="1" t="s">
        <v>1556</v>
      </c>
      <c r="R1666" s="1">
        <v>27529</v>
      </c>
      <c r="S1666" s="2">
        <v>42158</v>
      </c>
      <c r="T1666" s="2">
        <v>42160</v>
      </c>
      <c r="U1666" s="1">
        <v>-106.42100000000001</v>
      </c>
      <c r="V1666" s="1">
        <v>11</v>
      </c>
      <c r="W1666" s="14">
        <v>20.239999999999998</v>
      </c>
      <c r="X1666" s="1">
        <v>85866</v>
      </c>
      <c r="Y1666" s="14">
        <f>DataSheet!$E1666-DataSheet!$D1666</f>
        <v>1.65</v>
      </c>
      <c r="Z1666" s="1" t="str">
        <f>_xlfn.IFS(DataSheet!$O1666="Central","Chris",DataSheet!$O1666="East","Erin",DataSheet!$O1666="South","Sam",DataSheet!$O1666="West","William")</f>
        <v>Sam</v>
      </c>
    </row>
    <row r="1667" spans="1:26" ht="15" x14ac:dyDescent="0.2">
      <c r="A1667" s="1">
        <v>1998</v>
      </c>
      <c r="B1667" s="1" t="s">
        <v>2756</v>
      </c>
      <c r="C1667" s="1" t="s">
        <v>72</v>
      </c>
      <c r="D1667" s="14">
        <v>0.06</v>
      </c>
      <c r="E1667" s="14">
        <v>4.42</v>
      </c>
      <c r="F1667" s="14">
        <v>4.99</v>
      </c>
      <c r="G1667" s="1" t="s">
        <v>40</v>
      </c>
      <c r="H1667" s="1" t="s">
        <v>96</v>
      </c>
      <c r="I1667" s="1" t="s">
        <v>50</v>
      </c>
      <c r="J1667" s="1" t="s">
        <v>347</v>
      </c>
      <c r="K1667" s="1" t="s">
        <v>75</v>
      </c>
      <c r="L1667" s="1" t="s">
        <v>2074</v>
      </c>
      <c r="M1667" s="1">
        <v>0.38</v>
      </c>
      <c r="N1667" s="1" t="s">
        <v>34</v>
      </c>
      <c r="O1667" s="1" t="s">
        <v>113</v>
      </c>
      <c r="P1667" s="1" t="s">
        <v>114</v>
      </c>
      <c r="Q1667" s="1" t="s">
        <v>2757</v>
      </c>
      <c r="R1667" s="1">
        <v>11758</v>
      </c>
      <c r="S1667" s="2">
        <v>42158</v>
      </c>
      <c r="T1667" s="2">
        <v>42160</v>
      </c>
      <c r="U1667" s="1">
        <v>-10.435</v>
      </c>
      <c r="V1667" s="1">
        <v>3</v>
      </c>
      <c r="W1667" s="14">
        <v>14.85</v>
      </c>
      <c r="X1667" s="1">
        <v>90568</v>
      </c>
      <c r="Y1667" s="14">
        <f>DataSheet!$E1667-DataSheet!$D1667</f>
        <v>4.3600000000000003</v>
      </c>
      <c r="Z1667" s="1" t="str">
        <f>_xlfn.IFS(DataSheet!$O1667="Central","Chris",DataSheet!$O1667="East","Erin",DataSheet!$O1667="South","Sam",DataSheet!$O1667="West","William")</f>
        <v>Erin</v>
      </c>
    </row>
    <row r="1668" spans="1:26" ht="15" x14ac:dyDescent="0.2">
      <c r="A1668" s="1">
        <v>3151</v>
      </c>
      <c r="B1668" s="1" t="s">
        <v>955</v>
      </c>
      <c r="C1668" s="1" t="s">
        <v>72</v>
      </c>
      <c r="D1668" s="14">
        <v>0.01</v>
      </c>
      <c r="E1668" s="14">
        <v>145.97999999999999</v>
      </c>
      <c r="F1668" s="14">
        <v>46.2</v>
      </c>
      <c r="G1668" s="1" t="s">
        <v>28</v>
      </c>
      <c r="H1668" s="1" t="s">
        <v>96</v>
      </c>
      <c r="I1668" s="1" t="s">
        <v>30</v>
      </c>
      <c r="J1668" s="1" t="s">
        <v>31</v>
      </c>
      <c r="K1668" s="1" t="s">
        <v>32</v>
      </c>
      <c r="L1668" s="1" t="s">
        <v>2758</v>
      </c>
      <c r="M1668" s="1">
        <v>0.69</v>
      </c>
      <c r="N1668" s="1" t="s">
        <v>34</v>
      </c>
      <c r="O1668" s="1" t="s">
        <v>61</v>
      </c>
      <c r="P1668" s="1" t="s">
        <v>92</v>
      </c>
      <c r="Q1668" s="1" t="s">
        <v>956</v>
      </c>
      <c r="R1668" s="1">
        <v>92277</v>
      </c>
      <c r="S1668" s="2">
        <v>42158</v>
      </c>
      <c r="T1668" s="2">
        <v>42158</v>
      </c>
      <c r="U1668" s="1">
        <v>-134.512</v>
      </c>
      <c r="V1668" s="1">
        <v>9</v>
      </c>
      <c r="W1668" s="14">
        <v>1370.79</v>
      </c>
      <c r="X1668" s="1">
        <v>88543</v>
      </c>
      <c r="Y1668" s="14">
        <f>DataSheet!$E1668-DataSheet!$D1668</f>
        <v>145.97</v>
      </c>
      <c r="Z1668" s="1" t="str">
        <f>_xlfn.IFS(DataSheet!$O1668="Central","Chris",DataSheet!$O1668="East","Erin",DataSheet!$O1668="South","Sam",DataSheet!$O1668="West","William")</f>
        <v>William</v>
      </c>
    </row>
    <row r="1669" spans="1:26" ht="15" x14ac:dyDescent="0.2">
      <c r="A1669" s="1">
        <v>754</v>
      </c>
      <c r="B1669" s="1" t="s">
        <v>2152</v>
      </c>
      <c r="C1669" s="1" t="s">
        <v>39</v>
      </c>
      <c r="D1669" s="14">
        <v>0.06</v>
      </c>
      <c r="E1669" s="14">
        <v>218.75</v>
      </c>
      <c r="F1669" s="14">
        <v>69.64</v>
      </c>
      <c r="G1669" s="1" t="s">
        <v>28</v>
      </c>
      <c r="H1669" s="1" t="s">
        <v>96</v>
      </c>
      <c r="I1669" s="1" t="s">
        <v>30</v>
      </c>
      <c r="J1669" s="1" t="s">
        <v>31</v>
      </c>
      <c r="K1669" s="1" t="s">
        <v>32</v>
      </c>
      <c r="L1669" s="1" t="s">
        <v>876</v>
      </c>
      <c r="M1669" s="1">
        <v>0.77</v>
      </c>
      <c r="N1669" s="1" t="s">
        <v>34</v>
      </c>
      <c r="O1669" s="1" t="s">
        <v>61</v>
      </c>
      <c r="P1669" s="1" t="s">
        <v>590</v>
      </c>
      <c r="Q1669" s="1" t="s">
        <v>2154</v>
      </c>
      <c r="R1669" s="1">
        <v>86314</v>
      </c>
      <c r="S1669" s="2">
        <v>42159</v>
      </c>
      <c r="T1669" s="2">
        <v>42160</v>
      </c>
      <c r="U1669" s="1">
        <v>-453.2</v>
      </c>
      <c r="V1669" s="1">
        <v>4</v>
      </c>
      <c r="W1669" s="14">
        <v>905.4</v>
      </c>
      <c r="X1669" s="1">
        <v>90437</v>
      </c>
      <c r="Y1669" s="14">
        <f>DataSheet!$E1669-DataSheet!$D1669</f>
        <v>218.69</v>
      </c>
      <c r="Z1669" s="1" t="str">
        <f>_xlfn.IFS(DataSheet!$O1669="Central","Chris",DataSheet!$O1669="East","Erin",DataSheet!$O1669="South","Sam",DataSheet!$O1669="West","William")</f>
        <v>William</v>
      </c>
    </row>
    <row r="1670" spans="1:26" ht="15" x14ac:dyDescent="0.2">
      <c r="A1670" s="1">
        <v>1233</v>
      </c>
      <c r="B1670" s="1" t="s">
        <v>2099</v>
      </c>
      <c r="C1670" s="1" t="s">
        <v>39</v>
      </c>
      <c r="D1670" s="14">
        <v>0.09</v>
      </c>
      <c r="E1670" s="14">
        <v>99.99</v>
      </c>
      <c r="F1670" s="14">
        <v>19.989999999999998</v>
      </c>
      <c r="G1670" s="1" t="s">
        <v>40</v>
      </c>
      <c r="H1670" s="1" t="s">
        <v>41</v>
      </c>
      <c r="I1670" s="1" t="s">
        <v>42</v>
      </c>
      <c r="J1670" s="1" t="s">
        <v>43</v>
      </c>
      <c r="K1670" s="1" t="s">
        <v>75</v>
      </c>
      <c r="L1670" s="1" t="s">
        <v>1582</v>
      </c>
      <c r="M1670" s="1">
        <v>0.52</v>
      </c>
      <c r="N1670" s="1" t="s">
        <v>34</v>
      </c>
      <c r="O1670" s="1" t="s">
        <v>54</v>
      </c>
      <c r="P1670" s="1" t="s">
        <v>189</v>
      </c>
      <c r="Q1670" s="1" t="s">
        <v>2100</v>
      </c>
      <c r="R1670" s="1">
        <v>75028</v>
      </c>
      <c r="S1670" s="2">
        <v>42159</v>
      </c>
      <c r="T1670" s="2">
        <v>42161</v>
      </c>
      <c r="U1670" s="1">
        <v>-161.47499999999999</v>
      </c>
      <c r="V1670" s="1">
        <v>1</v>
      </c>
      <c r="W1670" s="14">
        <v>97.65</v>
      </c>
      <c r="X1670" s="1">
        <v>89376</v>
      </c>
      <c r="Y1670" s="14">
        <f>DataSheet!$E1670-DataSheet!$D1670</f>
        <v>99.899999999999991</v>
      </c>
      <c r="Z1670" s="1" t="str">
        <f>_xlfn.IFS(DataSheet!$O1670="Central","Chris",DataSheet!$O1670="East","Erin",DataSheet!$O1670="South","Sam",DataSheet!$O1670="West","William")</f>
        <v>Chris</v>
      </c>
    </row>
    <row r="1671" spans="1:26" ht="15" x14ac:dyDescent="0.2">
      <c r="A1671" s="1">
        <v>1233</v>
      </c>
      <c r="B1671" s="1" t="s">
        <v>2099</v>
      </c>
      <c r="C1671" s="1" t="s">
        <v>39</v>
      </c>
      <c r="D1671" s="14">
        <v>0.04</v>
      </c>
      <c r="E1671" s="14">
        <v>205.99</v>
      </c>
      <c r="F1671" s="14">
        <v>5.26</v>
      </c>
      <c r="G1671" s="1" t="s">
        <v>40</v>
      </c>
      <c r="H1671" s="1" t="s">
        <v>41</v>
      </c>
      <c r="I1671" s="1" t="s">
        <v>42</v>
      </c>
      <c r="J1671" s="1" t="s">
        <v>137</v>
      </c>
      <c r="K1671" s="1" t="s">
        <v>75</v>
      </c>
      <c r="L1671" s="1" t="s">
        <v>1554</v>
      </c>
      <c r="M1671" s="1">
        <v>0.56000000000000005</v>
      </c>
      <c r="N1671" s="1" t="s">
        <v>34</v>
      </c>
      <c r="O1671" s="1" t="s">
        <v>54</v>
      </c>
      <c r="P1671" s="1" t="s">
        <v>189</v>
      </c>
      <c r="Q1671" s="1" t="s">
        <v>2100</v>
      </c>
      <c r="R1671" s="1">
        <v>75028</v>
      </c>
      <c r="S1671" s="2">
        <v>42159</v>
      </c>
      <c r="T1671" s="2">
        <v>42160</v>
      </c>
      <c r="U1671" s="1">
        <v>-0.81399999999999995</v>
      </c>
      <c r="V1671" s="1">
        <v>6</v>
      </c>
      <c r="W1671" s="14">
        <v>1018.61</v>
      </c>
      <c r="X1671" s="1">
        <v>89376</v>
      </c>
      <c r="Y1671" s="14">
        <f>DataSheet!$E1671-DataSheet!$D1671</f>
        <v>205.95000000000002</v>
      </c>
      <c r="Z1671" s="1" t="str">
        <f>_xlfn.IFS(DataSheet!$O1671="Central","Chris",DataSheet!$O1671="East","Erin",DataSheet!$O1671="South","Sam",DataSheet!$O1671="West","William")</f>
        <v>Chris</v>
      </c>
    </row>
    <row r="1672" spans="1:26" ht="15" x14ac:dyDescent="0.2">
      <c r="A1672" s="1">
        <v>3238</v>
      </c>
      <c r="B1672" s="1" t="s">
        <v>2759</v>
      </c>
      <c r="C1672" s="1" t="s">
        <v>49</v>
      </c>
      <c r="D1672" s="14">
        <v>0.06</v>
      </c>
      <c r="E1672" s="14">
        <v>115.99</v>
      </c>
      <c r="F1672" s="14">
        <v>5.92</v>
      </c>
      <c r="G1672" s="1" t="s">
        <v>40</v>
      </c>
      <c r="H1672" s="1" t="s">
        <v>96</v>
      </c>
      <c r="I1672" s="1" t="s">
        <v>42</v>
      </c>
      <c r="J1672" s="1" t="s">
        <v>137</v>
      </c>
      <c r="K1672" s="1" t="s">
        <v>75</v>
      </c>
      <c r="L1672" s="1" t="s">
        <v>714</v>
      </c>
      <c r="M1672" s="1">
        <v>0.57999999999999996</v>
      </c>
      <c r="N1672" s="1" t="s">
        <v>34</v>
      </c>
      <c r="O1672" s="1" t="s">
        <v>61</v>
      </c>
      <c r="P1672" s="1" t="s">
        <v>141</v>
      </c>
      <c r="Q1672" s="1" t="s">
        <v>2760</v>
      </c>
      <c r="R1672" s="1">
        <v>97330</v>
      </c>
      <c r="S1672" s="2">
        <v>42159</v>
      </c>
      <c r="T1672" s="2">
        <v>42161</v>
      </c>
      <c r="U1672" s="1">
        <v>-13.068</v>
      </c>
      <c r="V1672" s="1">
        <v>5</v>
      </c>
      <c r="W1672" s="14">
        <v>495.82</v>
      </c>
      <c r="X1672" s="1">
        <v>89564</v>
      </c>
      <c r="Y1672" s="14">
        <f>DataSheet!$E1672-DataSheet!$D1672</f>
        <v>115.92999999999999</v>
      </c>
      <c r="Z1672" s="1" t="str">
        <f>_xlfn.IFS(DataSheet!$O1672="Central","Chris",DataSheet!$O1672="East","Erin",DataSheet!$O1672="South","Sam",DataSheet!$O1672="West","William")</f>
        <v>William</v>
      </c>
    </row>
    <row r="1673" spans="1:26" ht="15" x14ac:dyDescent="0.2">
      <c r="A1673" s="1">
        <v>2391</v>
      </c>
      <c r="B1673" s="1" t="s">
        <v>2680</v>
      </c>
      <c r="C1673" s="1" t="s">
        <v>72</v>
      </c>
      <c r="D1673" s="14">
        <v>0</v>
      </c>
      <c r="E1673" s="14">
        <v>999.99</v>
      </c>
      <c r="F1673" s="14">
        <v>13.99</v>
      </c>
      <c r="G1673" s="1" t="s">
        <v>40</v>
      </c>
      <c r="H1673" s="1" t="s">
        <v>96</v>
      </c>
      <c r="I1673" s="1" t="s">
        <v>42</v>
      </c>
      <c r="J1673" s="1" t="s">
        <v>58</v>
      </c>
      <c r="K1673" s="1" t="s">
        <v>146</v>
      </c>
      <c r="L1673" s="1" t="s">
        <v>1018</v>
      </c>
      <c r="M1673" s="1">
        <v>0.36</v>
      </c>
      <c r="N1673" s="1" t="s">
        <v>34</v>
      </c>
      <c r="O1673" s="1" t="s">
        <v>113</v>
      </c>
      <c r="P1673" s="1" t="s">
        <v>114</v>
      </c>
      <c r="Q1673" s="1" t="s">
        <v>2682</v>
      </c>
      <c r="R1673" s="1">
        <v>11572</v>
      </c>
      <c r="S1673" s="2">
        <v>42159</v>
      </c>
      <c r="T1673" s="2">
        <v>42161</v>
      </c>
      <c r="U1673" s="1">
        <v>-1455.9972</v>
      </c>
      <c r="V1673" s="1">
        <v>1</v>
      </c>
      <c r="W1673" s="14">
        <v>1009.99</v>
      </c>
      <c r="X1673" s="1">
        <v>91123</v>
      </c>
      <c r="Y1673" s="14">
        <f>DataSheet!$E1673-DataSheet!$D1673</f>
        <v>999.99</v>
      </c>
      <c r="Z1673" s="1" t="str">
        <f>_xlfn.IFS(DataSheet!$O1673="Central","Chris",DataSheet!$O1673="East","Erin",DataSheet!$O1673="South","Sam",DataSheet!$O1673="West","William")</f>
        <v>Erin</v>
      </c>
    </row>
    <row r="1674" spans="1:26" ht="15" x14ac:dyDescent="0.2">
      <c r="A1674" s="1">
        <v>2391</v>
      </c>
      <c r="B1674" s="1" t="s">
        <v>2680</v>
      </c>
      <c r="C1674" s="1" t="s">
        <v>72</v>
      </c>
      <c r="D1674" s="14">
        <v>0.05</v>
      </c>
      <c r="E1674" s="14">
        <v>6.48</v>
      </c>
      <c r="F1674" s="14">
        <v>5.14</v>
      </c>
      <c r="G1674" s="1" t="s">
        <v>89</v>
      </c>
      <c r="H1674" s="1" t="s">
        <v>96</v>
      </c>
      <c r="I1674" s="1" t="s">
        <v>50</v>
      </c>
      <c r="J1674" s="1" t="s">
        <v>90</v>
      </c>
      <c r="K1674" s="1" t="s">
        <v>75</v>
      </c>
      <c r="L1674" s="1" t="s">
        <v>1747</v>
      </c>
      <c r="M1674" s="1">
        <v>0.37</v>
      </c>
      <c r="N1674" s="1" t="s">
        <v>34</v>
      </c>
      <c r="O1674" s="1" t="s">
        <v>113</v>
      </c>
      <c r="P1674" s="1" t="s">
        <v>114</v>
      </c>
      <c r="Q1674" s="1" t="s">
        <v>2682</v>
      </c>
      <c r="R1674" s="1">
        <v>11572</v>
      </c>
      <c r="S1674" s="2">
        <v>42159</v>
      </c>
      <c r="T1674" s="2">
        <v>42160</v>
      </c>
      <c r="U1674" s="1">
        <v>-22.56</v>
      </c>
      <c r="V1674" s="1">
        <v>13</v>
      </c>
      <c r="W1674" s="14">
        <v>92.16</v>
      </c>
      <c r="X1674" s="1">
        <v>91123</v>
      </c>
      <c r="Y1674" s="14">
        <f>DataSheet!$E1674-DataSheet!$D1674</f>
        <v>6.4300000000000006</v>
      </c>
      <c r="Z1674" s="1" t="str">
        <f>_xlfn.IFS(DataSheet!$O1674="Central","Chris",DataSheet!$O1674="East","Erin",DataSheet!$O1674="South","Sam",DataSheet!$O1674="West","William")</f>
        <v>Erin</v>
      </c>
    </row>
    <row r="1675" spans="1:26" ht="15" x14ac:dyDescent="0.2">
      <c r="A1675" s="1">
        <v>2548</v>
      </c>
      <c r="B1675" s="1" t="s">
        <v>1986</v>
      </c>
      <c r="C1675" s="1" t="s">
        <v>72</v>
      </c>
      <c r="D1675" s="14">
        <v>0.09</v>
      </c>
      <c r="E1675" s="14">
        <v>5.98</v>
      </c>
      <c r="F1675" s="14">
        <v>1.67</v>
      </c>
      <c r="G1675" s="1" t="s">
        <v>40</v>
      </c>
      <c r="H1675" s="1" t="s">
        <v>29</v>
      </c>
      <c r="I1675" s="1" t="s">
        <v>50</v>
      </c>
      <c r="J1675" s="1" t="s">
        <v>51</v>
      </c>
      <c r="K1675" s="1" t="s">
        <v>52</v>
      </c>
      <c r="L1675" s="1" t="s">
        <v>2761</v>
      </c>
      <c r="M1675" s="1">
        <v>0.51</v>
      </c>
      <c r="N1675" s="1" t="s">
        <v>34</v>
      </c>
      <c r="O1675" s="1" t="s">
        <v>61</v>
      </c>
      <c r="P1675" s="1" t="s">
        <v>92</v>
      </c>
      <c r="Q1675" s="1" t="s">
        <v>102</v>
      </c>
      <c r="R1675" s="1">
        <v>90068</v>
      </c>
      <c r="S1675" s="2">
        <v>42159</v>
      </c>
      <c r="T1675" s="2">
        <v>42162</v>
      </c>
      <c r="U1675" s="1">
        <v>23.87</v>
      </c>
      <c r="V1675" s="1">
        <v>81</v>
      </c>
      <c r="W1675" s="14">
        <v>448.26</v>
      </c>
      <c r="X1675" s="1">
        <v>29889</v>
      </c>
      <c r="Y1675" s="14">
        <f>DataSheet!$E1675-DataSheet!$D1675</f>
        <v>5.8900000000000006</v>
      </c>
      <c r="Z1675" s="1" t="str">
        <f>_xlfn.IFS(DataSheet!$O1675="Central","Chris",DataSheet!$O1675="East","Erin",DataSheet!$O1675="South","Sam",DataSheet!$O1675="West","William")</f>
        <v>William</v>
      </c>
    </row>
    <row r="1676" spans="1:26" ht="15" x14ac:dyDescent="0.2">
      <c r="A1676" s="1">
        <v>2549</v>
      </c>
      <c r="B1676" s="1" t="s">
        <v>2253</v>
      </c>
      <c r="C1676" s="1" t="s">
        <v>72</v>
      </c>
      <c r="D1676" s="14">
        <v>0.09</v>
      </c>
      <c r="E1676" s="14">
        <v>5.98</v>
      </c>
      <c r="F1676" s="14">
        <v>1.67</v>
      </c>
      <c r="G1676" s="1" t="s">
        <v>40</v>
      </c>
      <c r="H1676" s="1" t="s">
        <v>29</v>
      </c>
      <c r="I1676" s="1" t="s">
        <v>50</v>
      </c>
      <c r="J1676" s="1" t="s">
        <v>51</v>
      </c>
      <c r="K1676" s="1" t="s">
        <v>52</v>
      </c>
      <c r="L1676" s="1" t="s">
        <v>2761</v>
      </c>
      <c r="M1676" s="1">
        <v>0.51</v>
      </c>
      <c r="N1676" s="1" t="s">
        <v>34</v>
      </c>
      <c r="O1676" s="1" t="s">
        <v>113</v>
      </c>
      <c r="P1676" s="1" t="s">
        <v>319</v>
      </c>
      <c r="Q1676" s="1" t="s">
        <v>2254</v>
      </c>
      <c r="R1676" s="1">
        <v>43213</v>
      </c>
      <c r="S1676" s="2">
        <v>42159</v>
      </c>
      <c r="T1676" s="2">
        <v>42162</v>
      </c>
      <c r="U1676" s="1">
        <v>35.805</v>
      </c>
      <c r="V1676" s="1">
        <v>20</v>
      </c>
      <c r="W1676" s="14">
        <v>110.68</v>
      </c>
      <c r="X1676" s="1">
        <v>88658</v>
      </c>
      <c r="Y1676" s="14">
        <f>DataSheet!$E1676-DataSheet!$D1676</f>
        <v>5.8900000000000006</v>
      </c>
      <c r="Z1676" s="1" t="str">
        <f>_xlfn.IFS(DataSheet!$O1676="Central","Chris",DataSheet!$O1676="East","Erin",DataSheet!$O1676="South","Sam",DataSheet!$O1676="West","William")</f>
        <v>Erin</v>
      </c>
    </row>
    <row r="1677" spans="1:26" ht="15" x14ac:dyDescent="0.2">
      <c r="A1677" s="1">
        <v>2882</v>
      </c>
      <c r="B1677" s="1" t="s">
        <v>673</v>
      </c>
      <c r="C1677" s="1" t="s">
        <v>39</v>
      </c>
      <c r="D1677" s="14">
        <v>0.09</v>
      </c>
      <c r="E1677" s="14">
        <v>363.25</v>
      </c>
      <c r="F1677" s="14">
        <v>19.989999999999998</v>
      </c>
      <c r="G1677" s="1" t="s">
        <v>40</v>
      </c>
      <c r="H1677" s="1" t="s">
        <v>41</v>
      </c>
      <c r="I1677" s="1" t="s">
        <v>50</v>
      </c>
      <c r="J1677" s="1" t="s">
        <v>97</v>
      </c>
      <c r="K1677" s="1" t="s">
        <v>75</v>
      </c>
      <c r="L1677" s="1" t="s">
        <v>201</v>
      </c>
      <c r="M1677" s="1">
        <v>0.56999999999999995</v>
      </c>
      <c r="N1677" s="1" t="s">
        <v>34</v>
      </c>
      <c r="O1677" s="1" t="s">
        <v>35</v>
      </c>
      <c r="P1677" s="1" t="s">
        <v>99</v>
      </c>
      <c r="Q1677" s="1" t="s">
        <v>675</v>
      </c>
      <c r="R1677" s="1">
        <v>28206</v>
      </c>
      <c r="S1677" s="2">
        <v>42160</v>
      </c>
      <c r="T1677" s="2">
        <v>42161</v>
      </c>
      <c r="U1677" s="1">
        <v>732.26980000000003</v>
      </c>
      <c r="V1677" s="1">
        <v>21</v>
      </c>
      <c r="W1677" s="14">
        <v>7497.05</v>
      </c>
      <c r="X1677" s="1">
        <v>21958</v>
      </c>
      <c r="Y1677" s="14">
        <f>DataSheet!$E1677-DataSheet!$D1677</f>
        <v>363.16</v>
      </c>
      <c r="Z1677" s="1" t="str">
        <f>_xlfn.IFS(DataSheet!$O1677="Central","Chris",DataSheet!$O1677="East","Erin",DataSheet!$O1677="South","Sam",DataSheet!$O1677="West","William")</f>
        <v>Sam</v>
      </c>
    </row>
    <row r="1678" spans="1:26" ht="15" x14ac:dyDescent="0.2">
      <c r="A1678" s="1">
        <v>2884</v>
      </c>
      <c r="B1678" s="1" t="s">
        <v>1742</v>
      </c>
      <c r="C1678" s="1" t="s">
        <v>39</v>
      </c>
      <c r="D1678" s="14">
        <v>0.09</v>
      </c>
      <c r="E1678" s="14">
        <v>363.25</v>
      </c>
      <c r="F1678" s="14">
        <v>19.989999999999998</v>
      </c>
      <c r="G1678" s="1" t="s">
        <v>40</v>
      </c>
      <c r="H1678" s="1" t="s">
        <v>41</v>
      </c>
      <c r="I1678" s="1" t="s">
        <v>50</v>
      </c>
      <c r="J1678" s="1" t="s">
        <v>97</v>
      </c>
      <c r="K1678" s="1" t="s">
        <v>75</v>
      </c>
      <c r="L1678" s="1" t="s">
        <v>201</v>
      </c>
      <c r="M1678" s="1">
        <v>0.56999999999999995</v>
      </c>
      <c r="N1678" s="1" t="s">
        <v>34</v>
      </c>
      <c r="O1678" s="1" t="s">
        <v>113</v>
      </c>
      <c r="P1678" s="1" t="s">
        <v>319</v>
      </c>
      <c r="Q1678" s="1" t="s">
        <v>1743</v>
      </c>
      <c r="R1678" s="1">
        <v>44039</v>
      </c>
      <c r="S1678" s="2">
        <v>42160</v>
      </c>
      <c r="T1678" s="2">
        <v>42161</v>
      </c>
      <c r="U1678" s="1">
        <v>1231.6569</v>
      </c>
      <c r="V1678" s="1">
        <v>5</v>
      </c>
      <c r="W1678" s="14">
        <v>1785.01</v>
      </c>
      <c r="X1678" s="1">
        <v>87633</v>
      </c>
      <c r="Y1678" s="14">
        <f>DataSheet!$E1678-DataSheet!$D1678</f>
        <v>363.16</v>
      </c>
      <c r="Z1678" s="1" t="str">
        <f>_xlfn.IFS(DataSheet!$O1678="Central","Chris",DataSheet!$O1678="East","Erin",DataSheet!$O1678="South","Sam",DataSheet!$O1678="West","William")</f>
        <v>Erin</v>
      </c>
    </row>
    <row r="1679" spans="1:26" ht="15" x14ac:dyDescent="0.2">
      <c r="A1679" s="1">
        <v>269</v>
      </c>
      <c r="B1679" s="1" t="s">
        <v>2762</v>
      </c>
      <c r="C1679" s="1" t="s">
        <v>49</v>
      </c>
      <c r="D1679" s="14">
        <v>0.09</v>
      </c>
      <c r="E1679" s="14">
        <v>35.94</v>
      </c>
      <c r="F1679" s="14">
        <v>6.66</v>
      </c>
      <c r="G1679" s="1" t="s">
        <v>40</v>
      </c>
      <c r="H1679" s="1" t="s">
        <v>73</v>
      </c>
      <c r="I1679" s="1" t="s">
        <v>50</v>
      </c>
      <c r="J1679" s="1" t="s">
        <v>347</v>
      </c>
      <c r="K1679" s="1" t="s">
        <v>75</v>
      </c>
      <c r="L1679" s="1" t="s">
        <v>2124</v>
      </c>
      <c r="M1679" s="1">
        <v>0.4</v>
      </c>
      <c r="N1679" s="1" t="s">
        <v>34</v>
      </c>
      <c r="O1679" s="1" t="s">
        <v>61</v>
      </c>
      <c r="P1679" s="1" t="s">
        <v>590</v>
      </c>
      <c r="Q1679" s="1" t="s">
        <v>2763</v>
      </c>
      <c r="R1679" s="1">
        <v>85234</v>
      </c>
      <c r="S1679" s="2">
        <v>42160</v>
      </c>
      <c r="T1679" s="2">
        <v>42165</v>
      </c>
      <c r="U1679" s="1">
        <v>144.2928</v>
      </c>
      <c r="V1679" s="1">
        <v>6</v>
      </c>
      <c r="W1679" s="14">
        <v>209.12</v>
      </c>
      <c r="X1679" s="1">
        <v>88942</v>
      </c>
      <c r="Y1679" s="14">
        <f>DataSheet!$E1679-DataSheet!$D1679</f>
        <v>35.849999999999994</v>
      </c>
      <c r="Z1679" s="1" t="str">
        <f>_xlfn.IFS(DataSheet!$O1679="Central","Chris",DataSheet!$O1679="East","Erin",DataSheet!$O1679="South","Sam",DataSheet!$O1679="West","William")</f>
        <v>William</v>
      </c>
    </row>
    <row r="1680" spans="1:26" ht="15" x14ac:dyDescent="0.2">
      <c r="A1680" s="1">
        <v>269</v>
      </c>
      <c r="B1680" s="1" t="s">
        <v>2762</v>
      </c>
      <c r="C1680" s="1" t="s">
        <v>49</v>
      </c>
      <c r="D1680" s="14">
        <v>0</v>
      </c>
      <c r="E1680" s="14">
        <v>170.98</v>
      </c>
      <c r="F1680" s="14">
        <v>13.99</v>
      </c>
      <c r="G1680" s="1" t="s">
        <v>40</v>
      </c>
      <c r="H1680" s="1" t="s">
        <v>73</v>
      </c>
      <c r="I1680" s="1" t="s">
        <v>30</v>
      </c>
      <c r="J1680" s="1" t="s">
        <v>128</v>
      </c>
      <c r="K1680" s="1" t="s">
        <v>146</v>
      </c>
      <c r="L1680" s="1" t="s">
        <v>2764</v>
      </c>
      <c r="M1680" s="1">
        <v>0.75</v>
      </c>
      <c r="N1680" s="1" t="s">
        <v>34</v>
      </c>
      <c r="O1680" s="1" t="s">
        <v>61</v>
      </c>
      <c r="P1680" s="1" t="s">
        <v>590</v>
      </c>
      <c r="Q1680" s="1" t="s">
        <v>2763</v>
      </c>
      <c r="R1680" s="1">
        <v>85234</v>
      </c>
      <c r="S1680" s="2">
        <v>42160</v>
      </c>
      <c r="T1680" s="2">
        <v>42167</v>
      </c>
      <c r="U1680" s="1">
        <v>888.14729999999997</v>
      </c>
      <c r="V1680" s="1">
        <v>7</v>
      </c>
      <c r="W1680" s="14">
        <v>1287.17</v>
      </c>
      <c r="X1680" s="1">
        <v>88942</v>
      </c>
      <c r="Y1680" s="14">
        <f>DataSheet!$E1680-DataSheet!$D1680</f>
        <v>170.98</v>
      </c>
      <c r="Z1680" s="1" t="str">
        <f>_xlfn.IFS(DataSheet!$O1680="Central","Chris",DataSheet!$O1680="East","Erin",DataSheet!$O1680="South","Sam",DataSheet!$O1680="West","William")</f>
        <v>William</v>
      </c>
    </row>
    <row r="1681" spans="1:26" ht="15" x14ac:dyDescent="0.2">
      <c r="A1681" s="1">
        <v>269</v>
      </c>
      <c r="B1681" s="1" t="s">
        <v>2762</v>
      </c>
      <c r="C1681" s="1" t="s">
        <v>49</v>
      </c>
      <c r="D1681" s="14">
        <v>0.09</v>
      </c>
      <c r="E1681" s="14">
        <v>4.9800000000000004</v>
      </c>
      <c r="F1681" s="14">
        <v>7.44</v>
      </c>
      <c r="G1681" s="1" t="s">
        <v>40</v>
      </c>
      <c r="H1681" s="1" t="s">
        <v>73</v>
      </c>
      <c r="I1681" s="1" t="s">
        <v>50</v>
      </c>
      <c r="J1681" s="1" t="s">
        <v>90</v>
      </c>
      <c r="K1681" s="1" t="s">
        <v>75</v>
      </c>
      <c r="L1681" s="1" t="s">
        <v>2176</v>
      </c>
      <c r="M1681" s="1">
        <v>0.36</v>
      </c>
      <c r="N1681" s="1" t="s">
        <v>34</v>
      </c>
      <c r="O1681" s="1" t="s">
        <v>61</v>
      </c>
      <c r="P1681" s="1" t="s">
        <v>590</v>
      </c>
      <c r="Q1681" s="1" t="s">
        <v>2763</v>
      </c>
      <c r="R1681" s="1">
        <v>85234</v>
      </c>
      <c r="S1681" s="2">
        <v>42160</v>
      </c>
      <c r="T1681" s="2">
        <v>42162</v>
      </c>
      <c r="U1681" s="1">
        <v>-46.005000000000003</v>
      </c>
      <c r="V1681" s="1">
        <v>9</v>
      </c>
      <c r="W1681" s="14">
        <v>46.17</v>
      </c>
      <c r="X1681" s="1">
        <v>88942</v>
      </c>
      <c r="Y1681" s="14">
        <f>DataSheet!$E1681-DataSheet!$D1681</f>
        <v>4.8900000000000006</v>
      </c>
      <c r="Z1681" s="1" t="str">
        <f>_xlfn.IFS(DataSheet!$O1681="Central","Chris",DataSheet!$O1681="East","Erin",DataSheet!$O1681="South","Sam",DataSheet!$O1681="West","William")</f>
        <v>William</v>
      </c>
    </row>
    <row r="1682" spans="1:26" ht="15" x14ac:dyDescent="0.2">
      <c r="A1682" s="1">
        <v>272</v>
      </c>
      <c r="B1682" s="1" t="s">
        <v>2055</v>
      </c>
      <c r="C1682" s="1" t="s">
        <v>49</v>
      </c>
      <c r="D1682" s="14">
        <v>0.09</v>
      </c>
      <c r="E1682" s="14">
        <v>35.94</v>
      </c>
      <c r="F1682" s="14">
        <v>6.66</v>
      </c>
      <c r="G1682" s="1" t="s">
        <v>40</v>
      </c>
      <c r="H1682" s="1" t="s">
        <v>73</v>
      </c>
      <c r="I1682" s="1" t="s">
        <v>50</v>
      </c>
      <c r="J1682" s="1" t="s">
        <v>347</v>
      </c>
      <c r="K1682" s="1" t="s">
        <v>75</v>
      </c>
      <c r="L1682" s="1" t="s">
        <v>2124</v>
      </c>
      <c r="M1682" s="1">
        <v>0.4</v>
      </c>
      <c r="N1682" s="1" t="s">
        <v>34</v>
      </c>
      <c r="O1682" s="1" t="s">
        <v>35</v>
      </c>
      <c r="P1682" s="1" t="s">
        <v>99</v>
      </c>
      <c r="Q1682" s="1" t="s">
        <v>675</v>
      </c>
      <c r="R1682" s="1">
        <v>28204</v>
      </c>
      <c r="S1682" s="2">
        <v>42160</v>
      </c>
      <c r="T1682" s="2">
        <v>42165</v>
      </c>
      <c r="U1682" s="1">
        <v>72.1858</v>
      </c>
      <c r="V1682" s="1">
        <v>24</v>
      </c>
      <c r="W1682" s="14">
        <v>836.47</v>
      </c>
      <c r="X1682" s="1">
        <v>36069</v>
      </c>
      <c r="Y1682" s="14">
        <f>DataSheet!$E1682-DataSheet!$D1682</f>
        <v>35.849999999999994</v>
      </c>
      <c r="Z1682" s="1" t="str">
        <f>_xlfn.IFS(DataSheet!$O1682="Central","Chris",DataSheet!$O1682="East","Erin",DataSheet!$O1682="South","Sam",DataSheet!$O1682="West","William")</f>
        <v>Sam</v>
      </c>
    </row>
    <row r="1683" spans="1:26" ht="15" x14ac:dyDescent="0.2">
      <c r="A1683" s="1">
        <v>272</v>
      </c>
      <c r="B1683" s="1" t="s">
        <v>2055</v>
      </c>
      <c r="C1683" s="1" t="s">
        <v>49</v>
      </c>
      <c r="D1683" s="14">
        <v>0.09</v>
      </c>
      <c r="E1683" s="14">
        <v>4.9800000000000004</v>
      </c>
      <c r="F1683" s="14">
        <v>7.44</v>
      </c>
      <c r="G1683" s="1" t="s">
        <v>40</v>
      </c>
      <c r="H1683" s="1" t="s">
        <v>73</v>
      </c>
      <c r="I1683" s="1" t="s">
        <v>50</v>
      </c>
      <c r="J1683" s="1" t="s">
        <v>90</v>
      </c>
      <c r="K1683" s="1" t="s">
        <v>75</v>
      </c>
      <c r="L1683" s="1" t="s">
        <v>2176</v>
      </c>
      <c r="M1683" s="1">
        <v>0.36</v>
      </c>
      <c r="N1683" s="1" t="s">
        <v>34</v>
      </c>
      <c r="O1683" s="1" t="s">
        <v>35</v>
      </c>
      <c r="P1683" s="1" t="s">
        <v>99</v>
      </c>
      <c r="Q1683" s="1" t="s">
        <v>675</v>
      </c>
      <c r="R1683" s="1">
        <v>28204</v>
      </c>
      <c r="S1683" s="2">
        <v>42160</v>
      </c>
      <c r="T1683" s="2">
        <v>42162</v>
      </c>
      <c r="U1683" s="1">
        <v>-122.3733</v>
      </c>
      <c r="V1683" s="1">
        <v>37</v>
      </c>
      <c r="W1683" s="14">
        <v>189.83</v>
      </c>
      <c r="X1683" s="1">
        <v>36069</v>
      </c>
      <c r="Y1683" s="14">
        <f>DataSheet!$E1683-DataSheet!$D1683</f>
        <v>4.8900000000000006</v>
      </c>
      <c r="Z1683" s="1" t="str">
        <f>_xlfn.IFS(DataSheet!$O1683="Central","Chris",DataSheet!$O1683="East","Erin",DataSheet!$O1683="South","Sam",DataSheet!$O1683="West","William")</f>
        <v>Sam</v>
      </c>
    </row>
    <row r="1684" spans="1:26" ht="15" x14ac:dyDescent="0.2">
      <c r="A1684" s="1">
        <v>518</v>
      </c>
      <c r="B1684" s="1" t="s">
        <v>2765</v>
      </c>
      <c r="C1684" s="1" t="s">
        <v>49</v>
      </c>
      <c r="D1684" s="14">
        <v>7.0000000000000007E-2</v>
      </c>
      <c r="E1684" s="14">
        <v>12.64</v>
      </c>
      <c r="F1684" s="14">
        <v>4.9800000000000004</v>
      </c>
      <c r="G1684" s="1" t="s">
        <v>40</v>
      </c>
      <c r="H1684" s="1" t="s">
        <v>73</v>
      </c>
      <c r="I1684" s="1" t="s">
        <v>30</v>
      </c>
      <c r="J1684" s="1" t="s">
        <v>128</v>
      </c>
      <c r="K1684" s="1" t="s">
        <v>44</v>
      </c>
      <c r="L1684" s="1" t="s">
        <v>1775</v>
      </c>
      <c r="M1684" s="1">
        <v>0.48</v>
      </c>
      <c r="N1684" s="1" t="s">
        <v>34</v>
      </c>
      <c r="O1684" s="1" t="s">
        <v>54</v>
      </c>
      <c r="P1684" s="1" t="s">
        <v>82</v>
      </c>
      <c r="Q1684" s="1" t="s">
        <v>1508</v>
      </c>
      <c r="R1684" s="1">
        <v>63105</v>
      </c>
      <c r="S1684" s="2">
        <v>42160</v>
      </c>
      <c r="T1684" s="2">
        <v>42167</v>
      </c>
      <c r="U1684" s="1">
        <v>113.41500000000001</v>
      </c>
      <c r="V1684" s="1">
        <v>16</v>
      </c>
      <c r="W1684" s="14">
        <v>199.76</v>
      </c>
      <c r="X1684" s="1">
        <v>90867</v>
      </c>
      <c r="Y1684" s="14">
        <f>DataSheet!$E1684-DataSheet!$D1684</f>
        <v>12.57</v>
      </c>
      <c r="Z1684" s="1" t="str">
        <f>_xlfn.IFS(DataSheet!$O1684="Central","Chris",DataSheet!$O1684="East","Erin",DataSheet!$O1684="South","Sam",DataSheet!$O1684="West","William")</f>
        <v>Chris</v>
      </c>
    </row>
    <row r="1685" spans="1:26" ht="15" x14ac:dyDescent="0.2">
      <c r="A1685" s="1">
        <v>2506</v>
      </c>
      <c r="B1685" s="1" t="s">
        <v>2766</v>
      </c>
      <c r="C1685" s="1" t="s">
        <v>118</v>
      </c>
      <c r="D1685" s="14">
        <v>0.02</v>
      </c>
      <c r="E1685" s="14">
        <v>6.48</v>
      </c>
      <c r="F1685" s="14">
        <v>8.74</v>
      </c>
      <c r="G1685" s="1" t="s">
        <v>40</v>
      </c>
      <c r="H1685" s="1" t="s">
        <v>73</v>
      </c>
      <c r="I1685" s="1" t="s">
        <v>50</v>
      </c>
      <c r="J1685" s="1" t="s">
        <v>90</v>
      </c>
      <c r="K1685" s="1" t="s">
        <v>75</v>
      </c>
      <c r="L1685" s="1" t="s">
        <v>2767</v>
      </c>
      <c r="M1685" s="1">
        <v>0.36</v>
      </c>
      <c r="N1685" s="1" t="s">
        <v>34</v>
      </c>
      <c r="O1685" s="1" t="s">
        <v>113</v>
      </c>
      <c r="P1685" s="1" t="s">
        <v>250</v>
      </c>
      <c r="Q1685" s="1" t="s">
        <v>2768</v>
      </c>
      <c r="R1685" s="1">
        <v>6408</v>
      </c>
      <c r="S1685" s="2">
        <v>42160</v>
      </c>
      <c r="T1685" s="2">
        <v>42162</v>
      </c>
      <c r="U1685" s="1">
        <v>-6.835</v>
      </c>
      <c r="V1685" s="1">
        <v>1</v>
      </c>
      <c r="W1685" s="14">
        <v>10.72</v>
      </c>
      <c r="X1685" s="1">
        <v>87033</v>
      </c>
      <c r="Y1685" s="14">
        <f>DataSheet!$E1685-DataSheet!$D1685</f>
        <v>6.4600000000000009</v>
      </c>
      <c r="Z1685" s="1" t="str">
        <f>_xlfn.IFS(DataSheet!$O1685="Central","Chris",DataSheet!$O1685="East","Erin",DataSheet!$O1685="South","Sam",DataSheet!$O1685="West","William")</f>
        <v>Erin</v>
      </c>
    </row>
    <row r="1686" spans="1:26" ht="15" x14ac:dyDescent="0.2">
      <c r="A1686" s="1">
        <v>2507</v>
      </c>
      <c r="B1686" s="1" t="s">
        <v>2769</v>
      </c>
      <c r="C1686" s="1" t="s">
        <v>118</v>
      </c>
      <c r="D1686" s="14">
        <v>0.06</v>
      </c>
      <c r="E1686" s="14">
        <v>699.99</v>
      </c>
      <c r="F1686" s="14">
        <v>24.49</v>
      </c>
      <c r="G1686" s="1" t="s">
        <v>89</v>
      </c>
      <c r="H1686" s="1" t="s">
        <v>73</v>
      </c>
      <c r="I1686" s="1" t="s">
        <v>42</v>
      </c>
      <c r="J1686" s="1" t="s">
        <v>65</v>
      </c>
      <c r="K1686" s="1" t="s">
        <v>66</v>
      </c>
      <c r="L1686" s="1" t="s">
        <v>315</v>
      </c>
      <c r="M1686" s="1">
        <v>0.41</v>
      </c>
      <c r="N1686" s="1" t="s">
        <v>34</v>
      </c>
      <c r="O1686" s="1" t="s">
        <v>113</v>
      </c>
      <c r="P1686" s="1" t="s">
        <v>333</v>
      </c>
      <c r="Q1686" s="1" t="s">
        <v>889</v>
      </c>
      <c r="R1686" s="1">
        <v>4401</v>
      </c>
      <c r="S1686" s="2">
        <v>42160</v>
      </c>
      <c r="T1686" s="2">
        <v>42162</v>
      </c>
      <c r="U1686" s="1">
        <v>7024.2069000000001</v>
      </c>
      <c r="V1686" s="1">
        <v>15</v>
      </c>
      <c r="W1686" s="14">
        <v>10180.01</v>
      </c>
      <c r="X1686" s="1">
        <v>87033</v>
      </c>
      <c r="Y1686" s="14">
        <f>DataSheet!$E1686-DataSheet!$D1686</f>
        <v>699.93000000000006</v>
      </c>
      <c r="Z1686" s="1" t="str">
        <f>_xlfn.IFS(DataSheet!$O1686="Central","Chris",DataSheet!$O1686="East","Erin",DataSheet!$O1686="South","Sam",DataSheet!$O1686="West","William")</f>
        <v>Erin</v>
      </c>
    </row>
    <row r="1687" spans="1:26" ht="15" x14ac:dyDescent="0.2">
      <c r="A1687" s="1">
        <v>2516</v>
      </c>
      <c r="B1687" s="1" t="s">
        <v>2770</v>
      </c>
      <c r="C1687" s="1" t="s">
        <v>118</v>
      </c>
      <c r="D1687" s="14">
        <v>0.02</v>
      </c>
      <c r="E1687" s="14">
        <v>17.149999999999999</v>
      </c>
      <c r="F1687" s="14">
        <v>4.96</v>
      </c>
      <c r="G1687" s="1" t="s">
        <v>40</v>
      </c>
      <c r="H1687" s="1" t="s">
        <v>73</v>
      </c>
      <c r="I1687" s="1" t="s">
        <v>50</v>
      </c>
      <c r="J1687" s="1" t="s">
        <v>80</v>
      </c>
      <c r="K1687" s="1" t="s">
        <v>75</v>
      </c>
      <c r="L1687" s="1" t="s">
        <v>652</v>
      </c>
      <c r="M1687" s="1">
        <v>0.57999999999999996</v>
      </c>
      <c r="N1687" s="1" t="s">
        <v>34</v>
      </c>
      <c r="O1687" s="1" t="s">
        <v>113</v>
      </c>
      <c r="P1687" s="1" t="s">
        <v>399</v>
      </c>
      <c r="Q1687" s="1" t="s">
        <v>441</v>
      </c>
      <c r="R1687" s="1">
        <v>7631</v>
      </c>
      <c r="S1687" s="2">
        <v>42160</v>
      </c>
      <c r="T1687" s="2">
        <v>42162</v>
      </c>
      <c r="U1687" s="1">
        <v>36.494999999999997</v>
      </c>
      <c r="V1687" s="1">
        <v>11</v>
      </c>
      <c r="W1687" s="14">
        <v>190.85</v>
      </c>
      <c r="X1687" s="1">
        <v>87033</v>
      </c>
      <c r="Y1687" s="14">
        <f>DataSheet!$E1687-DataSheet!$D1687</f>
        <v>17.13</v>
      </c>
      <c r="Z1687" s="1" t="str">
        <f>_xlfn.IFS(DataSheet!$O1687="Central","Chris",DataSheet!$O1687="East","Erin",DataSheet!$O1687="South","Sam",DataSheet!$O1687="West","William")</f>
        <v>Erin</v>
      </c>
    </row>
    <row r="1688" spans="1:26" ht="15" x14ac:dyDescent="0.2">
      <c r="A1688" s="1">
        <v>2520</v>
      </c>
      <c r="B1688" s="1" t="s">
        <v>2771</v>
      </c>
      <c r="C1688" s="1" t="s">
        <v>118</v>
      </c>
      <c r="D1688" s="14">
        <v>7.0000000000000007E-2</v>
      </c>
      <c r="E1688" s="14">
        <v>30.98</v>
      </c>
      <c r="F1688" s="14">
        <v>8.74</v>
      </c>
      <c r="G1688" s="1" t="s">
        <v>40</v>
      </c>
      <c r="H1688" s="1" t="s">
        <v>73</v>
      </c>
      <c r="I1688" s="1" t="s">
        <v>50</v>
      </c>
      <c r="J1688" s="1" t="s">
        <v>90</v>
      </c>
      <c r="K1688" s="1" t="s">
        <v>75</v>
      </c>
      <c r="L1688" s="1" t="s">
        <v>2588</v>
      </c>
      <c r="M1688" s="1">
        <v>0.4</v>
      </c>
      <c r="N1688" s="1" t="s">
        <v>34</v>
      </c>
      <c r="O1688" s="1" t="s">
        <v>113</v>
      </c>
      <c r="P1688" s="1" t="s">
        <v>586</v>
      </c>
      <c r="Q1688" s="1" t="s">
        <v>2772</v>
      </c>
      <c r="R1688" s="1">
        <v>2908</v>
      </c>
      <c r="S1688" s="2">
        <v>42160</v>
      </c>
      <c r="T1688" s="2">
        <v>42161</v>
      </c>
      <c r="U1688" s="1">
        <v>255.76920000000001</v>
      </c>
      <c r="V1688" s="1">
        <v>12</v>
      </c>
      <c r="W1688" s="14">
        <v>370.68</v>
      </c>
      <c r="X1688" s="1">
        <v>87033</v>
      </c>
      <c r="Y1688" s="14">
        <f>DataSheet!$E1688-DataSheet!$D1688</f>
        <v>30.91</v>
      </c>
      <c r="Z1688" s="1" t="str">
        <f>_xlfn.IFS(DataSheet!$O1688="Central","Chris",DataSheet!$O1688="East","Erin",DataSheet!$O1688="South","Sam",DataSheet!$O1688="West","William")</f>
        <v>Erin</v>
      </c>
    </row>
    <row r="1689" spans="1:26" ht="15" x14ac:dyDescent="0.2">
      <c r="A1689" s="1">
        <v>2522</v>
      </c>
      <c r="B1689" s="1" t="s">
        <v>2773</v>
      </c>
      <c r="C1689" s="1" t="s">
        <v>118</v>
      </c>
      <c r="D1689" s="14">
        <v>0.04</v>
      </c>
      <c r="E1689" s="14">
        <v>1360.14</v>
      </c>
      <c r="F1689" s="14">
        <v>14.7</v>
      </c>
      <c r="G1689" s="1" t="s">
        <v>28</v>
      </c>
      <c r="H1689" s="1" t="s">
        <v>73</v>
      </c>
      <c r="I1689" s="1" t="s">
        <v>42</v>
      </c>
      <c r="J1689" s="1" t="s">
        <v>58</v>
      </c>
      <c r="K1689" s="1" t="s">
        <v>59</v>
      </c>
      <c r="L1689" s="1" t="s">
        <v>2774</v>
      </c>
      <c r="M1689" s="1">
        <v>0.59</v>
      </c>
      <c r="N1689" s="1" t="s">
        <v>34</v>
      </c>
      <c r="O1689" s="1" t="s">
        <v>113</v>
      </c>
      <c r="P1689" s="1" t="s">
        <v>635</v>
      </c>
      <c r="Q1689" s="1" t="s">
        <v>930</v>
      </c>
      <c r="R1689" s="1">
        <v>5401</v>
      </c>
      <c r="S1689" s="2">
        <v>42160</v>
      </c>
      <c r="T1689" s="2">
        <v>42163</v>
      </c>
      <c r="U1689" s="1">
        <v>2639.01</v>
      </c>
      <c r="V1689" s="1">
        <v>6</v>
      </c>
      <c r="W1689" s="14">
        <v>7303.05</v>
      </c>
      <c r="X1689" s="1">
        <v>87033</v>
      </c>
      <c r="Y1689" s="14">
        <f>DataSheet!$E1689-DataSheet!$D1689</f>
        <v>1360.1000000000001</v>
      </c>
      <c r="Z1689" s="1" t="str">
        <f>_xlfn.IFS(DataSheet!$O1689="Central","Chris",DataSheet!$O1689="East","Erin",DataSheet!$O1689="South","Sam",DataSheet!$O1689="West","William")</f>
        <v>Erin</v>
      </c>
    </row>
    <row r="1690" spans="1:26" ht="15" x14ac:dyDescent="0.2">
      <c r="A1690" s="1">
        <v>699</v>
      </c>
      <c r="B1690" s="1" t="s">
        <v>863</v>
      </c>
      <c r="C1690" s="1" t="s">
        <v>27</v>
      </c>
      <c r="D1690" s="14">
        <v>0.02</v>
      </c>
      <c r="E1690" s="14">
        <v>6.47</v>
      </c>
      <c r="F1690" s="14">
        <v>1.22</v>
      </c>
      <c r="G1690" s="1" t="s">
        <v>40</v>
      </c>
      <c r="H1690" s="1" t="s">
        <v>41</v>
      </c>
      <c r="I1690" s="1" t="s">
        <v>50</v>
      </c>
      <c r="J1690" s="1" t="s">
        <v>51</v>
      </c>
      <c r="K1690" s="1" t="s">
        <v>52</v>
      </c>
      <c r="L1690" s="1" t="s">
        <v>2775</v>
      </c>
      <c r="M1690" s="1">
        <v>0.4</v>
      </c>
      <c r="N1690" s="1" t="s">
        <v>34</v>
      </c>
      <c r="O1690" s="1" t="s">
        <v>61</v>
      </c>
      <c r="P1690" s="1" t="s">
        <v>92</v>
      </c>
      <c r="Q1690" s="1" t="s">
        <v>102</v>
      </c>
      <c r="R1690" s="1">
        <v>90041</v>
      </c>
      <c r="S1690" s="2">
        <v>42161</v>
      </c>
      <c r="T1690" s="2">
        <v>42162</v>
      </c>
      <c r="U1690" s="1">
        <v>40.200000000000003</v>
      </c>
      <c r="V1690" s="1">
        <v>30</v>
      </c>
      <c r="W1690" s="14">
        <v>193.95</v>
      </c>
      <c r="X1690" s="1">
        <v>55392</v>
      </c>
      <c r="Y1690" s="14">
        <f>DataSheet!$E1690-DataSheet!$D1690</f>
        <v>6.45</v>
      </c>
      <c r="Z1690" s="1" t="str">
        <f>_xlfn.IFS(DataSheet!$O1690="Central","Chris",DataSheet!$O1690="East","Erin",DataSheet!$O1690="South","Sam",DataSheet!$O1690="West","William")</f>
        <v>William</v>
      </c>
    </row>
    <row r="1691" spans="1:26" ht="15" x14ac:dyDescent="0.2">
      <c r="A1691" s="1">
        <v>699</v>
      </c>
      <c r="B1691" s="1" t="s">
        <v>863</v>
      </c>
      <c r="C1691" s="1" t="s">
        <v>27</v>
      </c>
      <c r="D1691" s="14">
        <v>7.0000000000000007E-2</v>
      </c>
      <c r="E1691" s="14">
        <v>2.84</v>
      </c>
      <c r="F1691" s="14">
        <v>0.93</v>
      </c>
      <c r="G1691" s="1" t="s">
        <v>40</v>
      </c>
      <c r="H1691" s="1" t="s">
        <v>41</v>
      </c>
      <c r="I1691" s="1" t="s">
        <v>50</v>
      </c>
      <c r="J1691" s="1" t="s">
        <v>51</v>
      </c>
      <c r="K1691" s="1" t="s">
        <v>52</v>
      </c>
      <c r="L1691" s="1" t="s">
        <v>294</v>
      </c>
      <c r="M1691" s="1">
        <v>0.54</v>
      </c>
      <c r="N1691" s="1" t="s">
        <v>34</v>
      </c>
      <c r="O1691" s="1" t="s">
        <v>61</v>
      </c>
      <c r="P1691" s="1" t="s">
        <v>92</v>
      </c>
      <c r="Q1691" s="1" t="s">
        <v>102</v>
      </c>
      <c r="R1691" s="1">
        <v>90041</v>
      </c>
      <c r="S1691" s="2">
        <v>42161</v>
      </c>
      <c r="T1691" s="2">
        <v>42163</v>
      </c>
      <c r="U1691" s="1">
        <v>3.21</v>
      </c>
      <c r="V1691" s="1">
        <v>59</v>
      </c>
      <c r="W1691" s="14">
        <v>158.80000000000001</v>
      </c>
      <c r="X1691" s="1">
        <v>55392</v>
      </c>
      <c r="Y1691" s="14">
        <f>DataSheet!$E1691-DataSheet!$D1691</f>
        <v>2.77</v>
      </c>
      <c r="Z1691" s="1" t="str">
        <f>_xlfn.IFS(DataSheet!$O1691="Central","Chris",DataSheet!$O1691="East","Erin",DataSheet!$O1691="South","Sam",DataSheet!$O1691="West","William")</f>
        <v>William</v>
      </c>
    </row>
    <row r="1692" spans="1:26" ht="15" x14ac:dyDescent="0.2">
      <c r="A1692" s="1">
        <v>711</v>
      </c>
      <c r="B1692" s="1" t="s">
        <v>2776</v>
      </c>
      <c r="C1692" s="1" t="s">
        <v>27</v>
      </c>
      <c r="D1692" s="14">
        <v>7.0000000000000007E-2</v>
      </c>
      <c r="E1692" s="14">
        <v>2.84</v>
      </c>
      <c r="F1692" s="14">
        <v>0.93</v>
      </c>
      <c r="G1692" s="1" t="s">
        <v>40</v>
      </c>
      <c r="H1692" s="1" t="s">
        <v>41</v>
      </c>
      <c r="I1692" s="1" t="s">
        <v>50</v>
      </c>
      <c r="J1692" s="1" t="s">
        <v>51</v>
      </c>
      <c r="K1692" s="1" t="s">
        <v>52</v>
      </c>
      <c r="L1692" s="1" t="s">
        <v>294</v>
      </c>
      <c r="M1692" s="1">
        <v>0.54</v>
      </c>
      <c r="N1692" s="1" t="s">
        <v>34</v>
      </c>
      <c r="O1692" s="1" t="s">
        <v>113</v>
      </c>
      <c r="P1692" s="1" t="s">
        <v>405</v>
      </c>
      <c r="Q1692" s="1" t="s">
        <v>2777</v>
      </c>
      <c r="R1692" s="1">
        <v>2152</v>
      </c>
      <c r="S1692" s="2">
        <v>42161</v>
      </c>
      <c r="T1692" s="2">
        <v>42163</v>
      </c>
      <c r="U1692" s="1">
        <v>3.8519999999999999</v>
      </c>
      <c r="V1692" s="1">
        <v>15</v>
      </c>
      <c r="W1692" s="14">
        <v>40.369999999999997</v>
      </c>
      <c r="X1692" s="1">
        <v>87978</v>
      </c>
      <c r="Y1692" s="14">
        <f>DataSheet!$E1692-DataSheet!$D1692</f>
        <v>2.77</v>
      </c>
      <c r="Z1692" s="1" t="str">
        <f>_xlfn.IFS(DataSheet!$O1692="Central","Chris",DataSheet!$O1692="East","Erin",DataSheet!$O1692="South","Sam",DataSheet!$O1692="West","William")</f>
        <v>Erin</v>
      </c>
    </row>
    <row r="1693" spans="1:26" ht="15" x14ac:dyDescent="0.2">
      <c r="A1693" s="1">
        <v>3045</v>
      </c>
      <c r="B1693" s="1" t="s">
        <v>2778</v>
      </c>
      <c r="C1693" s="1" t="s">
        <v>39</v>
      </c>
      <c r="D1693" s="14">
        <v>0</v>
      </c>
      <c r="E1693" s="14">
        <v>6.48</v>
      </c>
      <c r="F1693" s="14">
        <v>5.19</v>
      </c>
      <c r="G1693" s="1" t="s">
        <v>40</v>
      </c>
      <c r="H1693" s="1" t="s">
        <v>29</v>
      </c>
      <c r="I1693" s="1" t="s">
        <v>50</v>
      </c>
      <c r="J1693" s="1" t="s">
        <v>90</v>
      </c>
      <c r="K1693" s="1" t="s">
        <v>75</v>
      </c>
      <c r="L1693" s="1" t="s">
        <v>2779</v>
      </c>
      <c r="M1693" s="1">
        <v>0.37</v>
      </c>
      <c r="N1693" s="1" t="s">
        <v>34</v>
      </c>
      <c r="O1693" s="1" t="s">
        <v>54</v>
      </c>
      <c r="P1693" s="1" t="s">
        <v>539</v>
      </c>
      <c r="Q1693" s="1" t="s">
        <v>2780</v>
      </c>
      <c r="R1693" s="1">
        <v>66048</v>
      </c>
      <c r="S1693" s="2">
        <v>42161</v>
      </c>
      <c r="T1693" s="2">
        <v>42162</v>
      </c>
      <c r="U1693" s="1">
        <v>-14.074999999999999</v>
      </c>
      <c r="V1693" s="1">
        <v>12</v>
      </c>
      <c r="W1693" s="14">
        <v>84.04</v>
      </c>
      <c r="X1693" s="1">
        <v>86104</v>
      </c>
      <c r="Y1693" s="14">
        <f>DataSheet!$E1693-DataSheet!$D1693</f>
        <v>6.48</v>
      </c>
      <c r="Z1693" s="1" t="str">
        <f>_xlfn.IFS(DataSheet!$O1693="Central","Chris",DataSheet!$O1693="East","Erin",DataSheet!$O1693="South","Sam",DataSheet!$O1693="West","William")</f>
        <v>Chris</v>
      </c>
    </row>
    <row r="1694" spans="1:26" ht="15" x14ac:dyDescent="0.2">
      <c r="A1694" s="1">
        <v>1142</v>
      </c>
      <c r="B1694" s="1" t="s">
        <v>200</v>
      </c>
      <c r="C1694" s="1" t="s">
        <v>118</v>
      </c>
      <c r="D1694" s="14">
        <v>0.01</v>
      </c>
      <c r="E1694" s="14">
        <v>18.97</v>
      </c>
      <c r="F1694" s="14">
        <v>9.5399999999999991</v>
      </c>
      <c r="G1694" s="1" t="s">
        <v>40</v>
      </c>
      <c r="H1694" s="1" t="s">
        <v>73</v>
      </c>
      <c r="I1694" s="1" t="s">
        <v>50</v>
      </c>
      <c r="J1694" s="1" t="s">
        <v>90</v>
      </c>
      <c r="K1694" s="1" t="s">
        <v>75</v>
      </c>
      <c r="L1694" s="1" t="s">
        <v>481</v>
      </c>
      <c r="M1694" s="1">
        <v>0.37</v>
      </c>
      <c r="N1694" s="1" t="s">
        <v>34</v>
      </c>
      <c r="O1694" s="1" t="s">
        <v>54</v>
      </c>
      <c r="P1694" s="1" t="s">
        <v>189</v>
      </c>
      <c r="Q1694" s="1" t="s">
        <v>202</v>
      </c>
      <c r="R1694" s="1">
        <v>76706</v>
      </c>
      <c r="S1694" s="2">
        <v>42161</v>
      </c>
      <c r="T1694" s="2">
        <v>42164</v>
      </c>
      <c r="U1694" s="1">
        <v>85.875</v>
      </c>
      <c r="V1694" s="1">
        <v>11</v>
      </c>
      <c r="W1694" s="14">
        <v>227.67</v>
      </c>
      <c r="X1694" s="1">
        <v>86575</v>
      </c>
      <c r="Y1694" s="14">
        <f>DataSheet!$E1694-DataSheet!$D1694</f>
        <v>18.959999999999997</v>
      </c>
      <c r="Z1694" s="1" t="str">
        <f>_xlfn.IFS(DataSheet!$O1694="Central","Chris",DataSheet!$O1694="East","Erin",DataSheet!$O1694="South","Sam",DataSheet!$O1694="West","William")</f>
        <v>Chris</v>
      </c>
    </row>
    <row r="1695" spans="1:26" ht="15" x14ac:dyDescent="0.2">
      <c r="A1695" s="1">
        <v>2107</v>
      </c>
      <c r="B1695" s="1" t="s">
        <v>2781</v>
      </c>
      <c r="C1695" s="1" t="s">
        <v>118</v>
      </c>
      <c r="D1695" s="14">
        <v>0.05</v>
      </c>
      <c r="E1695" s="14">
        <v>399.98</v>
      </c>
      <c r="F1695" s="14">
        <v>12.06</v>
      </c>
      <c r="G1695" s="1" t="s">
        <v>28</v>
      </c>
      <c r="H1695" s="1" t="s">
        <v>96</v>
      </c>
      <c r="I1695" s="1" t="s">
        <v>42</v>
      </c>
      <c r="J1695" s="1" t="s">
        <v>58</v>
      </c>
      <c r="K1695" s="1" t="s">
        <v>32</v>
      </c>
      <c r="L1695" s="1" t="s">
        <v>185</v>
      </c>
      <c r="M1695" s="1">
        <v>0.56000000000000005</v>
      </c>
      <c r="N1695" s="1" t="s">
        <v>34</v>
      </c>
      <c r="O1695" s="1" t="s">
        <v>54</v>
      </c>
      <c r="P1695" s="1" t="s">
        <v>105</v>
      </c>
      <c r="Q1695" s="1" t="s">
        <v>535</v>
      </c>
      <c r="R1695" s="1">
        <v>60601</v>
      </c>
      <c r="S1695" s="2">
        <v>42161</v>
      </c>
      <c r="T1695" s="2">
        <v>42161</v>
      </c>
      <c r="U1695" s="1">
        <v>567.59</v>
      </c>
      <c r="V1695" s="1">
        <v>24</v>
      </c>
      <c r="W1695" s="14">
        <v>9666.7199999999993</v>
      </c>
      <c r="X1695" s="1">
        <v>39015</v>
      </c>
      <c r="Y1695" s="14">
        <f>DataSheet!$E1695-DataSheet!$D1695</f>
        <v>399.93</v>
      </c>
      <c r="Z1695" s="1" t="str">
        <f>_xlfn.IFS(DataSheet!$O1695="Central","Chris",DataSheet!$O1695="East","Erin",DataSheet!$O1695="South","Sam",DataSheet!$O1695="West","William")</f>
        <v>Chris</v>
      </c>
    </row>
    <row r="1696" spans="1:26" ht="15" x14ac:dyDescent="0.2">
      <c r="A1696" s="1">
        <v>2107</v>
      </c>
      <c r="B1696" s="1" t="s">
        <v>2781</v>
      </c>
      <c r="C1696" s="1" t="s">
        <v>118</v>
      </c>
      <c r="D1696" s="14">
        <v>7.0000000000000007E-2</v>
      </c>
      <c r="E1696" s="14">
        <v>6.48</v>
      </c>
      <c r="F1696" s="14">
        <v>5.74</v>
      </c>
      <c r="G1696" s="1" t="s">
        <v>40</v>
      </c>
      <c r="H1696" s="1" t="s">
        <v>96</v>
      </c>
      <c r="I1696" s="1" t="s">
        <v>50</v>
      </c>
      <c r="J1696" s="1" t="s">
        <v>90</v>
      </c>
      <c r="K1696" s="1" t="s">
        <v>75</v>
      </c>
      <c r="L1696" s="1" t="s">
        <v>2782</v>
      </c>
      <c r="M1696" s="1">
        <v>0.37</v>
      </c>
      <c r="N1696" s="1" t="s">
        <v>34</v>
      </c>
      <c r="O1696" s="1" t="s">
        <v>54</v>
      </c>
      <c r="P1696" s="1" t="s">
        <v>105</v>
      </c>
      <c r="Q1696" s="1" t="s">
        <v>535</v>
      </c>
      <c r="R1696" s="1">
        <v>60601</v>
      </c>
      <c r="S1696" s="2">
        <v>42161</v>
      </c>
      <c r="T1696" s="2">
        <v>42161</v>
      </c>
      <c r="U1696" s="1">
        <v>-28.45</v>
      </c>
      <c r="V1696" s="1">
        <v>20</v>
      </c>
      <c r="W1696" s="14">
        <v>134.58000000000001</v>
      </c>
      <c r="X1696" s="1">
        <v>39015</v>
      </c>
      <c r="Y1696" s="14">
        <f>DataSheet!$E1696-DataSheet!$D1696</f>
        <v>6.41</v>
      </c>
      <c r="Z1696" s="1" t="str">
        <f>_xlfn.IFS(DataSheet!$O1696="Central","Chris",DataSheet!$O1696="East","Erin",DataSheet!$O1696="South","Sam",DataSheet!$O1696="West","William")</f>
        <v>Chris</v>
      </c>
    </row>
    <row r="1697" spans="1:26" ht="15" x14ac:dyDescent="0.2">
      <c r="A1697" s="1">
        <v>2108</v>
      </c>
      <c r="B1697" s="1" t="s">
        <v>2783</v>
      </c>
      <c r="C1697" s="1" t="s">
        <v>118</v>
      </c>
      <c r="D1697" s="14">
        <v>7.0000000000000007E-2</v>
      </c>
      <c r="E1697" s="14">
        <v>6.48</v>
      </c>
      <c r="F1697" s="14">
        <v>5.74</v>
      </c>
      <c r="G1697" s="1" t="s">
        <v>40</v>
      </c>
      <c r="H1697" s="1" t="s">
        <v>96</v>
      </c>
      <c r="I1697" s="1" t="s">
        <v>50</v>
      </c>
      <c r="J1697" s="1" t="s">
        <v>90</v>
      </c>
      <c r="K1697" s="1" t="s">
        <v>75</v>
      </c>
      <c r="L1697" s="1" t="s">
        <v>2782</v>
      </c>
      <c r="M1697" s="1">
        <v>0.37</v>
      </c>
      <c r="N1697" s="1" t="s">
        <v>34</v>
      </c>
      <c r="O1697" s="1" t="s">
        <v>54</v>
      </c>
      <c r="P1697" s="1" t="s">
        <v>82</v>
      </c>
      <c r="Q1697" s="1" t="s">
        <v>2784</v>
      </c>
      <c r="R1697" s="1">
        <v>63129</v>
      </c>
      <c r="S1697" s="2">
        <v>42161</v>
      </c>
      <c r="T1697" s="2">
        <v>42161</v>
      </c>
      <c r="U1697" s="1">
        <v>-14.225</v>
      </c>
      <c r="V1697" s="1">
        <v>5</v>
      </c>
      <c r="W1697" s="14">
        <v>33.65</v>
      </c>
      <c r="X1697" s="1">
        <v>87862</v>
      </c>
      <c r="Y1697" s="14">
        <f>DataSheet!$E1697-DataSheet!$D1697</f>
        <v>6.41</v>
      </c>
      <c r="Z1697" s="1" t="str">
        <f>_xlfn.IFS(DataSheet!$O1697="Central","Chris",DataSheet!$O1697="East","Erin",DataSheet!$O1697="South","Sam",DataSheet!$O1697="West","William")</f>
        <v>Chris</v>
      </c>
    </row>
    <row r="1698" spans="1:26" ht="15" x14ac:dyDescent="0.2">
      <c r="A1698" s="1">
        <v>2848</v>
      </c>
      <c r="B1698" s="1" t="s">
        <v>2785</v>
      </c>
      <c r="C1698" s="1" t="s">
        <v>118</v>
      </c>
      <c r="D1698" s="14">
        <v>0</v>
      </c>
      <c r="E1698" s="14">
        <v>49.99</v>
      </c>
      <c r="F1698" s="14">
        <v>19.989999999999998</v>
      </c>
      <c r="G1698" s="1" t="s">
        <v>40</v>
      </c>
      <c r="H1698" s="1" t="s">
        <v>96</v>
      </c>
      <c r="I1698" s="1" t="s">
        <v>42</v>
      </c>
      <c r="J1698" s="1" t="s">
        <v>43</v>
      </c>
      <c r="K1698" s="1" t="s">
        <v>75</v>
      </c>
      <c r="L1698" s="1" t="s">
        <v>1290</v>
      </c>
      <c r="M1698" s="1">
        <v>0.41</v>
      </c>
      <c r="N1698" s="1" t="s">
        <v>34</v>
      </c>
      <c r="O1698" s="1" t="s">
        <v>35</v>
      </c>
      <c r="P1698" s="1" t="s">
        <v>402</v>
      </c>
      <c r="Q1698" s="1" t="s">
        <v>1639</v>
      </c>
      <c r="R1698" s="1">
        <v>38401</v>
      </c>
      <c r="S1698" s="2">
        <v>42161</v>
      </c>
      <c r="T1698" s="2">
        <v>42163</v>
      </c>
      <c r="U1698" s="1">
        <v>38.886000000000003</v>
      </c>
      <c r="V1698" s="1">
        <v>16</v>
      </c>
      <c r="W1698" s="14">
        <v>832.97</v>
      </c>
      <c r="X1698" s="1">
        <v>85929</v>
      </c>
      <c r="Y1698" s="14">
        <f>DataSheet!$E1698-DataSheet!$D1698</f>
        <v>49.99</v>
      </c>
      <c r="Z1698" s="1" t="str">
        <f>_xlfn.IFS(DataSheet!$O1698="Central","Chris",DataSheet!$O1698="East","Erin",DataSheet!$O1698="South","Sam",DataSheet!$O1698="West","William")</f>
        <v>Sam</v>
      </c>
    </row>
    <row r="1699" spans="1:26" ht="15" x14ac:dyDescent="0.2">
      <c r="A1699" s="1">
        <v>1106</v>
      </c>
      <c r="B1699" s="1" t="s">
        <v>2583</v>
      </c>
      <c r="C1699" s="1" t="s">
        <v>72</v>
      </c>
      <c r="D1699" s="14">
        <v>0.08</v>
      </c>
      <c r="E1699" s="14">
        <v>140.81</v>
      </c>
      <c r="F1699" s="14">
        <v>24.49</v>
      </c>
      <c r="G1699" s="1" t="s">
        <v>40</v>
      </c>
      <c r="H1699" s="1" t="s">
        <v>41</v>
      </c>
      <c r="I1699" s="1" t="s">
        <v>30</v>
      </c>
      <c r="J1699" s="1" t="s">
        <v>111</v>
      </c>
      <c r="K1699" s="1" t="s">
        <v>66</v>
      </c>
      <c r="L1699" s="1" t="s">
        <v>2786</v>
      </c>
      <c r="M1699" s="1">
        <v>0.56999999999999995</v>
      </c>
      <c r="N1699" s="1" t="s">
        <v>34</v>
      </c>
      <c r="O1699" s="1" t="s">
        <v>54</v>
      </c>
      <c r="P1699" s="1" t="s">
        <v>189</v>
      </c>
      <c r="Q1699" s="1" t="s">
        <v>556</v>
      </c>
      <c r="R1699" s="1">
        <v>75220</v>
      </c>
      <c r="S1699" s="2">
        <v>42161</v>
      </c>
      <c r="T1699" s="2">
        <v>42163</v>
      </c>
      <c r="U1699" s="1">
        <v>1232.79</v>
      </c>
      <c r="V1699" s="1">
        <v>81</v>
      </c>
      <c r="W1699" s="14">
        <v>11272.77</v>
      </c>
      <c r="X1699" s="1">
        <v>45824</v>
      </c>
      <c r="Y1699" s="14">
        <f>DataSheet!$E1699-DataSheet!$D1699</f>
        <v>140.72999999999999</v>
      </c>
      <c r="Z1699" s="1" t="str">
        <f>_xlfn.IFS(DataSheet!$O1699="Central","Chris",DataSheet!$O1699="East","Erin",DataSheet!$O1699="South","Sam",DataSheet!$O1699="West","William")</f>
        <v>Chris</v>
      </c>
    </row>
    <row r="1700" spans="1:26" ht="15" x14ac:dyDescent="0.2">
      <c r="A1700" s="1">
        <v>1340</v>
      </c>
      <c r="B1700" s="1" t="s">
        <v>1086</v>
      </c>
      <c r="C1700" s="1" t="s">
        <v>72</v>
      </c>
      <c r="D1700" s="14">
        <v>7.0000000000000007E-2</v>
      </c>
      <c r="E1700" s="14">
        <v>3.98</v>
      </c>
      <c r="F1700" s="14">
        <v>0.83</v>
      </c>
      <c r="G1700" s="1" t="s">
        <v>40</v>
      </c>
      <c r="H1700" s="1" t="s">
        <v>73</v>
      </c>
      <c r="I1700" s="1" t="s">
        <v>50</v>
      </c>
      <c r="J1700" s="1" t="s">
        <v>51</v>
      </c>
      <c r="K1700" s="1" t="s">
        <v>52</v>
      </c>
      <c r="L1700" s="1" t="s">
        <v>2787</v>
      </c>
      <c r="M1700" s="1">
        <v>0.51</v>
      </c>
      <c r="N1700" s="1" t="s">
        <v>34</v>
      </c>
      <c r="O1700" s="1" t="s">
        <v>113</v>
      </c>
      <c r="P1700" s="1" t="s">
        <v>114</v>
      </c>
      <c r="Q1700" s="1" t="s">
        <v>115</v>
      </c>
      <c r="R1700" s="1">
        <v>10170</v>
      </c>
      <c r="S1700" s="2">
        <v>42161</v>
      </c>
      <c r="T1700" s="2">
        <v>42164</v>
      </c>
      <c r="U1700" s="1">
        <v>27.38</v>
      </c>
      <c r="V1700" s="1">
        <v>76</v>
      </c>
      <c r="W1700" s="14">
        <v>282.85000000000002</v>
      </c>
      <c r="X1700" s="1">
        <v>24455</v>
      </c>
      <c r="Y1700" s="14">
        <f>DataSheet!$E1700-DataSheet!$D1700</f>
        <v>3.91</v>
      </c>
      <c r="Z1700" s="1" t="str">
        <f>_xlfn.IFS(DataSheet!$O1700="Central","Chris",DataSheet!$O1700="East","Erin",DataSheet!$O1700="South","Sam",DataSheet!$O1700="West","William")</f>
        <v>Erin</v>
      </c>
    </row>
    <row r="1701" spans="1:26" ht="15" x14ac:dyDescent="0.2">
      <c r="A1701" s="1">
        <v>1341</v>
      </c>
      <c r="B1701" s="1" t="s">
        <v>1088</v>
      </c>
      <c r="C1701" s="1" t="s">
        <v>72</v>
      </c>
      <c r="D1701" s="14">
        <v>0</v>
      </c>
      <c r="E1701" s="14">
        <v>20.89</v>
      </c>
      <c r="F1701" s="14">
        <v>1.99</v>
      </c>
      <c r="G1701" s="1" t="s">
        <v>40</v>
      </c>
      <c r="H1701" s="1" t="s">
        <v>73</v>
      </c>
      <c r="I1701" s="1" t="s">
        <v>42</v>
      </c>
      <c r="J1701" s="1" t="s">
        <v>43</v>
      </c>
      <c r="K1701" s="1" t="s">
        <v>44</v>
      </c>
      <c r="L1701" s="1" t="s">
        <v>2788</v>
      </c>
      <c r="M1701" s="1">
        <v>0.48</v>
      </c>
      <c r="N1701" s="1" t="s">
        <v>34</v>
      </c>
      <c r="O1701" s="1" t="s">
        <v>113</v>
      </c>
      <c r="P1701" s="1" t="s">
        <v>322</v>
      </c>
      <c r="Q1701" s="1" t="s">
        <v>1089</v>
      </c>
      <c r="R1701" s="1">
        <v>17201</v>
      </c>
      <c r="S1701" s="2">
        <v>42161</v>
      </c>
      <c r="T1701" s="2">
        <v>42163</v>
      </c>
      <c r="U1701" s="1">
        <v>-5.2949999999999999</v>
      </c>
      <c r="V1701" s="1">
        <v>4</v>
      </c>
      <c r="W1701" s="14">
        <v>84.56</v>
      </c>
      <c r="X1701" s="1">
        <v>91245</v>
      </c>
      <c r="Y1701" s="14">
        <f>DataSheet!$E1701-DataSheet!$D1701</f>
        <v>20.89</v>
      </c>
      <c r="Z1701" s="1" t="str">
        <f>_xlfn.IFS(DataSheet!$O1701="Central","Chris",DataSheet!$O1701="East","Erin",DataSheet!$O1701="South","Sam",DataSheet!$O1701="West","William")</f>
        <v>Erin</v>
      </c>
    </row>
    <row r="1702" spans="1:26" ht="15" x14ac:dyDescent="0.2">
      <c r="A1702" s="1">
        <v>1341</v>
      </c>
      <c r="B1702" s="1" t="s">
        <v>1088</v>
      </c>
      <c r="C1702" s="1" t="s">
        <v>72</v>
      </c>
      <c r="D1702" s="14">
        <v>7.0000000000000007E-2</v>
      </c>
      <c r="E1702" s="14">
        <v>3.98</v>
      </c>
      <c r="F1702" s="14">
        <v>0.83</v>
      </c>
      <c r="G1702" s="1" t="s">
        <v>40</v>
      </c>
      <c r="H1702" s="1" t="s">
        <v>73</v>
      </c>
      <c r="I1702" s="1" t="s">
        <v>50</v>
      </c>
      <c r="J1702" s="1" t="s">
        <v>51</v>
      </c>
      <c r="K1702" s="1" t="s">
        <v>52</v>
      </c>
      <c r="L1702" s="1" t="s">
        <v>2787</v>
      </c>
      <c r="M1702" s="1">
        <v>0.51</v>
      </c>
      <c r="N1702" s="1" t="s">
        <v>34</v>
      </c>
      <c r="O1702" s="1" t="s">
        <v>113</v>
      </c>
      <c r="P1702" s="1" t="s">
        <v>322</v>
      </c>
      <c r="Q1702" s="1" t="s">
        <v>1089</v>
      </c>
      <c r="R1702" s="1">
        <v>17201</v>
      </c>
      <c r="S1702" s="2">
        <v>42161</v>
      </c>
      <c r="T1702" s="2">
        <v>42164</v>
      </c>
      <c r="U1702" s="1">
        <v>41.07</v>
      </c>
      <c r="V1702" s="1">
        <v>19</v>
      </c>
      <c r="W1702" s="14">
        <v>70.709999999999994</v>
      </c>
      <c r="X1702" s="1">
        <v>91245</v>
      </c>
      <c r="Y1702" s="14">
        <f>DataSheet!$E1702-DataSheet!$D1702</f>
        <v>3.91</v>
      </c>
      <c r="Z1702" s="1" t="str">
        <f>_xlfn.IFS(DataSheet!$O1702="Central","Chris",DataSheet!$O1702="East","Erin",DataSheet!$O1702="South","Sam",DataSheet!$O1702="West","William")</f>
        <v>Erin</v>
      </c>
    </row>
    <row r="1703" spans="1:26" ht="15" x14ac:dyDescent="0.2">
      <c r="A1703" s="1">
        <v>2432</v>
      </c>
      <c r="B1703" s="1" t="s">
        <v>2573</v>
      </c>
      <c r="C1703" s="1" t="s">
        <v>72</v>
      </c>
      <c r="D1703" s="14">
        <v>0.09</v>
      </c>
      <c r="E1703" s="14">
        <v>5.4</v>
      </c>
      <c r="F1703" s="14">
        <v>7.78</v>
      </c>
      <c r="G1703" s="1" t="s">
        <v>89</v>
      </c>
      <c r="H1703" s="1" t="s">
        <v>41</v>
      </c>
      <c r="I1703" s="1" t="s">
        <v>50</v>
      </c>
      <c r="J1703" s="1" t="s">
        <v>74</v>
      </c>
      <c r="K1703" s="1" t="s">
        <v>75</v>
      </c>
      <c r="L1703" s="1" t="s">
        <v>1486</v>
      </c>
      <c r="M1703" s="1">
        <v>0.37</v>
      </c>
      <c r="N1703" s="1" t="s">
        <v>34</v>
      </c>
      <c r="O1703" s="1" t="s">
        <v>54</v>
      </c>
      <c r="P1703" s="1" t="s">
        <v>209</v>
      </c>
      <c r="Q1703" s="1" t="s">
        <v>2574</v>
      </c>
      <c r="R1703" s="1">
        <v>73110</v>
      </c>
      <c r="S1703" s="2">
        <v>42161</v>
      </c>
      <c r="T1703" s="2">
        <v>42163</v>
      </c>
      <c r="U1703" s="1">
        <v>-34.764499999999998</v>
      </c>
      <c r="V1703" s="1">
        <v>6</v>
      </c>
      <c r="W1703" s="14">
        <v>37.380000000000003</v>
      </c>
      <c r="X1703" s="1">
        <v>89097</v>
      </c>
      <c r="Y1703" s="14">
        <f>DataSheet!$E1703-DataSheet!$D1703</f>
        <v>5.3100000000000005</v>
      </c>
      <c r="Z1703" s="1" t="str">
        <f>_xlfn.IFS(DataSheet!$O1703="Central","Chris",DataSheet!$O1703="East","Erin",DataSheet!$O1703="South","Sam",DataSheet!$O1703="West","William")</f>
        <v>Chris</v>
      </c>
    </row>
    <row r="1704" spans="1:26" ht="15" x14ac:dyDescent="0.2">
      <c r="A1704" s="1">
        <v>1374</v>
      </c>
      <c r="B1704" s="1" t="s">
        <v>2789</v>
      </c>
      <c r="C1704" s="1" t="s">
        <v>27</v>
      </c>
      <c r="D1704" s="14">
        <v>0.06</v>
      </c>
      <c r="E1704" s="14">
        <v>44.01</v>
      </c>
      <c r="F1704" s="14">
        <v>3.5</v>
      </c>
      <c r="G1704" s="1" t="s">
        <v>40</v>
      </c>
      <c r="H1704" s="1" t="s">
        <v>73</v>
      </c>
      <c r="I1704" s="1" t="s">
        <v>50</v>
      </c>
      <c r="J1704" s="1" t="s">
        <v>97</v>
      </c>
      <c r="K1704" s="1" t="s">
        <v>75</v>
      </c>
      <c r="L1704" s="1" t="s">
        <v>2790</v>
      </c>
      <c r="M1704" s="1">
        <v>0.59</v>
      </c>
      <c r="N1704" s="1" t="s">
        <v>34</v>
      </c>
      <c r="O1704" s="1" t="s">
        <v>61</v>
      </c>
      <c r="P1704" s="1" t="s">
        <v>92</v>
      </c>
      <c r="Q1704" s="1" t="s">
        <v>2535</v>
      </c>
      <c r="R1704" s="1">
        <v>95207</v>
      </c>
      <c r="S1704" s="2">
        <v>42162</v>
      </c>
      <c r="T1704" s="2">
        <v>42163</v>
      </c>
      <c r="U1704" s="1">
        <v>-21.231999999999999</v>
      </c>
      <c r="V1704" s="1">
        <v>1</v>
      </c>
      <c r="W1704" s="14">
        <v>46.94</v>
      </c>
      <c r="X1704" s="1">
        <v>88212</v>
      </c>
      <c r="Y1704" s="14">
        <f>DataSheet!$E1704-DataSheet!$D1704</f>
        <v>43.949999999999996</v>
      </c>
      <c r="Z1704" s="1" t="str">
        <f>_xlfn.IFS(DataSheet!$O1704="Central","Chris",DataSheet!$O1704="East","Erin",DataSheet!$O1704="South","Sam",DataSheet!$O1704="West","William")</f>
        <v>William</v>
      </c>
    </row>
    <row r="1705" spans="1:26" ht="15" x14ac:dyDescent="0.2">
      <c r="A1705" s="1">
        <v>2794</v>
      </c>
      <c r="B1705" s="1" t="s">
        <v>1771</v>
      </c>
      <c r="C1705" s="1" t="s">
        <v>39</v>
      </c>
      <c r="D1705" s="14">
        <v>7.0000000000000007E-2</v>
      </c>
      <c r="E1705" s="14">
        <v>4.76</v>
      </c>
      <c r="F1705" s="14">
        <v>0.88</v>
      </c>
      <c r="G1705" s="1" t="s">
        <v>40</v>
      </c>
      <c r="H1705" s="1" t="s">
        <v>96</v>
      </c>
      <c r="I1705" s="1" t="s">
        <v>50</v>
      </c>
      <c r="J1705" s="1" t="s">
        <v>90</v>
      </c>
      <c r="K1705" s="1" t="s">
        <v>52</v>
      </c>
      <c r="L1705" s="1" t="s">
        <v>2444</v>
      </c>
      <c r="M1705" s="1">
        <v>0.39</v>
      </c>
      <c r="N1705" s="1" t="s">
        <v>34</v>
      </c>
      <c r="O1705" s="1" t="s">
        <v>54</v>
      </c>
      <c r="P1705" s="1" t="s">
        <v>215</v>
      </c>
      <c r="Q1705" s="1" t="s">
        <v>1772</v>
      </c>
      <c r="R1705" s="1">
        <v>50158</v>
      </c>
      <c r="S1705" s="2">
        <v>42162</v>
      </c>
      <c r="T1705" s="2">
        <v>42162</v>
      </c>
      <c r="U1705" s="1">
        <v>15.8148</v>
      </c>
      <c r="V1705" s="1">
        <v>5</v>
      </c>
      <c r="W1705" s="14">
        <v>22.92</v>
      </c>
      <c r="X1705" s="1">
        <v>87555</v>
      </c>
      <c r="Y1705" s="14">
        <f>DataSheet!$E1705-DataSheet!$D1705</f>
        <v>4.6899999999999995</v>
      </c>
      <c r="Z1705" s="1" t="str">
        <f>_xlfn.IFS(DataSheet!$O1705="Central","Chris",DataSheet!$O1705="East","Erin",DataSheet!$O1705="South","Sam",DataSheet!$O1705="West","William")</f>
        <v>Chris</v>
      </c>
    </row>
    <row r="1706" spans="1:26" ht="15" x14ac:dyDescent="0.2">
      <c r="A1706" s="1">
        <v>737</v>
      </c>
      <c r="B1706" s="1" t="s">
        <v>2791</v>
      </c>
      <c r="C1706" s="1" t="s">
        <v>49</v>
      </c>
      <c r="D1706" s="14">
        <v>0.02</v>
      </c>
      <c r="E1706" s="14">
        <v>48.04</v>
      </c>
      <c r="F1706" s="14">
        <v>5.79</v>
      </c>
      <c r="G1706" s="1" t="s">
        <v>40</v>
      </c>
      <c r="H1706" s="1" t="s">
        <v>41</v>
      </c>
      <c r="I1706" s="1" t="s">
        <v>50</v>
      </c>
      <c r="J1706" s="1" t="s">
        <v>90</v>
      </c>
      <c r="K1706" s="1" t="s">
        <v>75</v>
      </c>
      <c r="L1706" s="1" t="s">
        <v>2203</v>
      </c>
      <c r="M1706" s="1">
        <v>0.37</v>
      </c>
      <c r="N1706" s="1" t="s">
        <v>34</v>
      </c>
      <c r="O1706" s="1" t="s">
        <v>113</v>
      </c>
      <c r="P1706" s="1" t="s">
        <v>399</v>
      </c>
      <c r="Q1706" s="1" t="s">
        <v>2792</v>
      </c>
      <c r="R1706" s="1">
        <v>7003</v>
      </c>
      <c r="S1706" s="2">
        <v>42162</v>
      </c>
      <c r="T1706" s="2">
        <v>42169</v>
      </c>
      <c r="U1706" s="1">
        <v>422.45249999999999</v>
      </c>
      <c r="V1706" s="1">
        <v>12</v>
      </c>
      <c r="W1706" s="14">
        <v>612.25</v>
      </c>
      <c r="X1706" s="1">
        <v>90360</v>
      </c>
      <c r="Y1706" s="14">
        <f>DataSheet!$E1706-DataSheet!$D1706</f>
        <v>48.019999999999996</v>
      </c>
      <c r="Z1706" s="1" t="str">
        <f>_xlfn.IFS(DataSheet!$O1706="Central","Chris",DataSheet!$O1706="East","Erin",DataSheet!$O1706="South","Sam",DataSheet!$O1706="West","William")</f>
        <v>Erin</v>
      </c>
    </row>
    <row r="1707" spans="1:26" ht="15" x14ac:dyDescent="0.2">
      <c r="A1707" s="1">
        <v>1384</v>
      </c>
      <c r="B1707" s="1" t="s">
        <v>2793</v>
      </c>
      <c r="C1707" s="1" t="s">
        <v>49</v>
      </c>
      <c r="D1707" s="14">
        <v>0.02</v>
      </c>
      <c r="E1707" s="14">
        <v>70.97</v>
      </c>
      <c r="F1707" s="14">
        <v>3.5</v>
      </c>
      <c r="G1707" s="1" t="s">
        <v>40</v>
      </c>
      <c r="H1707" s="1" t="s">
        <v>41</v>
      </c>
      <c r="I1707" s="1" t="s">
        <v>50</v>
      </c>
      <c r="J1707" s="1" t="s">
        <v>97</v>
      </c>
      <c r="K1707" s="1" t="s">
        <v>75</v>
      </c>
      <c r="L1707" s="1" t="s">
        <v>2179</v>
      </c>
      <c r="M1707" s="1">
        <v>0.59</v>
      </c>
      <c r="N1707" s="1" t="s">
        <v>34</v>
      </c>
      <c r="O1707" s="1" t="s">
        <v>35</v>
      </c>
      <c r="P1707" s="1" t="s">
        <v>244</v>
      </c>
      <c r="Q1707" s="1" t="s">
        <v>2734</v>
      </c>
      <c r="R1707" s="1">
        <v>22304</v>
      </c>
      <c r="S1707" s="2">
        <v>42162</v>
      </c>
      <c r="T1707" s="2">
        <v>42169</v>
      </c>
      <c r="U1707" s="1">
        <v>23.616</v>
      </c>
      <c r="V1707" s="1">
        <v>21</v>
      </c>
      <c r="W1707" s="14">
        <v>1533.59</v>
      </c>
      <c r="X1707" s="1">
        <v>89408</v>
      </c>
      <c r="Y1707" s="14">
        <f>DataSheet!$E1707-DataSheet!$D1707</f>
        <v>70.95</v>
      </c>
      <c r="Z1707" s="1" t="str">
        <f>_xlfn.IFS(DataSheet!$O1707="Central","Chris",DataSheet!$O1707="East","Erin",DataSheet!$O1707="South","Sam",DataSheet!$O1707="West","William")</f>
        <v>Sam</v>
      </c>
    </row>
    <row r="1708" spans="1:26" ht="15" x14ac:dyDescent="0.2">
      <c r="A1708" s="1">
        <v>1672</v>
      </c>
      <c r="B1708" s="1" t="s">
        <v>2794</v>
      </c>
      <c r="C1708" s="1" t="s">
        <v>49</v>
      </c>
      <c r="D1708" s="14">
        <v>0.02</v>
      </c>
      <c r="E1708" s="14">
        <v>284.98</v>
      </c>
      <c r="F1708" s="14">
        <v>69.55</v>
      </c>
      <c r="G1708" s="1" t="s">
        <v>28</v>
      </c>
      <c r="H1708" s="1" t="s">
        <v>29</v>
      </c>
      <c r="I1708" s="1" t="s">
        <v>30</v>
      </c>
      <c r="J1708" s="1" t="s">
        <v>111</v>
      </c>
      <c r="K1708" s="1" t="s">
        <v>59</v>
      </c>
      <c r="L1708" s="1" t="s">
        <v>1417</v>
      </c>
      <c r="M1708" s="1">
        <v>0.6</v>
      </c>
      <c r="N1708" s="1" t="s">
        <v>34</v>
      </c>
      <c r="O1708" s="1" t="s">
        <v>35</v>
      </c>
      <c r="P1708" s="1" t="s">
        <v>244</v>
      </c>
      <c r="Q1708" s="1" t="s">
        <v>2795</v>
      </c>
      <c r="R1708" s="1">
        <v>22901</v>
      </c>
      <c r="S1708" s="2">
        <v>42162</v>
      </c>
      <c r="T1708" s="2">
        <v>42167</v>
      </c>
      <c r="U1708" s="1">
        <v>15.528</v>
      </c>
      <c r="V1708" s="1">
        <v>3</v>
      </c>
      <c r="W1708" s="14">
        <v>926.3</v>
      </c>
      <c r="X1708" s="1">
        <v>86723</v>
      </c>
      <c r="Y1708" s="14">
        <f>DataSheet!$E1708-DataSheet!$D1708</f>
        <v>284.96000000000004</v>
      </c>
      <c r="Z1708" s="1" t="str">
        <f>_xlfn.IFS(DataSheet!$O1708="Central","Chris",DataSheet!$O1708="East","Erin",DataSheet!$O1708="South","Sam",DataSheet!$O1708="West","William")</f>
        <v>Sam</v>
      </c>
    </row>
    <row r="1709" spans="1:26" ht="15" x14ac:dyDescent="0.2">
      <c r="A1709" s="1">
        <v>1672</v>
      </c>
      <c r="B1709" s="1" t="s">
        <v>2794</v>
      </c>
      <c r="C1709" s="1" t="s">
        <v>49</v>
      </c>
      <c r="D1709" s="14">
        <v>0.08</v>
      </c>
      <c r="E1709" s="14">
        <v>55.48</v>
      </c>
      <c r="F1709" s="14">
        <v>14.3</v>
      </c>
      <c r="G1709" s="1" t="s">
        <v>40</v>
      </c>
      <c r="H1709" s="1" t="s">
        <v>29</v>
      </c>
      <c r="I1709" s="1" t="s">
        <v>50</v>
      </c>
      <c r="J1709" s="1" t="s">
        <v>90</v>
      </c>
      <c r="K1709" s="1" t="s">
        <v>75</v>
      </c>
      <c r="L1709" s="1" t="s">
        <v>849</v>
      </c>
      <c r="M1709" s="1">
        <v>0.37</v>
      </c>
      <c r="N1709" s="1" t="s">
        <v>34</v>
      </c>
      <c r="O1709" s="1" t="s">
        <v>35</v>
      </c>
      <c r="P1709" s="1" t="s">
        <v>244</v>
      </c>
      <c r="Q1709" s="1" t="s">
        <v>2795</v>
      </c>
      <c r="R1709" s="1">
        <v>22901</v>
      </c>
      <c r="S1709" s="2">
        <v>42162</v>
      </c>
      <c r="T1709" s="2">
        <v>42164</v>
      </c>
      <c r="U1709" s="1">
        <v>-225.56379999999999</v>
      </c>
      <c r="V1709" s="1">
        <v>17</v>
      </c>
      <c r="W1709" s="14">
        <v>942.53</v>
      </c>
      <c r="X1709" s="1">
        <v>86723</v>
      </c>
      <c r="Y1709" s="14">
        <f>DataSheet!$E1709-DataSheet!$D1709</f>
        <v>55.4</v>
      </c>
      <c r="Z1709" s="1" t="str">
        <f>_xlfn.IFS(DataSheet!$O1709="Central","Chris",DataSheet!$O1709="East","Erin",DataSheet!$O1709="South","Sam",DataSheet!$O1709="West","William")</f>
        <v>Sam</v>
      </c>
    </row>
    <row r="1710" spans="1:26" ht="15" x14ac:dyDescent="0.2">
      <c r="A1710" s="1">
        <v>3397</v>
      </c>
      <c r="B1710" s="1" t="s">
        <v>1586</v>
      </c>
      <c r="C1710" s="1" t="s">
        <v>49</v>
      </c>
      <c r="D1710" s="14">
        <v>0</v>
      </c>
      <c r="E1710" s="14">
        <v>1270.99</v>
      </c>
      <c r="F1710" s="14">
        <v>19.989999999999998</v>
      </c>
      <c r="G1710" s="1" t="s">
        <v>40</v>
      </c>
      <c r="H1710" s="1" t="s">
        <v>29</v>
      </c>
      <c r="I1710" s="1" t="s">
        <v>50</v>
      </c>
      <c r="J1710" s="1" t="s">
        <v>74</v>
      </c>
      <c r="K1710" s="1" t="s">
        <v>75</v>
      </c>
      <c r="L1710" s="1" t="s">
        <v>654</v>
      </c>
      <c r="M1710" s="1">
        <v>0.35</v>
      </c>
      <c r="N1710" s="1" t="s">
        <v>34</v>
      </c>
      <c r="O1710" s="1" t="s">
        <v>54</v>
      </c>
      <c r="P1710" s="1" t="s">
        <v>105</v>
      </c>
      <c r="Q1710" s="1" t="s">
        <v>1588</v>
      </c>
      <c r="R1710" s="1">
        <v>61832</v>
      </c>
      <c r="S1710" s="2">
        <v>42162</v>
      </c>
      <c r="T1710" s="2">
        <v>42164</v>
      </c>
      <c r="U1710" s="1">
        <v>6384.4389000000001</v>
      </c>
      <c r="V1710" s="1">
        <v>7</v>
      </c>
      <c r="W1710" s="14">
        <v>9252.81</v>
      </c>
      <c r="X1710" s="1">
        <v>87535</v>
      </c>
      <c r="Y1710" s="14">
        <f>DataSheet!$E1710-DataSheet!$D1710</f>
        <v>1270.99</v>
      </c>
      <c r="Z1710" s="1" t="str">
        <f>_xlfn.IFS(DataSheet!$O1710="Central","Chris",DataSheet!$O1710="East","Erin",DataSheet!$O1710="South","Sam",DataSheet!$O1710="West","William")</f>
        <v>Chris</v>
      </c>
    </row>
    <row r="1711" spans="1:26" ht="15" x14ac:dyDescent="0.2">
      <c r="A1711" s="1">
        <v>92</v>
      </c>
      <c r="B1711" s="1" t="s">
        <v>2545</v>
      </c>
      <c r="C1711" s="1" t="s">
        <v>118</v>
      </c>
      <c r="D1711" s="14">
        <v>0.04</v>
      </c>
      <c r="E1711" s="14">
        <v>12.98</v>
      </c>
      <c r="F1711" s="14">
        <v>3.14</v>
      </c>
      <c r="G1711" s="1" t="s">
        <v>89</v>
      </c>
      <c r="H1711" s="1" t="s">
        <v>96</v>
      </c>
      <c r="I1711" s="1" t="s">
        <v>50</v>
      </c>
      <c r="J1711" s="1" t="s">
        <v>570</v>
      </c>
      <c r="K1711" s="1" t="s">
        <v>44</v>
      </c>
      <c r="L1711" s="1" t="s">
        <v>571</v>
      </c>
      <c r="M1711" s="1">
        <v>0.6</v>
      </c>
      <c r="N1711" s="1" t="s">
        <v>34</v>
      </c>
      <c r="O1711" s="1" t="s">
        <v>35</v>
      </c>
      <c r="P1711" s="1" t="s">
        <v>170</v>
      </c>
      <c r="Q1711" s="1" t="s">
        <v>2547</v>
      </c>
      <c r="R1711" s="1">
        <v>70056</v>
      </c>
      <c r="S1711" s="2">
        <v>42162</v>
      </c>
      <c r="T1711" s="2">
        <v>42164</v>
      </c>
      <c r="U1711" s="1">
        <v>22.818000000000001</v>
      </c>
      <c r="V1711" s="1">
        <v>16</v>
      </c>
      <c r="W1711" s="14">
        <v>216.04</v>
      </c>
      <c r="X1711" s="1">
        <v>87178</v>
      </c>
      <c r="Y1711" s="14">
        <f>DataSheet!$E1711-DataSheet!$D1711</f>
        <v>12.940000000000001</v>
      </c>
      <c r="Z1711" s="1" t="str">
        <f>_xlfn.IFS(DataSheet!$O1711="Central","Chris",DataSheet!$O1711="East","Erin",DataSheet!$O1711="South","Sam",DataSheet!$O1711="West","William")</f>
        <v>Sam</v>
      </c>
    </row>
    <row r="1712" spans="1:26" ht="15" x14ac:dyDescent="0.2">
      <c r="A1712" s="1">
        <v>2583</v>
      </c>
      <c r="B1712" s="1" t="s">
        <v>2796</v>
      </c>
      <c r="C1712" s="1" t="s">
        <v>118</v>
      </c>
      <c r="D1712" s="14">
        <v>0.04</v>
      </c>
      <c r="E1712" s="14">
        <v>510.14</v>
      </c>
      <c r="F1712" s="14">
        <v>14.7</v>
      </c>
      <c r="G1712" s="1" t="s">
        <v>28</v>
      </c>
      <c r="H1712" s="1" t="s">
        <v>73</v>
      </c>
      <c r="I1712" s="1" t="s">
        <v>42</v>
      </c>
      <c r="J1712" s="1" t="s">
        <v>58</v>
      </c>
      <c r="K1712" s="1" t="s">
        <v>59</v>
      </c>
      <c r="L1712" s="1" t="s">
        <v>2797</v>
      </c>
      <c r="M1712" s="1">
        <v>0.56000000000000005</v>
      </c>
      <c r="N1712" s="1" t="s">
        <v>34</v>
      </c>
      <c r="O1712" s="1" t="s">
        <v>54</v>
      </c>
      <c r="P1712" s="1" t="s">
        <v>291</v>
      </c>
      <c r="Q1712" s="1" t="s">
        <v>2798</v>
      </c>
      <c r="R1712" s="1">
        <v>49423</v>
      </c>
      <c r="S1712" s="2">
        <v>42162</v>
      </c>
      <c r="T1712" s="2">
        <v>42164</v>
      </c>
      <c r="U1712" s="1">
        <v>-251.40389999999999</v>
      </c>
      <c r="V1712" s="1">
        <v>3</v>
      </c>
      <c r="W1712" s="14">
        <v>1527.97</v>
      </c>
      <c r="X1712" s="1">
        <v>89657</v>
      </c>
      <c r="Y1712" s="14">
        <f>DataSheet!$E1712-DataSheet!$D1712</f>
        <v>510.09999999999997</v>
      </c>
      <c r="Z1712" s="1" t="str">
        <f>_xlfn.IFS(DataSheet!$O1712="Central","Chris",DataSheet!$O1712="East","Erin",DataSheet!$O1712="South","Sam",DataSheet!$O1712="West","William")</f>
        <v>Chris</v>
      </c>
    </row>
    <row r="1713" spans="1:26" ht="15" x14ac:dyDescent="0.2">
      <c r="A1713" s="1">
        <v>2583</v>
      </c>
      <c r="B1713" s="1" t="s">
        <v>2796</v>
      </c>
      <c r="C1713" s="1" t="s">
        <v>118</v>
      </c>
      <c r="D1713" s="14">
        <v>0</v>
      </c>
      <c r="E1713" s="14">
        <v>4.76</v>
      </c>
      <c r="F1713" s="14">
        <v>3.01</v>
      </c>
      <c r="G1713" s="1" t="s">
        <v>40</v>
      </c>
      <c r="H1713" s="1" t="s">
        <v>73</v>
      </c>
      <c r="I1713" s="1" t="s">
        <v>50</v>
      </c>
      <c r="J1713" s="1" t="s">
        <v>90</v>
      </c>
      <c r="K1713" s="1" t="s">
        <v>52</v>
      </c>
      <c r="L1713" s="1" t="s">
        <v>2799</v>
      </c>
      <c r="M1713" s="1">
        <v>0.36</v>
      </c>
      <c r="N1713" s="1" t="s">
        <v>34</v>
      </c>
      <c r="O1713" s="1" t="s">
        <v>54</v>
      </c>
      <c r="P1713" s="1" t="s">
        <v>291</v>
      </c>
      <c r="Q1713" s="1" t="s">
        <v>2798</v>
      </c>
      <c r="R1713" s="1">
        <v>49423</v>
      </c>
      <c r="S1713" s="2">
        <v>42162</v>
      </c>
      <c r="T1713" s="2">
        <v>42164</v>
      </c>
      <c r="U1713" s="1">
        <v>-2.3450000000000002</v>
      </c>
      <c r="V1713" s="1">
        <v>23</v>
      </c>
      <c r="W1713" s="14">
        <v>110.86</v>
      </c>
      <c r="X1713" s="1">
        <v>89657</v>
      </c>
      <c r="Y1713" s="14">
        <f>DataSheet!$E1713-DataSheet!$D1713</f>
        <v>4.76</v>
      </c>
      <c r="Z1713" s="1" t="str">
        <f>_xlfn.IFS(DataSheet!$O1713="Central","Chris",DataSheet!$O1713="East","Erin",DataSheet!$O1713="South","Sam",DataSheet!$O1713="West","William")</f>
        <v>Chris</v>
      </c>
    </row>
    <row r="1714" spans="1:26" ht="15" x14ac:dyDescent="0.2">
      <c r="A1714" s="1">
        <v>2920</v>
      </c>
      <c r="B1714" s="1" t="s">
        <v>2800</v>
      </c>
      <c r="C1714" s="1" t="s">
        <v>118</v>
      </c>
      <c r="D1714" s="14">
        <v>0.05</v>
      </c>
      <c r="E1714" s="14">
        <v>535.64</v>
      </c>
      <c r="F1714" s="14">
        <v>14.7</v>
      </c>
      <c r="G1714" s="1" t="s">
        <v>28</v>
      </c>
      <c r="H1714" s="1" t="s">
        <v>73</v>
      </c>
      <c r="I1714" s="1" t="s">
        <v>42</v>
      </c>
      <c r="J1714" s="1" t="s">
        <v>58</v>
      </c>
      <c r="K1714" s="1" t="s">
        <v>59</v>
      </c>
      <c r="L1714" s="1" t="s">
        <v>1468</v>
      </c>
      <c r="M1714" s="1">
        <v>0.59</v>
      </c>
      <c r="N1714" s="1" t="s">
        <v>34</v>
      </c>
      <c r="O1714" s="1" t="s">
        <v>54</v>
      </c>
      <c r="P1714" s="1" t="s">
        <v>105</v>
      </c>
      <c r="Q1714" s="1" t="s">
        <v>535</v>
      </c>
      <c r="R1714" s="1">
        <v>60603</v>
      </c>
      <c r="S1714" s="2">
        <v>42162</v>
      </c>
      <c r="T1714" s="2">
        <v>42164</v>
      </c>
      <c r="U1714" s="1">
        <v>-1220.9145000000001</v>
      </c>
      <c r="V1714" s="1">
        <v>2</v>
      </c>
      <c r="W1714" s="14">
        <v>1068.5999999999999</v>
      </c>
      <c r="X1714" s="1">
        <v>59365</v>
      </c>
      <c r="Y1714" s="14">
        <f>DataSheet!$E1714-DataSheet!$D1714</f>
        <v>535.59</v>
      </c>
      <c r="Z1714" s="1" t="str">
        <f>_xlfn.IFS(DataSheet!$O1714="Central","Chris",DataSheet!$O1714="East","Erin",DataSheet!$O1714="South","Sam",DataSheet!$O1714="West","William")</f>
        <v>Chris</v>
      </c>
    </row>
    <row r="1715" spans="1:26" ht="15" x14ac:dyDescent="0.2">
      <c r="A1715" s="1">
        <v>3005</v>
      </c>
      <c r="B1715" s="1" t="s">
        <v>2801</v>
      </c>
      <c r="C1715" s="1" t="s">
        <v>27</v>
      </c>
      <c r="D1715" s="14">
        <v>0.05</v>
      </c>
      <c r="E1715" s="14">
        <v>122.99</v>
      </c>
      <c r="F1715" s="14">
        <v>19.989999999999998</v>
      </c>
      <c r="G1715" s="1" t="s">
        <v>89</v>
      </c>
      <c r="H1715" s="1" t="s">
        <v>96</v>
      </c>
      <c r="I1715" s="1" t="s">
        <v>50</v>
      </c>
      <c r="J1715" s="1" t="s">
        <v>74</v>
      </c>
      <c r="K1715" s="1" t="s">
        <v>75</v>
      </c>
      <c r="L1715" s="1" t="s">
        <v>2426</v>
      </c>
      <c r="M1715" s="1">
        <v>0.37</v>
      </c>
      <c r="N1715" s="1" t="s">
        <v>34</v>
      </c>
      <c r="O1715" s="1" t="s">
        <v>61</v>
      </c>
      <c r="P1715" s="1" t="s">
        <v>492</v>
      </c>
      <c r="Q1715" s="1" t="s">
        <v>1510</v>
      </c>
      <c r="R1715" s="1">
        <v>83814</v>
      </c>
      <c r="S1715" s="2">
        <v>42163</v>
      </c>
      <c r="T1715" s="2">
        <v>42166</v>
      </c>
      <c r="U1715" s="1">
        <v>1039.7541000000001</v>
      </c>
      <c r="V1715" s="1">
        <v>12</v>
      </c>
      <c r="W1715" s="14">
        <v>1506.89</v>
      </c>
      <c r="X1715" s="1">
        <v>91389</v>
      </c>
      <c r="Y1715" s="14">
        <f>DataSheet!$E1715-DataSheet!$D1715</f>
        <v>122.94</v>
      </c>
      <c r="Z1715" s="1" t="str">
        <f>_xlfn.IFS(DataSheet!$O1715="Central","Chris",DataSheet!$O1715="East","Erin",DataSheet!$O1715="South","Sam",DataSheet!$O1715="West","William")</f>
        <v>William</v>
      </c>
    </row>
    <row r="1716" spans="1:26" ht="15" x14ac:dyDescent="0.2">
      <c r="A1716" s="1">
        <v>2638</v>
      </c>
      <c r="B1716" s="1" t="s">
        <v>2802</v>
      </c>
      <c r="C1716" s="1" t="s">
        <v>49</v>
      </c>
      <c r="D1716" s="14">
        <v>0.05</v>
      </c>
      <c r="E1716" s="14">
        <v>100.97</v>
      </c>
      <c r="F1716" s="14">
        <v>7.18</v>
      </c>
      <c r="G1716" s="1" t="s">
        <v>89</v>
      </c>
      <c r="H1716" s="1" t="s">
        <v>41</v>
      </c>
      <c r="I1716" s="1" t="s">
        <v>42</v>
      </c>
      <c r="J1716" s="1" t="s">
        <v>43</v>
      </c>
      <c r="K1716" s="1" t="s">
        <v>75</v>
      </c>
      <c r="L1716" s="1" t="s">
        <v>2803</v>
      </c>
      <c r="M1716" s="1">
        <v>0.46</v>
      </c>
      <c r="N1716" s="1" t="s">
        <v>34</v>
      </c>
      <c r="O1716" s="1" t="s">
        <v>61</v>
      </c>
      <c r="P1716" s="1" t="s">
        <v>492</v>
      </c>
      <c r="Q1716" s="1" t="s">
        <v>2581</v>
      </c>
      <c r="R1716" s="1">
        <v>83704</v>
      </c>
      <c r="S1716" s="2">
        <v>42163</v>
      </c>
      <c r="T1716" s="2">
        <v>42163</v>
      </c>
      <c r="U1716" s="1">
        <v>881.46810000000005</v>
      </c>
      <c r="V1716" s="1">
        <v>13</v>
      </c>
      <c r="W1716" s="14">
        <v>1277.49</v>
      </c>
      <c r="X1716" s="1">
        <v>90951</v>
      </c>
      <c r="Y1716" s="14">
        <f>DataSheet!$E1716-DataSheet!$D1716</f>
        <v>100.92</v>
      </c>
      <c r="Z1716" s="1" t="str">
        <f>_xlfn.IFS(DataSheet!$O1716="Central","Chris",DataSheet!$O1716="East","Erin",DataSheet!$O1716="South","Sam",DataSheet!$O1716="West","William")</f>
        <v>William</v>
      </c>
    </row>
    <row r="1717" spans="1:26" ht="15" x14ac:dyDescent="0.2">
      <c r="A1717" s="1">
        <v>3137</v>
      </c>
      <c r="B1717" s="1" t="s">
        <v>2804</v>
      </c>
      <c r="C1717" s="1" t="s">
        <v>72</v>
      </c>
      <c r="D1717" s="14">
        <v>0.09</v>
      </c>
      <c r="E1717" s="14">
        <v>304.99</v>
      </c>
      <c r="F1717" s="14">
        <v>19.989999999999998</v>
      </c>
      <c r="G1717" s="1" t="s">
        <v>40</v>
      </c>
      <c r="H1717" s="1" t="s">
        <v>96</v>
      </c>
      <c r="I1717" s="1" t="s">
        <v>50</v>
      </c>
      <c r="J1717" s="1" t="s">
        <v>74</v>
      </c>
      <c r="K1717" s="1" t="s">
        <v>75</v>
      </c>
      <c r="L1717" s="1" t="s">
        <v>2805</v>
      </c>
      <c r="M1717" s="1">
        <v>0.4</v>
      </c>
      <c r="N1717" s="1" t="s">
        <v>34</v>
      </c>
      <c r="O1717" s="1" t="s">
        <v>113</v>
      </c>
      <c r="P1717" s="1" t="s">
        <v>1358</v>
      </c>
      <c r="Q1717" s="1" t="s">
        <v>2806</v>
      </c>
      <c r="R1717" s="1">
        <v>3246</v>
      </c>
      <c r="S1717" s="2">
        <v>42163</v>
      </c>
      <c r="T1717" s="2">
        <v>42164</v>
      </c>
      <c r="U1717" s="1">
        <v>1623.9494999999999</v>
      </c>
      <c r="V1717" s="1">
        <v>8</v>
      </c>
      <c r="W1717" s="14">
        <v>2353.5500000000002</v>
      </c>
      <c r="X1717" s="1">
        <v>86795</v>
      </c>
      <c r="Y1717" s="14">
        <f>DataSheet!$E1717-DataSheet!$D1717</f>
        <v>304.90000000000003</v>
      </c>
      <c r="Z1717" s="1" t="str">
        <f>_xlfn.IFS(DataSheet!$O1717="Central","Chris",DataSheet!$O1717="East","Erin",DataSheet!$O1717="South","Sam",DataSheet!$O1717="West","William")</f>
        <v>Erin</v>
      </c>
    </row>
    <row r="1718" spans="1:26" ht="15" x14ac:dyDescent="0.2">
      <c r="A1718" s="1">
        <v>349</v>
      </c>
      <c r="B1718" s="1" t="s">
        <v>127</v>
      </c>
      <c r="C1718" s="1" t="s">
        <v>27</v>
      </c>
      <c r="D1718" s="14">
        <v>0</v>
      </c>
      <c r="E1718" s="14">
        <v>8.34</v>
      </c>
      <c r="F1718" s="14">
        <v>2.64</v>
      </c>
      <c r="G1718" s="1" t="s">
        <v>89</v>
      </c>
      <c r="H1718" s="1" t="s">
        <v>73</v>
      </c>
      <c r="I1718" s="1" t="s">
        <v>50</v>
      </c>
      <c r="J1718" s="1" t="s">
        <v>570</v>
      </c>
      <c r="K1718" s="1" t="s">
        <v>44</v>
      </c>
      <c r="L1718" s="1" t="s">
        <v>885</v>
      </c>
      <c r="M1718" s="1">
        <v>0.59</v>
      </c>
      <c r="N1718" s="1" t="s">
        <v>34</v>
      </c>
      <c r="O1718" s="1" t="s">
        <v>35</v>
      </c>
      <c r="P1718" s="1" t="s">
        <v>125</v>
      </c>
      <c r="Q1718" s="1" t="s">
        <v>130</v>
      </c>
      <c r="R1718" s="1">
        <v>33132</v>
      </c>
      <c r="S1718" s="2">
        <v>42164</v>
      </c>
      <c r="T1718" s="2">
        <v>42166</v>
      </c>
      <c r="U1718" s="1">
        <v>5.8624999999999998</v>
      </c>
      <c r="V1718" s="1">
        <v>23</v>
      </c>
      <c r="W1718" s="14">
        <v>212.89</v>
      </c>
      <c r="X1718" s="1">
        <v>17446</v>
      </c>
      <c r="Y1718" s="14">
        <f>DataSheet!$E1718-DataSheet!$D1718</f>
        <v>8.34</v>
      </c>
      <c r="Z1718" s="1" t="str">
        <f>_xlfn.IFS(DataSheet!$O1718="Central","Chris",DataSheet!$O1718="East","Erin",DataSheet!$O1718="South","Sam",DataSheet!$O1718="West","William")</f>
        <v>Sam</v>
      </c>
    </row>
    <row r="1719" spans="1:26" ht="15" x14ac:dyDescent="0.2">
      <c r="A1719" s="1">
        <v>351</v>
      </c>
      <c r="B1719" s="1" t="s">
        <v>131</v>
      </c>
      <c r="C1719" s="1" t="s">
        <v>27</v>
      </c>
      <c r="D1719" s="14">
        <v>0</v>
      </c>
      <c r="E1719" s="14">
        <v>8.34</v>
      </c>
      <c r="F1719" s="14">
        <v>2.64</v>
      </c>
      <c r="G1719" s="1" t="s">
        <v>89</v>
      </c>
      <c r="H1719" s="1" t="s">
        <v>73</v>
      </c>
      <c r="I1719" s="1" t="s">
        <v>50</v>
      </c>
      <c r="J1719" s="1" t="s">
        <v>570</v>
      </c>
      <c r="K1719" s="1" t="s">
        <v>44</v>
      </c>
      <c r="L1719" s="1" t="s">
        <v>885</v>
      </c>
      <c r="M1719" s="1">
        <v>0.59</v>
      </c>
      <c r="N1719" s="1" t="s">
        <v>34</v>
      </c>
      <c r="O1719" s="1" t="s">
        <v>113</v>
      </c>
      <c r="P1719" s="1" t="s">
        <v>114</v>
      </c>
      <c r="Q1719" s="1" t="s">
        <v>132</v>
      </c>
      <c r="R1719" s="1">
        <v>13601</v>
      </c>
      <c r="S1719" s="2">
        <v>42164</v>
      </c>
      <c r="T1719" s="2">
        <v>42166</v>
      </c>
      <c r="U1719" s="1">
        <v>10.5</v>
      </c>
      <c r="V1719" s="1">
        <v>6</v>
      </c>
      <c r="W1719" s="14">
        <v>55.54</v>
      </c>
      <c r="X1719" s="1">
        <v>88685</v>
      </c>
      <c r="Y1719" s="14">
        <f>DataSheet!$E1719-DataSheet!$D1719</f>
        <v>8.34</v>
      </c>
      <c r="Z1719" s="1" t="str">
        <f>_xlfn.IFS(DataSheet!$O1719="Central","Chris",DataSheet!$O1719="East","Erin",DataSheet!$O1719="South","Sam",DataSheet!$O1719="West","William")</f>
        <v>Erin</v>
      </c>
    </row>
    <row r="1720" spans="1:26" ht="15" x14ac:dyDescent="0.2">
      <c r="A1720" s="1">
        <v>2584</v>
      </c>
      <c r="B1720" s="1" t="s">
        <v>2807</v>
      </c>
      <c r="C1720" s="1" t="s">
        <v>27</v>
      </c>
      <c r="D1720" s="14">
        <v>0.04</v>
      </c>
      <c r="E1720" s="14">
        <v>6.3</v>
      </c>
      <c r="F1720" s="14">
        <v>0.5</v>
      </c>
      <c r="G1720" s="1" t="s">
        <v>40</v>
      </c>
      <c r="H1720" s="1" t="s">
        <v>73</v>
      </c>
      <c r="I1720" s="1" t="s">
        <v>50</v>
      </c>
      <c r="J1720" s="1" t="s">
        <v>154</v>
      </c>
      <c r="K1720" s="1" t="s">
        <v>75</v>
      </c>
      <c r="L1720" s="1" t="s">
        <v>828</v>
      </c>
      <c r="M1720" s="1">
        <v>0.39</v>
      </c>
      <c r="N1720" s="1" t="s">
        <v>34</v>
      </c>
      <c r="O1720" s="1" t="s">
        <v>54</v>
      </c>
      <c r="P1720" s="1" t="s">
        <v>291</v>
      </c>
      <c r="Q1720" s="1" t="s">
        <v>2808</v>
      </c>
      <c r="R1720" s="1">
        <v>48141</v>
      </c>
      <c r="S1720" s="2">
        <v>42164</v>
      </c>
      <c r="T1720" s="2">
        <v>42166</v>
      </c>
      <c r="U1720" s="1">
        <v>67.606200000000001</v>
      </c>
      <c r="V1720" s="1">
        <v>15</v>
      </c>
      <c r="W1720" s="14">
        <v>97.98</v>
      </c>
      <c r="X1720" s="1">
        <v>89658</v>
      </c>
      <c r="Y1720" s="14">
        <f>DataSheet!$E1720-DataSheet!$D1720</f>
        <v>6.26</v>
      </c>
      <c r="Z1720" s="1" t="str">
        <f>_xlfn.IFS(DataSheet!$O1720="Central","Chris",DataSheet!$O1720="East","Erin",DataSheet!$O1720="South","Sam",DataSheet!$O1720="West","William")</f>
        <v>Chris</v>
      </c>
    </row>
    <row r="1721" spans="1:26" ht="15" x14ac:dyDescent="0.2">
      <c r="A1721" s="1">
        <v>1151</v>
      </c>
      <c r="B1721" s="1" t="s">
        <v>2809</v>
      </c>
      <c r="C1721" s="1" t="s">
        <v>49</v>
      </c>
      <c r="D1721" s="14">
        <v>0.05</v>
      </c>
      <c r="E1721" s="14">
        <v>7.59</v>
      </c>
      <c r="F1721" s="14">
        <v>4</v>
      </c>
      <c r="G1721" s="1" t="s">
        <v>40</v>
      </c>
      <c r="H1721" s="1" t="s">
        <v>96</v>
      </c>
      <c r="I1721" s="1" t="s">
        <v>30</v>
      </c>
      <c r="J1721" s="1" t="s">
        <v>128</v>
      </c>
      <c r="K1721" s="1" t="s">
        <v>52</v>
      </c>
      <c r="L1721" s="1" t="s">
        <v>1689</v>
      </c>
      <c r="M1721" s="1">
        <v>0.42</v>
      </c>
      <c r="N1721" s="1" t="s">
        <v>34</v>
      </c>
      <c r="O1721" s="1" t="s">
        <v>113</v>
      </c>
      <c r="P1721" s="1" t="s">
        <v>405</v>
      </c>
      <c r="Q1721" s="1" t="s">
        <v>2810</v>
      </c>
      <c r="R1721" s="1">
        <v>1075</v>
      </c>
      <c r="S1721" s="2">
        <v>42164</v>
      </c>
      <c r="T1721" s="2">
        <v>42164</v>
      </c>
      <c r="U1721" s="1">
        <v>6.0926999999999998</v>
      </c>
      <c r="V1721" s="1">
        <v>1</v>
      </c>
      <c r="W1721" s="14">
        <v>8.83</v>
      </c>
      <c r="X1721" s="1">
        <v>91344</v>
      </c>
      <c r="Y1721" s="14">
        <f>DataSheet!$E1721-DataSheet!$D1721</f>
        <v>7.54</v>
      </c>
      <c r="Z1721" s="1" t="str">
        <f>_xlfn.IFS(DataSheet!$O1721="Central","Chris",DataSheet!$O1721="East","Erin",DataSheet!$O1721="South","Sam",DataSheet!$O1721="West","William")</f>
        <v>Erin</v>
      </c>
    </row>
    <row r="1722" spans="1:26" ht="15" x14ac:dyDescent="0.2">
      <c r="A1722" s="1">
        <v>218</v>
      </c>
      <c r="B1722" s="1" t="s">
        <v>2811</v>
      </c>
      <c r="C1722" s="1" t="s">
        <v>118</v>
      </c>
      <c r="D1722" s="14">
        <v>0.05</v>
      </c>
      <c r="E1722" s="14">
        <v>119.99</v>
      </c>
      <c r="F1722" s="14">
        <v>56.14</v>
      </c>
      <c r="G1722" s="1" t="s">
        <v>28</v>
      </c>
      <c r="H1722" s="1" t="s">
        <v>41</v>
      </c>
      <c r="I1722" s="1" t="s">
        <v>42</v>
      </c>
      <c r="J1722" s="1" t="s">
        <v>58</v>
      </c>
      <c r="K1722" s="1" t="s">
        <v>32</v>
      </c>
      <c r="L1722" s="1" t="s">
        <v>589</v>
      </c>
      <c r="M1722" s="1">
        <v>0.39</v>
      </c>
      <c r="N1722" s="1" t="s">
        <v>34</v>
      </c>
      <c r="O1722" s="1" t="s">
        <v>61</v>
      </c>
      <c r="P1722" s="1" t="s">
        <v>148</v>
      </c>
      <c r="Q1722" s="1" t="s">
        <v>951</v>
      </c>
      <c r="R1722" s="1">
        <v>84107</v>
      </c>
      <c r="S1722" s="2">
        <v>42164</v>
      </c>
      <c r="T1722" s="2">
        <v>42166</v>
      </c>
      <c r="U1722" s="1">
        <v>-102.5121</v>
      </c>
      <c r="V1722" s="1">
        <v>6</v>
      </c>
      <c r="W1722" s="14">
        <v>730.37</v>
      </c>
      <c r="X1722" s="1">
        <v>88048</v>
      </c>
      <c r="Y1722" s="14">
        <f>DataSheet!$E1722-DataSheet!$D1722</f>
        <v>119.94</v>
      </c>
      <c r="Z1722" s="1" t="str">
        <f>_xlfn.IFS(DataSheet!$O1722="Central","Chris",DataSheet!$O1722="East","Erin",DataSheet!$O1722="South","Sam",DataSheet!$O1722="West","William")</f>
        <v>William</v>
      </c>
    </row>
    <row r="1723" spans="1:26" ht="15" x14ac:dyDescent="0.2">
      <c r="A1723" s="1">
        <v>3361</v>
      </c>
      <c r="B1723" s="1" t="s">
        <v>812</v>
      </c>
      <c r="C1723" s="1" t="s">
        <v>118</v>
      </c>
      <c r="D1723" s="14">
        <v>0.03</v>
      </c>
      <c r="E1723" s="14">
        <v>4.9800000000000004</v>
      </c>
      <c r="F1723" s="14">
        <v>4.95</v>
      </c>
      <c r="G1723" s="1" t="s">
        <v>40</v>
      </c>
      <c r="H1723" s="1" t="s">
        <v>73</v>
      </c>
      <c r="I1723" s="1" t="s">
        <v>50</v>
      </c>
      <c r="J1723" s="1" t="s">
        <v>74</v>
      </c>
      <c r="K1723" s="1" t="s">
        <v>75</v>
      </c>
      <c r="L1723" s="1" t="s">
        <v>2621</v>
      </c>
      <c r="M1723" s="1">
        <v>0.37</v>
      </c>
      <c r="N1723" s="1" t="s">
        <v>34</v>
      </c>
      <c r="O1723" s="1" t="s">
        <v>54</v>
      </c>
      <c r="P1723" s="1" t="s">
        <v>359</v>
      </c>
      <c r="Q1723" s="1" t="s">
        <v>814</v>
      </c>
      <c r="R1723" s="1">
        <v>53095</v>
      </c>
      <c r="S1723" s="2">
        <v>42164</v>
      </c>
      <c r="T1723" s="2">
        <v>42166</v>
      </c>
      <c r="U1723" s="1">
        <v>-47.995249999999999</v>
      </c>
      <c r="V1723" s="1">
        <v>19</v>
      </c>
      <c r="W1723" s="14">
        <v>95</v>
      </c>
      <c r="X1723" s="1">
        <v>91438</v>
      </c>
      <c r="Y1723" s="14">
        <f>DataSheet!$E1723-DataSheet!$D1723</f>
        <v>4.95</v>
      </c>
      <c r="Z1723" s="1" t="str">
        <f>_xlfn.IFS(DataSheet!$O1723="Central","Chris",DataSheet!$O1723="East","Erin",DataSheet!$O1723="South","Sam",DataSheet!$O1723="West","William")</f>
        <v>Chris</v>
      </c>
    </row>
    <row r="1724" spans="1:26" ht="15" x14ac:dyDescent="0.2">
      <c r="A1724" s="1">
        <v>326</v>
      </c>
      <c r="B1724" s="1" t="s">
        <v>2812</v>
      </c>
      <c r="C1724" s="1" t="s">
        <v>72</v>
      </c>
      <c r="D1724" s="14">
        <v>0.06</v>
      </c>
      <c r="E1724" s="14">
        <v>7.99</v>
      </c>
      <c r="F1724" s="14">
        <v>5.03</v>
      </c>
      <c r="G1724" s="1" t="s">
        <v>40</v>
      </c>
      <c r="H1724" s="1" t="s">
        <v>41</v>
      </c>
      <c r="I1724" s="1" t="s">
        <v>42</v>
      </c>
      <c r="J1724" s="1" t="s">
        <v>137</v>
      </c>
      <c r="K1724" s="1" t="s">
        <v>146</v>
      </c>
      <c r="L1724" s="1" t="s">
        <v>467</v>
      </c>
      <c r="M1724" s="1">
        <v>0.6</v>
      </c>
      <c r="N1724" s="1" t="s">
        <v>34</v>
      </c>
      <c r="O1724" s="1" t="s">
        <v>54</v>
      </c>
      <c r="P1724" s="1" t="s">
        <v>105</v>
      </c>
      <c r="Q1724" s="1" t="s">
        <v>2197</v>
      </c>
      <c r="R1724" s="1">
        <v>60510</v>
      </c>
      <c r="S1724" s="2">
        <v>42164</v>
      </c>
      <c r="T1724" s="2">
        <v>42165</v>
      </c>
      <c r="U1724" s="1">
        <v>-29.172000000000001</v>
      </c>
      <c r="V1724" s="1">
        <v>4</v>
      </c>
      <c r="W1724" s="14">
        <v>28.46</v>
      </c>
      <c r="X1724" s="1">
        <v>90973</v>
      </c>
      <c r="Y1724" s="14">
        <f>DataSheet!$E1724-DataSheet!$D1724</f>
        <v>7.9300000000000006</v>
      </c>
      <c r="Z1724" s="1" t="str">
        <f>_xlfn.IFS(DataSheet!$O1724="Central","Chris",DataSheet!$O1724="East","Erin",DataSheet!$O1724="South","Sam",DataSheet!$O1724="West","William")</f>
        <v>Chris</v>
      </c>
    </row>
    <row r="1725" spans="1:26" ht="15" x14ac:dyDescent="0.2">
      <c r="A1725" s="1">
        <v>3079</v>
      </c>
      <c r="B1725" s="1" t="s">
        <v>321</v>
      </c>
      <c r="C1725" s="1" t="s">
        <v>27</v>
      </c>
      <c r="D1725" s="14">
        <v>0</v>
      </c>
      <c r="E1725" s="14">
        <v>2.21</v>
      </c>
      <c r="F1725" s="14">
        <v>1</v>
      </c>
      <c r="G1725" s="1" t="s">
        <v>89</v>
      </c>
      <c r="H1725" s="1" t="s">
        <v>29</v>
      </c>
      <c r="I1725" s="1" t="s">
        <v>50</v>
      </c>
      <c r="J1725" s="1" t="s">
        <v>51</v>
      </c>
      <c r="K1725" s="1" t="s">
        <v>52</v>
      </c>
      <c r="L1725" s="1" t="s">
        <v>2813</v>
      </c>
      <c r="M1725" s="1">
        <v>0.38</v>
      </c>
      <c r="N1725" s="1" t="s">
        <v>34</v>
      </c>
      <c r="O1725" s="1" t="s">
        <v>113</v>
      </c>
      <c r="P1725" s="1" t="s">
        <v>322</v>
      </c>
      <c r="Q1725" s="1" t="s">
        <v>323</v>
      </c>
      <c r="R1725" s="1">
        <v>19112</v>
      </c>
      <c r="S1725" s="2">
        <v>42165</v>
      </c>
      <c r="T1725" s="2">
        <v>42166</v>
      </c>
      <c r="U1725" s="1">
        <v>10.01</v>
      </c>
      <c r="V1725" s="1">
        <v>33</v>
      </c>
      <c r="W1725" s="14">
        <v>87.18</v>
      </c>
      <c r="X1725" s="1">
        <v>48483</v>
      </c>
      <c r="Y1725" s="14">
        <f>DataSheet!$E1725-DataSheet!$D1725</f>
        <v>2.21</v>
      </c>
      <c r="Z1725" s="1" t="str">
        <f>_xlfn.IFS(DataSheet!$O1725="Central","Chris",DataSheet!$O1725="East","Erin",DataSheet!$O1725="South","Sam",DataSheet!$O1725="West","William")</f>
        <v>Erin</v>
      </c>
    </row>
    <row r="1726" spans="1:26" ht="15" x14ac:dyDescent="0.2">
      <c r="A1726" s="1">
        <v>3243</v>
      </c>
      <c r="B1726" s="1" t="s">
        <v>2814</v>
      </c>
      <c r="C1726" s="1" t="s">
        <v>39</v>
      </c>
      <c r="D1726" s="14">
        <v>0</v>
      </c>
      <c r="E1726" s="14">
        <v>7.28</v>
      </c>
      <c r="F1726" s="14">
        <v>3.52</v>
      </c>
      <c r="G1726" s="1" t="s">
        <v>40</v>
      </c>
      <c r="H1726" s="1" t="s">
        <v>29</v>
      </c>
      <c r="I1726" s="1" t="s">
        <v>42</v>
      </c>
      <c r="J1726" s="1" t="s">
        <v>43</v>
      </c>
      <c r="K1726" s="1" t="s">
        <v>44</v>
      </c>
      <c r="L1726" s="1" t="s">
        <v>2815</v>
      </c>
      <c r="M1726" s="1">
        <v>0.68</v>
      </c>
      <c r="N1726" s="1" t="s">
        <v>34</v>
      </c>
      <c r="O1726" s="1" t="s">
        <v>113</v>
      </c>
      <c r="P1726" s="1" t="s">
        <v>250</v>
      </c>
      <c r="Q1726" s="1" t="s">
        <v>251</v>
      </c>
      <c r="R1726" s="1">
        <v>6010</v>
      </c>
      <c r="S1726" s="2">
        <v>42165</v>
      </c>
      <c r="T1726" s="2">
        <v>42165</v>
      </c>
      <c r="U1726" s="1">
        <v>-25.103999999999999</v>
      </c>
      <c r="V1726" s="1">
        <v>3</v>
      </c>
      <c r="W1726" s="14">
        <v>24.44</v>
      </c>
      <c r="X1726" s="1">
        <v>88329</v>
      </c>
      <c r="Y1726" s="14">
        <f>DataSheet!$E1726-DataSheet!$D1726</f>
        <v>7.28</v>
      </c>
      <c r="Z1726" s="1" t="str">
        <f>_xlfn.IFS(DataSheet!$O1726="Central","Chris",DataSheet!$O1726="East","Erin",DataSheet!$O1726="South","Sam",DataSheet!$O1726="West","William")</f>
        <v>Erin</v>
      </c>
    </row>
    <row r="1727" spans="1:26" ht="15" x14ac:dyDescent="0.2">
      <c r="A1727" s="1">
        <v>254</v>
      </c>
      <c r="B1727" s="1" t="s">
        <v>2816</v>
      </c>
      <c r="C1727" s="1" t="s">
        <v>118</v>
      </c>
      <c r="D1727" s="14">
        <v>0.1</v>
      </c>
      <c r="E1727" s="14">
        <v>280.98</v>
      </c>
      <c r="F1727" s="14">
        <v>35.67</v>
      </c>
      <c r="G1727" s="1" t="s">
        <v>28</v>
      </c>
      <c r="H1727" s="1" t="s">
        <v>73</v>
      </c>
      <c r="I1727" s="1" t="s">
        <v>30</v>
      </c>
      <c r="J1727" s="1" t="s">
        <v>31</v>
      </c>
      <c r="K1727" s="1" t="s">
        <v>32</v>
      </c>
      <c r="L1727" s="1" t="s">
        <v>2817</v>
      </c>
      <c r="M1727" s="1">
        <v>0.66</v>
      </c>
      <c r="N1727" s="1" t="s">
        <v>34</v>
      </c>
      <c r="O1727" s="1" t="s">
        <v>61</v>
      </c>
      <c r="P1727" s="1" t="s">
        <v>62</v>
      </c>
      <c r="Q1727" s="1" t="s">
        <v>2818</v>
      </c>
      <c r="R1727" s="1">
        <v>80126</v>
      </c>
      <c r="S1727" s="2">
        <v>42165</v>
      </c>
      <c r="T1727" s="2">
        <v>42166</v>
      </c>
      <c r="U1727" s="1">
        <v>-53.744999999999997</v>
      </c>
      <c r="V1727" s="1">
        <v>5</v>
      </c>
      <c r="W1727" s="14">
        <v>1332.82</v>
      </c>
      <c r="X1727" s="1">
        <v>86268</v>
      </c>
      <c r="Y1727" s="14">
        <f>DataSheet!$E1727-DataSheet!$D1727</f>
        <v>280.88</v>
      </c>
      <c r="Z1727" s="1" t="str">
        <f>_xlfn.IFS(DataSheet!$O1727="Central","Chris",DataSheet!$O1727="East","Erin",DataSheet!$O1727="South","Sam",DataSheet!$O1727="West","William")</f>
        <v>William</v>
      </c>
    </row>
    <row r="1728" spans="1:26" ht="15" x14ac:dyDescent="0.2">
      <c r="A1728" s="1">
        <v>597</v>
      </c>
      <c r="B1728" s="1" t="s">
        <v>2819</v>
      </c>
      <c r="C1728" s="1" t="s">
        <v>72</v>
      </c>
      <c r="D1728" s="14">
        <v>0.1</v>
      </c>
      <c r="E1728" s="14">
        <v>6.48</v>
      </c>
      <c r="F1728" s="14">
        <v>5.9</v>
      </c>
      <c r="G1728" s="1" t="s">
        <v>40</v>
      </c>
      <c r="H1728" s="1" t="s">
        <v>29</v>
      </c>
      <c r="I1728" s="1" t="s">
        <v>50</v>
      </c>
      <c r="J1728" s="1" t="s">
        <v>90</v>
      </c>
      <c r="K1728" s="1" t="s">
        <v>75</v>
      </c>
      <c r="L1728" s="1" t="s">
        <v>1753</v>
      </c>
      <c r="M1728" s="1">
        <v>0.37</v>
      </c>
      <c r="N1728" s="1" t="s">
        <v>34</v>
      </c>
      <c r="O1728" s="1" t="s">
        <v>54</v>
      </c>
      <c r="P1728" s="1" t="s">
        <v>55</v>
      </c>
      <c r="Q1728" s="1" t="s">
        <v>1485</v>
      </c>
      <c r="R1728" s="1">
        <v>47201</v>
      </c>
      <c r="S1728" s="2">
        <v>42165</v>
      </c>
      <c r="T1728" s="2">
        <v>42165</v>
      </c>
      <c r="U1728" s="1">
        <v>-51.634999999999998</v>
      </c>
      <c r="V1728" s="1">
        <v>19</v>
      </c>
      <c r="W1728" s="14">
        <v>116.8</v>
      </c>
      <c r="X1728" s="1">
        <v>86310</v>
      </c>
      <c r="Y1728" s="14">
        <f>DataSheet!$E1728-DataSheet!$D1728</f>
        <v>6.3800000000000008</v>
      </c>
      <c r="Z1728" s="1" t="str">
        <f>_xlfn.IFS(DataSheet!$O1728="Central","Chris",DataSheet!$O1728="East","Erin",DataSheet!$O1728="South","Sam",DataSheet!$O1728="West","William")</f>
        <v>Chris</v>
      </c>
    </row>
    <row r="1729" spans="1:26" ht="15" x14ac:dyDescent="0.2">
      <c r="A1729" s="1">
        <v>2431</v>
      </c>
      <c r="B1729" s="1" t="s">
        <v>2572</v>
      </c>
      <c r="C1729" s="1" t="s">
        <v>72</v>
      </c>
      <c r="D1729" s="14">
        <v>0.05</v>
      </c>
      <c r="E1729" s="14">
        <v>8.85</v>
      </c>
      <c r="F1729" s="14">
        <v>5.6</v>
      </c>
      <c r="G1729" s="1" t="s">
        <v>40</v>
      </c>
      <c r="H1729" s="1" t="s">
        <v>41</v>
      </c>
      <c r="I1729" s="1" t="s">
        <v>50</v>
      </c>
      <c r="J1729" s="1" t="s">
        <v>74</v>
      </c>
      <c r="K1729" s="1" t="s">
        <v>75</v>
      </c>
      <c r="L1729" s="1" t="s">
        <v>2820</v>
      </c>
      <c r="M1729" s="1">
        <v>0.36</v>
      </c>
      <c r="N1729" s="1" t="s">
        <v>34</v>
      </c>
      <c r="O1729" s="1" t="s">
        <v>61</v>
      </c>
      <c r="P1729" s="1" t="s">
        <v>92</v>
      </c>
      <c r="Q1729" s="1" t="s">
        <v>102</v>
      </c>
      <c r="R1729" s="1">
        <v>90004</v>
      </c>
      <c r="S1729" s="2">
        <v>42165</v>
      </c>
      <c r="T1729" s="2">
        <v>42166</v>
      </c>
      <c r="U1729" s="1">
        <v>-9.1769999999999996</v>
      </c>
      <c r="V1729" s="1">
        <v>21</v>
      </c>
      <c r="W1729" s="14">
        <v>199.08</v>
      </c>
      <c r="X1729" s="1">
        <v>24869</v>
      </c>
      <c r="Y1729" s="14">
        <f>DataSheet!$E1729-DataSheet!$D1729</f>
        <v>8.7999999999999989</v>
      </c>
      <c r="Z1729" s="1" t="str">
        <f>_xlfn.IFS(DataSheet!$O1729="Central","Chris",DataSheet!$O1729="East","Erin",DataSheet!$O1729="South","Sam",DataSheet!$O1729="West","William")</f>
        <v>William</v>
      </c>
    </row>
    <row r="1730" spans="1:26" ht="15" x14ac:dyDescent="0.2">
      <c r="A1730" s="1">
        <v>2433</v>
      </c>
      <c r="B1730" s="1" t="s">
        <v>2821</v>
      </c>
      <c r="C1730" s="1" t="s">
        <v>72</v>
      </c>
      <c r="D1730" s="14">
        <v>0.05</v>
      </c>
      <c r="E1730" s="14">
        <v>8.85</v>
      </c>
      <c r="F1730" s="14">
        <v>5.6</v>
      </c>
      <c r="G1730" s="1" t="s">
        <v>40</v>
      </c>
      <c r="H1730" s="1" t="s">
        <v>41</v>
      </c>
      <c r="I1730" s="1" t="s">
        <v>50</v>
      </c>
      <c r="J1730" s="1" t="s">
        <v>74</v>
      </c>
      <c r="K1730" s="1" t="s">
        <v>75</v>
      </c>
      <c r="L1730" s="1" t="s">
        <v>2820</v>
      </c>
      <c r="M1730" s="1">
        <v>0.36</v>
      </c>
      <c r="N1730" s="1" t="s">
        <v>34</v>
      </c>
      <c r="O1730" s="1" t="s">
        <v>54</v>
      </c>
      <c r="P1730" s="1" t="s">
        <v>209</v>
      </c>
      <c r="Q1730" s="1" t="s">
        <v>613</v>
      </c>
      <c r="R1730" s="1">
        <v>73160</v>
      </c>
      <c r="S1730" s="2">
        <v>42165</v>
      </c>
      <c r="T1730" s="2">
        <v>42166</v>
      </c>
      <c r="U1730" s="1">
        <v>-7.3415999999999997</v>
      </c>
      <c r="V1730" s="1">
        <v>5</v>
      </c>
      <c r="W1730" s="14">
        <v>47.4</v>
      </c>
      <c r="X1730" s="1">
        <v>89095</v>
      </c>
      <c r="Y1730" s="14">
        <f>DataSheet!$E1730-DataSheet!$D1730</f>
        <v>8.7999999999999989</v>
      </c>
      <c r="Z1730" s="1" t="str">
        <f>_xlfn.IFS(DataSheet!$O1730="Central","Chris",DataSheet!$O1730="East","Erin",DataSheet!$O1730="South","Sam",DataSheet!$O1730="West","William")</f>
        <v>Chris</v>
      </c>
    </row>
    <row r="1731" spans="1:26" ht="15" x14ac:dyDescent="0.2">
      <c r="A1731" s="1">
        <v>1265</v>
      </c>
      <c r="B1731" s="1" t="s">
        <v>2822</v>
      </c>
      <c r="C1731" s="1" t="s">
        <v>27</v>
      </c>
      <c r="D1731" s="14">
        <v>0.05</v>
      </c>
      <c r="E1731" s="14">
        <v>5.28</v>
      </c>
      <c r="F1731" s="14">
        <v>6.26</v>
      </c>
      <c r="G1731" s="1" t="s">
        <v>40</v>
      </c>
      <c r="H1731" s="1" t="s">
        <v>73</v>
      </c>
      <c r="I1731" s="1" t="s">
        <v>50</v>
      </c>
      <c r="J1731" s="1" t="s">
        <v>90</v>
      </c>
      <c r="K1731" s="1" t="s">
        <v>75</v>
      </c>
      <c r="L1731" s="1" t="s">
        <v>2460</v>
      </c>
      <c r="M1731" s="1">
        <v>0.4</v>
      </c>
      <c r="N1731" s="1" t="s">
        <v>34</v>
      </c>
      <c r="O1731" s="1" t="s">
        <v>54</v>
      </c>
      <c r="P1731" s="1" t="s">
        <v>209</v>
      </c>
      <c r="Q1731" s="1" t="s">
        <v>2823</v>
      </c>
      <c r="R1731" s="1">
        <v>73521</v>
      </c>
      <c r="S1731" s="2">
        <v>42166</v>
      </c>
      <c r="T1731" s="2">
        <v>42167</v>
      </c>
      <c r="U1731" s="1">
        <v>-11.375999999999999</v>
      </c>
      <c r="V1731" s="1">
        <v>1</v>
      </c>
      <c r="W1731" s="14">
        <v>7.15</v>
      </c>
      <c r="X1731" s="1">
        <v>89729</v>
      </c>
      <c r="Y1731" s="14">
        <f>DataSheet!$E1731-DataSheet!$D1731</f>
        <v>5.23</v>
      </c>
      <c r="Z1731" s="1" t="str">
        <f>_xlfn.IFS(DataSheet!$O1731="Central","Chris",DataSheet!$O1731="East","Erin",DataSheet!$O1731="South","Sam",DataSheet!$O1731="West","William")</f>
        <v>Chris</v>
      </c>
    </row>
    <row r="1732" spans="1:26" ht="15" x14ac:dyDescent="0.2">
      <c r="A1732" s="1">
        <v>2779</v>
      </c>
      <c r="B1732" s="1" t="s">
        <v>2824</v>
      </c>
      <c r="C1732" s="1" t="s">
        <v>27</v>
      </c>
      <c r="D1732" s="14">
        <v>0.01</v>
      </c>
      <c r="E1732" s="14">
        <v>35.99</v>
      </c>
      <c r="F1732" s="14">
        <v>5.99</v>
      </c>
      <c r="G1732" s="1" t="s">
        <v>40</v>
      </c>
      <c r="H1732" s="1" t="s">
        <v>96</v>
      </c>
      <c r="I1732" s="1" t="s">
        <v>42</v>
      </c>
      <c r="J1732" s="1" t="s">
        <v>137</v>
      </c>
      <c r="K1732" s="1" t="s">
        <v>52</v>
      </c>
      <c r="L1732" s="1" t="s">
        <v>1374</v>
      </c>
      <c r="M1732" s="1">
        <v>0.38</v>
      </c>
      <c r="N1732" s="1" t="s">
        <v>34</v>
      </c>
      <c r="O1732" s="1" t="s">
        <v>35</v>
      </c>
      <c r="P1732" s="1" t="s">
        <v>99</v>
      </c>
      <c r="Q1732" s="1" t="s">
        <v>2825</v>
      </c>
      <c r="R1732" s="1">
        <v>27893</v>
      </c>
      <c r="S1732" s="2">
        <v>42166</v>
      </c>
      <c r="T1732" s="2">
        <v>42167</v>
      </c>
      <c r="U1732" s="1">
        <v>-60.704000000000001</v>
      </c>
      <c r="V1732" s="1">
        <v>11</v>
      </c>
      <c r="W1732" s="14">
        <v>345.07</v>
      </c>
      <c r="X1732" s="1">
        <v>87161</v>
      </c>
      <c r="Y1732" s="14">
        <f>DataSheet!$E1732-DataSheet!$D1732</f>
        <v>35.980000000000004</v>
      </c>
      <c r="Z1732" s="1" t="str">
        <f>_xlfn.IFS(DataSheet!$O1732="Central","Chris",DataSheet!$O1732="East","Erin",DataSheet!$O1732="South","Sam",DataSheet!$O1732="West","William")</f>
        <v>Sam</v>
      </c>
    </row>
    <row r="1733" spans="1:26" ht="15" x14ac:dyDescent="0.2">
      <c r="A1733" s="1">
        <v>3251</v>
      </c>
      <c r="B1733" s="1" t="s">
        <v>2826</v>
      </c>
      <c r="C1733" s="1" t="s">
        <v>27</v>
      </c>
      <c r="D1733" s="14">
        <v>0.02</v>
      </c>
      <c r="E1733" s="14">
        <v>5.28</v>
      </c>
      <c r="F1733" s="14">
        <v>6.26</v>
      </c>
      <c r="G1733" s="1" t="s">
        <v>40</v>
      </c>
      <c r="H1733" s="1" t="s">
        <v>96</v>
      </c>
      <c r="I1733" s="1" t="s">
        <v>50</v>
      </c>
      <c r="J1733" s="1" t="s">
        <v>90</v>
      </c>
      <c r="K1733" s="1" t="s">
        <v>75</v>
      </c>
      <c r="L1733" s="1" t="s">
        <v>2460</v>
      </c>
      <c r="M1733" s="1">
        <v>0.4</v>
      </c>
      <c r="N1733" s="1" t="s">
        <v>34</v>
      </c>
      <c r="O1733" s="1" t="s">
        <v>113</v>
      </c>
      <c r="P1733" s="1" t="s">
        <v>114</v>
      </c>
      <c r="Q1733" s="1" t="s">
        <v>115</v>
      </c>
      <c r="R1733" s="1">
        <v>10112</v>
      </c>
      <c r="S1733" s="2">
        <v>42166</v>
      </c>
      <c r="T1733" s="2">
        <v>42167</v>
      </c>
      <c r="U1733" s="1">
        <v>-131.16</v>
      </c>
      <c r="V1733" s="1">
        <v>76</v>
      </c>
      <c r="W1733" s="14">
        <v>412.72</v>
      </c>
      <c r="X1733" s="1">
        <v>39076</v>
      </c>
      <c r="Y1733" s="14">
        <f>DataSheet!$E1733-DataSheet!$D1733</f>
        <v>5.2600000000000007</v>
      </c>
      <c r="Z1733" s="1" t="str">
        <f>_xlfn.IFS(DataSheet!$O1733="Central","Chris",DataSheet!$O1733="East","Erin",DataSheet!$O1733="South","Sam",DataSheet!$O1733="West","William")</f>
        <v>Erin</v>
      </c>
    </row>
    <row r="1734" spans="1:26" ht="15" x14ac:dyDescent="0.2">
      <c r="A1734" s="1">
        <v>3252</v>
      </c>
      <c r="B1734" s="1" t="s">
        <v>1925</v>
      </c>
      <c r="C1734" s="1" t="s">
        <v>27</v>
      </c>
      <c r="D1734" s="14">
        <v>0.02</v>
      </c>
      <c r="E1734" s="14">
        <v>5.28</v>
      </c>
      <c r="F1734" s="14">
        <v>6.26</v>
      </c>
      <c r="G1734" s="1" t="s">
        <v>40</v>
      </c>
      <c r="H1734" s="1" t="s">
        <v>96</v>
      </c>
      <c r="I1734" s="1" t="s">
        <v>50</v>
      </c>
      <c r="J1734" s="1" t="s">
        <v>90</v>
      </c>
      <c r="K1734" s="1" t="s">
        <v>75</v>
      </c>
      <c r="L1734" s="1" t="s">
        <v>2460</v>
      </c>
      <c r="M1734" s="1">
        <v>0.4</v>
      </c>
      <c r="N1734" s="1" t="s">
        <v>34</v>
      </c>
      <c r="O1734" s="1" t="s">
        <v>113</v>
      </c>
      <c r="P1734" s="1" t="s">
        <v>114</v>
      </c>
      <c r="Q1734" s="1" t="s">
        <v>1926</v>
      </c>
      <c r="R1734" s="1">
        <v>12306</v>
      </c>
      <c r="S1734" s="2">
        <v>42166</v>
      </c>
      <c r="T1734" s="2">
        <v>42167</v>
      </c>
      <c r="U1734" s="1">
        <v>-65.58</v>
      </c>
      <c r="V1734" s="1">
        <v>19</v>
      </c>
      <c r="W1734" s="14">
        <v>103.18</v>
      </c>
      <c r="X1734" s="1">
        <v>87299</v>
      </c>
      <c r="Y1734" s="14">
        <f>DataSheet!$E1734-DataSheet!$D1734</f>
        <v>5.2600000000000007</v>
      </c>
      <c r="Z1734" s="1" t="str">
        <f>_xlfn.IFS(DataSheet!$O1734="Central","Chris",DataSheet!$O1734="East","Erin",DataSheet!$O1734="South","Sam",DataSheet!$O1734="West","William")</f>
        <v>Erin</v>
      </c>
    </row>
    <row r="1735" spans="1:26" ht="15" x14ac:dyDescent="0.2">
      <c r="A1735" s="1">
        <v>1466</v>
      </c>
      <c r="B1735" s="1" t="s">
        <v>2827</v>
      </c>
      <c r="C1735" s="1" t="s">
        <v>39</v>
      </c>
      <c r="D1735" s="14">
        <v>0</v>
      </c>
      <c r="E1735" s="14">
        <v>65.989999999999995</v>
      </c>
      <c r="F1735" s="14">
        <v>8.99</v>
      </c>
      <c r="G1735" s="1" t="s">
        <v>40</v>
      </c>
      <c r="H1735" s="1" t="s">
        <v>29</v>
      </c>
      <c r="I1735" s="1" t="s">
        <v>42</v>
      </c>
      <c r="J1735" s="1" t="s">
        <v>137</v>
      </c>
      <c r="K1735" s="1" t="s">
        <v>75</v>
      </c>
      <c r="L1735" s="1" t="s">
        <v>2596</v>
      </c>
      <c r="M1735" s="1">
        <v>0.56000000000000005</v>
      </c>
      <c r="N1735" s="1" t="s">
        <v>34</v>
      </c>
      <c r="O1735" s="1" t="s">
        <v>54</v>
      </c>
      <c r="P1735" s="1" t="s">
        <v>135</v>
      </c>
      <c r="Q1735" s="1" t="s">
        <v>1485</v>
      </c>
      <c r="R1735" s="1">
        <v>68601</v>
      </c>
      <c r="S1735" s="2">
        <v>42166</v>
      </c>
      <c r="T1735" s="2">
        <v>42168</v>
      </c>
      <c r="U1735" s="1">
        <v>253.3032</v>
      </c>
      <c r="V1735" s="1">
        <v>10</v>
      </c>
      <c r="W1735" s="14">
        <v>575.07000000000005</v>
      </c>
      <c r="X1735" s="1">
        <v>91115</v>
      </c>
      <c r="Y1735" s="14">
        <f>DataSheet!$E1735-DataSheet!$D1735</f>
        <v>65.989999999999995</v>
      </c>
      <c r="Z1735" s="1" t="str">
        <f>_xlfn.IFS(DataSheet!$O1735="Central","Chris",DataSheet!$O1735="East","Erin",DataSheet!$O1735="South","Sam",DataSheet!$O1735="West","William")</f>
        <v>Chris</v>
      </c>
    </row>
    <row r="1736" spans="1:26" ht="15" x14ac:dyDescent="0.2">
      <c r="A1736" s="1">
        <v>2649</v>
      </c>
      <c r="B1736" s="1" t="s">
        <v>2828</v>
      </c>
      <c r="C1736" s="1" t="s">
        <v>39</v>
      </c>
      <c r="D1736" s="14">
        <v>0.01</v>
      </c>
      <c r="E1736" s="14">
        <v>39.979999999999997</v>
      </c>
      <c r="F1736" s="14">
        <v>4</v>
      </c>
      <c r="G1736" s="1" t="s">
        <v>40</v>
      </c>
      <c r="H1736" s="1" t="s">
        <v>96</v>
      </c>
      <c r="I1736" s="1" t="s">
        <v>42</v>
      </c>
      <c r="J1736" s="1" t="s">
        <v>43</v>
      </c>
      <c r="K1736" s="1" t="s">
        <v>75</v>
      </c>
      <c r="L1736" s="1" t="s">
        <v>1929</v>
      </c>
      <c r="M1736" s="1">
        <v>0.7</v>
      </c>
      <c r="N1736" s="1" t="s">
        <v>34</v>
      </c>
      <c r="O1736" s="1" t="s">
        <v>113</v>
      </c>
      <c r="P1736" s="1" t="s">
        <v>420</v>
      </c>
      <c r="Q1736" s="1" t="s">
        <v>2332</v>
      </c>
      <c r="R1736" s="1">
        <v>21040</v>
      </c>
      <c r="S1736" s="2">
        <v>42166</v>
      </c>
      <c r="T1736" s="2">
        <v>42167</v>
      </c>
      <c r="U1736" s="1">
        <v>-30.808</v>
      </c>
      <c r="V1736" s="1">
        <v>5</v>
      </c>
      <c r="W1736" s="14">
        <v>203.29</v>
      </c>
      <c r="X1736" s="1">
        <v>88814</v>
      </c>
      <c r="Y1736" s="14">
        <f>DataSheet!$E1736-DataSheet!$D1736</f>
        <v>39.97</v>
      </c>
      <c r="Z1736" s="1" t="str">
        <f>_xlfn.IFS(DataSheet!$O1736="Central","Chris",DataSheet!$O1736="East","Erin",DataSheet!$O1736="South","Sam",DataSheet!$O1736="West","William")</f>
        <v>Erin</v>
      </c>
    </row>
    <row r="1737" spans="1:26" ht="15" x14ac:dyDescent="0.2">
      <c r="A1737" s="1">
        <v>3008</v>
      </c>
      <c r="B1737" s="1" t="s">
        <v>1520</v>
      </c>
      <c r="C1737" s="1" t="s">
        <v>39</v>
      </c>
      <c r="D1737" s="14">
        <v>0.01</v>
      </c>
      <c r="E1737" s="14">
        <v>12.28</v>
      </c>
      <c r="F1737" s="14">
        <v>6.47</v>
      </c>
      <c r="G1737" s="1" t="s">
        <v>40</v>
      </c>
      <c r="H1737" s="1" t="s">
        <v>73</v>
      </c>
      <c r="I1737" s="1" t="s">
        <v>50</v>
      </c>
      <c r="J1737" s="1" t="s">
        <v>90</v>
      </c>
      <c r="K1737" s="1" t="s">
        <v>75</v>
      </c>
      <c r="L1737" s="1" t="s">
        <v>2560</v>
      </c>
      <c r="M1737" s="1">
        <v>0.38</v>
      </c>
      <c r="N1737" s="1" t="s">
        <v>34</v>
      </c>
      <c r="O1737" s="1" t="s">
        <v>54</v>
      </c>
      <c r="P1737" s="1" t="s">
        <v>86</v>
      </c>
      <c r="Q1737" s="1" t="s">
        <v>1522</v>
      </c>
      <c r="R1737" s="1">
        <v>55343</v>
      </c>
      <c r="S1737" s="2">
        <v>42166</v>
      </c>
      <c r="T1737" s="2">
        <v>42167</v>
      </c>
      <c r="U1737" s="1">
        <v>47.61</v>
      </c>
      <c r="V1737" s="1">
        <v>12</v>
      </c>
      <c r="W1737" s="14">
        <v>160.66</v>
      </c>
      <c r="X1737" s="1">
        <v>89415</v>
      </c>
      <c r="Y1737" s="14">
        <f>DataSheet!$E1737-DataSheet!$D1737</f>
        <v>12.27</v>
      </c>
      <c r="Z1737" s="1" t="str">
        <f>_xlfn.IFS(DataSheet!$O1737="Central","Chris",DataSheet!$O1737="East","Erin",DataSheet!$O1737="South","Sam",DataSheet!$O1737="West","William")</f>
        <v>Chris</v>
      </c>
    </row>
    <row r="1738" spans="1:26" ht="15" x14ac:dyDescent="0.2">
      <c r="A1738" s="1">
        <v>2543</v>
      </c>
      <c r="B1738" s="1" t="s">
        <v>2829</v>
      </c>
      <c r="C1738" s="1" t="s">
        <v>118</v>
      </c>
      <c r="D1738" s="14">
        <v>0.05</v>
      </c>
      <c r="E1738" s="14">
        <v>15.68</v>
      </c>
      <c r="F1738" s="14">
        <v>3.73</v>
      </c>
      <c r="G1738" s="1" t="s">
        <v>40</v>
      </c>
      <c r="H1738" s="1" t="s">
        <v>29</v>
      </c>
      <c r="I1738" s="1" t="s">
        <v>30</v>
      </c>
      <c r="J1738" s="1" t="s">
        <v>128</v>
      </c>
      <c r="K1738" s="1" t="s">
        <v>44</v>
      </c>
      <c r="L1738" s="1" t="s">
        <v>2729</v>
      </c>
      <c r="M1738" s="1">
        <v>0.46</v>
      </c>
      <c r="N1738" s="1" t="s">
        <v>34</v>
      </c>
      <c r="O1738" s="1" t="s">
        <v>35</v>
      </c>
      <c r="P1738" s="1" t="s">
        <v>244</v>
      </c>
      <c r="Q1738" s="1" t="s">
        <v>2434</v>
      </c>
      <c r="R1738" s="1">
        <v>23223</v>
      </c>
      <c r="S1738" s="2">
        <v>42166</v>
      </c>
      <c r="T1738" s="2">
        <v>42167</v>
      </c>
      <c r="U1738" s="1">
        <v>3.54</v>
      </c>
      <c r="V1738" s="1">
        <v>17</v>
      </c>
      <c r="W1738" s="14">
        <v>257.48</v>
      </c>
      <c r="X1738" s="1">
        <v>87917</v>
      </c>
      <c r="Y1738" s="14">
        <f>DataSheet!$E1738-DataSheet!$D1738</f>
        <v>15.629999999999999</v>
      </c>
      <c r="Z1738" s="1" t="str">
        <f>_xlfn.IFS(DataSheet!$O1738="Central","Chris",DataSheet!$O1738="East","Erin",DataSheet!$O1738="South","Sam",DataSheet!$O1738="West","William")</f>
        <v>Sam</v>
      </c>
    </row>
    <row r="1739" spans="1:26" ht="15" x14ac:dyDescent="0.2">
      <c r="A1739" s="1">
        <v>2543</v>
      </c>
      <c r="B1739" s="1" t="s">
        <v>2829</v>
      </c>
      <c r="C1739" s="1" t="s">
        <v>118</v>
      </c>
      <c r="D1739" s="14">
        <v>0.02</v>
      </c>
      <c r="E1739" s="14">
        <v>195.99</v>
      </c>
      <c r="F1739" s="14">
        <v>4.2</v>
      </c>
      <c r="G1739" s="1" t="s">
        <v>40</v>
      </c>
      <c r="H1739" s="1" t="s">
        <v>29</v>
      </c>
      <c r="I1739" s="1" t="s">
        <v>42</v>
      </c>
      <c r="J1739" s="1" t="s">
        <v>137</v>
      </c>
      <c r="K1739" s="1" t="s">
        <v>75</v>
      </c>
      <c r="L1739" s="1" t="s">
        <v>2830</v>
      </c>
      <c r="M1739" s="1">
        <v>0.56000000000000005</v>
      </c>
      <c r="N1739" s="1" t="s">
        <v>34</v>
      </c>
      <c r="O1739" s="1" t="s">
        <v>35</v>
      </c>
      <c r="P1739" s="1" t="s">
        <v>244</v>
      </c>
      <c r="Q1739" s="1" t="s">
        <v>2434</v>
      </c>
      <c r="R1739" s="1">
        <v>23223</v>
      </c>
      <c r="S1739" s="2">
        <v>42166</v>
      </c>
      <c r="T1739" s="2">
        <v>42167</v>
      </c>
      <c r="U1739" s="1">
        <v>40.283999999999999</v>
      </c>
      <c r="V1739" s="1">
        <v>19</v>
      </c>
      <c r="W1739" s="14">
        <v>3194.99</v>
      </c>
      <c r="X1739" s="1">
        <v>87917</v>
      </c>
      <c r="Y1739" s="14">
        <f>DataSheet!$E1739-DataSheet!$D1739</f>
        <v>195.97</v>
      </c>
      <c r="Z1739" s="1" t="str">
        <f>_xlfn.IFS(DataSheet!$O1739="Central","Chris",DataSheet!$O1739="East","Erin",DataSheet!$O1739="South","Sam",DataSheet!$O1739="West","William")</f>
        <v>Sam</v>
      </c>
    </row>
    <row r="1740" spans="1:26" ht="15" x14ac:dyDescent="0.2">
      <c r="A1740" s="1">
        <v>2840</v>
      </c>
      <c r="B1740" s="1" t="s">
        <v>1739</v>
      </c>
      <c r="C1740" s="1" t="s">
        <v>118</v>
      </c>
      <c r="D1740" s="14">
        <v>0.05</v>
      </c>
      <c r="E1740" s="14">
        <v>15.68</v>
      </c>
      <c r="F1740" s="14">
        <v>3.73</v>
      </c>
      <c r="G1740" s="1" t="s">
        <v>40</v>
      </c>
      <c r="H1740" s="1" t="s">
        <v>96</v>
      </c>
      <c r="I1740" s="1" t="s">
        <v>30</v>
      </c>
      <c r="J1740" s="1" t="s">
        <v>128</v>
      </c>
      <c r="K1740" s="1" t="s">
        <v>44</v>
      </c>
      <c r="L1740" s="1" t="s">
        <v>2729</v>
      </c>
      <c r="M1740" s="1">
        <v>0.46</v>
      </c>
      <c r="N1740" s="1" t="s">
        <v>34</v>
      </c>
      <c r="O1740" s="1" t="s">
        <v>35</v>
      </c>
      <c r="P1740" s="1" t="s">
        <v>125</v>
      </c>
      <c r="Q1740" s="1" t="s">
        <v>1741</v>
      </c>
      <c r="R1740" s="1">
        <v>33161</v>
      </c>
      <c r="S1740" s="2">
        <v>42166</v>
      </c>
      <c r="T1740" s="2">
        <v>42168</v>
      </c>
      <c r="U1740" s="1">
        <v>1166.6279999999999</v>
      </c>
      <c r="V1740" s="1">
        <v>17</v>
      </c>
      <c r="W1740" s="14">
        <v>260.01</v>
      </c>
      <c r="X1740" s="1">
        <v>87885</v>
      </c>
      <c r="Y1740" s="14">
        <f>DataSheet!$E1740-DataSheet!$D1740</f>
        <v>15.629999999999999</v>
      </c>
      <c r="Z1740" s="1" t="str">
        <f>_xlfn.IFS(DataSheet!$O1740="Central","Chris",DataSheet!$O1740="East","Erin",DataSheet!$O1740="South","Sam",DataSheet!$O1740="West","William")</f>
        <v>Sam</v>
      </c>
    </row>
    <row r="1741" spans="1:26" ht="15" x14ac:dyDescent="0.2">
      <c r="A1741" s="1">
        <v>2840</v>
      </c>
      <c r="B1741" s="1" t="s">
        <v>1739</v>
      </c>
      <c r="C1741" s="1" t="s">
        <v>118</v>
      </c>
      <c r="D1741" s="14">
        <v>0</v>
      </c>
      <c r="E1741" s="14">
        <v>14.98</v>
      </c>
      <c r="F1741" s="14">
        <v>8.99</v>
      </c>
      <c r="G1741" s="1" t="s">
        <v>40</v>
      </c>
      <c r="H1741" s="1" t="s">
        <v>96</v>
      </c>
      <c r="I1741" s="1" t="s">
        <v>30</v>
      </c>
      <c r="J1741" s="1" t="s">
        <v>128</v>
      </c>
      <c r="K1741" s="1" t="s">
        <v>44</v>
      </c>
      <c r="L1741" s="1" t="s">
        <v>1488</v>
      </c>
      <c r="M1741" s="1">
        <v>0.39</v>
      </c>
      <c r="N1741" s="1" t="s">
        <v>34</v>
      </c>
      <c r="O1741" s="1" t="s">
        <v>35</v>
      </c>
      <c r="P1741" s="1" t="s">
        <v>125</v>
      </c>
      <c r="Q1741" s="1" t="s">
        <v>1741</v>
      </c>
      <c r="R1741" s="1">
        <v>33161</v>
      </c>
      <c r="S1741" s="2">
        <v>42166</v>
      </c>
      <c r="T1741" s="2">
        <v>42167</v>
      </c>
      <c r="U1741" s="1">
        <v>-40.604199999999999</v>
      </c>
      <c r="V1741" s="1">
        <v>18</v>
      </c>
      <c r="W1741" s="14">
        <v>273.79000000000002</v>
      </c>
      <c r="X1741" s="1">
        <v>87885</v>
      </c>
      <c r="Y1741" s="14">
        <f>DataSheet!$E1741-DataSheet!$D1741</f>
        <v>14.98</v>
      </c>
      <c r="Z1741" s="1" t="str">
        <f>_xlfn.IFS(DataSheet!$O1741="Central","Chris",DataSheet!$O1741="East","Erin",DataSheet!$O1741="South","Sam",DataSheet!$O1741="West","William")</f>
        <v>Sam</v>
      </c>
    </row>
    <row r="1742" spans="1:26" ht="15" x14ac:dyDescent="0.2">
      <c r="A1742" s="1">
        <v>2840</v>
      </c>
      <c r="B1742" s="1" t="s">
        <v>1739</v>
      </c>
      <c r="C1742" s="1" t="s">
        <v>118</v>
      </c>
      <c r="D1742" s="14">
        <v>0.02</v>
      </c>
      <c r="E1742" s="14">
        <v>38.76</v>
      </c>
      <c r="F1742" s="14">
        <v>13.26</v>
      </c>
      <c r="G1742" s="1" t="s">
        <v>40</v>
      </c>
      <c r="H1742" s="1" t="s">
        <v>96</v>
      </c>
      <c r="I1742" s="1" t="s">
        <v>50</v>
      </c>
      <c r="J1742" s="1" t="s">
        <v>90</v>
      </c>
      <c r="K1742" s="1" t="s">
        <v>75</v>
      </c>
      <c r="L1742" s="1" t="s">
        <v>2831</v>
      </c>
      <c r="M1742" s="1">
        <v>0.36</v>
      </c>
      <c r="N1742" s="1" t="s">
        <v>34</v>
      </c>
      <c r="O1742" s="1" t="s">
        <v>35</v>
      </c>
      <c r="P1742" s="1" t="s">
        <v>125</v>
      </c>
      <c r="Q1742" s="1" t="s">
        <v>1741</v>
      </c>
      <c r="R1742" s="1">
        <v>33161</v>
      </c>
      <c r="S1742" s="2">
        <v>42166</v>
      </c>
      <c r="T1742" s="2">
        <v>42167</v>
      </c>
      <c r="U1742" s="1">
        <v>-294.084</v>
      </c>
      <c r="V1742" s="1">
        <v>1</v>
      </c>
      <c r="W1742" s="14">
        <v>44.62</v>
      </c>
      <c r="X1742" s="1">
        <v>87885</v>
      </c>
      <c r="Y1742" s="14">
        <f>DataSheet!$E1742-DataSheet!$D1742</f>
        <v>38.739999999999995</v>
      </c>
      <c r="Z1742" s="1" t="str">
        <f>_xlfn.IFS(DataSheet!$O1742="Central","Chris",DataSheet!$O1742="East","Erin",DataSheet!$O1742="South","Sam",DataSheet!$O1742="West","William")</f>
        <v>Sam</v>
      </c>
    </row>
    <row r="1743" spans="1:26" ht="15" x14ac:dyDescent="0.2">
      <c r="A1743" s="1">
        <v>3078</v>
      </c>
      <c r="B1743" s="1" t="s">
        <v>2832</v>
      </c>
      <c r="C1743" s="1" t="s">
        <v>72</v>
      </c>
      <c r="D1743" s="14">
        <v>0.04</v>
      </c>
      <c r="E1743" s="14">
        <v>35.44</v>
      </c>
      <c r="F1743" s="14">
        <v>5.09</v>
      </c>
      <c r="G1743" s="1" t="s">
        <v>40</v>
      </c>
      <c r="H1743" s="1" t="s">
        <v>29</v>
      </c>
      <c r="I1743" s="1" t="s">
        <v>50</v>
      </c>
      <c r="J1743" s="1" t="s">
        <v>90</v>
      </c>
      <c r="K1743" s="1" t="s">
        <v>75</v>
      </c>
      <c r="L1743" s="1" t="s">
        <v>2080</v>
      </c>
      <c r="M1743" s="1">
        <v>0.38</v>
      </c>
      <c r="N1743" s="1" t="s">
        <v>34</v>
      </c>
      <c r="O1743" s="1" t="s">
        <v>113</v>
      </c>
      <c r="P1743" s="1" t="s">
        <v>319</v>
      </c>
      <c r="Q1743" s="1" t="s">
        <v>2833</v>
      </c>
      <c r="R1743" s="1">
        <v>43615</v>
      </c>
      <c r="S1743" s="2">
        <v>42166</v>
      </c>
      <c r="T1743" s="2">
        <v>42166</v>
      </c>
      <c r="U1743" s="1">
        <v>118.6317</v>
      </c>
      <c r="V1743" s="1">
        <v>5</v>
      </c>
      <c r="W1743" s="14">
        <v>171.93</v>
      </c>
      <c r="X1743" s="1">
        <v>88240</v>
      </c>
      <c r="Y1743" s="14">
        <f>DataSheet!$E1743-DataSheet!$D1743</f>
        <v>35.4</v>
      </c>
      <c r="Z1743" s="1" t="str">
        <f>_xlfn.IFS(DataSheet!$O1743="Central","Chris",DataSheet!$O1743="East","Erin",DataSheet!$O1743="South","Sam",DataSheet!$O1743="West","William")</f>
        <v>Erin</v>
      </c>
    </row>
    <row r="1744" spans="1:26" ht="15" x14ac:dyDescent="0.2">
      <c r="A1744" s="1">
        <v>3078</v>
      </c>
      <c r="B1744" s="1" t="s">
        <v>2832</v>
      </c>
      <c r="C1744" s="1" t="s">
        <v>72</v>
      </c>
      <c r="D1744" s="14">
        <v>0.08</v>
      </c>
      <c r="E1744" s="14">
        <v>3.98</v>
      </c>
      <c r="F1744" s="14">
        <v>0.7</v>
      </c>
      <c r="G1744" s="1" t="s">
        <v>40</v>
      </c>
      <c r="H1744" s="1" t="s">
        <v>29</v>
      </c>
      <c r="I1744" s="1" t="s">
        <v>50</v>
      </c>
      <c r="J1744" s="1" t="s">
        <v>51</v>
      </c>
      <c r="K1744" s="1" t="s">
        <v>52</v>
      </c>
      <c r="L1744" s="1" t="s">
        <v>350</v>
      </c>
      <c r="M1744" s="1">
        <v>0.52</v>
      </c>
      <c r="N1744" s="1" t="s">
        <v>34</v>
      </c>
      <c r="O1744" s="1" t="s">
        <v>113</v>
      </c>
      <c r="P1744" s="1" t="s">
        <v>319</v>
      </c>
      <c r="Q1744" s="1" t="s">
        <v>2833</v>
      </c>
      <c r="R1744" s="1">
        <v>43615</v>
      </c>
      <c r="S1744" s="2">
        <v>42166</v>
      </c>
      <c r="T1744" s="2">
        <v>42169</v>
      </c>
      <c r="U1744" s="1">
        <v>23.303999999999998</v>
      </c>
      <c r="V1744" s="1">
        <v>9</v>
      </c>
      <c r="W1744" s="14">
        <v>35.19</v>
      </c>
      <c r="X1744" s="1">
        <v>88240</v>
      </c>
      <c r="Y1744" s="14">
        <f>DataSheet!$E1744-DataSheet!$D1744</f>
        <v>3.9</v>
      </c>
      <c r="Z1744" s="1" t="str">
        <f>_xlfn.IFS(DataSheet!$O1744="Central","Chris",DataSheet!$O1744="East","Erin",DataSheet!$O1744="South","Sam",DataSheet!$O1744="West","William")</f>
        <v>Erin</v>
      </c>
    </row>
    <row r="1745" spans="1:26" ht="15" x14ac:dyDescent="0.2">
      <c r="A1745" s="1">
        <v>3079</v>
      </c>
      <c r="B1745" s="1" t="s">
        <v>321</v>
      </c>
      <c r="C1745" s="1" t="s">
        <v>72</v>
      </c>
      <c r="D1745" s="14">
        <v>0.04</v>
      </c>
      <c r="E1745" s="14">
        <v>35.44</v>
      </c>
      <c r="F1745" s="14">
        <v>5.09</v>
      </c>
      <c r="G1745" s="1" t="s">
        <v>40</v>
      </c>
      <c r="H1745" s="1" t="s">
        <v>29</v>
      </c>
      <c r="I1745" s="1" t="s">
        <v>50</v>
      </c>
      <c r="J1745" s="1" t="s">
        <v>90</v>
      </c>
      <c r="K1745" s="1" t="s">
        <v>75</v>
      </c>
      <c r="L1745" s="1" t="s">
        <v>2080</v>
      </c>
      <c r="M1745" s="1">
        <v>0.38</v>
      </c>
      <c r="N1745" s="1" t="s">
        <v>34</v>
      </c>
      <c r="O1745" s="1" t="s">
        <v>113</v>
      </c>
      <c r="P1745" s="1" t="s">
        <v>322</v>
      </c>
      <c r="Q1745" s="1" t="s">
        <v>323</v>
      </c>
      <c r="R1745" s="1">
        <v>19112</v>
      </c>
      <c r="S1745" s="2">
        <v>42166</v>
      </c>
      <c r="T1745" s="2">
        <v>42166</v>
      </c>
      <c r="U1745" s="1">
        <v>150.72</v>
      </c>
      <c r="V1745" s="1">
        <v>21</v>
      </c>
      <c r="W1745" s="14">
        <v>722.1</v>
      </c>
      <c r="X1745" s="1">
        <v>53476</v>
      </c>
      <c r="Y1745" s="14">
        <f>DataSheet!$E1745-DataSheet!$D1745</f>
        <v>35.4</v>
      </c>
      <c r="Z1745" s="1" t="str">
        <f>_xlfn.IFS(DataSheet!$O1745="Central","Chris",DataSheet!$O1745="East","Erin",DataSheet!$O1745="South","Sam",DataSheet!$O1745="West","William")</f>
        <v>Erin</v>
      </c>
    </row>
    <row r="1746" spans="1:26" ht="15" x14ac:dyDescent="0.2">
      <c r="A1746" s="1">
        <v>3079</v>
      </c>
      <c r="B1746" s="1" t="s">
        <v>321</v>
      </c>
      <c r="C1746" s="1" t="s">
        <v>72</v>
      </c>
      <c r="D1746" s="14">
        <v>0.08</v>
      </c>
      <c r="E1746" s="14">
        <v>3.98</v>
      </c>
      <c r="F1746" s="14">
        <v>0.7</v>
      </c>
      <c r="G1746" s="1" t="s">
        <v>40</v>
      </c>
      <c r="H1746" s="1" t="s">
        <v>29</v>
      </c>
      <c r="I1746" s="1" t="s">
        <v>50</v>
      </c>
      <c r="J1746" s="1" t="s">
        <v>51</v>
      </c>
      <c r="K1746" s="1" t="s">
        <v>52</v>
      </c>
      <c r="L1746" s="1" t="s">
        <v>350</v>
      </c>
      <c r="M1746" s="1">
        <v>0.52</v>
      </c>
      <c r="N1746" s="1" t="s">
        <v>34</v>
      </c>
      <c r="O1746" s="1" t="s">
        <v>113</v>
      </c>
      <c r="P1746" s="1" t="s">
        <v>322</v>
      </c>
      <c r="Q1746" s="1" t="s">
        <v>323</v>
      </c>
      <c r="R1746" s="1">
        <v>19112</v>
      </c>
      <c r="S1746" s="2">
        <v>42166</v>
      </c>
      <c r="T1746" s="2">
        <v>42169</v>
      </c>
      <c r="U1746" s="1">
        <v>19.420000000000002</v>
      </c>
      <c r="V1746" s="1">
        <v>36</v>
      </c>
      <c r="W1746" s="14">
        <v>140.78</v>
      </c>
      <c r="X1746" s="1">
        <v>53476</v>
      </c>
      <c r="Y1746" s="14">
        <f>DataSheet!$E1746-DataSheet!$D1746</f>
        <v>3.9</v>
      </c>
      <c r="Z1746" s="1" t="str">
        <f>_xlfn.IFS(DataSheet!$O1746="Central","Chris",DataSheet!$O1746="East","Erin",DataSheet!$O1746="South","Sam",DataSheet!$O1746="West","William")</f>
        <v>Erin</v>
      </c>
    </row>
    <row r="1747" spans="1:26" ht="15" x14ac:dyDescent="0.2">
      <c r="A1747" s="1">
        <v>3079</v>
      </c>
      <c r="B1747" s="1" t="s">
        <v>321</v>
      </c>
      <c r="C1747" s="1" t="s">
        <v>72</v>
      </c>
      <c r="D1747" s="14">
        <v>0.01</v>
      </c>
      <c r="E1747" s="14">
        <v>1.76</v>
      </c>
      <c r="F1747" s="14">
        <v>0.7</v>
      </c>
      <c r="G1747" s="1" t="s">
        <v>40</v>
      </c>
      <c r="H1747" s="1" t="s">
        <v>29</v>
      </c>
      <c r="I1747" s="1" t="s">
        <v>50</v>
      </c>
      <c r="J1747" s="1" t="s">
        <v>51</v>
      </c>
      <c r="K1747" s="1" t="s">
        <v>52</v>
      </c>
      <c r="L1747" s="1" t="s">
        <v>1665</v>
      </c>
      <c r="M1747" s="1">
        <v>0.56000000000000005</v>
      </c>
      <c r="N1747" s="1" t="s">
        <v>34</v>
      </c>
      <c r="O1747" s="1" t="s">
        <v>113</v>
      </c>
      <c r="P1747" s="1" t="s">
        <v>322</v>
      </c>
      <c r="Q1747" s="1" t="s">
        <v>323</v>
      </c>
      <c r="R1747" s="1">
        <v>19112</v>
      </c>
      <c r="S1747" s="2">
        <v>42166</v>
      </c>
      <c r="T1747" s="2">
        <v>42167</v>
      </c>
      <c r="U1747" s="1">
        <v>3.13</v>
      </c>
      <c r="V1747" s="1">
        <v>71</v>
      </c>
      <c r="W1747" s="14">
        <v>129.72</v>
      </c>
      <c r="X1747" s="1">
        <v>53476</v>
      </c>
      <c r="Y1747" s="14">
        <f>DataSheet!$E1747-DataSheet!$D1747</f>
        <v>1.75</v>
      </c>
      <c r="Z1747" s="1" t="str">
        <f>_xlfn.IFS(DataSheet!$O1747="Central","Chris",DataSheet!$O1747="East","Erin",DataSheet!$O1747="South","Sam",DataSheet!$O1747="West","William")</f>
        <v>Erin</v>
      </c>
    </row>
    <row r="1748" spans="1:26" ht="15" x14ac:dyDescent="0.2">
      <c r="A1748" s="1">
        <v>3079</v>
      </c>
      <c r="B1748" s="1" t="s">
        <v>321</v>
      </c>
      <c r="C1748" s="1" t="s">
        <v>72</v>
      </c>
      <c r="D1748" s="14">
        <v>0.01</v>
      </c>
      <c r="E1748" s="14">
        <v>193.17</v>
      </c>
      <c r="F1748" s="14">
        <v>19.989999999999998</v>
      </c>
      <c r="G1748" s="1" t="s">
        <v>89</v>
      </c>
      <c r="H1748" s="1" t="s">
        <v>29</v>
      </c>
      <c r="I1748" s="1" t="s">
        <v>50</v>
      </c>
      <c r="J1748" s="1" t="s">
        <v>80</v>
      </c>
      <c r="K1748" s="1" t="s">
        <v>75</v>
      </c>
      <c r="L1748" s="1" t="s">
        <v>1584</v>
      </c>
      <c r="M1748" s="1">
        <v>0.71</v>
      </c>
      <c r="N1748" s="1" t="s">
        <v>34</v>
      </c>
      <c r="O1748" s="1" t="s">
        <v>113</v>
      </c>
      <c r="P1748" s="1" t="s">
        <v>322</v>
      </c>
      <c r="Q1748" s="1" t="s">
        <v>323</v>
      </c>
      <c r="R1748" s="1">
        <v>19112</v>
      </c>
      <c r="S1748" s="2">
        <v>42166</v>
      </c>
      <c r="T1748" s="2">
        <v>42166</v>
      </c>
      <c r="U1748" s="1">
        <v>1141.07</v>
      </c>
      <c r="V1748" s="1">
        <v>63</v>
      </c>
      <c r="W1748" s="14">
        <v>12190.98</v>
      </c>
      <c r="X1748" s="1">
        <v>53476</v>
      </c>
      <c r="Y1748" s="14">
        <f>DataSheet!$E1748-DataSheet!$D1748</f>
        <v>193.16</v>
      </c>
      <c r="Z1748" s="1" t="str">
        <f>_xlfn.IFS(DataSheet!$O1748="Central","Chris",DataSheet!$O1748="East","Erin",DataSheet!$O1748="South","Sam",DataSheet!$O1748="West","William")</f>
        <v>Erin</v>
      </c>
    </row>
    <row r="1749" spans="1:26" ht="15" x14ac:dyDescent="0.2">
      <c r="A1749" s="1">
        <v>2046</v>
      </c>
      <c r="B1749" s="1" t="s">
        <v>2834</v>
      </c>
      <c r="C1749" s="1" t="s">
        <v>27</v>
      </c>
      <c r="D1749" s="14">
        <v>0.04</v>
      </c>
      <c r="E1749" s="14">
        <v>4.28</v>
      </c>
      <c r="F1749" s="14">
        <v>5.68</v>
      </c>
      <c r="G1749" s="1" t="s">
        <v>40</v>
      </c>
      <c r="H1749" s="1" t="s">
        <v>96</v>
      </c>
      <c r="I1749" s="1" t="s">
        <v>50</v>
      </c>
      <c r="J1749" s="1" t="s">
        <v>90</v>
      </c>
      <c r="K1749" s="1" t="s">
        <v>75</v>
      </c>
      <c r="L1749" s="1" t="s">
        <v>2835</v>
      </c>
      <c r="M1749" s="1">
        <v>0.4</v>
      </c>
      <c r="N1749" s="1" t="s">
        <v>34</v>
      </c>
      <c r="O1749" s="1" t="s">
        <v>54</v>
      </c>
      <c r="P1749" s="1" t="s">
        <v>539</v>
      </c>
      <c r="Q1749" s="1" t="s">
        <v>2836</v>
      </c>
      <c r="R1749" s="1">
        <v>67901</v>
      </c>
      <c r="S1749" s="2">
        <v>42167</v>
      </c>
      <c r="T1749" s="2">
        <v>42169</v>
      </c>
      <c r="U1749" s="1">
        <v>-27.375</v>
      </c>
      <c r="V1749" s="1">
        <v>7</v>
      </c>
      <c r="W1749" s="14">
        <v>31.54</v>
      </c>
      <c r="X1749" s="1">
        <v>88219</v>
      </c>
      <c r="Y1749" s="14">
        <f>DataSheet!$E1749-DataSheet!$D1749</f>
        <v>4.24</v>
      </c>
      <c r="Z1749" s="1" t="str">
        <f>_xlfn.IFS(DataSheet!$O1749="Central","Chris",DataSheet!$O1749="East","Erin",DataSheet!$O1749="South","Sam",DataSheet!$O1749="West","William")</f>
        <v>Chris</v>
      </c>
    </row>
    <row r="1750" spans="1:26" ht="15" x14ac:dyDescent="0.2">
      <c r="A1750" s="1">
        <v>2046</v>
      </c>
      <c r="B1750" s="1" t="s">
        <v>2834</v>
      </c>
      <c r="C1750" s="1" t="s">
        <v>27</v>
      </c>
      <c r="D1750" s="14">
        <v>0.06</v>
      </c>
      <c r="E1750" s="14">
        <v>376.13</v>
      </c>
      <c r="F1750" s="14">
        <v>85.63</v>
      </c>
      <c r="G1750" s="1" t="s">
        <v>28</v>
      </c>
      <c r="H1750" s="1" t="s">
        <v>96</v>
      </c>
      <c r="I1750" s="1" t="s">
        <v>30</v>
      </c>
      <c r="J1750" s="1" t="s">
        <v>31</v>
      </c>
      <c r="K1750" s="1" t="s">
        <v>32</v>
      </c>
      <c r="L1750" s="1" t="s">
        <v>2837</v>
      </c>
      <c r="M1750" s="1">
        <v>0.74</v>
      </c>
      <c r="N1750" s="1" t="s">
        <v>34</v>
      </c>
      <c r="O1750" s="1" t="s">
        <v>54</v>
      </c>
      <c r="P1750" s="1" t="s">
        <v>539</v>
      </c>
      <c r="Q1750" s="1" t="s">
        <v>2836</v>
      </c>
      <c r="R1750" s="1">
        <v>67901</v>
      </c>
      <c r="S1750" s="2">
        <v>42167</v>
      </c>
      <c r="T1750" s="2">
        <v>42169</v>
      </c>
      <c r="U1750" s="1">
        <v>-435.75749999999999</v>
      </c>
      <c r="V1750" s="1">
        <v>13</v>
      </c>
      <c r="W1750" s="14">
        <v>4634.6899999999996</v>
      </c>
      <c r="X1750" s="1">
        <v>88219</v>
      </c>
      <c r="Y1750" s="14">
        <f>DataSheet!$E1750-DataSheet!$D1750</f>
        <v>376.07</v>
      </c>
      <c r="Z1750" s="1" t="str">
        <f>_xlfn.IFS(DataSheet!$O1750="Central","Chris",DataSheet!$O1750="East","Erin",DataSheet!$O1750="South","Sam",DataSheet!$O1750="West","William")</f>
        <v>Chris</v>
      </c>
    </row>
    <row r="1751" spans="1:26" ht="15" x14ac:dyDescent="0.2">
      <c r="A1751" s="1">
        <v>2046</v>
      </c>
      <c r="B1751" s="1" t="s">
        <v>2834</v>
      </c>
      <c r="C1751" s="1" t="s">
        <v>27</v>
      </c>
      <c r="D1751" s="14">
        <v>0.06</v>
      </c>
      <c r="E1751" s="14">
        <v>424.21</v>
      </c>
      <c r="F1751" s="14">
        <v>110.2</v>
      </c>
      <c r="G1751" s="1" t="s">
        <v>28</v>
      </c>
      <c r="H1751" s="1" t="s">
        <v>96</v>
      </c>
      <c r="I1751" s="1" t="s">
        <v>30</v>
      </c>
      <c r="J1751" s="1" t="s">
        <v>31</v>
      </c>
      <c r="K1751" s="1" t="s">
        <v>32</v>
      </c>
      <c r="L1751" s="1" t="s">
        <v>917</v>
      </c>
      <c r="M1751" s="1">
        <v>0.67</v>
      </c>
      <c r="N1751" s="1" t="s">
        <v>34</v>
      </c>
      <c r="O1751" s="1" t="s">
        <v>54</v>
      </c>
      <c r="P1751" s="1" t="s">
        <v>539</v>
      </c>
      <c r="Q1751" s="1" t="s">
        <v>2836</v>
      </c>
      <c r="R1751" s="1">
        <v>67901</v>
      </c>
      <c r="S1751" s="2">
        <v>42167</v>
      </c>
      <c r="T1751" s="2">
        <v>42168</v>
      </c>
      <c r="U1751" s="1">
        <v>682.53</v>
      </c>
      <c r="V1751" s="1">
        <v>17</v>
      </c>
      <c r="W1751" s="14">
        <v>7304.03</v>
      </c>
      <c r="X1751" s="1">
        <v>88219</v>
      </c>
      <c r="Y1751" s="14">
        <f>DataSheet!$E1751-DataSheet!$D1751</f>
        <v>424.15</v>
      </c>
      <c r="Z1751" s="1" t="str">
        <f>_xlfn.IFS(DataSheet!$O1751="Central","Chris",DataSheet!$O1751="East","Erin",DataSheet!$O1751="South","Sam",DataSheet!$O1751="West","William")</f>
        <v>Chris</v>
      </c>
    </row>
    <row r="1752" spans="1:26" ht="15" x14ac:dyDescent="0.2">
      <c r="A1752" s="1">
        <v>2046</v>
      </c>
      <c r="B1752" s="1" t="s">
        <v>2834</v>
      </c>
      <c r="C1752" s="1" t="s">
        <v>27</v>
      </c>
      <c r="D1752" s="14">
        <v>0.06</v>
      </c>
      <c r="E1752" s="14">
        <v>195.99</v>
      </c>
      <c r="F1752" s="14">
        <v>8.99</v>
      </c>
      <c r="G1752" s="1" t="s">
        <v>40</v>
      </c>
      <c r="H1752" s="1" t="s">
        <v>96</v>
      </c>
      <c r="I1752" s="1" t="s">
        <v>42</v>
      </c>
      <c r="J1752" s="1" t="s">
        <v>137</v>
      </c>
      <c r="K1752" s="1" t="s">
        <v>75</v>
      </c>
      <c r="L1752" s="1" t="s">
        <v>1345</v>
      </c>
      <c r="M1752" s="1">
        <v>0.6</v>
      </c>
      <c r="N1752" s="1" t="s">
        <v>34</v>
      </c>
      <c r="O1752" s="1" t="s">
        <v>54</v>
      </c>
      <c r="P1752" s="1" t="s">
        <v>539</v>
      </c>
      <c r="Q1752" s="1" t="s">
        <v>2836</v>
      </c>
      <c r="R1752" s="1">
        <v>67901</v>
      </c>
      <c r="S1752" s="2">
        <v>42167</v>
      </c>
      <c r="T1752" s="2">
        <v>42169</v>
      </c>
      <c r="U1752" s="1">
        <v>-277.22199999999998</v>
      </c>
      <c r="V1752" s="1">
        <v>4</v>
      </c>
      <c r="W1752" s="14">
        <v>632.65</v>
      </c>
      <c r="X1752" s="1">
        <v>88219</v>
      </c>
      <c r="Y1752" s="14">
        <f>DataSheet!$E1752-DataSheet!$D1752</f>
        <v>195.93</v>
      </c>
      <c r="Z1752" s="1" t="str">
        <f>_xlfn.IFS(DataSheet!$O1752="Central","Chris",DataSheet!$O1752="East","Erin",DataSheet!$O1752="South","Sam",DataSheet!$O1752="West","William")</f>
        <v>Chris</v>
      </c>
    </row>
    <row r="1753" spans="1:26" ht="15" x14ac:dyDescent="0.2">
      <c r="A1753" s="1">
        <v>62</v>
      </c>
      <c r="B1753" s="1" t="s">
        <v>2469</v>
      </c>
      <c r="C1753" s="1" t="s">
        <v>39</v>
      </c>
      <c r="D1753" s="14">
        <v>0.04</v>
      </c>
      <c r="E1753" s="14">
        <v>29.14</v>
      </c>
      <c r="F1753" s="14">
        <v>4.8600000000000003</v>
      </c>
      <c r="G1753" s="1" t="s">
        <v>40</v>
      </c>
      <c r="H1753" s="1" t="s">
        <v>96</v>
      </c>
      <c r="I1753" s="1" t="s">
        <v>50</v>
      </c>
      <c r="J1753" s="1" t="s">
        <v>90</v>
      </c>
      <c r="K1753" s="1" t="s">
        <v>52</v>
      </c>
      <c r="L1753" s="1" t="s">
        <v>2838</v>
      </c>
      <c r="M1753" s="1">
        <v>0.38</v>
      </c>
      <c r="N1753" s="1" t="s">
        <v>34</v>
      </c>
      <c r="O1753" s="1" t="s">
        <v>54</v>
      </c>
      <c r="P1753" s="1" t="s">
        <v>189</v>
      </c>
      <c r="Q1753" s="1" t="s">
        <v>2471</v>
      </c>
      <c r="R1753" s="1">
        <v>78664</v>
      </c>
      <c r="S1753" s="2">
        <v>42167</v>
      </c>
      <c r="T1753" s="2">
        <v>42169</v>
      </c>
      <c r="U1753" s="1">
        <v>349.40910000000002</v>
      </c>
      <c r="V1753" s="1">
        <v>17</v>
      </c>
      <c r="W1753" s="14">
        <v>506.39</v>
      </c>
      <c r="X1753" s="1">
        <v>87408</v>
      </c>
      <c r="Y1753" s="14">
        <f>DataSheet!$E1753-DataSheet!$D1753</f>
        <v>29.1</v>
      </c>
      <c r="Z1753" s="1" t="str">
        <f>_xlfn.IFS(DataSheet!$O1753="Central","Chris",DataSheet!$O1753="East","Erin",DataSheet!$O1753="South","Sam",DataSheet!$O1753="West","William")</f>
        <v>Chris</v>
      </c>
    </row>
    <row r="1754" spans="1:26" ht="15" x14ac:dyDescent="0.2">
      <c r="A1754" s="1">
        <v>387</v>
      </c>
      <c r="B1754" s="1" t="s">
        <v>2839</v>
      </c>
      <c r="C1754" s="1" t="s">
        <v>39</v>
      </c>
      <c r="D1754" s="14">
        <v>0.1</v>
      </c>
      <c r="E1754" s="14">
        <v>8.8800000000000008</v>
      </c>
      <c r="F1754" s="14">
        <v>6.28</v>
      </c>
      <c r="G1754" s="1" t="s">
        <v>89</v>
      </c>
      <c r="H1754" s="1" t="s">
        <v>96</v>
      </c>
      <c r="I1754" s="1" t="s">
        <v>50</v>
      </c>
      <c r="J1754" s="1" t="s">
        <v>74</v>
      </c>
      <c r="K1754" s="1" t="s">
        <v>75</v>
      </c>
      <c r="L1754" s="1" t="s">
        <v>222</v>
      </c>
      <c r="M1754" s="1">
        <v>0.35</v>
      </c>
      <c r="N1754" s="1" t="s">
        <v>34</v>
      </c>
      <c r="O1754" s="1" t="s">
        <v>54</v>
      </c>
      <c r="P1754" s="1" t="s">
        <v>135</v>
      </c>
      <c r="Q1754" s="1" t="s">
        <v>2840</v>
      </c>
      <c r="R1754" s="1">
        <v>68801</v>
      </c>
      <c r="S1754" s="2">
        <v>42167</v>
      </c>
      <c r="T1754" s="2">
        <v>42169</v>
      </c>
      <c r="U1754" s="1">
        <v>-27.283750000000001</v>
      </c>
      <c r="V1754" s="1">
        <v>15</v>
      </c>
      <c r="W1754" s="14">
        <v>126.9</v>
      </c>
      <c r="X1754" s="1">
        <v>90339</v>
      </c>
      <c r="Y1754" s="14">
        <f>DataSheet!$E1754-DataSheet!$D1754</f>
        <v>8.7800000000000011</v>
      </c>
      <c r="Z1754" s="1" t="str">
        <f>_xlfn.IFS(DataSheet!$O1754="Central","Chris",DataSheet!$O1754="East","Erin",DataSheet!$O1754="South","Sam",DataSheet!$O1754="West","William")</f>
        <v>Chris</v>
      </c>
    </row>
    <row r="1755" spans="1:26" ht="15" x14ac:dyDescent="0.2">
      <c r="A1755" s="1">
        <v>1016</v>
      </c>
      <c r="B1755" s="1" t="s">
        <v>2841</v>
      </c>
      <c r="C1755" s="1" t="s">
        <v>39</v>
      </c>
      <c r="D1755" s="14">
        <v>0.02</v>
      </c>
      <c r="E1755" s="14">
        <v>6.48</v>
      </c>
      <c r="F1755" s="14">
        <v>7.86</v>
      </c>
      <c r="G1755" s="1" t="s">
        <v>89</v>
      </c>
      <c r="H1755" s="1" t="s">
        <v>73</v>
      </c>
      <c r="I1755" s="1" t="s">
        <v>50</v>
      </c>
      <c r="J1755" s="1" t="s">
        <v>90</v>
      </c>
      <c r="K1755" s="1" t="s">
        <v>75</v>
      </c>
      <c r="L1755" s="1" t="s">
        <v>862</v>
      </c>
      <c r="M1755" s="1">
        <v>0.37</v>
      </c>
      <c r="N1755" s="1" t="s">
        <v>34</v>
      </c>
      <c r="O1755" s="1" t="s">
        <v>35</v>
      </c>
      <c r="P1755" s="1" t="s">
        <v>99</v>
      </c>
      <c r="Q1755" s="1" t="s">
        <v>2842</v>
      </c>
      <c r="R1755" s="1">
        <v>28806</v>
      </c>
      <c r="S1755" s="2">
        <v>42167</v>
      </c>
      <c r="T1755" s="2">
        <v>42168</v>
      </c>
      <c r="U1755" s="1">
        <v>111.22199999999999</v>
      </c>
      <c r="V1755" s="1">
        <v>1</v>
      </c>
      <c r="W1755" s="14">
        <v>11.41</v>
      </c>
      <c r="X1755" s="1">
        <v>88389</v>
      </c>
      <c r="Y1755" s="14">
        <f>DataSheet!$E1755-DataSheet!$D1755</f>
        <v>6.4600000000000009</v>
      </c>
      <c r="Z1755" s="1" t="str">
        <f>_xlfn.IFS(DataSheet!$O1755="Central","Chris",DataSheet!$O1755="East","Erin",DataSheet!$O1755="South","Sam",DataSheet!$O1755="West","William")</f>
        <v>Sam</v>
      </c>
    </row>
    <row r="1756" spans="1:26" ht="15" x14ac:dyDescent="0.2">
      <c r="A1756" s="1">
        <v>1745</v>
      </c>
      <c r="B1756" s="1" t="s">
        <v>361</v>
      </c>
      <c r="C1756" s="1" t="s">
        <v>39</v>
      </c>
      <c r="D1756" s="14">
        <v>0.04</v>
      </c>
      <c r="E1756" s="14">
        <v>124.49</v>
      </c>
      <c r="F1756" s="14">
        <v>51.94</v>
      </c>
      <c r="G1756" s="1" t="s">
        <v>28</v>
      </c>
      <c r="H1756" s="1" t="s">
        <v>41</v>
      </c>
      <c r="I1756" s="1" t="s">
        <v>30</v>
      </c>
      <c r="J1756" s="1" t="s">
        <v>31</v>
      </c>
      <c r="K1756" s="1" t="s">
        <v>32</v>
      </c>
      <c r="L1756" s="1" t="s">
        <v>1151</v>
      </c>
      <c r="M1756" s="1">
        <v>0.63</v>
      </c>
      <c r="N1756" s="1" t="s">
        <v>34</v>
      </c>
      <c r="O1756" s="1" t="s">
        <v>35</v>
      </c>
      <c r="P1756" s="1" t="s">
        <v>77</v>
      </c>
      <c r="Q1756" s="1" t="s">
        <v>363</v>
      </c>
      <c r="R1756" s="1">
        <v>30305</v>
      </c>
      <c r="S1756" s="2">
        <v>42167</v>
      </c>
      <c r="T1756" s="2">
        <v>42169</v>
      </c>
      <c r="U1756" s="1">
        <v>-247.55157</v>
      </c>
      <c r="V1756" s="1">
        <v>4</v>
      </c>
      <c r="W1756" s="14">
        <v>605.82000000000005</v>
      </c>
      <c r="X1756" s="1">
        <v>12224</v>
      </c>
      <c r="Y1756" s="14">
        <f>DataSheet!$E1756-DataSheet!$D1756</f>
        <v>124.44999999999999</v>
      </c>
      <c r="Z1756" s="1" t="str">
        <f>_xlfn.IFS(DataSheet!$O1756="Central","Chris",DataSheet!$O1756="East","Erin",DataSheet!$O1756="South","Sam",DataSheet!$O1756="West","William")</f>
        <v>Sam</v>
      </c>
    </row>
    <row r="1757" spans="1:26" ht="15" x14ac:dyDescent="0.2">
      <c r="A1757" s="1">
        <v>1745</v>
      </c>
      <c r="B1757" s="1" t="s">
        <v>361</v>
      </c>
      <c r="C1757" s="1" t="s">
        <v>39</v>
      </c>
      <c r="D1757" s="14">
        <v>0.1</v>
      </c>
      <c r="E1757" s="14">
        <v>35.99</v>
      </c>
      <c r="F1757" s="14">
        <v>5</v>
      </c>
      <c r="G1757" s="1" t="s">
        <v>40</v>
      </c>
      <c r="H1757" s="1" t="s">
        <v>41</v>
      </c>
      <c r="I1757" s="1" t="s">
        <v>42</v>
      </c>
      <c r="J1757" s="1" t="s">
        <v>137</v>
      </c>
      <c r="K1757" s="1" t="s">
        <v>52</v>
      </c>
      <c r="L1757" s="1" t="s">
        <v>1851</v>
      </c>
      <c r="M1757" s="1">
        <v>0.82</v>
      </c>
      <c r="N1757" s="1" t="s">
        <v>34</v>
      </c>
      <c r="O1757" s="1" t="s">
        <v>35</v>
      </c>
      <c r="P1757" s="1" t="s">
        <v>77</v>
      </c>
      <c r="Q1757" s="1" t="s">
        <v>363</v>
      </c>
      <c r="R1757" s="1">
        <v>30305</v>
      </c>
      <c r="S1757" s="2">
        <v>42167</v>
      </c>
      <c r="T1757" s="2">
        <v>42167</v>
      </c>
      <c r="U1757" s="1">
        <v>-277.20924000000002</v>
      </c>
      <c r="V1757" s="1">
        <v>54</v>
      </c>
      <c r="W1757" s="14">
        <v>1569</v>
      </c>
      <c r="X1757" s="1">
        <v>12224</v>
      </c>
      <c r="Y1757" s="14">
        <f>DataSheet!$E1757-DataSheet!$D1757</f>
        <v>35.89</v>
      </c>
      <c r="Z1757" s="1" t="str">
        <f>_xlfn.IFS(DataSheet!$O1757="Central","Chris",DataSheet!$O1757="East","Erin",DataSheet!$O1757="South","Sam",DataSheet!$O1757="West","William")</f>
        <v>Sam</v>
      </c>
    </row>
    <row r="1758" spans="1:26" ht="15" x14ac:dyDescent="0.2">
      <c r="A1758" s="1">
        <v>1748</v>
      </c>
      <c r="B1758" s="1" t="s">
        <v>2843</v>
      </c>
      <c r="C1758" s="1" t="s">
        <v>39</v>
      </c>
      <c r="D1758" s="14">
        <v>0.04</v>
      </c>
      <c r="E1758" s="14">
        <v>124.49</v>
      </c>
      <c r="F1758" s="14">
        <v>51.94</v>
      </c>
      <c r="G1758" s="1" t="s">
        <v>28</v>
      </c>
      <c r="H1758" s="1" t="s">
        <v>41</v>
      </c>
      <c r="I1758" s="1" t="s">
        <v>30</v>
      </c>
      <c r="J1758" s="1" t="s">
        <v>31</v>
      </c>
      <c r="K1758" s="1" t="s">
        <v>32</v>
      </c>
      <c r="L1758" s="1" t="s">
        <v>1151</v>
      </c>
      <c r="M1758" s="1">
        <v>0.63</v>
      </c>
      <c r="N1758" s="1" t="s">
        <v>34</v>
      </c>
      <c r="O1758" s="1" t="s">
        <v>54</v>
      </c>
      <c r="P1758" s="1" t="s">
        <v>209</v>
      </c>
      <c r="Q1758" s="1" t="s">
        <v>2844</v>
      </c>
      <c r="R1758" s="1">
        <v>73703</v>
      </c>
      <c r="S1758" s="2">
        <v>42167</v>
      </c>
      <c r="T1758" s="2">
        <v>42169</v>
      </c>
      <c r="U1758" s="1">
        <v>-93.064499999999995</v>
      </c>
      <c r="V1758" s="1">
        <v>1</v>
      </c>
      <c r="W1758" s="14">
        <v>151.46</v>
      </c>
      <c r="X1758" s="1">
        <v>87245</v>
      </c>
      <c r="Y1758" s="14">
        <f>DataSheet!$E1758-DataSheet!$D1758</f>
        <v>124.44999999999999</v>
      </c>
      <c r="Z1758" s="1" t="str">
        <f>_xlfn.IFS(DataSheet!$O1758="Central","Chris",DataSheet!$O1758="East","Erin",DataSheet!$O1758="South","Sam",DataSheet!$O1758="West","William")</f>
        <v>Chris</v>
      </c>
    </row>
    <row r="1759" spans="1:26" ht="15" x14ac:dyDescent="0.2">
      <c r="A1759" s="1">
        <v>1781</v>
      </c>
      <c r="B1759" s="1" t="s">
        <v>301</v>
      </c>
      <c r="C1759" s="1" t="s">
        <v>39</v>
      </c>
      <c r="D1759" s="14">
        <v>0</v>
      </c>
      <c r="E1759" s="14">
        <v>55.48</v>
      </c>
      <c r="F1759" s="14">
        <v>14.3</v>
      </c>
      <c r="G1759" s="1" t="s">
        <v>40</v>
      </c>
      <c r="H1759" s="1" t="s">
        <v>96</v>
      </c>
      <c r="I1759" s="1" t="s">
        <v>50</v>
      </c>
      <c r="J1759" s="1" t="s">
        <v>90</v>
      </c>
      <c r="K1759" s="1" t="s">
        <v>75</v>
      </c>
      <c r="L1759" s="1" t="s">
        <v>849</v>
      </c>
      <c r="M1759" s="1">
        <v>0.37</v>
      </c>
      <c r="N1759" s="1" t="s">
        <v>34</v>
      </c>
      <c r="O1759" s="1" t="s">
        <v>61</v>
      </c>
      <c r="P1759" s="1" t="s">
        <v>92</v>
      </c>
      <c r="Q1759" s="1" t="s">
        <v>303</v>
      </c>
      <c r="R1759" s="1">
        <v>94070</v>
      </c>
      <c r="S1759" s="2">
        <v>42167</v>
      </c>
      <c r="T1759" s="2">
        <v>42169</v>
      </c>
      <c r="U1759" s="1">
        <v>454.44779999999997</v>
      </c>
      <c r="V1759" s="1">
        <v>11</v>
      </c>
      <c r="W1759" s="14">
        <v>658.62</v>
      </c>
      <c r="X1759" s="1">
        <v>89857</v>
      </c>
      <c r="Y1759" s="14">
        <f>DataSheet!$E1759-DataSheet!$D1759</f>
        <v>55.48</v>
      </c>
      <c r="Z1759" s="1" t="str">
        <f>_xlfn.IFS(DataSheet!$O1759="Central","Chris",DataSheet!$O1759="East","Erin",DataSheet!$O1759="South","Sam",DataSheet!$O1759="West","William")</f>
        <v>William</v>
      </c>
    </row>
    <row r="1760" spans="1:26" ht="15" x14ac:dyDescent="0.2">
      <c r="A1760" s="1">
        <v>2257</v>
      </c>
      <c r="B1760" s="1" t="s">
        <v>2845</v>
      </c>
      <c r="C1760" s="1" t="s">
        <v>39</v>
      </c>
      <c r="D1760" s="14">
        <v>0.06</v>
      </c>
      <c r="E1760" s="14">
        <v>6.68</v>
      </c>
      <c r="F1760" s="14">
        <v>6.93</v>
      </c>
      <c r="G1760" s="1" t="s">
        <v>40</v>
      </c>
      <c r="H1760" s="1" t="s">
        <v>96</v>
      </c>
      <c r="I1760" s="1" t="s">
        <v>50</v>
      </c>
      <c r="J1760" s="1" t="s">
        <v>90</v>
      </c>
      <c r="K1760" s="1" t="s">
        <v>75</v>
      </c>
      <c r="L1760" s="1" t="s">
        <v>978</v>
      </c>
      <c r="M1760" s="1">
        <v>0.37</v>
      </c>
      <c r="N1760" s="1" t="s">
        <v>34</v>
      </c>
      <c r="O1760" s="1" t="s">
        <v>35</v>
      </c>
      <c r="P1760" s="1" t="s">
        <v>99</v>
      </c>
      <c r="Q1760" s="1" t="s">
        <v>2846</v>
      </c>
      <c r="R1760" s="1">
        <v>27604</v>
      </c>
      <c r="S1760" s="2">
        <v>42167</v>
      </c>
      <c r="T1760" s="2">
        <v>42168</v>
      </c>
      <c r="U1760" s="1">
        <v>7.6245000000000003</v>
      </c>
      <c r="V1760" s="1">
        <v>14</v>
      </c>
      <c r="W1760" s="14">
        <v>91.92</v>
      </c>
      <c r="X1760" s="1">
        <v>87965</v>
      </c>
      <c r="Y1760" s="14">
        <f>DataSheet!$E1760-DataSheet!$D1760</f>
        <v>6.62</v>
      </c>
      <c r="Z1760" s="1" t="str">
        <f>_xlfn.IFS(DataSheet!$O1760="Central","Chris",DataSheet!$O1760="East","Erin",DataSheet!$O1760="South","Sam",DataSheet!$O1760="West","William")</f>
        <v>Sam</v>
      </c>
    </row>
    <row r="1761" spans="1:26" ht="15" x14ac:dyDescent="0.2">
      <c r="A1761" s="1">
        <v>1466</v>
      </c>
      <c r="B1761" s="1" t="s">
        <v>2827</v>
      </c>
      <c r="C1761" s="1" t="s">
        <v>49</v>
      </c>
      <c r="D1761" s="14">
        <v>0.04</v>
      </c>
      <c r="E1761" s="14">
        <v>130.97999999999999</v>
      </c>
      <c r="F1761" s="14">
        <v>54.74</v>
      </c>
      <c r="G1761" s="1" t="s">
        <v>28</v>
      </c>
      <c r="H1761" s="1" t="s">
        <v>29</v>
      </c>
      <c r="I1761" s="1" t="s">
        <v>30</v>
      </c>
      <c r="J1761" s="1" t="s">
        <v>119</v>
      </c>
      <c r="K1761" s="1" t="s">
        <v>32</v>
      </c>
      <c r="L1761" s="1" t="s">
        <v>1405</v>
      </c>
      <c r="M1761" s="1">
        <v>0.69</v>
      </c>
      <c r="N1761" s="1" t="s">
        <v>34</v>
      </c>
      <c r="O1761" s="1" t="s">
        <v>54</v>
      </c>
      <c r="P1761" s="1" t="s">
        <v>135</v>
      </c>
      <c r="Q1761" s="1" t="s">
        <v>1485</v>
      </c>
      <c r="R1761" s="1">
        <v>68601</v>
      </c>
      <c r="S1761" s="2">
        <v>42167</v>
      </c>
      <c r="T1761" s="2">
        <v>42167</v>
      </c>
      <c r="U1761" s="1">
        <v>-723.78399999999999</v>
      </c>
      <c r="V1761" s="1">
        <v>14</v>
      </c>
      <c r="W1761" s="14">
        <v>1781.66</v>
      </c>
      <c r="X1761" s="1">
        <v>91116</v>
      </c>
      <c r="Y1761" s="14">
        <f>DataSheet!$E1761-DataSheet!$D1761</f>
        <v>130.94</v>
      </c>
      <c r="Z1761" s="1" t="str">
        <f>_xlfn.IFS(DataSheet!$O1761="Central","Chris",DataSheet!$O1761="East","Erin",DataSheet!$O1761="South","Sam",DataSheet!$O1761="West","William")</f>
        <v>Chris</v>
      </c>
    </row>
    <row r="1762" spans="1:26" ht="15" x14ac:dyDescent="0.2">
      <c r="A1762" s="1">
        <v>1469</v>
      </c>
      <c r="B1762" s="1" t="s">
        <v>2847</v>
      </c>
      <c r="C1762" s="1" t="s">
        <v>49</v>
      </c>
      <c r="D1762" s="14">
        <v>0.04</v>
      </c>
      <c r="E1762" s="14">
        <v>105.29</v>
      </c>
      <c r="F1762" s="14">
        <v>10.119999999999999</v>
      </c>
      <c r="G1762" s="1" t="s">
        <v>40</v>
      </c>
      <c r="H1762" s="1" t="s">
        <v>29</v>
      </c>
      <c r="I1762" s="1" t="s">
        <v>30</v>
      </c>
      <c r="J1762" s="1" t="s">
        <v>128</v>
      </c>
      <c r="K1762" s="1" t="s">
        <v>66</v>
      </c>
      <c r="L1762" s="1" t="s">
        <v>196</v>
      </c>
      <c r="M1762" s="1">
        <v>0.79</v>
      </c>
      <c r="N1762" s="1" t="s">
        <v>34</v>
      </c>
      <c r="O1762" s="1" t="s">
        <v>61</v>
      </c>
      <c r="P1762" s="1" t="s">
        <v>148</v>
      </c>
      <c r="Q1762" s="1" t="s">
        <v>2848</v>
      </c>
      <c r="R1762" s="1">
        <v>84015</v>
      </c>
      <c r="S1762" s="2">
        <v>42167</v>
      </c>
      <c r="T1762" s="2">
        <v>42171</v>
      </c>
      <c r="U1762" s="1">
        <v>589.18799999999999</v>
      </c>
      <c r="V1762" s="1">
        <v>9</v>
      </c>
      <c r="W1762" s="14">
        <v>940.64</v>
      </c>
      <c r="X1762" s="1">
        <v>91116</v>
      </c>
      <c r="Y1762" s="14">
        <f>DataSheet!$E1762-DataSheet!$D1762</f>
        <v>105.25</v>
      </c>
      <c r="Z1762" s="1" t="str">
        <f>_xlfn.IFS(DataSheet!$O1762="Central","Chris",DataSheet!$O1762="East","Erin",DataSheet!$O1762="South","Sam",DataSheet!$O1762="West","William")</f>
        <v>William</v>
      </c>
    </row>
    <row r="1763" spans="1:26" ht="15" x14ac:dyDescent="0.2">
      <c r="A1763" s="1">
        <v>1469</v>
      </c>
      <c r="B1763" s="1" t="s">
        <v>2847</v>
      </c>
      <c r="C1763" s="1" t="s">
        <v>49</v>
      </c>
      <c r="D1763" s="14">
        <v>7.0000000000000007E-2</v>
      </c>
      <c r="E1763" s="14">
        <v>31.76</v>
      </c>
      <c r="F1763" s="14">
        <v>45.51</v>
      </c>
      <c r="G1763" s="1" t="s">
        <v>28</v>
      </c>
      <c r="H1763" s="1" t="s">
        <v>29</v>
      </c>
      <c r="I1763" s="1" t="s">
        <v>30</v>
      </c>
      <c r="J1763" s="1" t="s">
        <v>31</v>
      </c>
      <c r="K1763" s="1" t="s">
        <v>32</v>
      </c>
      <c r="L1763" s="1" t="s">
        <v>668</v>
      </c>
      <c r="M1763" s="1">
        <v>0.65</v>
      </c>
      <c r="N1763" s="1" t="s">
        <v>34</v>
      </c>
      <c r="O1763" s="1" t="s">
        <v>61</v>
      </c>
      <c r="P1763" s="1" t="s">
        <v>148</v>
      </c>
      <c r="Q1763" s="1" t="s">
        <v>2848</v>
      </c>
      <c r="R1763" s="1">
        <v>84015</v>
      </c>
      <c r="S1763" s="2">
        <v>42167</v>
      </c>
      <c r="T1763" s="2">
        <v>42169</v>
      </c>
      <c r="U1763" s="1">
        <v>-1314.992</v>
      </c>
      <c r="V1763" s="1">
        <v>18</v>
      </c>
      <c r="W1763" s="14">
        <v>439.27</v>
      </c>
      <c r="X1763" s="1">
        <v>91116</v>
      </c>
      <c r="Y1763" s="14">
        <f>DataSheet!$E1763-DataSheet!$D1763</f>
        <v>31.69</v>
      </c>
      <c r="Z1763" s="1" t="str">
        <f>_xlfn.IFS(DataSheet!$O1763="Central","Chris",DataSheet!$O1763="East","Erin",DataSheet!$O1763="South","Sam",DataSheet!$O1763="West","William")</f>
        <v>William</v>
      </c>
    </row>
    <row r="1764" spans="1:26" ht="15" x14ac:dyDescent="0.2">
      <c r="A1764" s="1">
        <v>3179</v>
      </c>
      <c r="B1764" s="1" t="s">
        <v>2849</v>
      </c>
      <c r="C1764" s="1" t="s">
        <v>49</v>
      </c>
      <c r="D1764" s="14">
        <v>7.0000000000000007E-2</v>
      </c>
      <c r="E1764" s="14">
        <v>35.44</v>
      </c>
      <c r="F1764" s="14">
        <v>7.5</v>
      </c>
      <c r="G1764" s="1" t="s">
        <v>40</v>
      </c>
      <c r="H1764" s="1" t="s">
        <v>96</v>
      </c>
      <c r="I1764" s="1" t="s">
        <v>50</v>
      </c>
      <c r="J1764" s="1" t="s">
        <v>90</v>
      </c>
      <c r="K1764" s="1" t="s">
        <v>75</v>
      </c>
      <c r="L1764" s="1" t="s">
        <v>569</v>
      </c>
      <c r="M1764" s="1">
        <v>0.38</v>
      </c>
      <c r="N1764" s="1" t="s">
        <v>34</v>
      </c>
      <c r="O1764" s="1" t="s">
        <v>54</v>
      </c>
      <c r="P1764" s="1" t="s">
        <v>86</v>
      </c>
      <c r="Q1764" s="1" t="s">
        <v>2850</v>
      </c>
      <c r="R1764" s="1">
        <v>55060</v>
      </c>
      <c r="S1764" s="2">
        <v>42167</v>
      </c>
      <c r="T1764" s="2">
        <v>42174</v>
      </c>
      <c r="U1764" s="1">
        <v>262.2</v>
      </c>
      <c r="V1764" s="1">
        <v>11</v>
      </c>
      <c r="W1764" s="14">
        <v>380</v>
      </c>
      <c r="X1764" s="1">
        <v>86989</v>
      </c>
      <c r="Y1764" s="14">
        <f>DataSheet!$E1764-DataSheet!$D1764</f>
        <v>35.369999999999997</v>
      </c>
      <c r="Z1764" s="1" t="str">
        <f>_xlfn.IFS(DataSheet!$O1764="Central","Chris",DataSheet!$O1764="East","Erin",DataSheet!$O1764="South","Sam",DataSheet!$O1764="West","William")</f>
        <v>Chris</v>
      </c>
    </row>
    <row r="1765" spans="1:26" ht="15" x14ac:dyDescent="0.2">
      <c r="A1765" s="1">
        <v>550</v>
      </c>
      <c r="B1765" s="1" t="s">
        <v>874</v>
      </c>
      <c r="C1765" s="1" t="s">
        <v>118</v>
      </c>
      <c r="D1765" s="14">
        <v>0.06</v>
      </c>
      <c r="E1765" s="14">
        <v>549.99</v>
      </c>
      <c r="F1765" s="14">
        <v>49</v>
      </c>
      <c r="G1765" s="1" t="s">
        <v>28</v>
      </c>
      <c r="H1765" s="1" t="s">
        <v>96</v>
      </c>
      <c r="I1765" s="1" t="s">
        <v>42</v>
      </c>
      <c r="J1765" s="1" t="s">
        <v>65</v>
      </c>
      <c r="K1765" s="1" t="s">
        <v>59</v>
      </c>
      <c r="L1765" s="1" t="s">
        <v>1246</v>
      </c>
      <c r="M1765" s="1">
        <v>0.35</v>
      </c>
      <c r="N1765" s="1" t="s">
        <v>34</v>
      </c>
      <c r="O1765" s="1" t="s">
        <v>54</v>
      </c>
      <c r="P1765" s="1" t="s">
        <v>189</v>
      </c>
      <c r="Q1765" s="1" t="s">
        <v>875</v>
      </c>
      <c r="R1765" s="1">
        <v>78155</v>
      </c>
      <c r="S1765" s="2">
        <v>42167</v>
      </c>
      <c r="T1765" s="2">
        <v>42168</v>
      </c>
      <c r="U1765" s="1">
        <v>4637.4071999999996</v>
      </c>
      <c r="V1765" s="1">
        <v>13</v>
      </c>
      <c r="W1765" s="14">
        <v>6720.88</v>
      </c>
      <c r="X1765" s="1">
        <v>90910</v>
      </c>
      <c r="Y1765" s="14">
        <f>DataSheet!$E1765-DataSheet!$D1765</f>
        <v>549.93000000000006</v>
      </c>
      <c r="Z1765" s="1" t="str">
        <f>_xlfn.IFS(DataSheet!$O1765="Central","Chris",DataSheet!$O1765="East","Erin",DataSheet!$O1765="South","Sam",DataSheet!$O1765="West","William")</f>
        <v>Chris</v>
      </c>
    </row>
    <row r="1766" spans="1:26" ht="15" x14ac:dyDescent="0.2">
      <c r="A1766" s="1">
        <v>550</v>
      </c>
      <c r="B1766" s="1" t="s">
        <v>874</v>
      </c>
      <c r="C1766" s="1" t="s">
        <v>118</v>
      </c>
      <c r="D1766" s="14">
        <v>0.08</v>
      </c>
      <c r="E1766" s="14">
        <v>115.99</v>
      </c>
      <c r="F1766" s="14">
        <v>5.99</v>
      </c>
      <c r="G1766" s="1" t="s">
        <v>89</v>
      </c>
      <c r="H1766" s="1" t="s">
        <v>96</v>
      </c>
      <c r="I1766" s="1" t="s">
        <v>42</v>
      </c>
      <c r="J1766" s="1" t="s">
        <v>137</v>
      </c>
      <c r="K1766" s="1" t="s">
        <v>75</v>
      </c>
      <c r="L1766" s="1" t="s">
        <v>2851</v>
      </c>
      <c r="M1766" s="1">
        <v>0.56999999999999995</v>
      </c>
      <c r="N1766" s="1" t="s">
        <v>34</v>
      </c>
      <c r="O1766" s="1" t="s">
        <v>54</v>
      </c>
      <c r="P1766" s="1" t="s">
        <v>189</v>
      </c>
      <c r="Q1766" s="1" t="s">
        <v>875</v>
      </c>
      <c r="R1766" s="1">
        <v>78155</v>
      </c>
      <c r="S1766" s="2">
        <v>42167</v>
      </c>
      <c r="T1766" s="2">
        <v>42168</v>
      </c>
      <c r="U1766" s="1">
        <v>-239.54150000000001</v>
      </c>
      <c r="V1766" s="1">
        <v>1</v>
      </c>
      <c r="W1766" s="14">
        <v>102.21</v>
      </c>
      <c r="X1766" s="1">
        <v>90910</v>
      </c>
      <c r="Y1766" s="14">
        <f>DataSheet!$E1766-DataSheet!$D1766</f>
        <v>115.91</v>
      </c>
      <c r="Z1766" s="1" t="str">
        <f>_xlfn.IFS(DataSheet!$O1766="Central","Chris",DataSheet!$O1766="East","Erin",DataSheet!$O1766="South","Sam",DataSheet!$O1766="West","William")</f>
        <v>Chris</v>
      </c>
    </row>
    <row r="1767" spans="1:26" ht="15" x14ac:dyDescent="0.2">
      <c r="A1767" s="1">
        <v>3230</v>
      </c>
      <c r="B1767" s="1" t="s">
        <v>702</v>
      </c>
      <c r="C1767" s="1" t="s">
        <v>27</v>
      </c>
      <c r="D1767" s="14">
        <v>0.06</v>
      </c>
      <c r="E1767" s="14">
        <v>4.91</v>
      </c>
      <c r="F1767" s="14">
        <v>5.68</v>
      </c>
      <c r="G1767" s="1" t="s">
        <v>89</v>
      </c>
      <c r="H1767" s="1" t="s">
        <v>29</v>
      </c>
      <c r="I1767" s="1" t="s">
        <v>50</v>
      </c>
      <c r="J1767" s="1" t="s">
        <v>74</v>
      </c>
      <c r="K1767" s="1" t="s">
        <v>75</v>
      </c>
      <c r="L1767" s="1" t="s">
        <v>1935</v>
      </c>
      <c r="M1767" s="1">
        <v>0.36</v>
      </c>
      <c r="N1767" s="1" t="s">
        <v>34</v>
      </c>
      <c r="O1767" s="1" t="s">
        <v>54</v>
      </c>
      <c r="P1767" s="1" t="s">
        <v>359</v>
      </c>
      <c r="Q1767" s="1" t="s">
        <v>704</v>
      </c>
      <c r="R1767" s="1">
        <v>53186</v>
      </c>
      <c r="S1767" s="2">
        <v>42168</v>
      </c>
      <c r="T1767" s="2">
        <v>42168</v>
      </c>
      <c r="U1767" s="1">
        <v>-31.68825</v>
      </c>
      <c r="V1767" s="1">
        <v>10</v>
      </c>
      <c r="W1767" s="14">
        <v>53.89</v>
      </c>
      <c r="X1767" s="1">
        <v>87436</v>
      </c>
      <c r="Y1767" s="14">
        <f>DataSheet!$E1767-DataSheet!$D1767</f>
        <v>4.8500000000000005</v>
      </c>
      <c r="Z1767" s="1" t="str">
        <f>_xlfn.IFS(DataSheet!$O1767="Central","Chris",DataSheet!$O1767="East","Erin",DataSheet!$O1767="South","Sam",DataSheet!$O1767="West","William")</f>
        <v>Chris</v>
      </c>
    </row>
    <row r="1768" spans="1:26" ht="15" x14ac:dyDescent="0.2">
      <c r="A1768" s="1">
        <v>3230</v>
      </c>
      <c r="B1768" s="1" t="s">
        <v>702</v>
      </c>
      <c r="C1768" s="1" t="s">
        <v>27</v>
      </c>
      <c r="D1768" s="14">
        <v>7.0000000000000007E-2</v>
      </c>
      <c r="E1768" s="14">
        <v>48.94</v>
      </c>
      <c r="F1768" s="14">
        <v>5.86</v>
      </c>
      <c r="G1768" s="1" t="s">
        <v>89</v>
      </c>
      <c r="H1768" s="1" t="s">
        <v>29</v>
      </c>
      <c r="I1768" s="1" t="s">
        <v>50</v>
      </c>
      <c r="J1768" s="1" t="s">
        <v>90</v>
      </c>
      <c r="K1768" s="1" t="s">
        <v>75</v>
      </c>
      <c r="L1768" s="1" t="s">
        <v>2852</v>
      </c>
      <c r="M1768" s="1">
        <v>0.35</v>
      </c>
      <c r="N1768" s="1" t="s">
        <v>34</v>
      </c>
      <c r="O1768" s="1" t="s">
        <v>54</v>
      </c>
      <c r="P1768" s="1" t="s">
        <v>359</v>
      </c>
      <c r="Q1768" s="1" t="s">
        <v>704</v>
      </c>
      <c r="R1768" s="1">
        <v>53186</v>
      </c>
      <c r="S1768" s="2">
        <v>42168</v>
      </c>
      <c r="T1768" s="2">
        <v>42169</v>
      </c>
      <c r="U1768" s="1">
        <v>690.7038</v>
      </c>
      <c r="V1768" s="1">
        <v>21</v>
      </c>
      <c r="W1768" s="14">
        <v>1001.02</v>
      </c>
      <c r="X1768" s="1">
        <v>87436</v>
      </c>
      <c r="Y1768" s="14">
        <f>DataSheet!$E1768-DataSheet!$D1768</f>
        <v>48.87</v>
      </c>
      <c r="Z1768" s="1" t="str">
        <f>_xlfn.IFS(DataSheet!$O1768="Central","Chris",DataSheet!$O1768="East","Erin",DataSheet!$O1768="South","Sam",DataSheet!$O1768="West","William")</f>
        <v>Chris</v>
      </c>
    </row>
    <row r="1769" spans="1:26" ht="15" x14ac:dyDescent="0.2">
      <c r="A1769" s="1">
        <v>2143</v>
      </c>
      <c r="B1769" s="1" t="s">
        <v>2853</v>
      </c>
      <c r="C1769" s="1" t="s">
        <v>39</v>
      </c>
      <c r="D1769" s="14">
        <v>0.08</v>
      </c>
      <c r="E1769" s="14">
        <v>17.149999999999999</v>
      </c>
      <c r="F1769" s="14">
        <v>4.96</v>
      </c>
      <c r="G1769" s="1" t="s">
        <v>40</v>
      </c>
      <c r="H1769" s="1" t="s">
        <v>73</v>
      </c>
      <c r="I1769" s="1" t="s">
        <v>50</v>
      </c>
      <c r="J1769" s="1" t="s">
        <v>80</v>
      </c>
      <c r="K1769" s="1" t="s">
        <v>75</v>
      </c>
      <c r="L1769" s="1" t="s">
        <v>652</v>
      </c>
      <c r="M1769" s="1">
        <v>0.57999999999999996</v>
      </c>
      <c r="N1769" s="1" t="s">
        <v>34</v>
      </c>
      <c r="O1769" s="1" t="s">
        <v>35</v>
      </c>
      <c r="P1769" s="1" t="s">
        <v>244</v>
      </c>
      <c r="Q1769" s="1" t="s">
        <v>263</v>
      </c>
      <c r="R1769" s="1">
        <v>20151</v>
      </c>
      <c r="S1769" s="2">
        <v>42168</v>
      </c>
      <c r="T1769" s="2">
        <v>42171</v>
      </c>
      <c r="U1769" s="1">
        <v>33.659999999999997</v>
      </c>
      <c r="V1769" s="1">
        <v>12</v>
      </c>
      <c r="W1769" s="14">
        <v>200.61</v>
      </c>
      <c r="X1769" s="1">
        <v>87569</v>
      </c>
      <c r="Y1769" s="14">
        <f>DataSheet!$E1769-DataSheet!$D1769</f>
        <v>17.07</v>
      </c>
      <c r="Z1769" s="1" t="str">
        <f>_xlfn.IFS(DataSheet!$O1769="Central","Chris",DataSheet!$O1769="East","Erin",DataSheet!$O1769="South","Sam",DataSheet!$O1769="West","William")</f>
        <v>Sam</v>
      </c>
    </row>
    <row r="1770" spans="1:26" ht="15" x14ac:dyDescent="0.2">
      <c r="A1770" s="1">
        <v>2771</v>
      </c>
      <c r="B1770" s="1" t="s">
        <v>2854</v>
      </c>
      <c r="C1770" s="1" t="s">
        <v>39</v>
      </c>
      <c r="D1770" s="14">
        <v>7.0000000000000007E-2</v>
      </c>
      <c r="E1770" s="14">
        <v>177.98</v>
      </c>
      <c r="F1770" s="14">
        <v>0.99</v>
      </c>
      <c r="G1770" s="1" t="s">
        <v>40</v>
      </c>
      <c r="H1770" s="1" t="s">
        <v>96</v>
      </c>
      <c r="I1770" s="1" t="s">
        <v>50</v>
      </c>
      <c r="J1770" s="1" t="s">
        <v>97</v>
      </c>
      <c r="K1770" s="1" t="s">
        <v>75</v>
      </c>
      <c r="L1770" s="1" t="s">
        <v>2855</v>
      </c>
      <c r="M1770" s="1">
        <v>0.56000000000000005</v>
      </c>
      <c r="N1770" s="1" t="s">
        <v>34</v>
      </c>
      <c r="O1770" s="1" t="s">
        <v>35</v>
      </c>
      <c r="P1770" s="1" t="s">
        <v>77</v>
      </c>
      <c r="Q1770" s="1" t="s">
        <v>2856</v>
      </c>
      <c r="R1770" s="1">
        <v>30344</v>
      </c>
      <c r="S1770" s="2">
        <v>42168</v>
      </c>
      <c r="T1770" s="2">
        <v>42168</v>
      </c>
      <c r="U1770" s="1">
        <v>-191.548</v>
      </c>
      <c r="V1770" s="1">
        <v>3</v>
      </c>
      <c r="W1770" s="14">
        <v>536.29</v>
      </c>
      <c r="X1770" s="1">
        <v>88974</v>
      </c>
      <c r="Y1770" s="14">
        <f>DataSheet!$E1770-DataSheet!$D1770</f>
        <v>177.91</v>
      </c>
      <c r="Z1770" s="1" t="str">
        <f>_xlfn.IFS(DataSheet!$O1770="Central","Chris",DataSheet!$O1770="East","Erin",DataSheet!$O1770="South","Sam",DataSheet!$O1770="West","William")</f>
        <v>Sam</v>
      </c>
    </row>
    <row r="1771" spans="1:26" ht="15" x14ac:dyDescent="0.2">
      <c r="A1771" s="1">
        <v>1129</v>
      </c>
      <c r="B1771" s="1" t="s">
        <v>788</v>
      </c>
      <c r="C1771" s="1" t="s">
        <v>49</v>
      </c>
      <c r="D1771" s="14">
        <v>0.03</v>
      </c>
      <c r="E1771" s="14">
        <v>30.98</v>
      </c>
      <c r="F1771" s="14">
        <v>6.5</v>
      </c>
      <c r="G1771" s="1" t="s">
        <v>40</v>
      </c>
      <c r="H1771" s="1" t="s">
        <v>96</v>
      </c>
      <c r="I1771" s="1" t="s">
        <v>42</v>
      </c>
      <c r="J1771" s="1" t="s">
        <v>43</v>
      </c>
      <c r="K1771" s="1" t="s">
        <v>75</v>
      </c>
      <c r="L1771" s="1" t="s">
        <v>2857</v>
      </c>
      <c r="M1771" s="1">
        <v>0.79</v>
      </c>
      <c r="N1771" s="1" t="s">
        <v>34</v>
      </c>
      <c r="O1771" s="1" t="s">
        <v>113</v>
      </c>
      <c r="P1771" s="1" t="s">
        <v>405</v>
      </c>
      <c r="Q1771" s="1" t="s">
        <v>790</v>
      </c>
      <c r="R1771" s="1">
        <v>2118</v>
      </c>
      <c r="S1771" s="2">
        <v>42168</v>
      </c>
      <c r="T1771" s="2">
        <v>42172</v>
      </c>
      <c r="U1771" s="1">
        <v>-144.19999999999999</v>
      </c>
      <c r="V1771" s="1">
        <v>44</v>
      </c>
      <c r="W1771" s="14">
        <v>1332.09</v>
      </c>
      <c r="X1771" s="1">
        <v>39430</v>
      </c>
      <c r="Y1771" s="14">
        <f>DataSheet!$E1771-DataSheet!$D1771</f>
        <v>30.95</v>
      </c>
      <c r="Z1771" s="1" t="str">
        <f>_xlfn.IFS(DataSheet!$O1771="Central","Chris",DataSheet!$O1771="East","Erin",DataSheet!$O1771="South","Sam",DataSheet!$O1771="West","William")</f>
        <v>Erin</v>
      </c>
    </row>
    <row r="1772" spans="1:26" ht="15" x14ac:dyDescent="0.2">
      <c r="A1772" s="1">
        <v>1132</v>
      </c>
      <c r="B1772" s="1" t="s">
        <v>1095</v>
      </c>
      <c r="C1772" s="1" t="s">
        <v>49</v>
      </c>
      <c r="D1772" s="14">
        <v>0.03</v>
      </c>
      <c r="E1772" s="14">
        <v>30.98</v>
      </c>
      <c r="F1772" s="14">
        <v>6.5</v>
      </c>
      <c r="G1772" s="1" t="s">
        <v>40</v>
      </c>
      <c r="H1772" s="1" t="s">
        <v>96</v>
      </c>
      <c r="I1772" s="1" t="s">
        <v>42</v>
      </c>
      <c r="J1772" s="1" t="s">
        <v>43</v>
      </c>
      <c r="K1772" s="1" t="s">
        <v>75</v>
      </c>
      <c r="L1772" s="1" t="s">
        <v>2857</v>
      </c>
      <c r="M1772" s="1">
        <v>0.79</v>
      </c>
      <c r="N1772" s="1" t="s">
        <v>34</v>
      </c>
      <c r="O1772" s="1" t="s">
        <v>54</v>
      </c>
      <c r="P1772" s="1" t="s">
        <v>189</v>
      </c>
      <c r="Q1772" s="1" t="s">
        <v>1096</v>
      </c>
      <c r="R1772" s="1">
        <v>76039</v>
      </c>
      <c r="S1772" s="2">
        <v>42168</v>
      </c>
      <c r="T1772" s="2">
        <v>42172</v>
      </c>
      <c r="U1772" s="1">
        <v>-115.36</v>
      </c>
      <c r="V1772" s="1">
        <v>11</v>
      </c>
      <c r="W1772" s="14">
        <v>333.02</v>
      </c>
      <c r="X1772" s="1">
        <v>88104</v>
      </c>
      <c r="Y1772" s="14">
        <f>DataSheet!$E1772-DataSheet!$D1772</f>
        <v>30.95</v>
      </c>
      <c r="Z1772" s="1" t="str">
        <f>_xlfn.IFS(DataSheet!$O1772="Central","Chris",DataSheet!$O1772="East","Erin",DataSheet!$O1772="South","Sam",DataSheet!$O1772="West","William")</f>
        <v>Chris</v>
      </c>
    </row>
    <row r="1773" spans="1:26" ht="15" x14ac:dyDescent="0.2">
      <c r="A1773" s="1">
        <v>1505</v>
      </c>
      <c r="B1773" s="1" t="s">
        <v>2858</v>
      </c>
      <c r="C1773" s="1" t="s">
        <v>49</v>
      </c>
      <c r="D1773" s="14">
        <v>0</v>
      </c>
      <c r="E1773" s="14">
        <v>85.99</v>
      </c>
      <c r="F1773" s="14">
        <v>0.99</v>
      </c>
      <c r="G1773" s="1" t="s">
        <v>40</v>
      </c>
      <c r="H1773" s="1" t="s">
        <v>29</v>
      </c>
      <c r="I1773" s="1" t="s">
        <v>42</v>
      </c>
      <c r="J1773" s="1" t="s">
        <v>137</v>
      </c>
      <c r="K1773" s="1" t="s">
        <v>52</v>
      </c>
      <c r="L1773" s="1" t="s">
        <v>1598</v>
      </c>
      <c r="M1773" s="1">
        <v>0.85</v>
      </c>
      <c r="N1773" s="1" t="s">
        <v>34</v>
      </c>
      <c r="O1773" s="1" t="s">
        <v>54</v>
      </c>
      <c r="P1773" s="1" t="s">
        <v>189</v>
      </c>
      <c r="Q1773" s="1" t="s">
        <v>2859</v>
      </c>
      <c r="R1773" s="1">
        <v>77840</v>
      </c>
      <c r="S1773" s="2">
        <v>42168</v>
      </c>
      <c r="T1773" s="2">
        <v>42173</v>
      </c>
      <c r="U1773" s="1">
        <v>-138.0368</v>
      </c>
      <c r="V1773" s="1">
        <v>6</v>
      </c>
      <c r="W1773" s="14">
        <v>464.86</v>
      </c>
      <c r="X1773" s="1">
        <v>86181</v>
      </c>
      <c r="Y1773" s="14">
        <f>DataSheet!$E1773-DataSheet!$D1773</f>
        <v>85.99</v>
      </c>
      <c r="Z1773" s="1" t="str">
        <f>_xlfn.IFS(DataSheet!$O1773="Central","Chris",DataSheet!$O1773="East","Erin",DataSheet!$O1773="South","Sam",DataSheet!$O1773="West","William")</f>
        <v>Chris</v>
      </c>
    </row>
    <row r="1774" spans="1:26" ht="15" x14ac:dyDescent="0.2">
      <c r="A1774" s="1">
        <v>5</v>
      </c>
      <c r="B1774" s="1" t="s">
        <v>2860</v>
      </c>
      <c r="C1774" s="1" t="s">
        <v>72</v>
      </c>
      <c r="D1774" s="14">
        <v>0.02</v>
      </c>
      <c r="E1774" s="14">
        <v>500.98</v>
      </c>
      <c r="F1774" s="14">
        <v>26</v>
      </c>
      <c r="G1774" s="1" t="s">
        <v>28</v>
      </c>
      <c r="H1774" s="1" t="s">
        <v>73</v>
      </c>
      <c r="I1774" s="1" t="s">
        <v>30</v>
      </c>
      <c r="J1774" s="1" t="s">
        <v>111</v>
      </c>
      <c r="K1774" s="1" t="s">
        <v>59</v>
      </c>
      <c r="L1774" s="1" t="s">
        <v>2298</v>
      </c>
      <c r="M1774" s="1">
        <v>0.6</v>
      </c>
      <c r="N1774" s="1" t="s">
        <v>34</v>
      </c>
      <c r="O1774" s="1" t="s">
        <v>61</v>
      </c>
      <c r="P1774" s="1" t="s">
        <v>92</v>
      </c>
      <c r="Q1774" s="1" t="s">
        <v>2218</v>
      </c>
      <c r="R1774" s="1">
        <v>91776</v>
      </c>
      <c r="S1774" s="2">
        <v>42168</v>
      </c>
      <c r="T1774" s="2">
        <v>42170</v>
      </c>
      <c r="U1774" s="1">
        <v>4390.3665000000001</v>
      </c>
      <c r="V1774" s="1">
        <v>12</v>
      </c>
      <c r="W1774" s="14">
        <v>6362.85</v>
      </c>
      <c r="X1774" s="1">
        <v>90193</v>
      </c>
      <c r="Y1774" s="14">
        <f>DataSheet!$E1774-DataSheet!$D1774</f>
        <v>500.96000000000004</v>
      </c>
      <c r="Z1774" s="1" t="str">
        <f>_xlfn.IFS(DataSheet!$O1774="Central","Chris",DataSheet!$O1774="East","Erin",DataSheet!$O1774="South","Sam",DataSheet!$O1774="West","William")</f>
        <v>William</v>
      </c>
    </row>
    <row r="1775" spans="1:26" ht="15" x14ac:dyDescent="0.2">
      <c r="A1775" s="1">
        <v>1044</v>
      </c>
      <c r="B1775" s="1" t="s">
        <v>1402</v>
      </c>
      <c r="C1775" s="1" t="s">
        <v>27</v>
      </c>
      <c r="D1775" s="14">
        <v>0.02</v>
      </c>
      <c r="E1775" s="14">
        <v>209.84</v>
      </c>
      <c r="F1775" s="14">
        <v>21.21</v>
      </c>
      <c r="G1775" s="1" t="s">
        <v>40</v>
      </c>
      <c r="H1775" s="1" t="s">
        <v>73</v>
      </c>
      <c r="I1775" s="1" t="s">
        <v>30</v>
      </c>
      <c r="J1775" s="1" t="s">
        <v>128</v>
      </c>
      <c r="K1775" s="1" t="s">
        <v>66</v>
      </c>
      <c r="L1775" s="1" t="s">
        <v>211</v>
      </c>
      <c r="M1775" s="1">
        <v>0.59</v>
      </c>
      <c r="N1775" s="1" t="s">
        <v>34</v>
      </c>
      <c r="O1775" s="1" t="s">
        <v>61</v>
      </c>
      <c r="P1775" s="1" t="s">
        <v>92</v>
      </c>
      <c r="Q1775" s="1" t="s">
        <v>102</v>
      </c>
      <c r="R1775" s="1">
        <v>90004</v>
      </c>
      <c r="S1775" s="2">
        <v>42169</v>
      </c>
      <c r="T1775" s="2">
        <v>42169</v>
      </c>
      <c r="U1775" s="1">
        <v>2593.14</v>
      </c>
      <c r="V1775" s="1">
        <v>62</v>
      </c>
      <c r="W1775" s="14">
        <v>13546.94</v>
      </c>
      <c r="X1775" s="1">
        <v>28001</v>
      </c>
      <c r="Y1775" s="14">
        <f>DataSheet!$E1775-DataSheet!$D1775</f>
        <v>209.82</v>
      </c>
      <c r="Z1775" s="1" t="str">
        <f>_xlfn.IFS(DataSheet!$O1775="Central","Chris",DataSheet!$O1775="East","Erin",DataSheet!$O1775="South","Sam",DataSheet!$O1775="West","William")</f>
        <v>William</v>
      </c>
    </row>
    <row r="1776" spans="1:26" ht="15" x14ac:dyDescent="0.2">
      <c r="A1776" s="1">
        <v>1044</v>
      </c>
      <c r="B1776" s="1" t="s">
        <v>1402</v>
      </c>
      <c r="C1776" s="1" t="s">
        <v>27</v>
      </c>
      <c r="D1776" s="14">
        <v>0.01</v>
      </c>
      <c r="E1776" s="14">
        <v>194.3</v>
      </c>
      <c r="F1776" s="14">
        <v>11.54</v>
      </c>
      <c r="G1776" s="1" t="s">
        <v>40</v>
      </c>
      <c r="H1776" s="1" t="s">
        <v>73</v>
      </c>
      <c r="I1776" s="1" t="s">
        <v>30</v>
      </c>
      <c r="J1776" s="1" t="s">
        <v>128</v>
      </c>
      <c r="K1776" s="1" t="s">
        <v>66</v>
      </c>
      <c r="L1776" s="1" t="s">
        <v>208</v>
      </c>
      <c r="M1776" s="1">
        <v>0.59</v>
      </c>
      <c r="N1776" s="1" t="s">
        <v>34</v>
      </c>
      <c r="O1776" s="1" t="s">
        <v>61</v>
      </c>
      <c r="P1776" s="1" t="s">
        <v>92</v>
      </c>
      <c r="Q1776" s="1" t="s">
        <v>102</v>
      </c>
      <c r="R1776" s="1">
        <v>90004</v>
      </c>
      <c r="S1776" s="2">
        <v>42169</v>
      </c>
      <c r="T1776" s="2">
        <v>42171</v>
      </c>
      <c r="U1776" s="1">
        <v>1162.76</v>
      </c>
      <c r="V1776" s="1">
        <v>32</v>
      </c>
      <c r="W1776" s="14">
        <v>6401.65</v>
      </c>
      <c r="X1776" s="1">
        <v>28001</v>
      </c>
      <c r="Y1776" s="14">
        <f>DataSheet!$E1776-DataSheet!$D1776</f>
        <v>194.29000000000002</v>
      </c>
      <c r="Z1776" s="1" t="str">
        <f>_xlfn.IFS(DataSheet!$O1776="Central","Chris",DataSheet!$O1776="East","Erin",DataSheet!$O1776="South","Sam",DataSheet!$O1776="West","William")</f>
        <v>William</v>
      </c>
    </row>
    <row r="1777" spans="1:26" ht="15" x14ac:dyDescent="0.2">
      <c r="A1777" s="1">
        <v>1519</v>
      </c>
      <c r="B1777" s="1" t="s">
        <v>2861</v>
      </c>
      <c r="C1777" s="1" t="s">
        <v>27</v>
      </c>
      <c r="D1777" s="14">
        <v>0.06</v>
      </c>
      <c r="E1777" s="14">
        <v>55.48</v>
      </c>
      <c r="F1777" s="14">
        <v>4.8499999999999996</v>
      </c>
      <c r="G1777" s="1" t="s">
        <v>40</v>
      </c>
      <c r="H1777" s="1" t="s">
        <v>41</v>
      </c>
      <c r="I1777" s="1" t="s">
        <v>50</v>
      </c>
      <c r="J1777" s="1" t="s">
        <v>90</v>
      </c>
      <c r="K1777" s="1" t="s">
        <v>75</v>
      </c>
      <c r="L1777" s="1" t="s">
        <v>2862</v>
      </c>
      <c r="M1777" s="1">
        <v>0.37</v>
      </c>
      <c r="N1777" s="1" t="s">
        <v>34</v>
      </c>
      <c r="O1777" s="1" t="s">
        <v>113</v>
      </c>
      <c r="P1777" s="1" t="s">
        <v>333</v>
      </c>
      <c r="Q1777" s="1" t="s">
        <v>1206</v>
      </c>
      <c r="R1777" s="1">
        <v>4210</v>
      </c>
      <c r="S1777" s="2">
        <v>42169</v>
      </c>
      <c r="T1777" s="2">
        <v>42169</v>
      </c>
      <c r="U1777" s="1">
        <v>711.05190000000005</v>
      </c>
      <c r="V1777" s="1">
        <v>19</v>
      </c>
      <c r="W1777" s="14">
        <v>1030.51</v>
      </c>
      <c r="X1777" s="1">
        <v>89957</v>
      </c>
      <c r="Y1777" s="14">
        <f>DataSheet!$E1777-DataSheet!$D1777</f>
        <v>55.419999999999995</v>
      </c>
      <c r="Z1777" s="1" t="str">
        <f>_xlfn.IFS(DataSheet!$O1777="Central","Chris",DataSheet!$O1777="East","Erin",DataSheet!$O1777="South","Sam",DataSheet!$O1777="West","William")</f>
        <v>Erin</v>
      </c>
    </row>
    <row r="1778" spans="1:26" ht="15" x14ac:dyDescent="0.2">
      <c r="A1778" s="1">
        <v>1522</v>
      </c>
      <c r="B1778" s="1" t="s">
        <v>2863</v>
      </c>
      <c r="C1778" s="1" t="s">
        <v>27</v>
      </c>
      <c r="D1778" s="14">
        <v>0.1</v>
      </c>
      <c r="E1778" s="14">
        <v>122.99</v>
      </c>
      <c r="F1778" s="14">
        <v>70.2</v>
      </c>
      <c r="G1778" s="1" t="s">
        <v>28</v>
      </c>
      <c r="H1778" s="1" t="s">
        <v>41</v>
      </c>
      <c r="I1778" s="1" t="s">
        <v>30</v>
      </c>
      <c r="J1778" s="1" t="s">
        <v>111</v>
      </c>
      <c r="K1778" s="1" t="s">
        <v>59</v>
      </c>
      <c r="L1778" s="1" t="s">
        <v>806</v>
      </c>
      <c r="M1778" s="1">
        <v>0.74</v>
      </c>
      <c r="N1778" s="1" t="s">
        <v>34</v>
      </c>
      <c r="O1778" s="1" t="s">
        <v>54</v>
      </c>
      <c r="P1778" s="1" t="s">
        <v>86</v>
      </c>
      <c r="Q1778" s="1" t="s">
        <v>2864</v>
      </c>
      <c r="R1778" s="1">
        <v>55305</v>
      </c>
      <c r="S1778" s="2">
        <v>42169</v>
      </c>
      <c r="T1778" s="2">
        <v>42170</v>
      </c>
      <c r="U1778" s="1">
        <v>-899.67499999999995</v>
      </c>
      <c r="V1778" s="1">
        <v>17</v>
      </c>
      <c r="W1778" s="14">
        <v>2026.91</v>
      </c>
      <c r="X1778" s="1">
        <v>89957</v>
      </c>
      <c r="Y1778" s="14">
        <f>DataSheet!$E1778-DataSheet!$D1778</f>
        <v>122.89</v>
      </c>
      <c r="Z1778" s="1" t="str">
        <f>_xlfn.IFS(DataSheet!$O1778="Central","Chris",DataSheet!$O1778="East","Erin",DataSheet!$O1778="South","Sam",DataSheet!$O1778="West","William")</f>
        <v>Chris</v>
      </c>
    </row>
    <row r="1779" spans="1:26" ht="15" x14ac:dyDescent="0.2">
      <c r="A1779" s="1">
        <v>3339</v>
      </c>
      <c r="B1779" s="1" t="s">
        <v>2865</v>
      </c>
      <c r="C1779" s="1" t="s">
        <v>39</v>
      </c>
      <c r="D1779" s="14">
        <v>0.03</v>
      </c>
      <c r="E1779" s="14">
        <v>2.61</v>
      </c>
      <c r="F1779" s="14">
        <v>0.5</v>
      </c>
      <c r="G1779" s="1" t="s">
        <v>40</v>
      </c>
      <c r="H1779" s="1" t="s">
        <v>41</v>
      </c>
      <c r="I1779" s="1" t="s">
        <v>50</v>
      </c>
      <c r="J1779" s="1" t="s">
        <v>154</v>
      </c>
      <c r="K1779" s="1" t="s">
        <v>75</v>
      </c>
      <c r="L1779" s="1" t="s">
        <v>1369</v>
      </c>
      <c r="M1779" s="1">
        <v>0.39</v>
      </c>
      <c r="N1779" s="1" t="s">
        <v>34</v>
      </c>
      <c r="O1779" s="1" t="s">
        <v>35</v>
      </c>
      <c r="P1779" s="1" t="s">
        <v>125</v>
      </c>
      <c r="Q1779" s="1" t="s">
        <v>2866</v>
      </c>
      <c r="R1779" s="1">
        <v>32780</v>
      </c>
      <c r="S1779" s="2">
        <v>42169</v>
      </c>
      <c r="T1779" s="2">
        <v>42170</v>
      </c>
      <c r="U1779" s="1">
        <v>4.0442999999999998</v>
      </c>
      <c r="V1779" s="1">
        <v>7</v>
      </c>
      <c r="W1779" s="14">
        <v>19.02</v>
      </c>
      <c r="X1779" s="1">
        <v>85981</v>
      </c>
      <c r="Y1779" s="14">
        <f>DataSheet!$E1779-DataSheet!$D1779</f>
        <v>2.58</v>
      </c>
      <c r="Z1779" s="1" t="str">
        <f>_xlfn.IFS(DataSheet!$O1779="Central","Chris",DataSheet!$O1779="East","Erin",DataSheet!$O1779="South","Sam",DataSheet!$O1779="West","William")</f>
        <v>Sam</v>
      </c>
    </row>
    <row r="1780" spans="1:26" ht="15" x14ac:dyDescent="0.2">
      <c r="A1780" s="1">
        <v>3339</v>
      </c>
      <c r="B1780" s="1" t="s">
        <v>2865</v>
      </c>
      <c r="C1780" s="1" t="s">
        <v>39</v>
      </c>
      <c r="D1780" s="14">
        <v>0.01</v>
      </c>
      <c r="E1780" s="14">
        <v>11.66</v>
      </c>
      <c r="F1780" s="14">
        <v>7.95</v>
      </c>
      <c r="G1780" s="1" t="s">
        <v>40</v>
      </c>
      <c r="H1780" s="1" t="s">
        <v>41</v>
      </c>
      <c r="I1780" s="1" t="s">
        <v>50</v>
      </c>
      <c r="J1780" s="1" t="s">
        <v>51</v>
      </c>
      <c r="K1780" s="1" t="s">
        <v>44</v>
      </c>
      <c r="L1780" s="1" t="s">
        <v>2140</v>
      </c>
      <c r="M1780" s="1">
        <v>0.57999999999999996</v>
      </c>
      <c r="N1780" s="1" t="s">
        <v>34</v>
      </c>
      <c r="O1780" s="1" t="s">
        <v>35</v>
      </c>
      <c r="P1780" s="1" t="s">
        <v>125</v>
      </c>
      <c r="Q1780" s="1" t="s">
        <v>2866</v>
      </c>
      <c r="R1780" s="1">
        <v>32780</v>
      </c>
      <c r="S1780" s="2">
        <v>42169</v>
      </c>
      <c r="T1780" s="2">
        <v>42170</v>
      </c>
      <c r="U1780" s="1">
        <v>-10.368399999999999</v>
      </c>
      <c r="V1780" s="1">
        <v>16</v>
      </c>
      <c r="W1780" s="14">
        <v>193.87</v>
      </c>
      <c r="X1780" s="1">
        <v>85981</v>
      </c>
      <c r="Y1780" s="14">
        <f>DataSheet!$E1780-DataSheet!$D1780</f>
        <v>11.65</v>
      </c>
      <c r="Z1780" s="1" t="str">
        <f>_xlfn.IFS(DataSheet!$O1780="Central","Chris",DataSheet!$O1780="East","Erin",DataSheet!$O1780="South","Sam",DataSheet!$O1780="West","William")</f>
        <v>Sam</v>
      </c>
    </row>
    <row r="1781" spans="1:26" ht="15" x14ac:dyDescent="0.2">
      <c r="A1781" s="1">
        <v>1644</v>
      </c>
      <c r="B1781" s="1" t="s">
        <v>2867</v>
      </c>
      <c r="C1781" s="1" t="s">
        <v>49</v>
      </c>
      <c r="D1781" s="14">
        <v>0.09</v>
      </c>
      <c r="E1781" s="14">
        <v>107.53</v>
      </c>
      <c r="F1781" s="14">
        <v>5.81</v>
      </c>
      <c r="G1781" s="1" t="s">
        <v>40</v>
      </c>
      <c r="H1781" s="1" t="s">
        <v>29</v>
      </c>
      <c r="I1781" s="1" t="s">
        <v>30</v>
      </c>
      <c r="J1781" s="1" t="s">
        <v>128</v>
      </c>
      <c r="K1781" s="1" t="s">
        <v>146</v>
      </c>
      <c r="L1781" s="1" t="s">
        <v>1497</v>
      </c>
      <c r="M1781" s="1">
        <v>0.65</v>
      </c>
      <c r="N1781" s="1" t="s">
        <v>34</v>
      </c>
      <c r="O1781" s="1" t="s">
        <v>54</v>
      </c>
      <c r="P1781" s="1" t="s">
        <v>189</v>
      </c>
      <c r="Q1781" s="1" t="s">
        <v>1133</v>
      </c>
      <c r="R1781" s="1">
        <v>77546</v>
      </c>
      <c r="S1781" s="2">
        <v>42169</v>
      </c>
      <c r="T1781" s="2">
        <v>42171</v>
      </c>
      <c r="U1781" s="1">
        <v>69.545100000000005</v>
      </c>
      <c r="V1781" s="1">
        <v>1</v>
      </c>
      <c r="W1781" s="14">
        <v>100.79</v>
      </c>
      <c r="X1781" s="1">
        <v>87342</v>
      </c>
      <c r="Y1781" s="14">
        <f>DataSheet!$E1781-DataSheet!$D1781</f>
        <v>107.44</v>
      </c>
      <c r="Z1781" s="1" t="str">
        <f>_xlfn.IFS(DataSheet!$O1781="Central","Chris",DataSheet!$O1781="East","Erin",DataSheet!$O1781="South","Sam",DataSheet!$O1781="West","William")</f>
        <v>Chris</v>
      </c>
    </row>
    <row r="1782" spans="1:26" ht="15" x14ac:dyDescent="0.2">
      <c r="A1782" s="1">
        <v>1738</v>
      </c>
      <c r="B1782" s="1" t="s">
        <v>1903</v>
      </c>
      <c r="C1782" s="1" t="s">
        <v>49</v>
      </c>
      <c r="D1782" s="14">
        <v>0.04</v>
      </c>
      <c r="E1782" s="14">
        <v>35.44</v>
      </c>
      <c r="F1782" s="14">
        <v>19.989999999999998</v>
      </c>
      <c r="G1782" s="1" t="s">
        <v>40</v>
      </c>
      <c r="H1782" s="1" t="s">
        <v>96</v>
      </c>
      <c r="I1782" s="1" t="s">
        <v>50</v>
      </c>
      <c r="J1782" s="1" t="s">
        <v>90</v>
      </c>
      <c r="K1782" s="1" t="s">
        <v>75</v>
      </c>
      <c r="L1782" s="1" t="s">
        <v>2259</v>
      </c>
      <c r="M1782" s="1">
        <v>0.38</v>
      </c>
      <c r="N1782" s="1" t="s">
        <v>34</v>
      </c>
      <c r="O1782" s="1" t="s">
        <v>35</v>
      </c>
      <c r="P1782" s="1" t="s">
        <v>99</v>
      </c>
      <c r="Q1782" s="1" t="s">
        <v>1904</v>
      </c>
      <c r="R1782" s="1">
        <v>28052</v>
      </c>
      <c r="S1782" s="2">
        <v>42169</v>
      </c>
      <c r="T1782" s="2">
        <v>42176</v>
      </c>
      <c r="U1782" s="1">
        <v>-108.27249999999999</v>
      </c>
      <c r="V1782" s="1">
        <v>11</v>
      </c>
      <c r="W1782" s="14">
        <v>406.26</v>
      </c>
      <c r="X1782" s="1">
        <v>85868</v>
      </c>
      <c r="Y1782" s="14">
        <f>DataSheet!$E1782-DataSheet!$D1782</f>
        <v>35.4</v>
      </c>
      <c r="Z1782" s="1" t="str">
        <f>_xlfn.IFS(DataSheet!$O1782="Central","Chris",DataSheet!$O1782="East","Erin",DataSheet!$O1782="South","Sam",DataSheet!$O1782="West","William")</f>
        <v>Sam</v>
      </c>
    </row>
    <row r="1783" spans="1:26" ht="15" x14ac:dyDescent="0.2">
      <c r="A1783" s="1">
        <v>1775</v>
      </c>
      <c r="B1783" s="1" t="s">
        <v>2868</v>
      </c>
      <c r="C1783" s="1" t="s">
        <v>49</v>
      </c>
      <c r="D1783" s="14">
        <v>0.09</v>
      </c>
      <c r="E1783" s="14">
        <v>12.95</v>
      </c>
      <c r="F1783" s="14">
        <v>4.9800000000000004</v>
      </c>
      <c r="G1783" s="1" t="s">
        <v>40</v>
      </c>
      <c r="H1783" s="1" t="s">
        <v>41</v>
      </c>
      <c r="I1783" s="1" t="s">
        <v>50</v>
      </c>
      <c r="J1783" s="1" t="s">
        <v>74</v>
      </c>
      <c r="K1783" s="1" t="s">
        <v>75</v>
      </c>
      <c r="L1783" s="1" t="s">
        <v>2741</v>
      </c>
      <c r="M1783" s="1">
        <v>0.4</v>
      </c>
      <c r="N1783" s="1" t="s">
        <v>34</v>
      </c>
      <c r="O1783" s="1" t="s">
        <v>54</v>
      </c>
      <c r="P1783" s="1" t="s">
        <v>55</v>
      </c>
      <c r="Q1783" s="1" t="s">
        <v>2869</v>
      </c>
      <c r="R1783" s="1">
        <v>46614</v>
      </c>
      <c r="S1783" s="2">
        <v>42169</v>
      </c>
      <c r="T1783" s="2">
        <v>42176</v>
      </c>
      <c r="U1783" s="1">
        <v>123.89175</v>
      </c>
      <c r="V1783" s="1">
        <v>21</v>
      </c>
      <c r="W1783" s="14">
        <v>269.54000000000002</v>
      </c>
      <c r="X1783" s="1">
        <v>89944</v>
      </c>
      <c r="Y1783" s="14">
        <f>DataSheet!$E1783-DataSheet!$D1783</f>
        <v>12.86</v>
      </c>
      <c r="Z1783" s="1" t="str">
        <f>_xlfn.IFS(DataSheet!$O1783="Central","Chris",DataSheet!$O1783="East","Erin",DataSheet!$O1783="South","Sam",DataSheet!$O1783="West","William")</f>
        <v>Chris</v>
      </c>
    </row>
    <row r="1784" spans="1:26" ht="15" x14ac:dyDescent="0.2">
      <c r="A1784" s="1">
        <v>547</v>
      </c>
      <c r="B1784" s="1" t="s">
        <v>2870</v>
      </c>
      <c r="C1784" s="1" t="s">
        <v>72</v>
      </c>
      <c r="D1784" s="14">
        <v>0.03</v>
      </c>
      <c r="E1784" s="14">
        <v>13.73</v>
      </c>
      <c r="F1784" s="14">
        <v>6.85</v>
      </c>
      <c r="G1784" s="1" t="s">
        <v>89</v>
      </c>
      <c r="H1784" s="1" t="s">
        <v>96</v>
      </c>
      <c r="I1784" s="1" t="s">
        <v>30</v>
      </c>
      <c r="J1784" s="1" t="s">
        <v>128</v>
      </c>
      <c r="K1784" s="1" t="s">
        <v>52</v>
      </c>
      <c r="L1784" s="1" t="s">
        <v>1769</v>
      </c>
      <c r="M1784" s="1">
        <v>0.54</v>
      </c>
      <c r="N1784" s="1" t="s">
        <v>34</v>
      </c>
      <c r="O1784" s="1" t="s">
        <v>113</v>
      </c>
      <c r="P1784" s="1" t="s">
        <v>905</v>
      </c>
      <c r="Q1784" s="1" t="s">
        <v>2871</v>
      </c>
      <c r="R1784" s="1">
        <v>26501</v>
      </c>
      <c r="S1784" s="2">
        <v>42169</v>
      </c>
      <c r="T1784" s="2">
        <v>42170</v>
      </c>
      <c r="U1784" s="1">
        <v>39.585299999999997</v>
      </c>
      <c r="V1784" s="1">
        <v>4</v>
      </c>
      <c r="W1784" s="14">
        <v>57.37</v>
      </c>
      <c r="X1784" s="1">
        <v>86250</v>
      </c>
      <c r="Y1784" s="14">
        <f>DataSheet!$E1784-DataSheet!$D1784</f>
        <v>13.700000000000001</v>
      </c>
      <c r="Z1784" s="1" t="str">
        <f>_xlfn.IFS(DataSheet!$O1784="Central","Chris",DataSheet!$O1784="East","Erin",DataSheet!$O1784="South","Sam",DataSheet!$O1784="West","William")</f>
        <v>Erin</v>
      </c>
    </row>
    <row r="1785" spans="1:26" ht="15" x14ac:dyDescent="0.2">
      <c r="A1785" s="1">
        <v>2979</v>
      </c>
      <c r="B1785" s="1" t="s">
        <v>820</v>
      </c>
      <c r="C1785" s="1" t="s">
        <v>72</v>
      </c>
      <c r="D1785" s="14">
        <v>0.01</v>
      </c>
      <c r="E1785" s="14">
        <v>5.84</v>
      </c>
      <c r="F1785" s="14">
        <v>0.83</v>
      </c>
      <c r="G1785" s="1" t="s">
        <v>40</v>
      </c>
      <c r="H1785" s="1" t="s">
        <v>96</v>
      </c>
      <c r="I1785" s="1" t="s">
        <v>50</v>
      </c>
      <c r="J1785" s="1" t="s">
        <v>51</v>
      </c>
      <c r="K1785" s="1" t="s">
        <v>52</v>
      </c>
      <c r="L1785" s="1" t="s">
        <v>2608</v>
      </c>
      <c r="M1785" s="1">
        <v>0.49</v>
      </c>
      <c r="N1785" s="1" t="s">
        <v>34</v>
      </c>
      <c r="O1785" s="1" t="s">
        <v>54</v>
      </c>
      <c r="P1785" s="1" t="s">
        <v>567</v>
      </c>
      <c r="Q1785" s="1" t="s">
        <v>822</v>
      </c>
      <c r="R1785" s="1">
        <v>58601</v>
      </c>
      <c r="S1785" s="2">
        <v>42169</v>
      </c>
      <c r="T1785" s="2">
        <v>42171</v>
      </c>
      <c r="U1785" s="1">
        <v>16.091999999999999</v>
      </c>
      <c r="V1785" s="1">
        <v>4</v>
      </c>
      <c r="W1785" s="14">
        <v>23.89</v>
      </c>
      <c r="X1785" s="1">
        <v>86546</v>
      </c>
      <c r="Y1785" s="14">
        <f>DataSheet!$E1785-DataSheet!$D1785</f>
        <v>5.83</v>
      </c>
      <c r="Z1785" s="1" t="str">
        <f>_xlfn.IFS(DataSheet!$O1785="Central","Chris",DataSheet!$O1785="East","Erin",DataSheet!$O1785="South","Sam",DataSheet!$O1785="West","William")</f>
        <v>Chris</v>
      </c>
    </row>
    <row r="1786" spans="1:26" ht="15" x14ac:dyDescent="0.2">
      <c r="A1786" s="1">
        <v>3120</v>
      </c>
      <c r="B1786" s="1" t="s">
        <v>2872</v>
      </c>
      <c r="C1786" s="1" t="s">
        <v>72</v>
      </c>
      <c r="D1786" s="14">
        <v>0.08</v>
      </c>
      <c r="E1786" s="14">
        <v>315.98</v>
      </c>
      <c r="F1786" s="14">
        <v>19.989999999999998</v>
      </c>
      <c r="G1786" s="1" t="s">
        <v>40</v>
      </c>
      <c r="H1786" s="1" t="s">
        <v>73</v>
      </c>
      <c r="I1786" s="1" t="s">
        <v>50</v>
      </c>
      <c r="J1786" s="1" t="s">
        <v>74</v>
      </c>
      <c r="K1786" s="1" t="s">
        <v>75</v>
      </c>
      <c r="L1786" s="1" t="s">
        <v>2229</v>
      </c>
      <c r="M1786" s="1">
        <v>0.38</v>
      </c>
      <c r="N1786" s="1" t="s">
        <v>34</v>
      </c>
      <c r="O1786" s="1" t="s">
        <v>35</v>
      </c>
      <c r="P1786" s="1" t="s">
        <v>170</v>
      </c>
      <c r="Q1786" s="1" t="s">
        <v>2873</v>
      </c>
      <c r="R1786" s="1">
        <v>70117</v>
      </c>
      <c r="S1786" s="2">
        <v>42169</v>
      </c>
      <c r="T1786" s="2">
        <v>42169</v>
      </c>
      <c r="U1786" s="1">
        <v>44.52</v>
      </c>
      <c r="V1786" s="1">
        <v>9</v>
      </c>
      <c r="W1786" s="14">
        <v>2642.48</v>
      </c>
      <c r="X1786" s="1">
        <v>90160</v>
      </c>
      <c r="Y1786" s="14">
        <f>DataSheet!$E1786-DataSheet!$D1786</f>
        <v>315.90000000000003</v>
      </c>
      <c r="Z1786" s="1" t="str">
        <f>_xlfn.IFS(DataSheet!$O1786="Central","Chris",DataSheet!$O1786="East","Erin",DataSheet!$O1786="South","Sam",DataSheet!$O1786="West","William")</f>
        <v>Sam</v>
      </c>
    </row>
    <row r="1787" spans="1:26" ht="15" x14ac:dyDescent="0.2">
      <c r="A1787" s="1">
        <v>1860</v>
      </c>
      <c r="B1787" s="1" t="s">
        <v>2874</v>
      </c>
      <c r="C1787" s="1" t="s">
        <v>27</v>
      </c>
      <c r="D1787" s="14">
        <v>0.09</v>
      </c>
      <c r="E1787" s="14">
        <v>5.98</v>
      </c>
      <c r="F1787" s="14">
        <v>1.49</v>
      </c>
      <c r="G1787" s="1" t="s">
        <v>40</v>
      </c>
      <c r="H1787" s="1" t="s">
        <v>73</v>
      </c>
      <c r="I1787" s="1" t="s">
        <v>50</v>
      </c>
      <c r="J1787" s="1" t="s">
        <v>74</v>
      </c>
      <c r="K1787" s="1" t="s">
        <v>75</v>
      </c>
      <c r="L1787" s="1" t="s">
        <v>1589</v>
      </c>
      <c r="M1787" s="1">
        <v>0.39</v>
      </c>
      <c r="N1787" s="1" t="s">
        <v>34</v>
      </c>
      <c r="O1787" s="1" t="s">
        <v>113</v>
      </c>
      <c r="P1787" s="1" t="s">
        <v>405</v>
      </c>
      <c r="Q1787" s="1" t="s">
        <v>2875</v>
      </c>
      <c r="R1787" s="1">
        <v>1570</v>
      </c>
      <c r="S1787" s="2">
        <v>42170</v>
      </c>
      <c r="T1787" s="2">
        <v>42172</v>
      </c>
      <c r="U1787" s="1">
        <v>13.2294</v>
      </c>
      <c r="V1787" s="1">
        <v>5</v>
      </c>
      <c r="W1787" s="14">
        <v>28.01</v>
      </c>
      <c r="X1787" s="1">
        <v>86846</v>
      </c>
      <c r="Y1787" s="14">
        <f>DataSheet!$E1787-DataSheet!$D1787</f>
        <v>5.8900000000000006</v>
      </c>
      <c r="Z1787" s="1" t="str">
        <f>_xlfn.IFS(DataSheet!$O1787="Central","Chris",DataSheet!$O1787="East","Erin",DataSheet!$O1787="South","Sam",DataSheet!$O1787="West","William")</f>
        <v>Erin</v>
      </c>
    </row>
    <row r="1788" spans="1:26" ht="15" x14ac:dyDescent="0.2">
      <c r="A1788" s="1">
        <v>33</v>
      </c>
      <c r="B1788" s="1" t="s">
        <v>2876</v>
      </c>
      <c r="C1788" s="1" t="s">
        <v>72</v>
      </c>
      <c r="D1788" s="14">
        <v>0.03</v>
      </c>
      <c r="E1788" s="14">
        <v>4.24</v>
      </c>
      <c r="F1788" s="14">
        <v>5.41</v>
      </c>
      <c r="G1788" s="1" t="s">
        <v>40</v>
      </c>
      <c r="H1788" s="1" t="s">
        <v>96</v>
      </c>
      <c r="I1788" s="1" t="s">
        <v>50</v>
      </c>
      <c r="J1788" s="1" t="s">
        <v>74</v>
      </c>
      <c r="K1788" s="1" t="s">
        <v>75</v>
      </c>
      <c r="L1788" s="1" t="s">
        <v>1673</v>
      </c>
      <c r="M1788" s="1">
        <v>0.35</v>
      </c>
      <c r="N1788" s="1" t="s">
        <v>34</v>
      </c>
      <c r="O1788" s="1" t="s">
        <v>61</v>
      </c>
      <c r="P1788" s="1" t="s">
        <v>141</v>
      </c>
      <c r="Q1788" s="1" t="s">
        <v>2877</v>
      </c>
      <c r="R1788" s="1">
        <v>97030</v>
      </c>
      <c r="S1788" s="2">
        <v>42170</v>
      </c>
      <c r="T1788" s="2">
        <v>42172</v>
      </c>
      <c r="U1788" s="1">
        <v>-84.437600000000003</v>
      </c>
      <c r="V1788" s="1">
        <v>13</v>
      </c>
      <c r="W1788" s="14">
        <v>58.68</v>
      </c>
      <c r="X1788" s="1">
        <v>89201</v>
      </c>
      <c r="Y1788" s="14">
        <f>DataSheet!$E1788-DataSheet!$D1788</f>
        <v>4.21</v>
      </c>
      <c r="Z1788" s="1" t="str">
        <f>_xlfn.IFS(DataSheet!$O1788="Central","Chris",DataSheet!$O1788="East","Erin",DataSheet!$O1788="South","Sam",DataSheet!$O1788="West","William")</f>
        <v>William</v>
      </c>
    </row>
    <row r="1789" spans="1:26" ht="15" x14ac:dyDescent="0.2">
      <c r="A1789" s="1">
        <v>33</v>
      </c>
      <c r="B1789" s="1" t="s">
        <v>2876</v>
      </c>
      <c r="C1789" s="1" t="s">
        <v>72</v>
      </c>
      <c r="D1789" s="14">
        <v>0.04</v>
      </c>
      <c r="E1789" s="14">
        <v>2.94</v>
      </c>
      <c r="F1789" s="14">
        <v>0.7</v>
      </c>
      <c r="G1789" s="1" t="s">
        <v>40</v>
      </c>
      <c r="H1789" s="1" t="s">
        <v>96</v>
      </c>
      <c r="I1789" s="1" t="s">
        <v>50</v>
      </c>
      <c r="J1789" s="1" t="s">
        <v>51</v>
      </c>
      <c r="K1789" s="1" t="s">
        <v>52</v>
      </c>
      <c r="L1789" s="1" t="s">
        <v>821</v>
      </c>
      <c r="M1789" s="1">
        <v>0.57999999999999996</v>
      </c>
      <c r="N1789" s="1" t="s">
        <v>34</v>
      </c>
      <c r="O1789" s="1" t="s">
        <v>61</v>
      </c>
      <c r="P1789" s="1" t="s">
        <v>141</v>
      </c>
      <c r="Q1789" s="1" t="s">
        <v>2877</v>
      </c>
      <c r="R1789" s="1">
        <v>97030</v>
      </c>
      <c r="S1789" s="2">
        <v>42170</v>
      </c>
      <c r="T1789" s="2">
        <v>42171</v>
      </c>
      <c r="U1789" s="1">
        <v>24.312000000000001</v>
      </c>
      <c r="V1789" s="1">
        <v>18</v>
      </c>
      <c r="W1789" s="14">
        <v>53.1</v>
      </c>
      <c r="X1789" s="1">
        <v>89201</v>
      </c>
      <c r="Y1789" s="14">
        <f>DataSheet!$E1789-DataSheet!$D1789</f>
        <v>2.9</v>
      </c>
      <c r="Z1789" s="1" t="str">
        <f>_xlfn.IFS(DataSheet!$O1789="Central","Chris",DataSheet!$O1789="East","Erin",DataSheet!$O1789="South","Sam",DataSheet!$O1789="West","William")</f>
        <v>William</v>
      </c>
    </row>
    <row r="1790" spans="1:26" ht="15" x14ac:dyDescent="0.2">
      <c r="A1790" s="1">
        <v>736</v>
      </c>
      <c r="B1790" s="1" t="s">
        <v>2878</v>
      </c>
      <c r="C1790" s="1" t="s">
        <v>72</v>
      </c>
      <c r="D1790" s="14">
        <v>0.06</v>
      </c>
      <c r="E1790" s="14">
        <v>350.98</v>
      </c>
      <c r="F1790" s="14">
        <v>30</v>
      </c>
      <c r="G1790" s="1" t="s">
        <v>28</v>
      </c>
      <c r="H1790" s="1" t="s">
        <v>41</v>
      </c>
      <c r="I1790" s="1" t="s">
        <v>30</v>
      </c>
      <c r="J1790" s="1" t="s">
        <v>111</v>
      </c>
      <c r="K1790" s="1" t="s">
        <v>59</v>
      </c>
      <c r="L1790" s="1" t="s">
        <v>193</v>
      </c>
      <c r="M1790" s="1">
        <v>0.61</v>
      </c>
      <c r="N1790" s="1" t="s">
        <v>34</v>
      </c>
      <c r="O1790" s="1" t="s">
        <v>113</v>
      </c>
      <c r="P1790" s="1" t="s">
        <v>1358</v>
      </c>
      <c r="Q1790" s="1" t="s">
        <v>1475</v>
      </c>
      <c r="R1790" s="1">
        <v>3079</v>
      </c>
      <c r="S1790" s="2">
        <v>42170</v>
      </c>
      <c r="T1790" s="2">
        <v>42172</v>
      </c>
      <c r="U1790" s="1">
        <v>797.85599999999999</v>
      </c>
      <c r="V1790" s="1">
        <v>6</v>
      </c>
      <c r="W1790" s="14">
        <v>2016.32</v>
      </c>
      <c r="X1790" s="1">
        <v>90361</v>
      </c>
      <c r="Y1790" s="14">
        <f>DataSheet!$E1790-DataSheet!$D1790</f>
        <v>350.92</v>
      </c>
      <c r="Z1790" s="1" t="str">
        <f>_xlfn.IFS(DataSheet!$O1790="Central","Chris",DataSheet!$O1790="East","Erin",DataSheet!$O1790="South","Sam",DataSheet!$O1790="West","William")</f>
        <v>Erin</v>
      </c>
    </row>
    <row r="1791" spans="1:26" ht="15" x14ac:dyDescent="0.2">
      <c r="A1791" s="1">
        <v>738</v>
      </c>
      <c r="B1791" s="1" t="s">
        <v>2879</v>
      </c>
      <c r="C1791" s="1" t="s">
        <v>72</v>
      </c>
      <c r="D1791" s="14">
        <v>0.02</v>
      </c>
      <c r="E1791" s="14">
        <v>70.98</v>
      </c>
      <c r="F1791" s="14">
        <v>46.74</v>
      </c>
      <c r="G1791" s="1" t="s">
        <v>28</v>
      </c>
      <c r="H1791" s="1" t="s">
        <v>41</v>
      </c>
      <c r="I1791" s="1" t="s">
        <v>30</v>
      </c>
      <c r="J1791" s="1" t="s">
        <v>119</v>
      </c>
      <c r="K1791" s="1" t="s">
        <v>32</v>
      </c>
      <c r="L1791" s="1" t="s">
        <v>380</v>
      </c>
      <c r="M1791" s="1">
        <v>0.56000000000000005</v>
      </c>
      <c r="N1791" s="1" t="s">
        <v>34</v>
      </c>
      <c r="O1791" s="1" t="s">
        <v>113</v>
      </c>
      <c r="P1791" s="1" t="s">
        <v>399</v>
      </c>
      <c r="Q1791" s="1" t="s">
        <v>2374</v>
      </c>
      <c r="R1791" s="1">
        <v>7016</v>
      </c>
      <c r="S1791" s="2">
        <v>42170</v>
      </c>
      <c r="T1791" s="2">
        <v>42171</v>
      </c>
      <c r="U1791" s="1">
        <v>-178.21600000000001</v>
      </c>
      <c r="V1791" s="1">
        <v>4</v>
      </c>
      <c r="W1791" s="14">
        <v>313.63</v>
      </c>
      <c r="X1791" s="1">
        <v>90361</v>
      </c>
      <c r="Y1791" s="14">
        <f>DataSheet!$E1791-DataSheet!$D1791</f>
        <v>70.960000000000008</v>
      </c>
      <c r="Z1791" s="1" t="str">
        <f>_xlfn.IFS(DataSheet!$O1791="Central","Chris",DataSheet!$O1791="East","Erin",DataSheet!$O1791="South","Sam",DataSheet!$O1791="West","William")</f>
        <v>Erin</v>
      </c>
    </row>
    <row r="1792" spans="1:26" ht="15" x14ac:dyDescent="0.2">
      <c r="A1792" s="1">
        <v>741</v>
      </c>
      <c r="B1792" s="1" t="s">
        <v>2880</v>
      </c>
      <c r="C1792" s="1" t="s">
        <v>72</v>
      </c>
      <c r="D1792" s="14">
        <v>0.04</v>
      </c>
      <c r="E1792" s="14">
        <v>27.48</v>
      </c>
      <c r="F1792" s="14">
        <v>4</v>
      </c>
      <c r="G1792" s="1" t="s">
        <v>40</v>
      </c>
      <c r="H1792" s="1" t="s">
        <v>41</v>
      </c>
      <c r="I1792" s="1" t="s">
        <v>42</v>
      </c>
      <c r="J1792" s="1" t="s">
        <v>43</v>
      </c>
      <c r="K1792" s="1" t="s">
        <v>75</v>
      </c>
      <c r="L1792" s="1" t="s">
        <v>2063</v>
      </c>
      <c r="M1792" s="1">
        <v>0.75</v>
      </c>
      <c r="N1792" s="1" t="s">
        <v>34</v>
      </c>
      <c r="O1792" s="1" t="s">
        <v>113</v>
      </c>
      <c r="P1792" s="1" t="s">
        <v>399</v>
      </c>
      <c r="Q1792" s="1" t="s">
        <v>2881</v>
      </c>
      <c r="R1792" s="1">
        <v>7901</v>
      </c>
      <c r="S1792" s="2">
        <v>42170</v>
      </c>
      <c r="T1792" s="2">
        <v>42172</v>
      </c>
      <c r="U1792" s="1">
        <v>-26.655999999999999</v>
      </c>
      <c r="V1792" s="1">
        <v>15</v>
      </c>
      <c r="W1792" s="14">
        <v>397.17</v>
      </c>
      <c r="X1792" s="1">
        <v>90361</v>
      </c>
      <c r="Y1792" s="14">
        <f>DataSheet!$E1792-DataSheet!$D1792</f>
        <v>27.44</v>
      </c>
      <c r="Z1792" s="1" t="str">
        <f>_xlfn.IFS(DataSheet!$O1792="Central","Chris",DataSheet!$O1792="East","Erin",DataSheet!$O1792="South","Sam",DataSheet!$O1792="West","William")</f>
        <v>Erin</v>
      </c>
    </row>
    <row r="1793" spans="1:26" ht="15" x14ac:dyDescent="0.2">
      <c r="A1793" s="1">
        <v>2183</v>
      </c>
      <c r="B1793" s="1" t="s">
        <v>2882</v>
      </c>
      <c r="C1793" s="1" t="s">
        <v>72</v>
      </c>
      <c r="D1793" s="14">
        <v>0</v>
      </c>
      <c r="E1793" s="14">
        <v>1.48</v>
      </c>
      <c r="F1793" s="14">
        <v>0.7</v>
      </c>
      <c r="G1793" s="1" t="s">
        <v>40</v>
      </c>
      <c r="H1793" s="1" t="s">
        <v>73</v>
      </c>
      <c r="I1793" s="1" t="s">
        <v>50</v>
      </c>
      <c r="J1793" s="1" t="s">
        <v>178</v>
      </c>
      <c r="K1793" s="1" t="s">
        <v>52</v>
      </c>
      <c r="L1793" s="1" t="s">
        <v>179</v>
      </c>
      <c r="M1793" s="1">
        <v>0.37</v>
      </c>
      <c r="N1793" s="1" t="s">
        <v>34</v>
      </c>
      <c r="O1793" s="1" t="s">
        <v>35</v>
      </c>
      <c r="P1793" s="1" t="s">
        <v>390</v>
      </c>
      <c r="Q1793" s="1" t="s">
        <v>2883</v>
      </c>
      <c r="R1793" s="1">
        <v>42301</v>
      </c>
      <c r="S1793" s="2">
        <v>42170</v>
      </c>
      <c r="T1793" s="2">
        <v>42172</v>
      </c>
      <c r="U1793" s="1">
        <v>-203.09800000000001</v>
      </c>
      <c r="V1793" s="1">
        <v>12</v>
      </c>
      <c r="W1793" s="14">
        <v>19.32</v>
      </c>
      <c r="X1793" s="1">
        <v>91571</v>
      </c>
      <c r="Y1793" s="14">
        <f>DataSheet!$E1793-DataSheet!$D1793</f>
        <v>1.48</v>
      </c>
      <c r="Z1793" s="1" t="str">
        <f>_xlfn.IFS(DataSheet!$O1793="Central","Chris",DataSheet!$O1793="East","Erin",DataSheet!$O1793="South","Sam",DataSheet!$O1793="West","William")</f>
        <v>Sam</v>
      </c>
    </row>
    <row r="1794" spans="1:26" ht="15" x14ac:dyDescent="0.2">
      <c r="A1794" s="1">
        <v>2512</v>
      </c>
      <c r="B1794" s="1" t="s">
        <v>2884</v>
      </c>
      <c r="C1794" s="1" t="s">
        <v>72</v>
      </c>
      <c r="D1794" s="14">
        <v>0.04</v>
      </c>
      <c r="E1794" s="14">
        <v>6.48</v>
      </c>
      <c r="F1794" s="14">
        <v>9.5399999999999991</v>
      </c>
      <c r="G1794" s="1" t="s">
        <v>40</v>
      </c>
      <c r="H1794" s="1" t="s">
        <v>73</v>
      </c>
      <c r="I1794" s="1" t="s">
        <v>50</v>
      </c>
      <c r="J1794" s="1" t="s">
        <v>90</v>
      </c>
      <c r="K1794" s="1" t="s">
        <v>75</v>
      </c>
      <c r="L1794" s="1" t="s">
        <v>2226</v>
      </c>
      <c r="M1794" s="1">
        <v>0.37</v>
      </c>
      <c r="N1794" s="1" t="s">
        <v>34</v>
      </c>
      <c r="O1794" s="1" t="s">
        <v>113</v>
      </c>
      <c r="P1794" s="1" t="s">
        <v>405</v>
      </c>
      <c r="Q1794" s="1" t="s">
        <v>2885</v>
      </c>
      <c r="R1794" s="1">
        <v>2138</v>
      </c>
      <c r="S1794" s="2">
        <v>42170</v>
      </c>
      <c r="T1794" s="2">
        <v>42172</v>
      </c>
      <c r="U1794" s="1">
        <v>-223.94399999999999</v>
      </c>
      <c r="V1794" s="1">
        <v>19</v>
      </c>
      <c r="W1794" s="14">
        <v>125.37</v>
      </c>
      <c r="X1794" s="1">
        <v>87030</v>
      </c>
      <c r="Y1794" s="14">
        <f>DataSheet!$E1794-DataSheet!$D1794</f>
        <v>6.44</v>
      </c>
      <c r="Z1794" s="1" t="str">
        <f>_xlfn.IFS(DataSheet!$O1794="Central","Chris",DataSheet!$O1794="East","Erin",DataSheet!$O1794="South","Sam",DataSheet!$O1794="West","William")</f>
        <v>Erin</v>
      </c>
    </row>
    <row r="1795" spans="1:26" ht="15" x14ac:dyDescent="0.2">
      <c r="A1795" s="1">
        <v>1038</v>
      </c>
      <c r="B1795" s="1" t="s">
        <v>2886</v>
      </c>
      <c r="C1795" s="1" t="s">
        <v>27</v>
      </c>
      <c r="D1795" s="14">
        <v>0.1</v>
      </c>
      <c r="E1795" s="14">
        <v>7.64</v>
      </c>
      <c r="F1795" s="14">
        <v>5.83</v>
      </c>
      <c r="G1795" s="1" t="s">
        <v>40</v>
      </c>
      <c r="H1795" s="1" t="s">
        <v>96</v>
      </c>
      <c r="I1795" s="1" t="s">
        <v>50</v>
      </c>
      <c r="J1795" s="1" t="s">
        <v>90</v>
      </c>
      <c r="K1795" s="1" t="s">
        <v>52</v>
      </c>
      <c r="L1795" s="1" t="s">
        <v>234</v>
      </c>
      <c r="M1795" s="1">
        <v>0.36</v>
      </c>
      <c r="N1795" s="1" t="s">
        <v>34</v>
      </c>
      <c r="O1795" s="1" t="s">
        <v>35</v>
      </c>
      <c r="P1795" s="1" t="s">
        <v>125</v>
      </c>
      <c r="Q1795" s="1" t="s">
        <v>2887</v>
      </c>
      <c r="R1795" s="1">
        <v>33430</v>
      </c>
      <c r="S1795" s="2">
        <v>42171</v>
      </c>
      <c r="T1795" s="2">
        <v>42172</v>
      </c>
      <c r="U1795" s="1">
        <v>-403.18740000000003</v>
      </c>
      <c r="V1795" s="1">
        <v>5</v>
      </c>
      <c r="W1795" s="14">
        <v>39.36</v>
      </c>
      <c r="X1795" s="1">
        <v>90641</v>
      </c>
      <c r="Y1795" s="14">
        <f>DataSheet!$E1795-DataSheet!$D1795</f>
        <v>7.54</v>
      </c>
      <c r="Z1795" s="1" t="str">
        <f>_xlfn.IFS(DataSheet!$O1795="Central","Chris",DataSheet!$O1795="East","Erin",DataSheet!$O1795="South","Sam",DataSheet!$O1795="West","William")</f>
        <v>Sam</v>
      </c>
    </row>
    <row r="1796" spans="1:26" ht="15" x14ac:dyDescent="0.2">
      <c r="A1796" s="1">
        <v>2677</v>
      </c>
      <c r="B1796" s="1" t="s">
        <v>2888</v>
      </c>
      <c r="C1796" s="1" t="s">
        <v>27</v>
      </c>
      <c r="D1796" s="14">
        <v>0.03</v>
      </c>
      <c r="E1796" s="14">
        <v>41.32</v>
      </c>
      <c r="F1796" s="14">
        <v>58.66</v>
      </c>
      <c r="G1796" s="1" t="s">
        <v>89</v>
      </c>
      <c r="H1796" s="1" t="s">
        <v>29</v>
      </c>
      <c r="I1796" s="1" t="s">
        <v>30</v>
      </c>
      <c r="J1796" s="1" t="s">
        <v>128</v>
      </c>
      <c r="K1796" s="1" t="s">
        <v>146</v>
      </c>
      <c r="L1796" s="1" t="s">
        <v>2889</v>
      </c>
      <c r="M1796" s="1">
        <v>0.76</v>
      </c>
      <c r="N1796" s="1" t="s">
        <v>34</v>
      </c>
      <c r="O1796" s="1" t="s">
        <v>35</v>
      </c>
      <c r="P1796" s="1" t="s">
        <v>244</v>
      </c>
      <c r="Q1796" s="1" t="s">
        <v>804</v>
      </c>
      <c r="R1796" s="1">
        <v>22601</v>
      </c>
      <c r="S1796" s="2">
        <v>42171</v>
      </c>
      <c r="T1796" s="2">
        <v>42172</v>
      </c>
      <c r="U1796" s="1">
        <v>-32.816000000000003</v>
      </c>
      <c r="V1796" s="1">
        <v>10</v>
      </c>
      <c r="W1796" s="14">
        <v>419.27</v>
      </c>
      <c r="X1796" s="1">
        <v>86633</v>
      </c>
      <c r="Y1796" s="14">
        <f>DataSheet!$E1796-DataSheet!$D1796</f>
        <v>41.29</v>
      </c>
      <c r="Z1796" s="1" t="str">
        <f>_xlfn.IFS(DataSheet!$O1796="Central","Chris",DataSheet!$O1796="East","Erin",DataSheet!$O1796="South","Sam",DataSheet!$O1796="West","William")</f>
        <v>Sam</v>
      </c>
    </row>
    <row r="1797" spans="1:26" ht="15" x14ac:dyDescent="0.2">
      <c r="A1797" s="1">
        <v>2677</v>
      </c>
      <c r="B1797" s="1" t="s">
        <v>2888</v>
      </c>
      <c r="C1797" s="1" t="s">
        <v>27</v>
      </c>
      <c r="D1797" s="14">
        <v>0</v>
      </c>
      <c r="E1797" s="14">
        <v>6.88</v>
      </c>
      <c r="F1797" s="14">
        <v>2</v>
      </c>
      <c r="G1797" s="1" t="s">
        <v>40</v>
      </c>
      <c r="H1797" s="1" t="s">
        <v>29</v>
      </c>
      <c r="I1797" s="1" t="s">
        <v>50</v>
      </c>
      <c r="J1797" s="1" t="s">
        <v>90</v>
      </c>
      <c r="K1797" s="1" t="s">
        <v>52</v>
      </c>
      <c r="L1797" s="1" t="s">
        <v>854</v>
      </c>
      <c r="M1797" s="1">
        <v>0.39</v>
      </c>
      <c r="N1797" s="1" t="s">
        <v>34</v>
      </c>
      <c r="O1797" s="1" t="s">
        <v>35</v>
      </c>
      <c r="P1797" s="1" t="s">
        <v>244</v>
      </c>
      <c r="Q1797" s="1" t="s">
        <v>804</v>
      </c>
      <c r="R1797" s="1">
        <v>22601</v>
      </c>
      <c r="S1797" s="2">
        <v>42171</v>
      </c>
      <c r="T1797" s="2">
        <v>42171</v>
      </c>
      <c r="U1797" s="1">
        <v>-15.61</v>
      </c>
      <c r="V1797" s="1">
        <v>5</v>
      </c>
      <c r="W1797" s="14">
        <v>36</v>
      </c>
      <c r="X1797" s="1">
        <v>86633</v>
      </c>
      <c r="Y1797" s="14">
        <f>DataSheet!$E1797-DataSheet!$D1797</f>
        <v>6.88</v>
      </c>
      <c r="Z1797" s="1" t="str">
        <f>_xlfn.IFS(DataSheet!$O1797="Central","Chris",DataSheet!$O1797="East","Erin",DataSheet!$O1797="South","Sam",DataSheet!$O1797="West","William")</f>
        <v>Sam</v>
      </c>
    </row>
    <row r="1798" spans="1:26" ht="15" x14ac:dyDescent="0.2">
      <c r="A1798" s="1">
        <v>2720</v>
      </c>
      <c r="B1798" s="1" t="s">
        <v>2890</v>
      </c>
      <c r="C1798" s="1" t="s">
        <v>27</v>
      </c>
      <c r="D1798" s="14">
        <v>0</v>
      </c>
      <c r="E1798" s="14">
        <v>40.479999999999997</v>
      </c>
      <c r="F1798" s="14">
        <v>19.989999999999998</v>
      </c>
      <c r="G1798" s="1" t="s">
        <v>40</v>
      </c>
      <c r="H1798" s="1" t="s">
        <v>29</v>
      </c>
      <c r="I1798" s="1" t="s">
        <v>42</v>
      </c>
      <c r="J1798" s="1" t="s">
        <v>43</v>
      </c>
      <c r="K1798" s="1" t="s">
        <v>75</v>
      </c>
      <c r="L1798" s="1" t="s">
        <v>2056</v>
      </c>
      <c r="M1798" s="1">
        <v>0.77</v>
      </c>
      <c r="N1798" s="1" t="s">
        <v>34</v>
      </c>
      <c r="O1798" s="1" t="s">
        <v>35</v>
      </c>
      <c r="P1798" s="1" t="s">
        <v>77</v>
      </c>
      <c r="Q1798" s="1" t="s">
        <v>2891</v>
      </c>
      <c r="R1798" s="1">
        <v>30721</v>
      </c>
      <c r="S1798" s="2">
        <v>42171</v>
      </c>
      <c r="T1798" s="2">
        <v>42172</v>
      </c>
      <c r="U1798" s="1">
        <v>-25.634</v>
      </c>
      <c r="V1798" s="1">
        <v>6</v>
      </c>
      <c r="W1798" s="14">
        <v>264.95</v>
      </c>
      <c r="X1798" s="1">
        <v>88766</v>
      </c>
      <c r="Y1798" s="14">
        <f>DataSheet!$E1798-DataSheet!$D1798</f>
        <v>40.479999999999997</v>
      </c>
      <c r="Z1798" s="1" t="str">
        <f>_xlfn.IFS(DataSheet!$O1798="Central","Chris",DataSheet!$O1798="East","Erin",DataSheet!$O1798="South","Sam",DataSheet!$O1798="West","William")</f>
        <v>Sam</v>
      </c>
    </row>
    <row r="1799" spans="1:26" ht="15" x14ac:dyDescent="0.2">
      <c r="A1799" s="1">
        <v>1492</v>
      </c>
      <c r="B1799" s="1" t="s">
        <v>2892</v>
      </c>
      <c r="C1799" s="1" t="s">
        <v>39</v>
      </c>
      <c r="D1799" s="14">
        <v>0.04</v>
      </c>
      <c r="E1799" s="14">
        <v>119.99</v>
      </c>
      <c r="F1799" s="14">
        <v>14</v>
      </c>
      <c r="G1799" s="1" t="s">
        <v>28</v>
      </c>
      <c r="H1799" s="1" t="s">
        <v>96</v>
      </c>
      <c r="I1799" s="1" t="s">
        <v>42</v>
      </c>
      <c r="J1799" s="1" t="s">
        <v>58</v>
      </c>
      <c r="K1799" s="1" t="s">
        <v>59</v>
      </c>
      <c r="L1799" s="1" t="s">
        <v>2153</v>
      </c>
      <c r="M1799" s="1">
        <v>0.36</v>
      </c>
      <c r="N1799" s="1" t="s">
        <v>34</v>
      </c>
      <c r="O1799" s="1" t="s">
        <v>54</v>
      </c>
      <c r="P1799" s="1" t="s">
        <v>82</v>
      </c>
      <c r="Q1799" s="1" t="s">
        <v>2893</v>
      </c>
      <c r="R1799" s="1">
        <v>65721</v>
      </c>
      <c r="S1799" s="2">
        <v>42171</v>
      </c>
      <c r="T1799" s="2">
        <v>42173</v>
      </c>
      <c r="U1799" s="1">
        <v>509.95830000000001</v>
      </c>
      <c r="V1799" s="1">
        <v>6</v>
      </c>
      <c r="W1799" s="14">
        <v>739.07</v>
      </c>
      <c r="X1799" s="1">
        <v>88004</v>
      </c>
      <c r="Y1799" s="14">
        <f>DataSheet!$E1799-DataSheet!$D1799</f>
        <v>119.94999999999999</v>
      </c>
      <c r="Z1799" s="1" t="str">
        <f>_xlfn.IFS(DataSheet!$O1799="Central","Chris",DataSheet!$O1799="East","Erin",DataSheet!$O1799="South","Sam",DataSheet!$O1799="West","William")</f>
        <v>Chris</v>
      </c>
    </row>
    <row r="1800" spans="1:26" ht="15" x14ac:dyDescent="0.2">
      <c r="A1800" s="1">
        <v>2355</v>
      </c>
      <c r="B1800" s="1" t="s">
        <v>1214</v>
      </c>
      <c r="C1800" s="1" t="s">
        <v>118</v>
      </c>
      <c r="D1800" s="14">
        <v>0.06</v>
      </c>
      <c r="E1800" s="14">
        <v>146.34</v>
      </c>
      <c r="F1800" s="14">
        <v>43.75</v>
      </c>
      <c r="G1800" s="1" t="s">
        <v>28</v>
      </c>
      <c r="H1800" s="1" t="s">
        <v>41</v>
      </c>
      <c r="I1800" s="1" t="s">
        <v>30</v>
      </c>
      <c r="J1800" s="1" t="s">
        <v>31</v>
      </c>
      <c r="K1800" s="1" t="s">
        <v>32</v>
      </c>
      <c r="L1800" s="1" t="s">
        <v>157</v>
      </c>
      <c r="M1800" s="1">
        <v>0.65</v>
      </c>
      <c r="N1800" s="1" t="s">
        <v>34</v>
      </c>
      <c r="O1800" s="1" t="s">
        <v>61</v>
      </c>
      <c r="P1800" s="1" t="s">
        <v>92</v>
      </c>
      <c r="Q1800" s="1" t="s">
        <v>1216</v>
      </c>
      <c r="R1800" s="1">
        <v>92236</v>
      </c>
      <c r="S1800" s="2">
        <v>42171</v>
      </c>
      <c r="T1800" s="2">
        <v>42173</v>
      </c>
      <c r="U1800" s="1">
        <v>-89.27</v>
      </c>
      <c r="V1800" s="1">
        <v>12</v>
      </c>
      <c r="W1800" s="14">
        <v>1721.24</v>
      </c>
      <c r="X1800" s="1">
        <v>91306</v>
      </c>
      <c r="Y1800" s="14">
        <f>DataSheet!$E1800-DataSheet!$D1800</f>
        <v>146.28</v>
      </c>
      <c r="Z1800" s="1" t="str">
        <f>_xlfn.IFS(DataSheet!$O1800="Central","Chris",DataSheet!$O1800="East","Erin",DataSheet!$O1800="South","Sam",DataSheet!$O1800="West","William")</f>
        <v>William</v>
      </c>
    </row>
    <row r="1801" spans="1:26" ht="15" x14ac:dyDescent="0.2">
      <c r="A1801" s="1">
        <v>3096</v>
      </c>
      <c r="B1801" s="1" t="s">
        <v>2655</v>
      </c>
      <c r="C1801" s="1" t="s">
        <v>27</v>
      </c>
      <c r="D1801" s="14">
        <v>0.04</v>
      </c>
      <c r="E1801" s="14">
        <v>33.89</v>
      </c>
      <c r="F1801" s="14">
        <v>5.0999999999999996</v>
      </c>
      <c r="G1801" s="1" t="s">
        <v>89</v>
      </c>
      <c r="H1801" s="1" t="s">
        <v>41</v>
      </c>
      <c r="I1801" s="1" t="s">
        <v>50</v>
      </c>
      <c r="J1801" s="1" t="s">
        <v>80</v>
      </c>
      <c r="K1801" s="1" t="s">
        <v>75</v>
      </c>
      <c r="L1801" s="1" t="s">
        <v>307</v>
      </c>
      <c r="M1801" s="1">
        <v>0.6</v>
      </c>
      <c r="N1801" s="1" t="s">
        <v>34</v>
      </c>
      <c r="O1801" s="1" t="s">
        <v>113</v>
      </c>
      <c r="P1801" s="1" t="s">
        <v>319</v>
      </c>
      <c r="Q1801" s="1" t="s">
        <v>2442</v>
      </c>
      <c r="R1801" s="1">
        <v>43026</v>
      </c>
      <c r="S1801" s="2">
        <v>42172</v>
      </c>
      <c r="T1801" s="2">
        <v>42173</v>
      </c>
      <c r="U1801" s="1">
        <v>72.983999999999995</v>
      </c>
      <c r="V1801" s="1">
        <v>6</v>
      </c>
      <c r="W1801" s="14">
        <v>200.83</v>
      </c>
      <c r="X1801" s="1">
        <v>86222</v>
      </c>
      <c r="Y1801" s="14">
        <f>DataSheet!$E1801-DataSheet!$D1801</f>
        <v>33.85</v>
      </c>
      <c r="Z1801" s="1" t="str">
        <f>_xlfn.IFS(DataSheet!$O1801="Central","Chris",DataSheet!$O1801="East","Erin",DataSheet!$O1801="South","Sam",DataSheet!$O1801="West","William")</f>
        <v>Erin</v>
      </c>
    </row>
    <row r="1802" spans="1:26" ht="15" x14ac:dyDescent="0.2">
      <c r="A1802" s="1">
        <v>283</v>
      </c>
      <c r="B1802" s="1" t="s">
        <v>2894</v>
      </c>
      <c r="C1802" s="1" t="s">
        <v>39</v>
      </c>
      <c r="D1802" s="14">
        <v>0.1</v>
      </c>
      <c r="E1802" s="14">
        <v>1.68</v>
      </c>
      <c r="F1802" s="14">
        <v>1.57</v>
      </c>
      <c r="G1802" s="1" t="s">
        <v>40</v>
      </c>
      <c r="H1802" s="1" t="s">
        <v>96</v>
      </c>
      <c r="I1802" s="1" t="s">
        <v>50</v>
      </c>
      <c r="J1802" s="1" t="s">
        <v>51</v>
      </c>
      <c r="K1802" s="1" t="s">
        <v>52</v>
      </c>
      <c r="L1802" s="1" t="s">
        <v>576</v>
      </c>
      <c r="M1802" s="1">
        <v>0.59</v>
      </c>
      <c r="N1802" s="1" t="s">
        <v>34</v>
      </c>
      <c r="O1802" s="1" t="s">
        <v>113</v>
      </c>
      <c r="P1802" s="1" t="s">
        <v>399</v>
      </c>
      <c r="Q1802" s="1" t="s">
        <v>2727</v>
      </c>
      <c r="R1802" s="1">
        <v>7101</v>
      </c>
      <c r="S1802" s="2">
        <v>42172</v>
      </c>
      <c r="T1802" s="2">
        <v>42173</v>
      </c>
      <c r="U1802" s="1">
        <v>-11.57</v>
      </c>
      <c r="V1802" s="1">
        <v>11</v>
      </c>
      <c r="W1802" s="14">
        <v>18.71</v>
      </c>
      <c r="X1802" s="1">
        <v>89293</v>
      </c>
      <c r="Y1802" s="14">
        <f>DataSheet!$E1802-DataSheet!$D1802</f>
        <v>1.5799999999999998</v>
      </c>
      <c r="Z1802" s="1" t="str">
        <f>_xlfn.IFS(DataSheet!$O1802="Central","Chris",DataSheet!$O1802="East","Erin",DataSheet!$O1802="South","Sam",DataSheet!$O1802="West","William")</f>
        <v>Erin</v>
      </c>
    </row>
    <row r="1803" spans="1:26" ht="15" x14ac:dyDescent="0.2">
      <c r="A1803" s="1">
        <v>286</v>
      </c>
      <c r="B1803" s="1" t="s">
        <v>2895</v>
      </c>
      <c r="C1803" s="1" t="s">
        <v>49</v>
      </c>
      <c r="D1803" s="14">
        <v>0</v>
      </c>
      <c r="E1803" s="14">
        <v>4.13</v>
      </c>
      <c r="F1803" s="14">
        <v>5.34</v>
      </c>
      <c r="G1803" s="1" t="s">
        <v>40</v>
      </c>
      <c r="H1803" s="1" t="s">
        <v>29</v>
      </c>
      <c r="I1803" s="1" t="s">
        <v>50</v>
      </c>
      <c r="J1803" s="1" t="s">
        <v>74</v>
      </c>
      <c r="K1803" s="1" t="s">
        <v>75</v>
      </c>
      <c r="L1803" s="1" t="s">
        <v>2896</v>
      </c>
      <c r="M1803" s="1">
        <v>0.38</v>
      </c>
      <c r="N1803" s="1" t="s">
        <v>34</v>
      </c>
      <c r="O1803" s="1" t="s">
        <v>54</v>
      </c>
      <c r="P1803" s="1" t="s">
        <v>539</v>
      </c>
      <c r="Q1803" s="1" t="s">
        <v>2897</v>
      </c>
      <c r="R1803" s="1">
        <v>66203</v>
      </c>
      <c r="S1803" s="2">
        <v>42172</v>
      </c>
      <c r="T1803" s="2">
        <v>42176</v>
      </c>
      <c r="U1803" s="1">
        <v>-61.87</v>
      </c>
      <c r="V1803" s="1">
        <v>9</v>
      </c>
      <c r="W1803" s="14">
        <v>40.950000000000003</v>
      </c>
      <c r="X1803" s="1">
        <v>89761</v>
      </c>
      <c r="Y1803" s="14">
        <f>DataSheet!$E1803-DataSheet!$D1803</f>
        <v>4.13</v>
      </c>
      <c r="Z1803" s="1" t="str">
        <f>_xlfn.IFS(DataSheet!$O1803="Central","Chris",DataSheet!$O1803="East","Erin",DataSheet!$O1803="South","Sam",DataSheet!$O1803="West","William")</f>
        <v>Chris</v>
      </c>
    </row>
    <row r="1804" spans="1:26" ht="15" x14ac:dyDescent="0.2">
      <c r="A1804" s="1">
        <v>286</v>
      </c>
      <c r="B1804" s="1" t="s">
        <v>2895</v>
      </c>
      <c r="C1804" s="1" t="s">
        <v>49</v>
      </c>
      <c r="D1804" s="14">
        <v>0.1</v>
      </c>
      <c r="E1804" s="14">
        <v>130.97999999999999</v>
      </c>
      <c r="F1804" s="14">
        <v>54.74</v>
      </c>
      <c r="G1804" s="1" t="s">
        <v>28</v>
      </c>
      <c r="H1804" s="1" t="s">
        <v>29</v>
      </c>
      <c r="I1804" s="1" t="s">
        <v>30</v>
      </c>
      <c r="J1804" s="1" t="s">
        <v>119</v>
      </c>
      <c r="K1804" s="1" t="s">
        <v>32</v>
      </c>
      <c r="L1804" s="1" t="s">
        <v>1405</v>
      </c>
      <c r="M1804" s="1">
        <v>0.69</v>
      </c>
      <c r="N1804" s="1" t="s">
        <v>34</v>
      </c>
      <c r="O1804" s="1" t="s">
        <v>54</v>
      </c>
      <c r="P1804" s="1" t="s">
        <v>539</v>
      </c>
      <c r="Q1804" s="1" t="s">
        <v>2897</v>
      </c>
      <c r="R1804" s="1">
        <v>66203</v>
      </c>
      <c r="S1804" s="2">
        <v>42172</v>
      </c>
      <c r="T1804" s="2">
        <v>42176</v>
      </c>
      <c r="U1804" s="1">
        <v>-530.24</v>
      </c>
      <c r="V1804" s="1">
        <v>9</v>
      </c>
      <c r="W1804" s="14">
        <v>1155.73</v>
      </c>
      <c r="X1804" s="1">
        <v>89761</v>
      </c>
      <c r="Y1804" s="14">
        <f>DataSheet!$E1804-DataSheet!$D1804</f>
        <v>130.88</v>
      </c>
      <c r="Z1804" s="1" t="str">
        <f>_xlfn.IFS(DataSheet!$O1804="Central","Chris",DataSheet!$O1804="East","Erin",DataSheet!$O1804="South","Sam",DataSheet!$O1804="West","William")</f>
        <v>Chris</v>
      </c>
    </row>
    <row r="1805" spans="1:26" ht="15" x14ac:dyDescent="0.2">
      <c r="A1805" s="1">
        <v>646</v>
      </c>
      <c r="B1805" s="1" t="s">
        <v>2898</v>
      </c>
      <c r="C1805" s="1" t="s">
        <v>49</v>
      </c>
      <c r="D1805" s="14">
        <v>0.03</v>
      </c>
      <c r="E1805" s="14">
        <v>51.75</v>
      </c>
      <c r="F1805" s="14">
        <v>19.989999999999998</v>
      </c>
      <c r="G1805" s="1" t="s">
        <v>40</v>
      </c>
      <c r="H1805" s="1" t="s">
        <v>96</v>
      </c>
      <c r="I1805" s="1" t="s">
        <v>30</v>
      </c>
      <c r="J1805" s="1" t="s">
        <v>128</v>
      </c>
      <c r="K1805" s="1" t="s">
        <v>75</v>
      </c>
      <c r="L1805" s="1" t="s">
        <v>2899</v>
      </c>
      <c r="M1805" s="1">
        <v>0.55000000000000004</v>
      </c>
      <c r="N1805" s="1" t="s">
        <v>34</v>
      </c>
      <c r="O1805" s="1" t="s">
        <v>54</v>
      </c>
      <c r="P1805" s="1" t="s">
        <v>86</v>
      </c>
      <c r="Q1805" s="1" t="s">
        <v>2900</v>
      </c>
      <c r="R1805" s="1">
        <v>55379</v>
      </c>
      <c r="S1805" s="2">
        <v>42172</v>
      </c>
      <c r="T1805" s="2">
        <v>42177</v>
      </c>
      <c r="U1805" s="1">
        <v>261.44400000000002</v>
      </c>
      <c r="V1805" s="1">
        <v>16</v>
      </c>
      <c r="W1805" s="14">
        <v>818.81</v>
      </c>
      <c r="X1805" s="1">
        <v>90735</v>
      </c>
      <c r="Y1805" s="14">
        <f>DataSheet!$E1805-DataSheet!$D1805</f>
        <v>51.72</v>
      </c>
      <c r="Z1805" s="1" t="str">
        <f>_xlfn.IFS(DataSheet!$O1805="Central","Chris",DataSheet!$O1805="East","Erin",DataSheet!$O1805="South","Sam",DataSheet!$O1805="West","William")</f>
        <v>Chris</v>
      </c>
    </row>
    <row r="1806" spans="1:26" ht="15" x14ac:dyDescent="0.2">
      <c r="A1806" s="1">
        <v>1189</v>
      </c>
      <c r="B1806" s="1" t="s">
        <v>2901</v>
      </c>
      <c r="C1806" s="1" t="s">
        <v>49</v>
      </c>
      <c r="D1806" s="14">
        <v>0.06</v>
      </c>
      <c r="E1806" s="14">
        <v>10.89</v>
      </c>
      <c r="F1806" s="14">
        <v>4.5</v>
      </c>
      <c r="G1806" s="1" t="s">
        <v>40</v>
      </c>
      <c r="H1806" s="1" t="s">
        <v>41</v>
      </c>
      <c r="I1806" s="1" t="s">
        <v>50</v>
      </c>
      <c r="J1806" s="1" t="s">
        <v>97</v>
      </c>
      <c r="K1806" s="1" t="s">
        <v>75</v>
      </c>
      <c r="L1806" s="1" t="s">
        <v>775</v>
      </c>
      <c r="M1806" s="1">
        <v>0.59</v>
      </c>
      <c r="N1806" s="1" t="s">
        <v>34</v>
      </c>
      <c r="O1806" s="1" t="s">
        <v>61</v>
      </c>
      <c r="P1806" s="1" t="s">
        <v>92</v>
      </c>
      <c r="Q1806" s="1" t="s">
        <v>2098</v>
      </c>
      <c r="R1806" s="1">
        <v>92646</v>
      </c>
      <c r="S1806" s="2">
        <v>42172</v>
      </c>
      <c r="T1806" s="2">
        <v>42177</v>
      </c>
      <c r="U1806" s="1">
        <v>-25.111999999999998</v>
      </c>
      <c r="V1806" s="1">
        <v>14</v>
      </c>
      <c r="W1806" s="14">
        <v>149.32</v>
      </c>
      <c r="X1806" s="1">
        <v>87584</v>
      </c>
      <c r="Y1806" s="14">
        <f>DataSheet!$E1806-DataSheet!$D1806</f>
        <v>10.83</v>
      </c>
      <c r="Z1806" s="1" t="str">
        <f>_xlfn.IFS(DataSheet!$O1806="Central","Chris",DataSheet!$O1806="East","Erin",DataSheet!$O1806="South","Sam",DataSheet!$O1806="West","William")</f>
        <v>William</v>
      </c>
    </row>
    <row r="1807" spans="1:26" ht="15" x14ac:dyDescent="0.2">
      <c r="A1807" s="1">
        <v>1189</v>
      </c>
      <c r="B1807" s="1" t="s">
        <v>2901</v>
      </c>
      <c r="C1807" s="1" t="s">
        <v>49</v>
      </c>
      <c r="D1807" s="14">
        <v>0.03</v>
      </c>
      <c r="E1807" s="14">
        <v>10.64</v>
      </c>
      <c r="F1807" s="14">
        <v>5.16</v>
      </c>
      <c r="G1807" s="1" t="s">
        <v>40</v>
      </c>
      <c r="H1807" s="1" t="s">
        <v>41</v>
      </c>
      <c r="I1807" s="1" t="s">
        <v>30</v>
      </c>
      <c r="J1807" s="1" t="s">
        <v>128</v>
      </c>
      <c r="K1807" s="1" t="s">
        <v>75</v>
      </c>
      <c r="L1807" s="1" t="s">
        <v>1846</v>
      </c>
      <c r="M1807" s="1">
        <v>0.56999999999999995</v>
      </c>
      <c r="N1807" s="1" t="s">
        <v>34</v>
      </c>
      <c r="O1807" s="1" t="s">
        <v>61</v>
      </c>
      <c r="P1807" s="1" t="s">
        <v>92</v>
      </c>
      <c r="Q1807" s="1" t="s">
        <v>2098</v>
      </c>
      <c r="R1807" s="1">
        <v>92646</v>
      </c>
      <c r="S1807" s="2">
        <v>42172</v>
      </c>
      <c r="T1807" s="2">
        <v>42177</v>
      </c>
      <c r="U1807" s="1">
        <v>17.376000000000001</v>
      </c>
      <c r="V1807" s="1">
        <v>16</v>
      </c>
      <c r="W1807" s="14">
        <v>177.01</v>
      </c>
      <c r="X1807" s="1">
        <v>87584</v>
      </c>
      <c r="Y1807" s="14">
        <f>DataSheet!$E1807-DataSheet!$D1807</f>
        <v>10.610000000000001</v>
      </c>
      <c r="Z1807" s="1" t="str">
        <f>_xlfn.IFS(DataSheet!$O1807="Central","Chris",DataSheet!$O1807="East","Erin",DataSheet!$O1807="South","Sam",DataSheet!$O1807="West","William")</f>
        <v>William</v>
      </c>
    </row>
    <row r="1808" spans="1:26" ht="15" x14ac:dyDescent="0.2">
      <c r="A1808" s="1">
        <v>1189</v>
      </c>
      <c r="B1808" s="1" t="s">
        <v>2901</v>
      </c>
      <c r="C1808" s="1" t="s">
        <v>49</v>
      </c>
      <c r="D1808" s="14">
        <v>0.03</v>
      </c>
      <c r="E1808" s="14">
        <v>7.96</v>
      </c>
      <c r="F1808" s="14">
        <v>4.95</v>
      </c>
      <c r="G1808" s="1" t="s">
        <v>40</v>
      </c>
      <c r="H1808" s="1" t="s">
        <v>41</v>
      </c>
      <c r="I1808" s="1" t="s">
        <v>30</v>
      </c>
      <c r="J1808" s="1" t="s">
        <v>128</v>
      </c>
      <c r="K1808" s="1" t="s">
        <v>75</v>
      </c>
      <c r="L1808" s="1" t="s">
        <v>813</v>
      </c>
      <c r="M1808" s="1">
        <v>0.41</v>
      </c>
      <c r="N1808" s="1" t="s">
        <v>34</v>
      </c>
      <c r="O1808" s="1" t="s">
        <v>61</v>
      </c>
      <c r="P1808" s="1" t="s">
        <v>92</v>
      </c>
      <c r="Q1808" s="1" t="s">
        <v>2098</v>
      </c>
      <c r="R1808" s="1">
        <v>92646</v>
      </c>
      <c r="S1808" s="2">
        <v>42172</v>
      </c>
      <c r="T1808" s="2">
        <v>42174</v>
      </c>
      <c r="U1808" s="1">
        <v>24.260400000000001</v>
      </c>
      <c r="V1808" s="1">
        <v>4</v>
      </c>
      <c r="W1808" s="14">
        <v>35.159999999999997</v>
      </c>
      <c r="X1808" s="1">
        <v>87584</v>
      </c>
      <c r="Y1808" s="14">
        <f>DataSheet!$E1808-DataSheet!$D1808</f>
        <v>7.93</v>
      </c>
      <c r="Z1808" s="1" t="str">
        <f>_xlfn.IFS(DataSheet!$O1808="Central","Chris",DataSheet!$O1808="East","Erin",DataSheet!$O1808="South","Sam",DataSheet!$O1808="West","William")</f>
        <v>William</v>
      </c>
    </row>
    <row r="1809" spans="1:26" ht="15" x14ac:dyDescent="0.2">
      <c r="A1809" s="1">
        <v>1193</v>
      </c>
      <c r="B1809" s="1" t="s">
        <v>1353</v>
      </c>
      <c r="C1809" s="1" t="s">
        <v>49</v>
      </c>
      <c r="D1809" s="14">
        <v>0.03</v>
      </c>
      <c r="E1809" s="14">
        <v>10.64</v>
      </c>
      <c r="F1809" s="14">
        <v>5.16</v>
      </c>
      <c r="G1809" s="1" t="s">
        <v>40</v>
      </c>
      <c r="H1809" s="1" t="s">
        <v>41</v>
      </c>
      <c r="I1809" s="1" t="s">
        <v>30</v>
      </c>
      <c r="J1809" s="1" t="s">
        <v>128</v>
      </c>
      <c r="K1809" s="1" t="s">
        <v>75</v>
      </c>
      <c r="L1809" s="1" t="s">
        <v>1846</v>
      </c>
      <c r="M1809" s="1">
        <v>0.56999999999999995</v>
      </c>
      <c r="N1809" s="1" t="s">
        <v>34</v>
      </c>
      <c r="O1809" s="1" t="s">
        <v>113</v>
      </c>
      <c r="P1809" s="1" t="s">
        <v>376</v>
      </c>
      <c r="Q1809" s="1" t="s">
        <v>68</v>
      </c>
      <c r="R1809" s="1">
        <v>20016</v>
      </c>
      <c r="S1809" s="2">
        <v>42172</v>
      </c>
      <c r="T1809" s="2">
        <v>42177</v>
      </c>
      <c r="U1809" s="1">
        <v>14.48</v>
      </c>
      <c r="V1809" s="1">
        <v>63</v>
      </c>
      <c r="W1809" s="14">
        <v>696.96</v>
      </c>
      <c r="X1809" s="1">
        <v>5984</v>
      </c>
      <c r="Y1809" s="14">
        <f>DataSheet!$E1809-DataSheet!$D1809</f>
        <v>10.610000000000001</v>
      </c>
      <c r="Z1809" s="1" t="str">
        <f>_xlfn.IFS(DataSheet!$O1809="Central","Chris",DataSheet!$O1809="East","Erin",DataSheet!$O1809="South","Sam",DataSheet!$O1809="West","William")</f>
        <v>Erin</v>
      </c>
    </row>
    <row r="1810" spans="1:26" ht="15" x14ac:dyDescent="0.2">
      <c r="A1810" s="1">
        <v>1193</v>
      </c>
      <c r="B1810" s="1" t="s">
        <v>1353</v>
      </c>
      <c r="C1810" s="1" t="s">
        <v>49</v>
      </c>
      <c r="D1810" s="14">
        <v>0.03</v>
      </c>
      <c r="E1810" s="14">
        <v>7.96</v>
      </c>
      <c r="F1810" s="14">
        <v>4.95</v>
      </c>
      <c r="G1810" s="1" t="s">
        <v>40</v>
      </c>
      <c r="H1810" s="1" t="s">
        <v>41</v>
      </c>
      <c r="I1810" s="1" t="s">
        <v>30</v>
      </c>
      <c r="J1810" s="1" t="s">
        <v>128</v>
      </c>
      <c r="K1810" s="1" t="s">
        <v>75</v>
      </c>
      <c r="L1810" s="1" t="s">
        <v>813</v>
      </c>
      <c r="M1810" s="1">
        <v>0.41</v>
      </c>
      <c r="N1810" s="1" t="s">
        <v>34</v>
      </c>
      <c r="O1810" s="1" t="s">
        <v>113</v>
      </c>
      <c r="P1810" s="1" t="s">
        <v>376</v>
      </c>
      <c r="Q1810" s="1" t="s">
        <v>68</v>
      </c>
      <c r="R1810" s="1">
        <v>20016</v>
      </c>
      <c r="S1810" s="2">
        <v>42172</v>
      </c>
      <c r="T1810" s="2">
        <v>42174</v>
      </c>
      <c r="U1810" s="1">
        <v>22.25</v>
      </c>
      <c r="V1810" s="1">
        <v>17</v>
      </c>
      <c r="W1810" s="14">
        <v>149.41</v>
      </c>
      <c r="X1810" s="1">
        <v>5984</v>
      </c>
      <c r="Y1810" s="14">
        <f>DataSheet!$E1810-DataSheet!$D1810</f>
        <v>7.93</v>
      </c>
      <c r="Z1810" s="1" t="str">
        <f>_xlfn.IFS(DataSheet!$O1810="Central","Chris",DataSheet!$O1810="East","Erin",DataSheet!$O1810="South","Sam",DataSheet!$O1810="West","William")</f>
        <v>Erin</v>
      </c>
    </row>
    <row r="1811" spans="1:26" ht="15" x14ac:dyDescent="0.2">
      <c r="A1811" s="1">
        <v>3098</v>
      </c>
      <c r="B1811" s="1" t="s">
        <v>1422</v>
      </c>
      <c r="C1811" s="1" t="s">
        <v>49</v>
      </c>
      <c r="D1811" s="14">
        <v>0</v>
      </c>
      <c r="E1811" s="14">
        <v>11.7</v>
      </c>
      <c r="F1811" s="14">
        <v>6.96</v>
      </c>
      <c r="G1811" s="1" t="s">
        <v>89</v>
      </c>
      <c r="H1811" s="1" t="s">
        <v>41</v>
      </c>
      <c r="I1811" s="1" t="s">
        <v>50</v>
      </c>
      <c r="J1811" s="1" t="s">
        <v>97</v>
      </c>
      <c r="K1811" s="1" t="s">
        <v>146</v>
      </c>
      <c r="L1811" s="1" t="s">
        <v>762</v>
      </c>
      <c r="M1811" s="1">
        <v>0.5</v>
      </c>
      <c r="N1811" s="1" t="s">
        <v>34</v>
      </c>
      <c r="O1811" s="1" t="s">
        <v>113</v>
      </c>
      <c r="P1811" s="1" t="s">
        <v>114</v>
      </c>
      <c r="Q1811" s="1" t="s">
        <v>1423</v>
      </c>
      <c r="R1811" s="1">
        <v>11967</v>
      </c>
      <c r="S1811" s="2">
        <v>42172</v>
      </c>
      <c r="T1811" s="2">
        <v>42174</v>
      </c>
      <c r="U1811" s="1">
        <v>-11.247999999999999</v>
      </c>
      <c r="V1811" s="1">
        <v>10</v>
      </c>
      <c r="W1811" s="14">
        <v>131.69</v>
      </c>
      <c r="X1811" s="1">
        <v>89315</v>
      </c>
      <c r="Y1811" s="14">
        <f>DataSheet!$E1811-DataSheet!$D1811</f>
        <v>11.7</v>
      </c>
      <c r="Z1811" s="1" t="str">
        <f>_xlfn.IFS(DataSheet!$O1811="Central","Chris",DataSheet!$O1811="East","Erin",DataSheet!$O1811="South","Sam",DataSheet!$O1811="West","William")</f>
        <v>Erin</v>
      </c>
    </row>
    <row r="1812" spans="1:26" ht="15" x14ac:dyDescent="0.2">
      <c r="A1812" s="1">
        <v>907</v>
      </c>
      <c r="B1812" s="1" t="s">
        <v>1373</v>
      </c>
      <c r="C1812" s="1" t="s">
        <v>118</v>
      </c>
      <c r="D1812" s="14">
        <v>0.09</v>
      </c>
      <c r="E1812" s="14">
        <v>2.6</v>
      </c>
      <c r="F1812" s="14">
        <v>2.4</v>
      </c>
      <c r="G1812" s="1" t="s">
        <v>40</v>
      </c>
      <c r="H1812" s="1" t="s">
        <v>73</v>
      </c>
      <c r="I1812" s="1" t="s">
        <v>50</v>
      </c>
      <c r="J1812" s="1" t="s">
        <v>51</v>
      </c>
      <c r="K1812" s="1" t="s">
        <v>52</v>
      </c>
      <c r="L1812" s="1" t="s">
        <v>358</v>
      </c>
      <c r="M1812" s="1">
        <v>0.57999999999999996</v>
      </c>
      <c r="N1812" s="1" t="s">
        <v>34</v>
      </c>
      <c r="O1812" s="1" t="s">
        <v>35</v>
      </c>
      <c r="P1812" s="1" t="s">
        <v>390</v>
      </c>
      <c r="Q1812" s="1" t="s">
        <v>468</v>
      </c>
      <c r="R1812" s="1">
        <v>42420</v>
      </c>
      <c r="S1812" s="2">
        <v>42172</v>
      </c>
      <c r="T1812" s="2">
        <v>42174</v>
      </c>
      <c r="U1812" s="1">
        <v>1107.4079999999999</v>
      </c>
      <c r="V1812" s="1">
        <v>12</v>
      </c>
      <c r="W1812" s="14">
        <v>31.73</v>
      </c>
      <c r="X1812" s="1">
        <v>86460</v>
      </c>
      <c r="Y1812" s="14">
        <f>DataSheet!$E1812-DataSheet!$D1812</f>
        <v>2.5100000000000002</v>
      </c>
      <c r="Z1812" s="1" t="str">
        <f>_xlfn.IFS(DataSheet!$O1812="Central","Chris",DataSheet!$O1812="East","Erin",DataSheet!$O1812="South","Sam",DataSheet!$O1812="West","William")</f>
        <v>Sam</v>
      </c>
    </row>
    <row r="1813" spans="1:26" ht="15" x14ac:dyDescent="0.2">
      <c r="A1813" s="1">
        <v>317</v>
      </c>
      <c r="B1813" s="1" t="s">
        <v>2902</v>
      </c>
      <c r="C1813" s="1" t="s">
        <v>72</v>
      </c>
      <c r="D1813" s="14">
        <v>0.09</v>
      </c>
      <c r="E1813" s="14">
        <v>7.38</v>
      </c>
      <c r="F1813" s="14">
        <v>5.21</v>
      </c>
      <c r="G1813" s="1" t="s">
        <v>40</v>
      </c>
      <c r="H1813" s="1" t="s">
        <v>96</v>
      </c>
      <c r="I1813" s="1" t="s">
        <v>30</v>
      </c>
      <c r="J1813" s="1" t="s">
        <v>128</v>
      </c>
      <c r="K1813" s="1" t="s">
        <v>75</v>
      </c>
      <c r="L1813" s="1" t="s">
        <v>1919</v>
      </c>
      <c r="M1813" s="1">
        <v>0.56000000000000005</v>
      </c>
      <c r="N1813" s="1" t="s">
        <v>34</v>
      </c>
      <c r="O1813" s="1" t="s">
        <v>61</v>
      </c>
      <c r="P1813" s="1" t="s">
        <v>92</v>
      </c>
      <c r="Q1813" s="1" t="s">
        <v>2903</v>
      </c>
      <c r="R1813" s="1">
        <v>91945</v>
      </c>
      <c r="S1813" s="2">
        <v>42172</v>
      </c>
      <c r="T1813" s="2">
        <v>42173</v>
      </c>
      <c r="U1813" s="1">
        <v>-27.16</v>
      </c>
      <c r="V1813" s="1">
        <v>9</v>
      </c>
      <c r="W1813" s="14">
        <v>66.55</v>
      </c>
      <c r="X1813" s="1">
        <v>86041</v>
      </c>
      <c r="Y1813" s="14">
        <f>DataSheet!$E1813-DataSheet!$D1813</f>
        <v>7.29</v>
      </c>
      <c r="Z1813" s="1" t="str">
        <f>_xlfn.IFS(DataSheet!$O1813="Central","Chris",DataSheet!$O1813="East","Erin",DataSheet!$O1813="South","Sam",DataSheet!$O1813="West","William")</f>
        <v>William</v>
      </c>
    </row>
    <row r="1814" spans="1:26" ht="15" x14ac:dyDescent="0.2">
      <c r="A1814" s="1">
        <v>317</v>
      </c>
      <c r="B1814" s="1" t="s">
        <v>2902</v>
      </c>
      <c r="C1814" s="1" t="s">
        <v>72</v>
      </c>
      <c r="D1814" s="14">
        <v>0.04</v>
      </c>
      <c r="E1814" s="14">
        <v>5.98</v>
      </c>
      <c r="F1814" s="14">
        <v>5.15</v>
      </c>
      <c r="G1814" s="1" t="s">
        <v>40</v>
      </c>
      <c r="H1814" s="1" t="s">
        <v>96</v>
      </c>
      <c r="I1814" s="1" t="s">
        <v>50</v>
      </c>
      <c r="J1814" s="1" t="s">
        <v>90</v>
      </c>
      <c r="K1814" s="1" t="s">
        <v>75</v>
      </c>
      <c r="L1814" s="1" t="s">
        <v>2470</v>
      </c>
      <c r="M1814" s="1">
        <v>0.36</v>
      </c>
      <c r="N1814" s="1" t="s">
        <v>34</v>
      </c>
      <c r="O1814" s="1" t="s">
        <v>61</v>
      </c>
      <c r="P1814" s="1" t="s">
        <v>92</v>
      </c>
      <c r="Q1814" s="1" t="s">
        <v>2903</v>
      </c>
      <c r="R1814" s="1">
        <v>91945</v>
      </c>
      <c r="S1814" s="2">
        <v>42172</v>
      </c>
      <c r="T1814" s="2">
        <v>42173</v>
      </c>
      <c r="U1814" s="1">
        <v>-52.344000000000001</v>
      </c>
      <c r="V1814" s="1">
        <v>17</v>
      </c>
      <c r="W1814" s="14">
        <v>103.49</v>
      </c>
      <c r="X1814" s="1">
        <v>86041</v>
      </c>
      <c r="Y1814" s="14">
        <f>DataSheet!$E1814-DataSheet!$D1814</f>
        <v>5.94</v>
      </c>
      <c r="Z1814" s="1" t="str">
        <f>_xlfn.IFS(DataSheet!$O1814="Central","Chris",DataSheet!$O1814="East","Erin",DataSheet!$O1814="South","Sam",DataSheet!$O1814="West","William")</f>
        <v>William</v>
      </c>
    </row>
    <row r="1815" spans="1:26" ht="15" x14ac:dyDescent="0.2">
      <c r="A1815" s="1">
        <v>317</v>
      </c>
      <c r="B1815" s="1" t="s">
        <v>2902</v>
      </c>
      <c r="C1815" s="1" t="s">
        <v>72</v>
      </c>
      <c r="D1815" s="14">
        <v>0.04</v>
      </c>
      <c r="E1815" s="14">
        <v>15.42</v>
      </c>
      <c r="F1815" s="14">
        <v>10.68</v>
      </c>
      <c r="G1815" s="1" t="s">
        <v>40</v>
      </c>
      <c r="H1815" s="1" t="s">
        <v>96</v>
      </c>
      <c r="I1815" s="1" t="s">
        <v>50</v>
      </c>
      <c r="J1815" s="1" t="s">
        <v>80</v>
      </c>
      <c r="K1815" s="1" t="s">
        <v>75</v>
      </c>
      <c r="L1815" s="1" t="s">
        <v>2267</v>
      </c>
      <c r="M1815" s="1">
        <v>0.57999999999999996</v>
      </c>
      <c r="N1815" s="1" t="s">
        <v>34</v>
      </c>
      <c r="O1815" s="1" t="s">
        <v>61</v>
      </c>
      <c r="P1815" s="1" t="s">
        <v>92</v>
      </c>
      <c r="Q1815" s="1" t="s">
        <v>2903</v>
      </c>
      <c r="R1815" s="1">
        <v>91945</v>
      </c>
      <c r="S1815" s="2">
        <v>42172</v>
      </c>
      <c r="T1815" s="2">
        <v>42173</v>
      </c>
      <c r="U1815" s="1">
        <v>-119.93600000000001</v>
      </c>
      <c r="V1815" s="1">
        <v>12</v>
      </c>
      <c r="W1815" s="14">
        <v>192.18</v>
      </c>
      <c r="X1815" s="1">
        <v>86041</v>
      </c>
      <c r="Y1815" s="14">
        <f>DataSheet!$E1815-DataSheet!$D1815</f>
        <v>15.38</v>
      </c>
      <c r="Z1815" s="1" t="str">
        <f>_xlfn.IFS(DataSheet!$O1815="Central","Chris",DataSheet!$O1815="East","Erin",DataSheet!$O1815="South","Sam",DataSheet!$O1815="West","William")</f>
        <v>William</v>
      </c>
    </row>
    <row r="1816" spans="1:26" ht="15" x14ac:dyDescent="0.2">
      <c r="A1816" s="1">
        <v>395</v>
      </c>
      <c r="B1816" s="1" t="s">
        <v>2904</v>
      </c>
      <c r="C1816" s="1" t="s">
        <v>27</v>
      </c>
      <c r="D1816" s="14">
        <v>0.04</v>
      </c>
      <c r="E1816" s="14">
        <v>15.98</v>
      </c>
      <c r="F1816" s="14">
        <v>4</v>
      </c>
      <c r="G1816" s="1" t="s">
        <v>40</v>
      </c>
      <c r="H1816" s="1" t="s">
        <v>96</v>
      </c>
      <c r="I1816" s="1" t="s">
        <v>42</v>
      </c>
      <c r="J1816" s="1" t="s">
        <v>43</v>
      </c>
      <c r="K1816" s="1" t="s">
        <v>75</v>
      </c>
      <c r="L1816" s="1" t="s">
        <v>1884</v>
      </c>
      <c r="M1816" s="1">
        <v>0.37</v>
      </c>
      <c r="N1816" s="1" t="s">
        <v>34</v>
      </c>
      <c r="O1816" s="1" t="s">
        <v>35</v>
      </c>
      <c r="P1816" s="1" t="s">
        <v>99</v>
      </c>
      <c r="Q1816" s="1" t="s">
        <v>2905</v>
      </c>
      <c r="R1816" s="1">
        <v>28001</v>
      </c>
      <c r="S1816" s="2">
        <v>42173</v>
      </c>
      <c r="T1816" s="2">
        <v>42174</v>
      </c>
      <c r="U1816" s="1">
        <v>-19.207999999999998</v>
      </c>
      <c r="V1816" s="1">
        <v>4</v>
      </c>
      <c r="W1816" s="14">
        <v>64.59</v>
      </c>
      <c r="X1816" s="1">
        <v>86384</v>
      </c>
      <c r="Y1816" s="14">
        <f>DataSheet!$E1816-DataSheet!$D1816</f>
        <v>15.940000000000001</v>
      </c>
      <c r="Z1816" s="1" t="str">
        <f>_xlfn.IFS(DataSheet!$O1816="Central","Chris",DataSheet!$O1816="East","Erin",DataSheet!$O1816="South","Sam",DataSheet!$O1816="West","William")</f>
        <v>Sam</v>
      </c>
    </row>
    <row r="1817" spans="1:26" ht="15" x14ac:dyDescent="0.2">
      <c r="A1817" s="1">
        <v>395</v>
      </c>
      <c r="B1817" s="1" t="s">
        <v>2904</v>
      </c>
      <c r="C1817" s="1" t="s">
        <v>27</v>
      </c>
      <c r="D1817" s="14">
        <v>0.06</v>
      </c>
      <c r="E1817" s="14">
        <v>22.84</v>
      </c>
      <c r="F1817" s="14">
        <v>5.47</v>
      </c>
      <c r="G1817" s="1" t="s">
        <v>40</v>
      </c>
      <c r="H1817" s="1" t="s">
        <v>96</v>
      </c>
      <c r="I1817" s="1" t="s">
        <v>50</v>
      </c>
      <c r="J1817" s="1" t="s">
        <v>90</v>
      </c>
      <c r="K1817" s="1" t="s">
        <v>75</v>
      </c>
      <c r="L1817" s="1" t="s">
        <v>2906</v>
      </c>
      <c r="M1817" s="1">
        <v>0.39</v>
      </c>
      <c r="N1817" s="1" t="s">
        <v>34</v>
      </c>
      <c r="O1817" s="1" t="s">
        <v>35</v>
      </c>
      <c r="P1817" s="1" t="s">
        <v>99</v>
      </c>
      <c r="Q1817" s="1" t="s">
        <v>2905</v>
      </c>
      <c r="R1817" s="1">
        <v>28001</v>
      </c>
      <c r="S1817" s="2">
        <v>42173</v>
      </c>
      <c r="T1817" s="2">
        <v>42175</v>
      </c>
      <c r="U1817" s="1">
        <v>7.44</v>
      </c>
      <c r="V1817" s="1">
        <v>20</v>
      </c>
      <c r="W1817" s="14">
        <v>461.94</v>
      </c>
      <c r="X1817" s="1">
        <v>86384</v>
      </c>
      <c r="Y1817" s="14">
        <f>DataSheet!$E1817-DataSheet!$D1817</f>
        <v>22.78</v>
      </c>
      <c r="Z1817" s="1" t="str">
        <f>_xlfn.IFS(DataSheet!$O1817="Central","Chris",DataSheet!$O1817="East","Erin",DataSheet!$O1817="South","Sam",DataSheet!$O1817="West","William")</f>
        <v>Sam</v>
      </c>
    </row>
    <row r="1818" spans="1:26" ht="15" x14ac:dyDescent="0.2">
      <c r="A1818" s="1">
        <v>152</v>
      </c>
      <c r="B1818" s="1" t="s">
        <v>507</v>
      </c>
      <c r="C1818" s="1" t="s">
        <v>49</v>
      </c>
      <c r="D1818" s="14">
        <v>0.1</v>
      </c>
      <c r="E1818" s="14">
        <v>39.979999999999997</v>
      </c>
      <c r="F1818" s="14">
        <v>4</v>
      </c>
      <c r="G1818" s="1" t="s">
        <v>40</v>
      </c>
      <c r="H1818" s="1" t="s">
        <v>29</v>
      </c>
      <c r="I1818" s="1" t="s">
        <v>42</v>
      </c>
      <c r="J1818" s="1" t="s">
        <v>43</v>
      </c>
      <c r="K1818" s="1" t="s">
        <v>75</v>
      </c>
      <c r="L1818" s="1" t="s">
        <v>1929</v>
      </c>
      <c r="M1818" s="1">
        <v>0.7</v>
      </c>
      <c r="N1818" s="1" t="s">
        <v>34</v>
      </c>
      <c r="O1818" s="1" t="s">
        <v>35</v>
      </c>
      <c r="P1818" s="1" t="s">
        <v>402</v>
      </c>
      <c r="Q1818" s="1" t="s">
        <v>509</v>
      </c>
      <c r="R1818" s="1">
        <v>37918</v>
      </c>
      <c r="S1818" s="2">
        <v>42173</v>
      </c>
      <c r="T1818" s="2">
        <v>42177</v>
      </c>
      <c r="U1818" s="1">
        <v>360.24</v>
      </c>
      <c r="V1818" s="1">
        <v>21</v>
      </c>
      <c r="W1818" s="14">
        <v>772.56</v>
      </c>
      <c r="X1818" s="1">
        <v>89525</v>
      </c>
      <c r="Y1818" s="14">
        <f>DataSheet!$E1818-DataSheet!$D1818</f>
        <v>39.879999999999995</v>
      </c>
      <c r="Z1818" s="1" t="str">
        <f>_xlfn.IFS(DataSheet!$O1818="Central","Chris",DataSheet!$O1818="East","Erin",DataSheet!$O1818="South","Sam",DataSheet!$O1818="West","William")</f>
        <v>Sam</v>
      </c>
    </row>
    <row r="1819" spans="1:26" ht="15" x14ac:dyDescent="0.2">
      <c r="A1819" s="1">
        <v>1958</v>
      </c>
      <c r="B1819" s="1" t="s">
        <v>2907</v>
      </c>
      <c r="C1819" s="1" t="s">
        <v>49</v>
      </c>
      <c r="D1819" s="14">
        <v>0.09</v>
      </c>
      <c r="E1819" s="14">
        <v>30.98</v>
      </c>
      <c r="F1819" s="14">
        <v>6.5</v>
      </c>
      <c r="G1819" s="1" t="s">
        <v>89</v>
      </c>
      <c r="H1819" s="1" t="s">
        <v>41</v>
      </c>
      <c r="I1819" s="1" t="s">
        <v>42</v>
      </c>
      <c r="J1819" s="1" t="s">
        <v>43</v>
      </c>
      <c r="K1819" s="1" t="s">
        <v>75</v>
      </c>
      <c r="L1819" s="1" t="s">
        <v>2523</v>
      </c>
      <c r="M1819" s="1">
        <v>0.64</v>
      </c>
      <c r="N1819" s="1" t="s">
        <v>34</v>
      </c>
      <c r="O1819" s="1" t="s">
        <v>61</v>
      </c>
      <c r="P1819" s="1" t="s">
        <v>141</v>
      </c>
      <c r="Q1819" s="1" t="s">
        <v>1730</v>
      </c>
      <c r="R1819" s="1">
        <v>97068</v>
      </c>
      <c r="S1819" s="2">
        <v>42173</v>
      </c>
      <c r="T1819" s="2">
        <v>42177</v>
      </c>
      <c r="U1819" s="1">
        <v>-55.97</v>
      </c>
      <c r="V1819" s="1">
        <v>7</v>
      </c>
      <c r="W1819" s="14">
        <v>204.34</v>
      </c>
      <c r="X1819" s="1">
        <v>89819</v>
      </c>
      <c r="Y1819" s="14">
        <f>DataSheet!$E1819-DataSheet!$D1819</f>
        <v>30.89</v>
      </c>
      <c r="Z1819" s="1" t="str">
        <f>_xlfn.IFS(DataSheet!$O1819="Central","Chris",DataSheet!$O1819="East","Erin",DataSheet!$O1819="South","Sam",DataSheet!$O1819="West","William")</f>
        <v>William</v>
      </c>
    </row>
    <row r="1820" spans="1:26" ht="15" x14ac:dyDescent="0.2">
      <c r="A1820" s="1">
        <v>2954</v>
      </c>
      <c r="B1820" s="1" t="s">
        <v>2908</v>
      </c>
      <c r="C1820" s="1" t="s">
        <v>49</v>
      </c>
      <c r="D1820" s="14">
        <v>0.09</v>
      </c>
      <c r="E1820" s="14">
        <v>12.22</v>
      </c>
      <c r="F1820" s="14">
        <v>2.85</v>
      </c>
      <c r="G1820" s="1" t="s">
        <v>40</v>
      </c>
      <c r="H1820" s="1" t="s">
        <v>41</v>
      </c>
      <c r="I1820" s="1" t="s">
        <v>30</v>
      </c>
      <c r="J1820" s="1" t="s">
        <v>128</v>
      </c>
      <c r="K1820" s="1" t="s">
        <v>44</v>
      </c>
      <c r="L1820" s="1" t="s">
        <v>2088</v>
      </c>
      <c r="M1820" s="1">
        <v>0.55000000000000004</v>
      </c>
      <c r="N1820" s="1" t="s">
        <v>34</v>
      </c>
      <c r="O1820" s="1" t="s">
        <v>54</v>
      </c>
      <c r="P1820" s="1" t="s">
        <v>86</v>
      </c>
      <c r="Q1820" s="1" t="s">
        <v>2909</v>
      </c>
      <c r="R1820" s="1">
        <v>55119</v>
      </c>
      <c r="S1820" s="2">
        <v>42173</v>
      </c>
      <c r="T1820" s="2">
        <v>42180</v>
      </c>
      <c r="U1820" s="1">
        <v>70.676699999999997</v>
      </c>
      <c r="V1820" s="1">
        <v>9</v>
      </c>
      <c r="W1820" s="14">
        <v>102.43</v>
      </c>
      <c r="X1820" s="1">
        <v>86427</v>
      </c>
      <c r="Y1820" s="14">
        <f>DataSheet!$E1820-DataSheet!$D1820</f>
        <v>12.13</v>
      </c>
      <c r="Z1820" s="1" t="str">
        <f>_xlfn.IFS(DataSheet!$O1820="Central","Chris",DataSheet!$O1820="East","Erin",DataSheet!$O1820="South","Sam",DataSheet!$O1820="West","William")</f>
        <v>Chris</v>
      </c>
    </row>
    <row r="1821" spans="1:26" ht="15" x14ac:dyDescent="0.2">
      <c r="A1821" s="1">
        <v>553</v>
      </c>
      <c r="B1821" s="1" t="s">
        <v>853</v>
      </c>
      <c r="C1821" s="1" t="s">
        <v>118</v>
      </c>
      <c r="D1821" s="14">
        <v>0.08</v>
      </c>
      <c r="E1821" s="14">
        <v>124.49</v>
      </c>
      <c r="F1821" s="14">
        <v>51.94</v>
      </c>
      <c r="G1821" s="1" t="s">
        <v>28</v>
      </c>
      <c r="H1821" s="1" t="s">
        <v>96</v>
      </c>
      <c r="I1821" s="1" t="s">
        <v>30</v>
      </c>
      <c r="J1821" s="1" t="s">
        <v>31</v>
      </c>
      <c r="K1821" s="1" t="s">
        <v>32</v>
      </c>
      <c r="L1821" s="1" t="s">
        <v>1151</v>
      </c>
      <c r="M1821" s="1">
        <v>0.63</v>
      </c>
      <c r="N1821" s="1" t="s">
        <v>34</v>
      </c>
      <c r="O1821" s="1" t="s">
        <v>61</v>
      </c>
      <c r="P1821" s="1" t="s">
        <v>92</v>
      </c>
      <c r="Q1821" s="1" t="s">
        <v>102</v>
      </c>
      <c r="R1821" s="1">
        <v>90008</v>
      </c>
      <c r="S1821" s="2">
        <v>42173</v>
      </c>
      <c r="T1821" s="2">
        <v>42174</v>
      </c>
      <c r="U1821" s="1">
        <v>-500.38</v>
      </c>
      <c r="V1821" s="1">
        <v>56</v>
      </c>
      <c r="W1821" s="14">
        <v>6831.37</v>
      </c>
      <c r="X1821" s="1">
        <v>359</v>
      </c>
      <c r="Y1821" s="14">
        <f>DataSheet!$E1821-DataSheet!$D1821</f>
        <v>124.41</v>
      </c>
      <c r="Z1821" s="1" t="str">
        <f>_xlfn.IFS(DataSheet!$O1821="Central","Chris",DataSheet!$O1821="East","Erin",DataSheet!$O1821="South","Sam",DataSheet!$O1821="West","William")</f>
        <v>William</v>
      </c>
    </row>
    <row r="1822" spans="1:26" ht="15" x14ac:dyDescent="0.2">
      <c r="A1822" s="1">
        <v>555</v>
      </c>
      <c r="B1822" s="1" t="s">
        <v>1302</v>
      </c>
      <c r="C1822" s="1" t="s">
        <v>118</v>
      </c>
      <c r="D1822" s="14">
        <v>0.08</v>
      </c>
      <c r="E1822" s="14">
        <v>124.49</v>
      </c>
      <c r="F1822" s="14">
        <v>51.94</v>
      </c>
      <c r="G1822" s="1" t="s">
        <v>28</v>
      </c>
      <c r="H1822" s="1" t="s">
        <v>96</v>
      </c>
      <c r="I1822" s="1" t="s">
        <v>30</v>
      </c>
      <c r="J1822" s="1" t="s">
        <v>31</v>
      </c>
      <c r="K1822" s="1" t="s">
        <v>32</v>
      </c>
      <c r="L1822" s="1" t="s">
        <v>1151</v>
      </c>
      <c r="M1822" s="1">
        <v>0.63</v>
      </c>
      <c r="N1822" s="1" t="s">
        <v>34</v>
      </c>
      <c r="O1822" s="1" t="s">
        <v>61</v>
      </c>
      <c r="P1822" s="1" t="s">
        <v>148</v>
      </c>
      <c r="Q1822" s="1" t="s">
        <v>1303</v>
      </c>
      <c r="R1822" s="1">
        <v>84062</v>
      </c>
      <c r="S1822" s="2">
        <v>42173</v>
      </c>
      <c r="T1822" s="2">
        <v>42174</v>
      </c>
      <c r="U1822" s="1">
        <v>-250.19</v>
      </c>
      <c r="V1822" s="1">
        <v>14</v>
      </c>
      <c r="W1822" s="14">
        <v>1707.84</v>
      </c>
      <c r="X1822" s="1">
        <v>86192</v>
      </c>
      <c r="Y1822" s="14">
        <f>DataSheet!$E1822-DataSheet!$D1822</f>
        <v>124.41</v>
      </c>
      <c r="Z1822" s="1" t="str">
        <f>_xlfn.IFS(DataSheet!$O1822="Central","Chris",DataSheet!$O1822="East","Erin",DataSheet!$O1822="South","Sam",DataSheet!$O1822="West","William")</f>
        <v>William</v>
      </c>
    </row>
    <row r="1823" spans="1:26" ht="15" x14ac:dyDescent="0.2">
      <c r="A1823" s="1">
        <v>2016</v>
      </c>
      <c r="B1823" s="1" t="s">
        <v>2910</v>
      </c>
      <c r="C1823" s="1" t="s">
        <v>118</v>
      </c>
      <c r="D1823" s="14">
        <v>0.1</v>
      </c>
      <c r="E1823" s="14">
        <v>10.48</v>
      </c>
      <c r="F1823" s="14">
        <v>2.89</v>
      </c>
      <c r="G1823" s="1" t="s">
        <v>40</v>
      </c>
      <c r="H1823" s="1" t="s">
        <v>96</v>
      </c>
      <c r="I1823" s="1" t="s">
        <v>50</v>
      </c>
      <c r="J1823" s="1" t="s">
        <v>51</v>
      </c>
      <c r="K1823" s="1" t="s">
        <v>44</v>
      </c>
      <c r="L1823" s="1" t="s">
        <v>998</v>
      </c>
      <c r="M1823" s="1">
        <v>0.6</v>
      </c>
      <c r="N1823" s="1" t="s">
        <v>34</v>
      </c>
      <c r="O1823" s="1" t="s">
        <v>54</v>
      </c>
      <c r="P1823" s="1" t="s">
        <v>291</v>
      </c>
      <c r="Q1823" s="1" t="s">
        <v>292</v>
      </c>
      <c r="R1823" s="1">
        <v>48195</v>
      </c>
      <c r="S1823" s="2">
        <v>42173</v>
      </c>
      <c r="T1823" s="2">
        <v>42174</v>
      </c>
      <c r="U1823" s="1">
        <v>-8.9039999999999999</v>
      </c>
      <c r="V1823" s="1">
        <v>4</v>
      </c>
      <c r="W1823" s="14">
        <v>40.29</v>
      </c>
      <c r="X1823" s="1">
        <v>86874</v>
      </c>
      <c r="Y1823" s="14">
        <f>DataSheet!$E1823-DataSheet!$D1823</f>
        <v>10.38</v>
      </c>
      <c r="Z1823" s="1" t="str">
        <f>_xlfn.IFS(DataSheet!$O1823="Central","Chris",DataSheet!$O1823="East","Erin",DataSheet!$O1823="South","Sam",DataSheet!$O1823="West","William")</f>
        <v>Chris</v>
      </c>
    </row>
    <row r="1824" spans="1:26" ht="15" x14ac:dyDescent="0.2">
      <c r="A1824" s="1">
        <v>594</v>
      </c>
      <c r="B1824" s="1" t="s">
        <v>1646</v>
      </c>
      <c r="C1824" s="1" t="s">
        <v>27</v>
      </c>
      <c r="D1824" s="14">
        <v>0.04</v>
      </c>
      <c r="E1824" s="14">
        <v>39.479999999999997</v>
      </c>
      <c r="F1824" s="14">
        <v>1.99</v>
      </c>
      <c r="G1824" s="1" t="s">
        <v>40</v>
      </c>
      <c r="H1824" s="1" t="s">
        <v>41</v>
      </c>
      <c r="I1824" s="1" t="s">
        <v>42</v>
      </c>
      <c r="J1824" s="1" t="s">
        <v>43</v>
      </c>
      <c r="K1824" s="1" t="s">
        <v>44</v>
      </c>
      <c r="L1824" s="1" t="s">
        <v>1259</v>
      </c>
      <c r="M1824" s="1">
        <v>0.54</v>
      </c>
      <c r="N1824" s="1" t="s">
        <v>34</v>
      </c>
      <c r="O1824" s="1" t="s">
        <v>54</v>
      </c>
      <c r="P1824" s="1" t="s">
        <v>55</v>
      </c>
      <c r="Q1824" s="1" t="s">
        <v>1647</v>
      </c>
      <c r="R1824" s="1">
        <v>46016</v>
      </c>
      <c r="S1824" s="2">
        <v>42174</v>
      </c>
      <c r="T1824" s="2">
        <v>42177</v>
      </c>
      <c r="U1824" s="1">
        <v>484.8492</v>
      </c>
      <c r="V1824" s="1">
        <v>18</v>
      </c>
      <c r="W1824" s="14">
        <v>702.68</v>
      </c>
      <c r="X1824" s="1">
        <v>86311</v>
      </c>
      <c r="Y1824" s="14">
        <f>DataSheet!$E1824-DataSheet!$D1824</f>
        <v>39.44</v>
      </c>
      <c r="Z1824" s="1" t="str">
        <f>_xlfn.IFS(DataSheet!$O1824="Central","Chris",DataSheet!$O1824="East","Erin",DataSheet!$O1824="South","Sam",DataSheet!$O1824="West","William")</f>
        <v>Chris</v>
      </c>
    </row>
    <row r="1825" spans="1:26" ht="15" x14ac:dyDescent="0.2">
      <c r="A1825" s="1">
        <v>594</v>
      </c>
      <c r="B1825" s="1" t="s">
        <v>1646</v>
      </c>
      <c r="C1825" s="1" t="s">
        <v>27</v>
      </c>
      <c r="D1825" s="14">
        <v>0.04</v>
      </c>
      <c r="E1825" s="14">
        <v>3.7</v>
      </c>
      <c r="F1825" s="14">
        <v>1.61</v>
      </c>
      <c r="G1825" s="1" t="s">
        <v>40</v>
      </c>
      <c r="H1825" s="1" t="s">
        <v>41</v>
      </c>
      <c r="I1825" s="1" t="s">
        <v>30</v>
      </c>
      <c r="J1825" s="1" t="s">
        <v>128</v>
      </c>
      <c r="K1825" s="1" t="s">
        <v>52</v>
      </c>
      <c r="L1825" s="1" t="s">
        <v>2911</v>
      </c>
      <c r="M1825" s="1">
        <v>0.44</v>
      </c>
      <c r="N1825" s="1" t="s">
        <v>34</v>
      </c>
      <c r="O1825" s="1" t="s">
        <v>54</v>
      </c>
      <c r="P1825" s="1" t="s">
        <v>55</v>
      </c>
      <c r="Q1825" s="1" t="s">
        <v>1647</v>
      </c>
      <c r="R1825" s="1">
        <v>46016</v>
      </c>
      <c r="S1825" s="2">
        <v>42174</v>
      </c>
      <c r="T1825" s="2">
        <v>42175</v>
      </c>
      <c r="U1825" s="1">
        <v>18</v>
      </c>
      <c r="V1825" s="1">
        <v>18</v>
      </c>
      <c r="W1825" s="14">
        <v>67.239999999999995</v>
      </c>
      <c r="X1825" s="1">
        <v>86311</v>
      </c>
      <c r="Y1825" s="14">
        <f>DataSheet!$E1825-DataSheet!$D1825</f>
        <v>3.66</v>
      </c>
      <c r="Z1825" s="1" t="str">
        <f>_xlfn.IFS(DataSheet!$O1825="Central","Chris",DataSheet!$O1825="East","Erin",DataSheet!$O1825="South","Sam",DataSheet!$O1825="West","William")</f>
        <v>Chris</v>
      </c>
    </row>
    <row r="1826" spans="1:26" ht="15" x14ac:dyDescent="0.2">
      <c r="A1826" s="1">
        <v>1009</v>
      </c>
      <c r="B1826" s="1" t="s">
        <v>2912</v>
      </c>
      <c r="C1826" s="1" t="s">
        <v>39</v>
      </c>
      <c r="D1826" s="14">
        <v>0.1</v>
      </c>
      <c r="E1826" s="14">
        <v>550.98</v>
      </c>
      <c r="F1826" s="14">
        <v>45.7</v>
      </c>
      <c r="G1826" s="1" t="s">
        <v>28</v>
      </c>
      <c r="H1826" s="1" t="s">
        <v>96</v>
      </c>
      <c r="I1826" s="1" t="s">
        <v>30</v>
      </c>
      <c r="J1826" s="1" t="s">
        <v>31</v>
      </c>
      <c r="K1826" s="1" t="s">
        <v>32</v>
      </c>
      <c r="L1826" s="1" t="s">
        <v>2913</v>
      </c>
      <c r="M1826" s="1">
        <v>0.71</v>
      </c>
      <c r="N1826" s="1" t="s">
        <v>34</v>
      </c>
      <c r="O1826" s="1" t="s">
        <v>113</v>
      </c>
      <c r="P1826" s="1" t="s">
        <v>333</v>
      </c>
      <c r="Q1826" s="1" t="s">
        <v>2914</v>
      </c>
      <c r="R1826" s="1">
        <v>4072</v>
      </c>
      <c r="S1826" s="2">
        <v>42174</v>
      </c>
      <c r="T1826" s="2">
        <v>42176</v>
      </c>
      <c r="U1826" s="1">
        <v>818.54617499999995</v>
      </c>
      <c r="V1826" s="1">
        <v>14</v>
      </c>
      <c r="W1826" s="14">
        <v>6963.67</v>
      </c>
      <c r="X1826" s="1">
        <v>88372</v>
      </c>
      <c r="Y1826" s="14">
        <f>DataSheet!$E1826-DataSheet!$D1826</f>
        <v>550.88</v>
      </c>
      <c r="Z1826" s="1" t="str">
        <f>_xlfn.IFS(DataSheet!$O1826="Central","Chris",DataSheet!$O1826="East","Erin",DataSheet!$O1826="South","Sam",DataSheet!$O1826="West","William")</f>
        <v>Erin</v>
      </c>
    </row>
    <row r="1827" spans="1:26" ht="15" x14ac:dyDescent="0.2">
      <c r="A1827" s="1">
        <v>1956</v>
      </c>
      <c r="B1827" s="1" t="s">
        <v>2915</v>
      </c>
      <c r="C1827" s="1" t="s">
        <v>39</v>
      </c>
      <c r="D1827" s="14">
        <v>0.09</v>
      </c>
      <c r="E1827" s="14">
        <v>40.98</v>
      </c>
      <c r="F1827" s="14">
        <v>6.5</v>
      </c>
      <c r="G1827" s="1" t="s">
        <v>40</v>
      </c>
      <c r="H1827" s="1" t="s">
        <v>41</v>
      </c>
      <c r="I1827" s="1" t="s">
        <v>42</v>
      </c>
      <c r="J1827" s="1" t="s">
        <v>43</v>
      </c>
      <c r="K1827" s="1" t="s">
        <v>75</v>
      </c>
      <c r="L1827" s="1" t="s">
        <v>448</v>
      </c>
      <c r="M1827" s="1">
        <v>0.74</v>
      </c>
      <c r="N1827" s="1" t="s">
        <v>34</v>
      </c>
      <c r="O1827" s="1" t="s">
        <v>61</v>
      </c>
      <c r="P1827" s="1" t="s">
        <v>62</v>
      </c>
      <c r="Q1827" s="1" t="s">
        <v>1315</v>
      </c>
      <c r="R1827" s="1">
        <v>80027</v>
      </c>
      <c r="S1827" s="2">
        <v>42174</v>
      </c>
      <c r="T1827" s="2">
        <v>42176</v>
      </c>
      <c r="U1827" s="1">
        <v>-50.244999999999997</v>
      </c>
      <c r="V1827" s="1">
        <v>19</v>
      </c>
      <c r="W1827" s="14">
        <v>746.91</v>
      </c>
      <c r="X1827" s="1">
        <v>89820</v>
      </c>
      <c r="Y1827" s="14">
        <f>DataSheet!$E1827-DataSheet!$D1827</f>
        <v>40.889999999999993</v>
      </c>
      <c r="Z1827" s="1" t="str">
        <f>_xlfn.IFS(DataSheet!$O1827="Central","Chris",DataSheet!$O1827="East","Erin",DataSheet!$O1827="South","Sam",DataSheet!$O1827="West","William")</f>
        <v>William</v>
      </c>
    </row>
    <row r="1828" spans="1:26" ht="15" x14ac:dyDescent="0.2">
      <c r="A1828" s="1">
        <v>796</v>
      </c>
      <c r="B1828" s="1" t="s">
        <v>1590</v>
      </c>
      <c r="C1828" s="1" t="s">
        <v>72</v>
      </c>
      <c r="D1828" s="14">
        <v>0.1</v>
      </c>
      <c r="E1828" s="14">
        <v>14.42</v>
      </c>
      <c r="F1828" s="14">
        <v>6.75</v>
      </c>
      <c r="G1828" s="1" t="s">
        <v>40</v>
      </c>
      <c r="H1828" s="1" t="s">
        <v>96</v>
      </c>
      <c r="I1828" s="1" t="s">
        <v>50</v>
      </c>
      <c r="J1828" s="1" t="s">
        <v>97</v>
      </c>
      <c r="K1828" s="1" t="s">
        <v>146</v>
      </c>
      <c r="L1828" s="1" t="s">
        <v>411</v>
      </c>
      <c r="M1828" s="1">
        <v>0.52</v>
      </c>
      <c r="N1828" s="1" t="s">
        <v>34</v>
      </c>
      <c r="O1828" s="1" t="s">
        <v>54</v>
      </c>
      <c r="P1828" s="1" t="s">
        <v>135</v>
      </c>
      <c r="Q1828" s="1" t="s">
        <v>1591</v>
      </c>
      <c r="R1828" s="1">
        <v>68046</v>
      </c>
      <c r="S1828" s="2">
        <v>42174</v>
      </c>
      <c r="T1828" s="2">
        <v>42177</v>
      </c>
      <c r="U1828" s="1">
        <v>-20.103999999999999</v>
      </c>
      <c r="V1828" s="1">
        <v>1</v>
      </c>
      <c r="W1828" s="14">
        <v>15.49</v>
      </c>
      <c r="X1828" s="1">
        <v>86869</v>
      </c>
      <c r="Y1828" s="14">
        <f>DataSheet!$E1828-DataSheet!$D1828</f>
        <v>14.32</v>
      </c>
      <c r="Z1828" s="1" t="str">
        <f>_xlfn.IFS(DataSheet!$O1828="Central","Chris",DataSheet!$O1828="East","Erin",DataSheet!$O1828="South","Sam",DataSheet!$O1828="West","William")</f>
        <v>Chris</v>
      </c>
    </row>
    <row r="1829" spans="1:26" ht="15" x14ac:dyDescent="0.2">
      <c r="A1829" s="1">
        <v>2323</v>
      </c>
      <c r="B1829" s="1" t="s">
        <v>1677</v>
      </c>
      <c r="C1829" s="1" t="s">
        <v>72</v>
      </c>
      <c r="D1829" s="14">
        <v>0.06</v>
      </c>
      <c r="E1829" s="14">
        <v>4.9800000000000004</v>
      </c>
      <c r="F1829" s="14">
        <v>4.62</v>
      </c>
      <c r="G1829" s="1" t="s">
        <v>89</v>
      </c>
      <c r="H1829" s="1" t="s">
        <v>29</v>
      </c>
      <c r="I1829" s="1" t="s">
        <v>42</v>
      </c>
      <c r="J1829" s="1" t="s">
        <v>43</v>
      </c>
      <c r="K1829" s="1" t="s">
        <v>44</v>
      </c>
      <c r="L1829" s="1" t="s">
        <v>1223</v>
      </c>
      <c r="M1829" s="1">
        <v>0.64</v>
      </c>
      <c r="N1829" s="1" t="s">
        <v>34</v>
      </c>
      <c r="O1829" s="1" t="s">
        <v>61</v>
      </c>
      <c r="P1829" s="1" t="s">
        <v>92</v>
      </c>
      <c r="Q1829" s="1" t="s">
        <v>1216</v>
      </c>
      <c r="R1829" s="1">
        <v>92236</v>
      </c>
      <c r="S1829" s="2">
        <v>42174</v>
      </c>
      <c r="T1829" s="2">
        <v>42174</v>
      </c>
      <c r="U1829" s="1">
        <v>-27.004999999999999</v>
      </c>
      <c r="V1829" s="1">
        <v>7</v>
      </c>
      <c r="W1829" s="14">
        <v>38.74</v>
      </c>
      <c r="X1829" s="1">
        <v>88722</v>
      </c>
      <c r="Y1829" s="14">
        <f>DataSheet!$E1829-DataSheet!$D1829</f>
        <v>4.9200000000000008</v>
      </c>
      <c r="Z1829" s="1" t="str">
        <f>_xlfn.IFS(DataSheet!$O1829="Central","Chris",DataSheet!$O1829="East","Erin",DataSheet!$O1829="South","Sam",DataSheet!$O1829="West","William")</f>
        <v>William</v>
      </c>
    </row>
    <row r="1830" spans="1:26" ht="15" x14ac:dyDescent="0.2">
      <c r="A1830" s="1">
        <v>3138</v>
      </c>
      <c r="B1830" s="1" t="s">
        <v>2916</v>
      </c>
      <c r="C1830" s="1" t="s">
        <v>72</v>
      </c>
      <c r="D1830" s="14">
        <v>0.05</v>
      </c>
      <c r="E1830" s="14">
        <v>4.0599999999999996</v>
      </c>
      <c r="F1830" s="14">
        <v>6.89</v>
      </c>
      <c r="G1830" s="1" t="s">
        <v>89</v>
      </c>
      <c r="H1830" s="1" t="s">
        <v>96</v>
      </c>
      <c r="I1830" s="1" t="s">
        <v>50</v>
      </c>
      <c r="J1830" s="1" t="s">
        <v>97</v>
      </c>
      <c r="K1830" s="1" t="s">
        <v>75</v>
      </c>
      <c r="L1830" s="1" t="s">
        <v>1273</v>
      </c>
      <c r="M1830" s="1">
        <v>0.6</v>
      </c>
      <c r="N1830" s="1" t="s">
        <v>34</v>
      </c>
      <c r="O1830" s="1" t="s">
        <v>113</v>
      </c>
      <c r="P1830" s="1" t="s">
        <v>1358</v>
      </c>
      <c r="Q1830" s="1" t="s">
        <v>2917</v>
      </c>
      <c r="R1830" s="1">
        <v>3053</v>
      </c>
      <c r="S1830" s="2">
        <v>42174</v>
      </c>
      <c r="T1830" s="2">
        <v>42176</v>
      </c>
      <c r="U1830" s="1">
        <v>-122.83499999999999</v>
      </c>
      <c r="V1830" s="1">
        <v>22</v>
      </c>
      <c r="W1830" s="14">
        <v>92.57</v>
      </c>
      <c r="X1830" s="1">
        <v>86796</v>
      </c>
      <c r="Y1830" s="14">
        <f>DataSheet!$E1830-DataSheet!$D1830</f>
        <v>4.01</v>
      </c>
      <c r="Z1830" s="1" t="str">
        <f>_xlfn.IFS(DataSheet!$O1830="Central","Chris",DataSheet!$O1830="East","Erin",DataSheet!$O1830="South","Sam",DataSheet!$O1830="West","William")</f>
        <v>Erin</v>
      </c>
    </row>
    <row r="1831" spans="1:26" ht="15" x14ac:dyDescent="0.2">
      <c r="A1831" s="1">
        <v>3167</v>
      </c>
      <c r="B1831" s="1" t="s">
        <v>2918</v>
      </c>
      <c r="C1831" s="1" t="s">
        <v>72</v>
      </c>
      <c r="D1831" s="14">
        <v>7.0000000000000007E-2</v>
      </c>
      <c r="E1831" s="14">
        <v>280.98</v>
      </c>
      <c r="F1831" s="14">
        <v>57</v>
      </c>
      <c r="G1831" s="1" t="s">
        <v>28</v>
      </c>
      <c r="H1831" s="1" t="s">
        <v>96</v>
      </c>
      <c r="I1831" s="1" t="s">
        <v>30</v>
      </c>
      <c r="J1831" s="1" t="s">
        <v>111</v>
      </c>
      <c r="K1831" s="1" t="s">
        <v>59</v>
      </c>
      <c r="L1831" s="1" t="s">
        <v>864</v>
      </c>
      <c r="M1831" s="1">
        <v>0.78</v>
      </c>
      <c r="N1831" s="1" t="s">
        <v>34</v>
      </c>
      <c r="O1831" s="1" t="s">
        <v>35</v>
      </c>
      <c r="P1831" s="1" t="s">
        <v>125</v>
      </c>
      <c r="Q1831" s="1" t="s">
        <v>2919</v>
      </c>
      <c r="R1831" s="1">
        <v>32004</v>
      </c>
      <c r="S1831" s="2">
        <v>42174</v>
      </c>
      <c r="T1831" s="2">
        <v>42175</v>
      </c>
      <c r="U1831" s="1">
        <v>-283.9914</v>
      </c>
      <c r="V1831" s="1">
        <v>14</v>
      </c>
      <c r="W1831" s="14">
        <v>3936.61</v>
      </c>
      <c r="X1831" s="1">
        <v>86491</v>
      </c>
      <c r="Y1831" s="14">
        <f>DataSheet!$E1831-DataSheet!$D1831</f>
        <v>280.91000000000003</v>
      </c>
      <c r="Z1831" s="1" t="str">
        <f>_xlfn.IFS(DataSheet!$O1831="Central","Chris",DataSheet!$O1831="East","Erin",DataSheet!$O1831="South","Sam",DataSheet!$O1831="West","William")</f>
        <v>Sam</v>
      </c>
    </row>
    <row r="1832" spans="1:26" ht="15" x14ac:dyDescent="0.2">
      <c r="A1832" s="1">
        <v>3167</v>
      </c>
      <c r="B1832" s="1" t="s">
        <v>2918</v>
      </c>
      <c r="C1832" s="1" t="s">
        <v>72</v>
      </c>
      <c r="D1832" s="14">
        <v>0</v>
      </c>
      <c r="E1832" s="14">
        <v>4.9800000000000004</v>
      </c>
      <c r="F1832" s="14">
        <v>7.44</v>
      </c>
      <c r="G1832" s="1" t="s">
        <v>40</v>
      </c>
      <c r="H1832" s="1" t="s">
        <v>96</v>
      </c>
      <c r="I1832" s="1" t="s">
        <v>50</v>
      </c>
      <c r="J1832" s="1" t="s">
        <v>90</v>
      </c>
      <c r="K1832" s="1" t="s">
        <v>75</v>
      </c>
      <c r="L1832" s="1" t="s">
        <v>2176</v>
      </c>
      <c r="M1832" s="1">
        <v>0.36</v>
      </c>
      <c r="N1832" s="1" t="s">
        <v>34</v>
      </c>
      <c r="O1832" s="1" t="s">
        <v>35</v>
      </c>
      <c r="P1832" s="1" t="s">
        <v>125</v>
      </c>
      <c r="Q1832" s="1" t="s">
        <v>2919</v>
      </c>
      <c r="R1832" s="1">
        <v>32004</v>
      </c>
      <c r="S1832" s="2">
        <v>42174</v>
      </c>
      <c r="T1832" s="2">
        <v>42176</v>
      </c>
      <c r="U1832" s="1">
        <v>-195.34200000000001</v>
      </c>
      <c r="V1832" s="1">
        <v>15</v>
      </c>
      <c r="W1832" s="14">
        <v>78.31</v>
      </c>
      <c r="X1832" s="1">
        <v>86491</v>
      </c>
      <c r="Y1832" s="14">
        <f>DataSheet!$E1832-DataSheet!$D1832</f>
        <v>4.9800000000000004</v>
      </c>
      <c r="Z1832" s="1" t="str">
        <f>_xlfn.IFS(DataSheet!$O1832="Central","Chris",DataSheet!$O1832="East","Erin",DataSheet!$O1832="South","Sam",DataSheet!$O1832="West","William")</f>
        <v>Sam</v>
      </c>
    </row>
    <row r="1833" spans="1:26" ht="15" x14ac:dyDescent="0.2">
      <c r="A1833" s="1">
        <v>3167</v>
      </c>
      <c r="B1833" s="1" t="s">
        <v>2918</v>
      </c>
      <c r="C1833" s="1" t="s">
        <v>72</v>
      </c>
      <c r="D1833" s="14">
        <v>0.1</v>
      </c>
      <c r="E1833" s="14">
        <v>3.98</v>
      </c>
      <c r="F1833" s="14">
        <v>0.83</v>
      </c>
      <c r="G1833" s="1" t="s">
        <v>40</v>
      </c>
      <c r="H1833" s="1" t="s">
        <v>96</v>
      </c>
      <c r="I1833" s="1" t="s">
        <v>50</v>
      </c>
      <c r="J1833" s="1" t="s">
        <v>51</v>
      </c>
      <c r="K1833" s="1" t="s">
        <v>52</v>
      </c>
      <c r="L1833" s="1" t="s">
        <v>2787</v>
      </c>
      <c r="M1833" s="1">
        <v>0.51</v>
      </c>
      <c r="N1833" s="1" t="s">
        <v>34</v>
      </c>
      <c r="O1833" s="1" t="s">
        <v>35</v>
      </c>
      <c r="P1833" s="1" t="s">
        <v>125</v>
      </c>
      <c r="Q1833" s="1" t="s">
        <v>2919</v>
      </c>
      <c r="R1833" s="1">
        <v>32004</v>
      </c>
      <c r="S1833" s="2">
        <v>42174</v>
      </c>
      <c r="T1833" s="2">
        <v>42176</v>
      </c>
      <c r="U1833" s="1">
        <v>-89.709199999999996</v>
      </c>
      <c r="V1833" s="1">
        <v>11</v>
      </c>
      <c r="W1833" s="14">
        <v>42.46</v>
      </c>
      <c r="X1833" s="1">
        <v>86491</v>
      </c>
      <c r="Y1833" s="14">
        <f>DataSheet!$E1833-DataSheet!$D1833</f>
        <v>3.88</v>
      </c>
      <c r="Z1833" s="1" t="str">
        <f>_xlfn.IFS(DataSheet!$O1833="Central","Chris",DataSheet!$O1833="East","Erin",DataSheet!$O1833="South","Sam",DataSheet!$O1833="West","William")</f>
        <v>Sam</v>
      </c>
    </row>
    <row r="1834" spans="1:26" ht="15" x14ac:dyDescent="0.2">
      <c r="A1834" s="1">
        <v>491</v>
      </c>
      <c r="B1834" s="1" t="s">
        <v>1075</v>
      </c>
      <c r="C1834" s="1" t="s">
        <v>27</v>
      </c>
      <c r="D1834" s="14">
        <v>0.02</v>
      </c>
      <c r="E1834" s="14">
        <v>1360.14</v>
      </c>
      <c r="F1834" s="14">
        <v>14.7</v>
      </c>
      <c r="G1834" s="1" t="s">
        <v>28</v>
      </c>
      <c r="H1834" s="1" t="s">
        <v>41</v>
      </c>
      <c r="I1834" s="1" t="s">
        <v>42</v>
      </c>
      <c r="J1834" s="1" t="s">
        <v>58</v>
      </c>
      <c r="K1834" s="1" t="s">
        <v>59</v>
      </c>
      <c r="L1834" s="1" t="s">
        <v>2774</v>
      </c>
      <c r="M1834" s="1">
        <v>0.59</v>
      </c>
      <c r="N1834" s="1" t="s">
        <v>34</v>
      </c>
      <c r="O1834" s="1" t="s">
        <v>113</v>
      </c>
      <c r="P1834" s="1" t="s">
        <v>114</v>
      </c>
      <c r="Q1834" s="1" t="s">
        <v>115</v>
      </c>
      <c r="R1834" s="1">
        <v>10154</v>
      </c>
      <c r="S1834" s="2">
        <v>42175</v>
      </c>
      <c r="T1834" s="2">
        <v>42177</v>
      </c>
      <c r="U1834" s="1">
        <v>2028.12</v>
      </c>
      <c r="V1834" s="1">
        <v>22</v>
      </c>
      <c r="W1834" s="14">
        <v>31670.6</v>
      </c>
      <c r="X1834" s="1">
        <v>6562</v>
      </c>
      <c r="Y1834" s="14">
        <f>DataSheet!$E1834-DataSheet!$D1834</f>
        <v>1360.1200000000001</v>
      </c>
      <c r="Z1834" s="1" t="str">
        <f>_xlfn.IFS(DataSheet!$O1834="Central","Chris",DataSheet!$O1834="East","Erin",DataSheet!$O1834="South","Sam",DataSheet!$O1834="West","William")</f>
        <v>Erin</v>
      </c>
    </row>
    <row r="1835" spans="1:26" ht="15" x14ac:dyDescent="0.2">
      <c r="A1835" s="1">
        <v>494</v>
      </c>
      <c r="B1835" s="1" t="s">
        <v>1076</v>
      </c>
      <c r="C1835" s="1" t="s">
        <v>27</v>
      </c>
      <c r="D1835" s="14">
        <v>0.02</v>
      </c>
      <c r="E1835" s="14">
        <v>1360.14</v>
      </c>
      <c r="F1835" s="14">
        <v>14.7</v>
      </c>
      <c r="G1835" s="1" t="s">
        <v>28</v>
      </c>
      <c r="H1835" s="1" t="s">
        <v>41</v>
      </c>
      <c r="I1835" s="1" t="s">
        <v>42</v>
      </c>
      <c r="J1835" s="1" t="s">
        <v>58</v>
      </c>
      <c r="K1835" s="1" t="s">
        <v>59</v>
      </c>
      <c r="L1835" s="1" t="s">
        <v>2774</v>
      </c>
      <c r="M1835" s="1">
        <v>0.59</v>
      </c>
      <c r="N1835" s="1" t="s">
        <v>34</v>
      </c>
      <c r="O1835" s="1" t="s">
        <v>61</v>
      </c>
      <c r="P1835" s="1" t="s">
        <v>68</v>
      </c>
      <c r="Q1835" s="1" t="s">
        <v>144</v>
      </c>
      <c r="R1835" s="1">
        <v>98115</v>
      </c>
      <c r="S1835" s="2">
        <v>42175</v>
      </c>
      <c r="T1835" s="2">
        <v>42177</v>
      </c>
      <c r="U1835" s="1">
        <v>3042.18</v>
      </c>
      <c r="V1835" s="1">
        <v>6</v>
      </c>
      <c r="W1835" s="14">
        <v>8637.44</v>
      </c>
      <c r="X1835" s="1">
        <v>88908</v>
      </c>
      <c r="Y1835" s="14">
        <f>DataSheet!$E1835-DataSheet!$D1835</f>
        <v>1360.1200000000001</v>
      </c>
      <c r="Z1835" s="1" t="str">
        <f>_xlfn.IFS(DataSheet!$O1835="Central","Chris",DataSheet!$O1835="East","Erin",DataSheet!$O1835="South","Sam",DataSheet!$O1835="West","William")</f>
        <v>William</v>
      </c>
    </row>
    <row r="1836" spans="1:26" ht="15" x14ac:dyDescent="0.2">
      <c r="A1836" s="1">
        <v>896</v>
      </c>
      <c r="B1836" s="1" t="s">
        <v>377</v>
      </c>
      <c r="C1836" s="1" t="s">
        <v>27</v>
      </c>
      <c r="D1836" s="14">
        <v>0.06</v>
      </c>
      <c r="E1836" s="14">
        <v>47.98</v>
      </c>
      <c r="F1836" s="14">
        <v>3.61</v>
      </c>
      <c r="G1836" s="1" t="s">
        <v>40</v>
      </c>
      <c r="H1836" s="1" t="s">
        <v>96</v>
      </c>
      <c r="I1836" s="1" t="s">
        <v>42</v>
      </c>
      <c r="J1836" s="1" t="s">
        <v>43</v>
      </c>
      <c r="K1836" s="1" t="s">
        <v>44</v>
      </c>
      <c r="L1836" s="1" t="s">
        <v>1241</v>
      </c>
      <c r="M1836" s="1">
        <v>0.71</v>
      </c>
      <c r="N1836" s="1" t="s">
        <v>34</v>
      </c>
      <c r="O1836" s="1" t="s">
        <v>54</v>
      </c>
      <c r="P1836" s="1" t="s">
        <v>189</v>
      </c>
      <c r="Q1836" s="1" t="s">
        <v>378</v>
      </c>
      <c r="R1836" s="1">
        <v>76201</v>
      </c>
      <c r="S1836" s="2">
        <v>42175</v>
      </c>
      <c r="T1836" s="2">
        <v>42177</v>
      </c>
      <c r="U1836" s="1">
        <v>35.954999999999998</v>
      </c>
      <c r="V1836" s="1">
        <v>11</v>
      </c>
      <c r="W1836" s="14">
        <v>517.67999999999995</v>
      </c>
      <c r="X1836" s="1">
        <v>90167</v>
      </c>
      <c r="Y1836" s="14">
        <f>DataSheet!$E1836-DataSheet!$D1836</f>
        <v>47.919999999999995</v>
      </c>
      <c r="Z1836" s="1" t="str">
        <f>_xlfn.IFS(DataSheet!$O1836="Central","Chris",DataSheet!$O1836="East","Erin",DataSheet!$O1836="South","Sam",DataSheet!$O1836="West","William")</f>
        <v>Chris</v>
      </c>
    </row>
    <row r="1837" spans="1:26" ht="15" x14ac:dyDescent="0.2">
      <c r="A1837" s="1">
        <v>2352</v>
      </c>
      <c r="B1837" s="1" t="s">
        <v>2920</v>
      </c>
      <c r="C1837" s="1" t="s">
        <v>27</v>
      </c>
      <c r="D1837" s="14">
        <v>0.06</v>
      </c>
      <c r="E1837" s="14">
        <v>59.76</v>
      </c>
      <c r="F1837" s="14">
        <v>9.7100000000000009</v>
      </c>
      <c r="G1837" s="1" t="s">
        <v>40</v>
      </c>
      <c r="H1837" s="1" t="s">
        <v>41</v>
      </c>
      <c r="I1837" s="1" t="s">
        <v>50</v>
      </c>
      <c r="J1837" s="1" t="s">
        <v>80</v>
      </c>
      <c r="K1837" s="1" t="s">
        <v>75</v>
      </c>
      <c r="L1837" s="1" t="s">
        <v>1975</v>
      </c>
      <c r="M1837" s="1">
        <v>0.56999999999999995</v>
      </c>
      <c r="N1837" s="1" t="s">
        <v>34</v>
      </c>
      <c r="O1837" s="1" t="s">
        <v>113</v>
      </c>
      <c r="P1837" s="1" t="s">
        <v>420</v>
      </c>
      <c r="Q1837" s="1" t="s">
        <v>2921</v>
      </c>
      <c r="R1837" s="1">
        <v>21501</v>
      </c>
      <c r="S1837" s="2">
        <v>42175</v>
      </c>
      <c r="T1837" s="2">
        <v>42178</v>
      </c>
      <c r="U1837" s="1">
        <v>756.67470000000003</v>
      </c>
      <c r="V1837" s="1">
        <v>18</v>
      </c>
      <c r="W1837" s="14">
        <v>1096.6300000000001</v>
      </c>
      <c r="X1837" s="1">
        <v>86165</v>
      </c>
      <c r="Y1837" s="14">
        <f>DataSheet!$E1837-DataSheet!$D1837</f>
        <v>59.699999999999996</v>
      </c>
      <c r="Z1837" s="1" t="str">
        <f>_xlfn.IFS(DataSheet!$O1837="Central","Chris",DataSheet!$O1837="East","Erin",DataSheet!$O1837="South","Sam",DataSheet!$O1837="West","William")</f>
        <v>Erin</v>
      </c>
    </row>
    <row r="1838" spans="1:26" ht="15" x14ac:dyDescent="0.2">
      <c r="A1838" s="1">
        <v>2352</v>
      </c>
      <c r="B1838" s="1" t="s">
        <v>2920</v>
      </c>
      <c r="C1838" s="1" t="s">
        <v>27</v>
      </c>
      <c r="D1838" s="14">
        <v>7.0000000000000007E-2</v>
      </c>
      <c r="E1838" s="14">
        <v>195.99</v>
      </c>
      <c r="F1838" s="14">
        <v>4.2</v>
      </c>
      <c r="G1838" s="1" t="s">
        <v>40</v>
      </c>
      <c r="H1838" s="1" t="s">
        <v>41</v>
      </c>
      <c r="I1838" s="1" t="s">
        <v>42</v>
      </c>
      <c r="J1838" s="1" t="s">
        <v>137</v>
      </c>
      <c r="K1838" s="1" t="s">
        <v>75</v>
      </c>
      <c r="L1838" s="1" t="s">
        <v>2830</v>
      </c>
      <c r="M1838" s="1">
        <v>0.56000000000000005</v>
      </c>
      <c r="N1838" s="1" t="s">
        <v>34</v>
      </c>
      <c r="O1838" s="1" t="s">
        <v>113</v>
      </c>
      <c r="P1838" s="1" t="s">
        <v>420</v>
      </c>
      <c r="Q1838" s="1" t="s">
        <v>2921</v>
      </c>
      <c r="R1838" s="1">
        <v>21501</v>
      </c>
      <c r="S1838" s="2">
        <v>42175</v>
      </c>
      <c r="T1838" s="2">
        <v>42178</v>
      </c>
      <c r="U1838" s="1">
        <v>-222.34299999999999</v>
      </c>
      <c r="V1838" s="1">
        <v>4</v>
      </c>
      <c r="W1838" s="14">
        <v>632.12</v>
      </c>
      <c r="X1838" s="1">
        <v>86165</v>
      </c>
      <c r="Y1838" s="14">
        <f>DataSheet!$E1838-DataSheet!$D1838</f>
        <v>195.92000000000002</v>
      </c>
      <c r="Z1838" s="1" t="str">
        <f>_xlfn.IFS(DataSheet!$O1838="Central","Chris",DataSheet!$O1838="East","Erin",DataSheet!$O1838="South","Sam",DataSheet!$O1838="West","William")</f>
        <v>Erin</v>
      </c>
    </row>
    <row r="1839" spans="1:26" ht="15" x14ac:dyDescent="0.2">
      <c r="A1839" s="1">
        <v>1123</v>
      </c>
      <c r="B1839" s="1" t="s">
        <v>1649</v>
      </c>
      <c r="C1839" s="1" t="s">
        <v>39</v>
      </c>
      <c r="D1839" s="14">
        <v>0.09</v>
      </c>
      <c r="E1839" s="14">
        <v>175.99</v>
      </c>
      <c r="F1839" s="14">
        <v>4.99</v>
      </c>
      <c r="G1839" s="1" t="s">
        <v>40</v>
      </c>
      <c r="H1839" s="1" t="s">
        <v>29</v>
      </c>
      <c r="I1839" s="1" t="s">
        <v>42</v>
      </c>
      <c r="J1839" s="1" t="s">
        <v>137</v>
      </c>
      <c r="K1839" s="1" t="s">
        <v>75</v>
      </c>
      <c r="L1839" s="1" t="s">
        <v>1251</v>
      </c>
      <c r="M1839" s="1">
        <v>0.59</v>
      </c>
      <c r="N1839" s="1" t="s">
        <v>34</v>
      </c>
      <c r="O1839" s="1" t="s">
        <v>61</v>
      </c>
      <c r="P1839" s="1" t="s">
        <v>92</v>
      </c>
      <c r="Q1839" s="1" t="s">
        <v>1651</v>
      </c>
      <c r="R1839" s="1">
        <v>95661</v>
      </c>
      <c r="S1839" s="2">
        <v>42175</v>
      </c>
      <c r="T1839" s="2">
        <v>42177</v>
      </c>
      <c r="U1839" s="1">
        <v>2169.7464</v>
      </c>
      <c r="V1839" s="1">
        <v>22</v>
      </c>
      <c r="W1839" s="14">
        <v>3144.56</v>
      </c>
      <c r="X1839" s="1">
        <v>87016</v>
      </c>
      <c r="Y1839" s="14">
        <f>DataSheet!$E1839-DataSheet!$D1839</f>
        <v>175.9</v>
      </c>
      <c r="Z1839" s="1" t="str">
        <f>_xlfn.IFS(DataSheet!$O1839="Central","Chris",DataSheet!$O1839="East","Erin",DataSheet!$O1839="South","Sam",DataSheet!$O1839="West","William")</f>
        <v>William</v>
      </c>
    </row>
    <row r="1840" spans="1:26" ht="15" x14ac:dyDescent="0.2">
      <c r="A1840" s="1">
        <v>1124</v>
      </c>
      <c r="B1840" s="1" t="s">
        <v>2922</v>
      </c>
      <c r="C1840" s="1" t="s">
        <v>39</v>
      </c>
      <c r="D1840" s="14">
        <v>0.09</v>
      </c>
      <c r="E1840" s="14">
        <v>160.97999999999999</v>
      </c>
      <c r="F1840" s="14">
        <v>35.020000000000003</v>
      </c>
      <c r="G1840" s="1" t="s">
        <v>28</v>
      </c>
      <c r="H1840" s="1" t="s">
        <v>29</v>
      </c>
      <c r="I1840" s="1" t="s">
        <v>30</v>
      </c>
      <c r="J1840" s="1" t="s">
        <v>119</v>
      </c>
      <c r="K1840" s="1" t="s">
        <v>32</v>
      </c>
      <c r="L1840" s="1" t="s">
        <v>1757</v>
      </c>
      <c r="M1840" s="1">
        <v>0.72</v>
      </c>
      <c r="N1840" s="1" t="s">
        <v>34</v>
      </c>
      <c r="O1840" s="1" t="s">
        <v>113</v>
      </c>
      <c r="P1840" s="1" t="s">
        <v>250</v>
      </c>
      <c r="Q1840" s="1" t="s">
        <v>2923</v>
      </c>
      <c r="R1840" s="1">
        <v>6360</v>
      </c>
      <c r="S1840" s="2">
        <v>42175</v>
      </c>
      <c r="T1840" s="2">
        <v>42176</v>
      </c>
      <c r="U1840" s="1">
        <v>-229.93</v>
      </c>
      <c r="V1840" s="1">
        <v>18</v>
      </c>
      <c r="W1840" s="14">
        <v>2653.02</v>
      </c>
      <c r="X1840" s="1">
        <v>87016</v>
      </c>
      <c r="Y1840" s="14">
        <f>DataSheet!$E1840-DataSheet!$D1840</f>
        <v>160.88999999999999</v>
      </c>
      <c r="Z1840" s="1" t="str">
        <f>_xlfn.IFS(DataSheet!$O1840="Central","Chris",DataSheet!$O1840="East","Erin",DataSheet!$O1840="South","Sam",DataSheet!$O1840="West","William")</f>
        <v>Erin</v>
      </c>
    </row>
    <row r="1841" spans="1:26" ht="15" x14ac:dyDescent="0.2">
      <c r="A1841" s="1">
        <v>1432</v>
      </c>
      <c r="B1841" s="1" t="s">
        <v>1512</v>
      </c>
      <c r="C1841" s="1" t="s">
        <v>49</v>
      </c>
      <c r="D1841" s="14">
        <v>7.0000000000000007E-2</v>
      </c>
      <c r="E1841" s="14">
        <v>10.98</v>
      </c>
      <c r="F1841" s="14">
        <v>4.8</v>
      </c>
      <c r="G1841" s="1" t="s">
        <v>40</v>
      </c>
      <c r="H1841" s="1" t="s">
        <v>96</v>
      </c>
      <c r="I1841" s="1" t="s">
        <v>50</v>
      </c>
      <c r="J1841" s="1" t="s">
        <v>347</v>
      </c>
      <c r="K1841" s="1" t="s">
        <v>75</v>
      </c>
      <c r="L1841" s="1" t="s">
        <v>1483</v>
      </c>
      <c r="M1841" s="1">
        <v>0.36</v>
      </c>
      <c r="N1841" s="1" t="s">
        <v>34</v>
      </c>
      <c r="O1841" s="1" t="s">
        <v>54</v>
      </c>
      <c r="P1841" s="1" t="s">
        <v>55</v>
      </c>
      <c r="Q1841" s="1" t="s">
        <v>1514</v>
      </c>
      <c r="R1841" s="1">
        <v>46203</v>
      </c>
      <c r="S1841" s="2">
        <v>42175</v>
      </c>
      <c r="T1841" s="2">
        <v>42182</v>
      </c>
      <c r="U1841" s="1">
        <v>52.92</v>
      </c>
      <c r="V1841" s="1">
        <v>16</v>
      </c>
      <c r="W1841" s="14">
        <v>165.21</v>
      </c>
      <c r="X1841" s="1">
        <v>86827</v>
      </c>
      <c r="Y1841" s="14">
        <f>DataSheet!$E1841-DataSheet!$D1841</f>
        <v>10.91</v>
      </c>
      <c r="Z1841" s="1" t="str">
        <f>_xlfn.IFS(DataSheet!$O1841="Central","Chris",DataSheet!$O1841="East","Erin",DataSheet!$O1841="South","Sam",DataSheet!$O1841="West","William")</f>
        <v>Chris</v>
      </c>
    </row>
    <row r="1842" spans="1:26" ht="15" x14ac:dyDescent="0.2">
      <c r="A1842" s="1">
        <v>491</v>
      </c>
      <c r="B1842" s="1" t="s">
        <v>1075</v>
      </c>
      <c r="C1842" s="1" t="s">
        <v>72</v>
      </c>
      <c r="D1842" s="14">
        <v>0.02</v>
      </c>
      <c r="E1842" s="14">
        <v>9.06</v>
      </c>
      <c r="F1842" s="14">
        <v>9.86</v>
      </c>
      <c r="G1842" s="1" t="s">
        <v>40</v>
      </c>
      <c r="H1842" s="1" t="s">
        <v>41</v>
      </c>
      <c r="I1842" s="1" t="s">
        <v>50</v>
      </c>
      <c r="J1842" s="1" t="s">
        <v>90</v>
      </c>
      <c r="K1842" s="1" t="s">
        <v>75</v>
      </c>
      <c r="L1842" s="1" t="s">
        <v>2288</v>
      </c>
      <c r="M1842" s="1">
        <v>0.4</v>
      </c>
      <c r="N1842" s="1" t="s">
        <v>34</v>
      </c>
      <c r="O1842" s="1" t="s">
        <v>113</v>
      </c>
      <c r="P1842" s="1" t="s">
        <v>114</v>
      </c>
      <c r="Q1842" s="1" t="s">
        <v>115</v>
      </c>
      <c r="R1842" s="1">
        <v>10154</v>
      </c>
      <c r="S1842" s="2">
        <v>42175</v>
      </c>
      <c r="T1842" s="2">
        <v>42177</v>
      </c>
      <c r="U1842" s="1">
        <v>-63.51</v>
      </c>
      <c r="V1842" s="1">
        <v>24</v>
      </c>
      <c r="W1842" s="14">
        <v>239.82</v>
      </c>
      <c r="X1842" s="1">
        <v>42852</v>
      </c>
      <c r="Y1842" s="14">
        <f>DataSheet!$E1842-DataSheet!$D1842</f>
        <v>9.0400000000000009</v>
      </c>
      <c r="Z1842" s="1" t="str">
        <f>_xlfn.IFS(DataSheet!$O1842="Central","Chris",DataSheet!$O1842="East","Erin",DataSheet!$O1842="South","Sam",DataSheet!$O1842="West","William")</f>
        <v>Erin</v>
      </c>
    </row>
    <row r="1843" spans="1:26" ht="15" x14ac:dyDescent="0.2">
      <c r="A1843" s="1">
        <v>494</v>
      </c>
      <c r="B1843" s="1" t="s">
        <v>1076</v>
      </c>
      <c r="C1843" s="1" t="s">
        <v>72</v>
      </c>
      <c r="D1843" s="14">
        <v>0.02</v>
      </c>
      <c r="E1843" s="14">
        <v>9.06</v>
      </c>
      <c r="F1843" s="14">
        <v>9.86</v>
      </c>
      <c r="G1843" s="1" t="s">
        <v>40</v>
      </c>
      <c r="H1843" s="1" t="s">
        <v>41</v>
      </c>
      <c r="I1843" s="1" t="s">
        <v>50</v>
      </c>
      <c r="J1843" s="1" t="s">
        <v>90</v>
      </c>
      <c r="K1843" s="1" t="s">
        <v>75</v>
      </c>
      <c r="L1843" s="1" t="s">
        <v>2288</v>
      </c>
      <c r="M1843" s="1">
        <v>0.4</v>
      </c>
      <c r="N1843" s="1" t="s">
        <v>34</v>
      </c>
      <c r="O1843" s="1" t="s">
        <v>61</v>
      </c>
      <c r="P1843" s="1" t="s">
        <v>68</v>
      </c>
      <c r="Q1843" s="1" t="s">
        <v>144</v>
      </c>
      <c r="R1843" s="1">
        <v>98115</v>
      </c>
      <c r="S1843" s="2">
        <v>42175</v>
      </c>
      <c r="T1843" s="2">
        <v>42177</v>
      </c>
      <c r="U1843" s="1">
        <v>-31.754999999999999</v>
      </c>
      <c r="V1843" s="1">
        <v>6</v>
      </c>
      <c r="W1843" s="14">
        <v>59.95</v>
      </c>
      <c r="X1843" s="1">
        <v>88908</v>
      </c>
      <c r="Y1843" s="14">
        <f>DataSheet!$E1843-DataSheet!$D1843</f>
        <v>9.0400000000000009</v>
      </c>
      <c r="Z1843" s="1" t="str">
        <f>_xlfn.IFS(DataSheet!$O1843="Central","Chris",DataSheet!$O1843="East","Erin",DataSheet!$O1843="South","Sam",DataSheet!$O1843="West","William")</f>
        <v>William</v>
      </c>
    </row>
    <row r="1844" spans="1:26" ht="15" x14ac:dyDescent="0.2">
      <c r="A1844" s="1">
        <v>1424</v>
      </c>
      <c r="B1844" s="1" t="s">
        <v>439</v>
      </c>
      <c r="C1844" s="1" t="s">
        <v>72</v>
      </c>
      <c r="D1844" s="14">
        <v>0.05</v>
      </c>
      <c r="E1844" s="14">
        <v>8.0399999999999991</v>
      </c>
      <c r="F1844" s="14">
        <v>8.94</v>
      </c>
      <c r="G1844" s="1" t="s">
        <v>40</v>
      </c>
      <c r="H1844" s="1" t="s">
        <v>73</v>
      </c>
      <c r="I1844" s="1" t="s">
        <v>50</v>
      </c>
      <c r="J1844" s="1" t="s">
        <v>74</v>
      </c>
      <c r="K1844" s="1" t="s">
        <v>75</v>
      </c>
      <c r="L1844" s="1" t="s">
        <v>2151</v>
      </c>
      <c r="M1844" s="1">
        <v>0.4</v>
      </c>
      <c r="N1844" s="1" t="s">
        <v>34</v>
      </c>
      <c r="O1844" s="1" t="s">
        <v>61</v>
      </c>
      <c r="P1844" s="1" t="s">
        <v>62</v>
      </c>
      <c r="Q1844" s="1" t="s">
        <v>441</v>
      </c>
      <c r="R1844" s="1">
        <v>80112</v>
      </c>
      <c r="S1844" s="2">
        <v>42175</v>
      </c>
      <c r="T1844" s="2">
        <v>42177</v>
      </c>
      <c r="U1844" s="1">
        <v>-164.3948</v>
      </c>
      <c r="V1844" s="1">
        <v>15</v>
      </c>
      <c r="W1844" s="14">
        <v>121.36</v>
      </c>
      <c r="X1844" s="1">
        <v>89449</v>
      </c>
      <c r="Y1844" s="14">
        <f>DataSheet!$E1844-DataSheet!$D1844</f>
        <v>7.9899999999999993</v>
      </c>
      <c r="Z1844" s="1" t="str">
        <f>_xlfn.IFS(DataSheet!$O1844="Central","Chris",DataSheet!$O1844="East","Erin",DataSheet!$O1844="South","Sam",DataSheet!$O1844="West","William")</f>
        <v>William</v>
      </c>
    </row>
    <row r="1845" spans="1:26" ht="15" x14ac:dyDescent="0.2">
      <c r="A1845" s="1">
        <v>2487</v>
      </c>
      <c r="B1845" s="1" t="s">
        <v>2748</v>
      </c>
      <c r="C1845" s="1" t="s">
        <v>72</v>
      </c>
      <c r="D1845" s="14">
        <v>0.04</v>
      </c>
      <c r="E1845" s="14">
        <v>3.08</v>
      </c>
      <c r="F1845" s="14">
        <v>0.99</v>
      </c>
      <c r="G1845" s="1" t="s">
        <v>40</v>
      </c>
      <c r="H1845" s="1" t="s">
        <v>29</v>
      </c>
      <c r="I1845" s="1" t="s">
        <v>50</v>
      </c>
      <c r="J1845" s="1" t="s">
        <v>154</v>
      </c>
      <c r="K1845" s="1" t="s">
        <v>75</v>
      </c>
      <c r="L1845" s="1" t="s">
        <v>660</v>
      </c>
      <c r="M1845" s="1">
        <v>0.37</v>
      </c>
      <c r="N1845" s="1" t="s">
        <v>34</v>
      </c>
      <c r="O1845" s="1" t="s">
        <v>35</v>
      </c>
      <c r="P1845" s="1" t="s">
        <v>77</v>
      </c>
      <c r="Q1845" s="1" t="s">
        <v>2749</v>
      </c>
      <c r="R1845" s="1">
        <v>30084</v>
      </c>
      <c r="S1845" s="2">
        <v>42175</v>
      </c>
      <c r="T1845" s="2">
        <v>42176</v>
      </c>
      <c r="U1845" s="1">
        <v>257.08319999999998</v>
      </c>
      <c r="V1845" s="1">
        <v>14</v>
      </c>
      <c r="W1845" s="14">
        <v>43.41</v>
      </c>
      <c r="X1845" s="1">
        <v>91415</v>
      </c>
      <c r="Y1845" s="14">
        <f>DataSheet!$E1845-DataSheet!$D1845</f>
        <v>3.04</v>
      </c>
      <c r="Z1845" s="1" t="str">
        <f>_xlfn.IFS(DataSheet!$O1845="Central","Chris",DataSheet!$O1845="East","Erin",DataSheet!$O1845="South","Sam",DataSheet!$O1845="West","William")</f>
        <v>Sam</v>
      </c>
    </row>
    <row r="1846" spans="1:26" ht="15" x14ac:dyDescent="0.2">
      <c r="A1846" s="1">
        <v>2487</v>
      </c>
      <c r="B1846" s="1" t="s">
        <v>2748</v>
      </c>
      <c r="C1846" s="1" t="s">
        <v>72</v>
      </c>
      <c r="D1846" s="14">
        <v>0.1</v>
      </c>
      <c r="E1846" s="14">
        <v>2.78</v>
      </c>
      <c r="F1846" s="14">
        <v>1.25</v>
      </c>
      <c r="G1846" s="1" t="s">
        <v>40</v>
      </c>
      <c r="H1846" s="1" t="s">
        <v>29</v>
      </c>
      <c r="I1846" s="1" t="s">
        <v>50</v>
      </c>
      <c r="J1846" s="1" t="s">
        <v>51</v>
      </c>
      <c r="K1846" s="1" t="s">
        <v>52</v>
      </c>
      <c r="L1846" s="1" t="s">
        <v>384</v>
      </c>
      <c r="M1846" s="1">
        <v>0.59</v>
      </c>
      <c r="N1846" s="1" t="s">
        <v>34</v>
      </c>
      <c r="O1846" s="1" t="s">
        <v>35</v>
      </c>
      <c r="P1846" s="1" t="s">
        <v>77</v>
      </c>
      <c r="Q1846" s="1" t="s">
        <v>2749</v>
      </c>
      <c r="R1846" s="1">
        <v>30084</v>
      </c>
      <c r="S1846" s="2">
        <v>42175</v>
      </c>
      <c r="T1846" s="2">
        <v>42176</v>
      </c>
      <c r="U1846" s="1">
        <v>0.78539999999999999</v>
      </c>
      <c r="V1846" s="1">
        <v>18</v>
      </c>
      <c r="W1846" s="14">
        <v>46.42</v>
      </c>
      <c r="X1846" s="1">
        <v>91415</v>
      </c>
      <c r="Y1846" s="14">
        <f>DataSheet!$E1846-DataSheet!$D1846</f>
        <v>2.6799999999999997</v>
      </c>
      <c r="Z1846" s="1" t="str">
        <f>_xlfn.IFS(DataSheet!$O1846="Central","Chris",DataSheet!$O1846="East","Erin",DataSheet!$O1846="South","Sam",DataSheet!$O1846="West","William")</f>
        <v>Sam</v>
      </c>
    </row>
    <row r="1847" spans="1:26" ht="15" x14ac:dyDescent="0.2">
      <c r="A1847" s="1">
        <v>2713</v>
      </c>
      <c r="B1847" s="1" t="s">
        <v>2924</v>
      </c>
      <c r="C1847" s="1" t="s">
        <v>27</v>
      </c>
      <c r="D1847" s="14">
        <v>7.0000000000000007E-2</v>
      </c>
      <c r="E1847" s="14">
        <v>2.88</v>
      </c>
      <c r="F1847" s="14">
        <v>0.5</v>
      </c>
      <c r="G1847" s="1" t="s">
        <v>40</v>
      </c>
      <c r="H1847" s="1" t="s">
        <v>96</v>
      </c>
      <c r="I1847" s="1" t="s">
        <v>50</v>
      </c>
      <c r="J1847" s="1" t="s">
        <v>154</v>
      </c>
      <c r="K1847" s="1" t="s">
        <v>75</v>
      </c>
      <c r="L1847" s="1" t="s">
        <v>2925</v>
      </c>
      <c r="M1847" s="1">
        <v>0.39</v>
      </c>
      <c r="N1847" s="1" t="s">
        <v>34</v>
      </c>
      <c r="O1847" s="1" t="s">
        <v>54</v>
      </c>
      <c r="P1847" s="1" t="s">
        <v>291</v>
      </c>
      <c r="Q1847" s="1" t="s">
        <v>2926</v>
      </c>
      <c r="R1847" s="1">
        <v>49001</v>
      </c>
      <c r="S1847" s="2">
        <v>42176</v>
      </c>
      <c r="T1847" s="2">
        <v>42179</v>
      </c>
      <c r="U1847" s="1">
        <v>17.429400000000001</v>
      </c>
      <c r="V1847" s="1">
        <v>9</v>
      </c>
      <c r="W1847" s="14">
        <v>25.26</v>
      </c>
      <c r="X1847" s="1">
        <v>88701</v>
      </c>
      <c r="Y1847" s="14">
        <f>DataSheet!$E1847-DataSheet!$D1847</f>
        <v>2.81</v>
      </c>
      <c r="Z1847" s="1" t="str">
        <f>_xlfn.IFS(DataSheet!$O1847="Central","Chris",DataSheet!$O1847="East","Erin",DataSheet!$O1847="South","Sam",DataSheet!$O1847="West","William")</f>
        <v>Chris</v>
      </c>
    </row>
    <row r="1848" spans="1:26" ht="15" x14ac:dyDescent="0.2">
      <c r="A1848" s="1">
        <v>2713</v>
      </c>
      <c r="B1848" s="1" t="s">
        <v>2924</v>
      </c>
      <c r="C1848" s="1" t="s">
        <v>27</v>
      </c>
      <c r="D1848" s="14">
        <v>0.03</v>
      </c>
      <c r="E1848" s="14">
        <v>348.21</v>
      </c>
      <c r="F1848" s="14">
        <v>40.19</v>
      </c>
      <c r="G1848" s="1" t="s">
        <v>28</v>
      </c>
      <c r="H1848" s="1" t="s">
        <v>96</v>
      </c>
      <c r="I1848" s="1" t="s">
        <v>30</v>
      </c>
      <c r="J1848" s="1" t="s">
        <v>31</v>
      </c>
      <c r="K1848" s="1" t="s">
        <v>32</v>
      </c>
      <c r="L1848" s="1" t="s">
        <v>33</v>
      </c>
      <c r="M1848" s="1">
        <v>0.62</v>
      </c>
      <c r="N1848" s="1" t="s">
        <v>34</v>
      </c>
      <c r="O1848" s="1" t="s">
        <v>54</v>
      </c>
      <c r="P1848" s="1" t="s">
        <v>291</v>
      </c>
      <c r="Q1848" s="1" t="s">
        <v>2926</v>
      </c>
      <c r="R1848" s="1">
        <v>49001</v>
      </c>
      <c r="S1848" s="2">
        <v>42176</v>
      </c>
      <c r="T1848" s="2">
        <v>42177</v>
      </c>
      <c r="U1848" s="1">
        <v>-178.86959999999999</v>
      </c>
      <c r="V1848" s="1">
        <v>2</v>
      </c>
      <c r="W1848" s="14">
        <v>736.16</v>
      </c>
      <c r="X1848" s="1">
        <v>88701</v>
      </c>
      <c r="Y1848" s="14">
        <f>DataSheet!$E1848-DataSheet!$D1848</f>
        <v>348.18</v>
      </c>
      <c r="Z1848" s="1" t="str">
        <f>_xlfn.IFS(DataSheet!$O1848="Central","Chris",DataSheet!$O1848="East","Erin",DataSheet!$O1848="South","Sam",DataSheet!$O1848="West","William")</f>
        <v>Chris</v>
      </c>
    </row>
    <row r="1849" spans="1:26" ht="15" x14ac:dyDescent="0.2">
      <c r="A1849" s="1">
        <v>2049</v>
      </c>
      <c r="B1849" s="1" t="s">
        <v>2927</v>
      </c>
      <c r="C1849" s="1" t="s">
        <v>39</v>
      </c>
      <c r="D1849" s="14">
        <v>0.03</v>
      </c>
      <c r="E1849" s="14">
        <v>15.28</v>
      </c>
      <c r="F1849" s="14">
        <v>1.99</v>
      </c>
      <c r="G1849" s="1" t="s">
        <v>40</v>
      </c>
      <c r="H1849" s="1" t="s">
        <v>96</v>
      </c>
      <c r="I1849" s="1" t="s">
        <v>42</v>
      </c>
      <c r="J1849" s="1" t="s">
        <v>43</v>
      </c>
      <c r="K1849" s="1" t="s">
        <v>44</v>
      </c>
      <c r="L1849" s="1" t="s">
        <v>514</v>
      </c>
      <c r="M1849" s="1">
        <v>0.42</v>
      </c>
      <c r="N1849" s="1" t="s">
        <v>34</v>
      </c>
      <c r="O1849" s="1" t="s">
        <v>35</v>
      </c>
      <c r="P1849" s="1" t="s">
        <v>244</v>
      </c>
      <c r="Q1849" s="1" t="s">
        <v>2928</v>
      </c>
      <c r="R1849" s="1">
        <v>22801</v>
      </c>
      <c r="S1849" s="2">
        <v>42176</v>
      </c>
      <c r="T1849" s="2">
        <v>42178</v>
      </c>
      <c r="U1849" s="1">
        <v>-266.68599999999998</v>
      </c>
      <c r="V1849" s="1">
        <v>19</v>
      </c>
      <c r="W1849" s="14">
        <v>290.98</v>
      </c>
      <c r="X1849" s="1">
        <v>88220</v>
      </c>
      <c r="Y1849" s="14">
        <f>DataSheet!$E1849-DataSheet!$D1849</f>
        <v>15.25</v>
      </c>
      <c r="Z1849" s="1" t="str">
        <f>_xlfn.IFS(DataSheet!$O1849="Central","Chris",DataSheet!$O1849="East","Erin",DataSheet!$O1849="South","Sam",DataSheet!$O1849="West","William")</f>
        <v>Sam</v>
      </c>
    </row>
    <row r="1850" spans="1:26" ht="15" x14ac:dyDescent="0.2">
      <c r="A1850" s="1">
        <v>2049</v>
      </c>
      <c r="B1850" s="1" t="s">
        <v>2927</v>
      </c>
      <c r="C1850" s="1" t="s">
        <v>39</v>
      </c>
      <c r="D1850" s="14">
        <v>0.09</v>
      </c>
      <c r="E1850" s="14">
        <v>1.76</v>
      </c>
      <c r="F1850" s="14">
        <v>0.7</v>
      </c>
      <c r="G1850" s="1" t="s">
        <v>40</v>
      </c>
      <c r="H1850" s="1" t="s">
        <v>96</v>
      </c>
      <c r="I1850" s="1" t="s">
        <v>50</v>
      </c>
      <c r="J1850" s="1" t="s">
        <v>51</v>
      </c>
      <c r="K1850" s="1" t="s">
        <v>52</v>
      </c>
      <c r="L1850" s="1" t="s">
        <v>2929</v>
      </c>
      <c r="M1850" s="1">
        <v>0.56000000000000005</v>
      </c>
      <c r="N1850" s="1" t="s">
        <v>34</v>
      </c>
      <c r="O1850" s="1" t="s">
        <v>35</v>
      </c>
      <c r="P1850" s="1" t="s">
        <v>244</v>
      </c>
      <c r="Q1850" s="1" t="s">
        <v>2928</v>
      </c>
      <c r="R1850" s="1">
        <v>22801</v>
      </c>
      <c r="S1850" s="2">
        <v>42176</v>
      </c>
      <c r="T1850" s="2">
        <v>42179</v>
      </c>
      <c r="U1850" s="1">
        <v>-12.278</v>
      </c>
      <c r="V1850" s="1">
        <v>13</v>
      </c>
      <c r="W1850" s="14">
        <v>21.77</v>
      </c>
      <c r="X1850" s="1">
        <v>88220</v>
      </c>
      <c r="Y1850" s="14">
        <f>DataSheet!$E1850-DataSheet!$D1850</f>
        <v>1.67</v>
      </c>
      <c r="Z1850" s="1" t="str">
        <f>_xlfn.IFS(DataSheet!$O1850="Central","Chris",DataSheet!$O1850="East","Erin",DataSheet!$O1850="South","Sam",DataSheet!$O1850="West","William")</f>
        <v>Sam</v>
      </c>
    </row>
    <row r="1851" spans="1:26" ht="15" x14ac:dyDescent="0.2">
      <c r="A1851" s="1">
        <v>2305</v>
      </c>
      <c r="B1851" s="1" t="s">
        <v>2930</v>
      </c>
      <c r="C1851" s="1" t="s">
        <v>39</v>
      </c>
      <c r="D1851" s="14">
        <v>0</v>
      </c>
      <c r="E1851" s="14">
        <v>90.48</v>
      </c>
      <c r="F1851" s="14">
        <v>19.989999999999998</v>
      </c>
      <c r="G1851" s="1" t="s">
        <v>40</v>
      </c>
      <c r="H1851" s="1" t="s">
        <v>29</v>
      </c>
      <c r="I1851" s="1" t="s">
        <v>50</v>
      </c>
      <c r="J1851" s="1" t="s">
        <v>347</v>
      </c>
      <c r="K1851" s="1" t="s">
        <v>75</v>
      </c>
      <c r="L1851" s="1" t="s">
        <v>504</v>
      </c>
      <c r="M1851" s="1">
        <v>0.4</v>
      </c>
      <c r="N1851" s="1" t="s">
        <v>34</v>
      </c>
      <c r="O1851" s="1" t="s">
        <v>54</v>
      </c>
      <c r="P1851" s="1" t="s">
        <v>1073</v>
      </c>
      <c r="Q1851" s="1" t="s">
        <v>132</v>
      </c>
      <c r="R1851" s="1">
        <v>57201</v>
      </c>
      <c r="S1851" s="2">
        <v>42176</v>
      </c>
      <c r="T1851" s="2">
        <v>42179</v>
      </c>
      <c r="U1851" s="1">
        <v>800.25509999999997</v>
      </c>
      <c r="V1851" s="1">
        <v>12</v>
      </c>
      <c r="W1851" s="14">
        <v>1159.79</v>
      </c>
      <c r="X1851" s="1">
        <v>89869</v>
      </c>
      <c r="Y1851" s="14">
        <f>DataSheet!$E1851-DataSheet!$D1851</f>
        <v>90.48</v>
      </c>
      <c r="Z1851" s="1" t="str">
        <f>_xlfn.IFS(DataSheet!$O1851="Central","Chris",DataSheet!$O1851="East","Erin",DataSheet!$O1851="South","Sam",DataSheet!$O1851="West","William")</f>
        <v>Chris</v>
      </c>
    </row>
    <row r="1852" spans="1:26" ht="15" x14ac:dyDescent="0.2">
      <c r="A1852" s="1">
        <v>648</v>
      </c>
      <c r="B1852" s="1" t="s">
        <v>2931</v>
      </c>
      <c r="C1852" s="1" t="s">
        <v>72</v>
      </c>
      <c r="D1852" s="14">
        <v>0.02</v>
      </c>
      <c r="E1852" s="14">
        <v>25.38</v>
      </c>
      <c r="F1852" s="14">
        <v>8.99</v>
      </c>
      <c r="G1852" s="1" t="s">
        <v>40</v>
      </c>
      <c r="H1852" s="1" t="s">
        <v>73</v>
      </c>
      <c r="I1852" s="1" t="s">
        <v>30</v>
      </c>
      <c r="J1852" s="1" t="s">
        <v>128</v>
      </c>
      <c r="K1852" s="1" t="s">
        <v>44</v>
      </c>
      <c r="L1852" s="1" t="s">
        <v>2387</v>
      </c>
      <c r="M1852" s="1">
        <v>0.5</v>
      </c>
      <c r="N1852" s="1" t="s">
        <v>34</v>
      </c>
      <c r="O1852" s="1" t="s">
        <v>54</v>
      </c>
      <c r="P1852" s="1" t="s">
        <v>105</v>
      </c>
      <c r="Q1852" s="1" t="s">
        <v>2932</v>
      </c>
      <c r="R1852" s="1">
        <v>60440</v>
      </c>
      <c r="S1852" s="2">
        <v>42176</v>
      </c>
      <c r="T1852" s="2">
        <v>42177</v>
      </c>
      <c r="U1852" s="1">
        <v>-10.36</v>
      </c>
      <c r="V1852" s="1">
        <v>1</v>
      </c>
      <c r="W1852" s="14">
        <v>34.11</v>
      </c>
      <c r="X1852" s="1">
        <v>91365</v>
      </c>
      <c r="Y1852" s="14">
        <f>DataSheet!$E1852-DataSheet!$D1852</f>
        <v>25.36</v>
      </c>
      <c r="Z1852" s="1" t="str">
        <f>_xlfn.IFS(DataSheet!$O1852="Central","Chris",DataSheet!$O1852="East","Erin",DataSheet!$O1852="South","Sam",DataSheet!$O1852="West","William")</f>
        <v>Chris</v>
      </c>
    </row>
    <row r="1853" spans="1:26" ht="15" x14ac:dyDescent="0.2">
      <c r="A1853" s="1">
        <v>792</v>
      </c>
      <c r="B1853" s="1" t="s">
        <v>2933</v>
      </c>
      <c r="C1853" s="1" t="s">
        <v>72</v>
      </c>
      <c r="D1853" s="14">
        <v>0.09</v>
      </c>
      <c r="E1853" s="14">
        <v>6.48</v>
      </c>
      <c r="F1853" s="14">
        <v>9.68</v>
      </c>
      <c r="G1853" s="1" t="s">
        <v>40</v>
      </c>
      <c r="H1853" s="1" t="s">
        <v>96</v>
      </c>
      <c r="I1853" s="1" t="s">
        <v>50</v>
      </c>
      <c r="J1853" s="1" t="s">
        <v>90</v>
      </c>
      <c r="K1853" s="1" t="s">
        <v>75</v>
      </c>
      <c r="L1853" s="1" t="s">
        <v>2934</v>
      </c>
      <c r="M1853" s="1">
        <v>0.36</v>
      </c>
      <c r="N1853" s="1" t="s">
        <v>34</v>
      </c>
      <c r="O1853" s="1" t="s">
        <v>54</v>
      </c>
      <c r="P1853" s="1" t="s">
        <v>209</v>
      </c>
      <c r="Q1853" s="1" t="s">
        <v>2935</v>
      </c>
      <c r="R1853" s="1">
        <v>73064</v>
      </c>
      <c r="S1853" s="2">
        <v>42176</v>
      </c>
      <c r="T1853" s="2">
        <v>42177</v>
      </c>
      <c r="U1853" s="1">
        <v>-204.16</v>
      </c>
      <c r="V1853" s="1">
        <v>16</v>
      </c>
      <c r="W1853" s="14">
        <v>99.92</v>
      </c>
      <c r="X1853" s="1">
        <v>88753</v>
      </c>
      <c r="Y1853" s="14">
        <f>DataSheet!$E1853-DataSheet!$D1853</f>
        <v>6.3900000000000006</v>
      </c>
      <c r="Z1853" s="1" t="str">
        <f>_xlfn.IFS(DataSheet!$O1853="Central","Chris",DataSheet!$O1853="East","Erin",DataSheet!$O1853="South","Sam",DataSheet!$O1853="West","William")</f>
        <v>Chris</v>
      </c>
    </row>
    <row r="1854" spans="1:26" ht="15" x14ac:dyDescent="0.2">
      <c r="A1854" s="1">
        <v>1511</v>
      </c>
      <c r="B1854" s="1" t="s">
        <v>2936</v>
      </c>
      <c r="C1854" s="1" t="s">
        <v>27</v>
      </c>
      <c r="D1854" s="14">
        <v>0.09</v>
      </c>
      <c r="E1854" s="14">
        <v>20.98</v>
      </c>
      <c r="F1854" s="14">
        <v>1.49</v>
      </c>
      <c r="G1854" s="1" t="s">
        <v>40</v>
      </c>
      <c r="H1854" s="1" t="s">
        <v>96</v>
      </c>
      <c r="I1854" s="1" t="s">
        <v>50</v>
      </c>
      <c r="J1854" s="1" t="s">
        <v>74</v>
      </c>
      <c r="K1854" s="1" t="s">
        <v>75</v>
      </c>
      <c r="L1854" s="1" t="s">
        <v>2611</v>
      </c>
      <c r="M1854" s="1">
        <v>0.35</v>
      </c>
      <c r="N1854" s="1" t="s">
        <v>34</v>
      </c>
      <c r="O1854" s="1" t="s">
        <v>54</v>
      </c>
      <c r="P1854" s="1" t="s">
        <v>55</v>
      </c>
      <c r="Q1854" s="1" t="s">
        <v>2937</v>
      </c>
      <c r="R1854" s="1">
        <v>47302</v>
      </c>
      <c r="S1854" s="2">
        <v>42177</v>
      </c>
      <c r="T1854" s="2">
        <v>42179</v>
      </c>
      <c r="U1854" s="1">
        <v>199.1823</v>
      </c>
      <c r="V1854" s="1">
        <v>14</v>
      </c>
      <c r="W1854" s="14">
        <v>288.67</v>
      </c>
      <c r="X1854" s="1">
        <v>90303</v>
      </c>
      <c r="Y1854" s="14">
        <f>DataSheet!$E1854-DataSheet!$D1854</f>
        <v>20.89</v>
      </c>
      <c r="Z1854" s="1" t="str">
        <f>_xlfn.IFS(DataSheet!$O1854="Central","Chris",DataSheet!$O1854="East","Erin",DataSheet!$O1854="South","Sam",DataSheet!$O1854="West","William")</f>
        <v>Chris</v>
      </c>
    </row>
    <row r="1855" spans="1:26" ht="15" x14ac:dyDescent="0.2">
      <c r="A1855" s="1">
        <v>2874</v>
      </c>
      <c r="B1855" s="1" t="s">
        <v>2042</v>
      </c>
      <c r="C1855" s="1" t="s">
        <v>27</v>
      </c>
      <c r="D1855" s="14">
        <v>0.03</v>
      </c>
      <c r="E1855" s="14">
        <v>304.99</v>
      </c>
      <c r="F1855" s="14">
        <v>19.989999999999998</v>
      </c>
      <c r="G1855" s="1" t="s">
        <v>40</v>
      </c>
      <c r="H1855" s="1" t="s">
        <v>73</v>
      </c>
      <c r="I1855" s="1" t="s">
        <v>50</v>
      </c>
      <c r="J1855" s="1" t="s">
        <v>74</v>
      </c>
      <c r="K1855" s="1" t="s">
        <v>75</v>
      </c>
      <c r="L1855" s="1" t="s">
        <v>2805</v>
      </c>
      <c r="M1855" s="1">
        <v>0.4</v>
      </c>
      <c r="N1855" s="1" t="s">
        <v>34</v>
      </c>
      <c r="O1855" s="1" t="s">
        <v>54</v>
      </c>
      <c r="P1855" s="1" t="s">
        <v>135</v>
      </c>
      <c r="Q1855" s="1" t="s">
        <v>2043</v>
      </c>
      <c r="R1855" s="1">
        <v>68128</v>
      </c>
      <c r="S1855" s="2">
        <v>42177</v>
      </c>
      <c r="T1855" s="2">
        <v>42179</v>
      </c>
      <c r="U1855" s="1">
        <v>4033.6089000000002</v>
      </c>
      <c r="V1855" s="1">
        <v>19</v>
      </c>
      <c r="W1855" s="14">
        <v>5845.81</v>
      </c>
      <c r="X1855" s="1">
        <v>89874</v>
      </c>
      <c r="Y1855" s="14">
        <f>DataSheet!$E1855-DataSheet!$D1855</f>
        <v>304.96000000000004</v>
      </c>
      <c r="Z1855" s="1" t="str">
        <f>_xlfn.IFS(DataSheet!$O1855="Central","Chris",DataSheet!$O1855="East","Erin",DataSheet!$O1855="South","Sam",DataSheet!$O1855="West","William")</f>
        <v>Chris</v>
      </c>
    </row>
    <row r="1856" spans="1:26" ht="15" x14ac:dyDescent="0.2">
      <c r="A1856" s="1">
        <v>2874</v>
      </c>
      <c r="B1856" s="1" t="s">
        <v>2042</v>
      </c>
      <c r="C1856" s="1" t="s">
        <v>27</v>
      </c>
      <c r="D1856" s="14">
        <v>0.09</v>
      </c>
      <c r="E1856" s="14">
        <v>65.989999999999995</v>
      </c>
      <c r="F1856" s="14">
        <v>8.99</v>
      </c>
      <c r="G1856" s="1" t="s">
        <v>40</v>
      </c>
      <c r="H1856" s="1" t="s">
        <v>73</v>
      </c>
      <c r="I1856" s="1" t="s">
        <v>42</v>
      </c>
      <c r="J1856" s="1" t="s">
        <v>137</v>
      </c>
      <c r="K1856" s="1" t="s">
        <v>75</v>
      </c>
      <c r="L1856" s="1" t="s">
        <v>2938</v>
      </c>
      <c r="M1856" s="1">
        <v>0.57999999999999996</v>
      </c>
      <c r="N1856" s="1" t="s">
        <v>34</v>
      </c>
      <c r="O1856" s="1" t="s">
        <v>54</v>
      </c>
      <c r="P1856" s="1" t="s">
        <v>135</v>
      </c>
      <c r="Q1856" s="1" t="s">
        <v>2043</v>
      </c>
      <c r="R1856" s="1">
        <v>68128</v>
      </c>
      <c r="S1856" s="2">
        <v>42177</v>
      </c>
      <c r="T1856" s="2">
        <v>42179</v>
      </c>
      <c r="U1856" s="1">
        <v>141.7824</v>
      </c>
      <c r="V1856" s="1">
        <v>12</v>
      </c>
      <c r="W1856" s="14">
        <v>633.85</v>
      </c>
      <c r="X1856" s="1">
        <v>89874</v>
      </c>
      <c r="Y1856" s="14">
        <f>DataSheet!$E1856-DataSheet!$D1856</f>
        <v>65.899999999999991</v>
      </c>
      <c r="Z1856" s="1" t="str">
        <f>_xlfn.IFS(DataSheet!$O1856="Central","Chris",DataSheet!$O1856="East","Erin",DataSheet!$O1856="South","Sam",DataSheet!$O1856="West","William")</f>
        <v>Chris</v>
      </c>
    </row>
    <row r="1857" spans="1:26" ht="15" x14ac:dyDescent="0.2">
      <c r="A1857" s="1">
        <v>2963</v>
      </c>
      <c r="B1857" s="1" t="s">
        <v>2939</v>
      </c>
      <c r="C1857" s="1" t="s">
        <v>27</v>
      </c>
      <c r="D1857" s="14">
        <v>0.01</v>
      </c>
      <c r="E1857" s="14">
        <v>7.98</v>
      </c>
      <c r="F1857" s="14">
        <v>6.5</v>
      </c>
      <c r="G1857" s="1" t="s">
        <v>40</v>
      </c>
      <c r="H1857" s="1" t="s">
        <v>41</v>
      </c>
      <c r="I1857" s="1" t="s">
        <v>50</v>
      </c>
      <c r="J1857" s="1" t="s">
        <v>80</v>
      </c>
      <c r="K1857" s="1" t="s">
        <v>146</v>
      </c>
      <c r="L1857" s="1" t="s">
        <v>2940</v>
      </c>
      <c r="M1857" s="1">
        <v>0.59</v>
      </c>
      <c r="N1857" s="1" t="s">
        <v>34</v>
      </c>
      <c r="O1857" s="1" t="s">
        <v>113</v>
      </c>
      <c r="P1857" s="1" t="s">
        <v>420</v>
      </c>
      <c r="Q1857" s="1" t="s">
        <v>2941</v>
      </c>
      <c r="R1857" s="1">
        <v>21220</v>
      </c>
      <c r="S1857" s="2">
        <v>42177</v>
      </c>
      <c r="T1857" s="2">
        <v>42178</v>
      </c>
      <c r="U1857" s="1">
        <v>-34.591999999999999</v>
      </c>
      <c r="V1857" s="1">
        <v>4</v>
      </c>
      <c r="W1857" s="14">
        <v>34.909999999999997</v>
      </c>
      <c r="X1857" s="1">
        <v>88612</v>
      </c>
      <c r="Y1857" s="14">
        <f>DataSheet!$E1857-DataSheet!$D1857</f>
        <v>7.9700000000000006</v>
      </c>
      <c r="Z1857" s="1" t="str">
        <f>_xlfn.IFS(DataSheet!$O1857="Central","Chris",DataSheet!$O1857="East","Erin",DataSheet!$O1857="South","Sam",DataSheet!$O1857="West","William")</f>
        <v>Erin</v>
      </c>
    </row>
    <row r="1858" spans="1:26" ht="15" x14ac:dyDescent="0.2">
      <c r="A1858" s="1">
        <v>3132</v>
      </c>
      <c r="B1858" s="1" t="s">
        <v>2554</v>
      </c>
      <c r="C1858" s="1" t="s">
        <v>39</v>
      </c>
      <c r="D1858" s="14">
        <v>0.1</v>
      </c>
      <c r="E1858" s="14">
        <v>180.98</v>
      </c>
      <c r="F1858" s="14">
        <v>26.2</v>
      </c>
      <c r="G1858" s="1" t="s">
        <v>28</v>
      </c>
      <c r="H1858" s="1" t="s">
        <v>96</v>
      </c>
      <c r="I1858" s="1" t="s">
        <v>30</v>
      </c>
      <c r="J1858" s="1" t="s">
        <v>111</v>
      </c>
      <c r="K1858" s="1" t="s">
        <v>59</v>
      </c>
      <c r="L1858" s="1" t="s">
        <v>2276</v>
      </c>
      <c r="M1858" s="1">
        <v>0.59</v>
      </c>
      <c r="N1858" s="1" t="s">
        <v>34</v>
      </c>
      <c r="O1858" s="1" t="s">
        <v>54</v>
      </c>
      <c r="P1858" s="1" t="s">
        <v>105</v>
      </c>
      <c r="Q1858" s="1" t="s">
        <v>2556</v>
      </c>
      <c r="R1858" s="1">
        <v>60060</v>
      </c>
      <c r="S1858" s="2">
        <v>42177</v>
      </c>
      <c r="T1858" s="2">
        <v>42178</v>
      </c>
      <c r="U1858" s="1">
        <v>-64.664000000000001</v>
      </c>
      <c r="V1858" s="1">
        <v>3</v>
      </c>
      <c r="W1858" s="14">
        <v>519.41999999999996</v>
      </c>
      <c r="X1858" s="1">
        <v>86790</v>
      </c>
      <c r="Y1858" s="14">
        <f>DataSheet!$E1858-DataSheet!$D1858</f>
        <v>180.88</v>
      </c>
      <c r="Z1858" s="1" t="str">
        <f>_xlfn.IFS(DataSheet!$O1858="Central","Chris",DataSheet!$O1858="East","Erin",DataSheet!$O1858="South","Sam",DataSheet!$O1858="West","William")</f>
        <v>Chris</v>
      </c>
    </row>
    <row r="1859" spans="1:26" ht="15" x14ac:dyDescent="0.2">
      <c r="A1859" s="1">
        <v>437</v>
      </c>
      <c r="B1859" s="1" t="s">
        <v>2942</v>
      </c>
      <c r="C1859" s="1" t="s">
        <v>49</v>
      </c>
      <c r="D1859" s="14">
        <v>0.05</v>
      </c>
      <c r="E1859" s="14">
        <v>125.99</v>
      </c>
      <c r="F1859" s="14">
        <v>8.08</v>
      </c>
      <c r="G1859" s="1" t="s">
        <v>40</v>
      </c>
      <c r="H1859" s="1" t="s">
        <v>29</v>
      </c>
      <c r="I1859" s="1" t="s">
        <v>42</v>
      </c>
      <c r="J1859" s="1" t="s">
        <v>137</v>
      </c>
      <c r="K1859" s="1" t="s">
        <v>75</v>
      </c>
      <c r="L1859" s="1" t="s">
        <v>2115</v>
      </c>
      <c r="M1859" s="1">
        <v>0.56999999999999995</v>
      </c>
      <c r="N1859" s="1" t="s">
        <v>34</v>
      </c>
      <c r="O1859" s="1" t="s">
        <v>113</v>
      </c>
      <c r="P1859" s="1" t="s">
        <v>405</v>
      </c>
      <c r="Q1859" s="1" t="s">
        <v>2943</v>
      </c>
      <c r="R1859" s="1">
        <v>1462</v>
      </c>
      <c r="S1859" s="2">
        <v>42177</v>
      </c>
      <c r="T1859" s="2">
        <v>42182</v>
      </c>
      <c r="U1859" s="1">
        <v>427.11840000000001</v>
      </c>
      <c r="V1859" s="1">
        <v>9</v>
      </c>
      <c r="W1859" s="14">
        <v>952.26</v>
      </c>
      <c r="X1859" s="1">
        <v>90695</v>
      </c>
      <c r="Y1859" s="14">
        <f>DataSheet!$E1859-DataSheet!$D1859</f>
        <v>125.94</v>
      </c>
      <c r="Z1859" s="1" t="str">
        <f>_xlfn.IFS(DataSheet!$O1859="Central","Chris",DataSheet!$O1859="East","Erin",DataSheet!$O1859="South","Sam",DataSheet!$O1859="West","William")</f>
        <v>Erin</v>
      </c>
    </row>
    <row r="1860" spans="1:26" ht="15" x14ac:dyDescent="0.2">
      <c r="A1860" s="1">
        <v>1127</v>
      </c>
      <c r="B1860" s="1" t="s">
        <v>1347</v>
      </c>
      <c r="C1860" s="1" t="s">
        <v>49</v>
      </c>
      <c r="D1860" s="14">
        <v>0.04</v>
      </c>
      <c r="E1860" s="14">
        <v>4.71</v>
      </c>
      <c r="F1860" s="14">
        <v>0.7</v>
      </c>
      <c r="G1860" s="1" t="s">
        <v>40</v>
      </c>
      <c r="H1860" s="1" t="s">
        <v>41</v>
      </c>
      <c r="I1860" s="1" t="s">
        <v>50</v>
      </c>
      <c r="J1860" s="1" t="s">
        <v>178</v>
      </c>
      <c r="K1860" s="1" t="s">
        <v>52</v>
      </c>
      <c r="L1860" s="1" t="s">
        <v>2726</v>
      </c>
      <c r="M1860" s="1">
        <v>0.8</v>
      </c>
      <c r="N1860" s="1" t="s">
        <v>34</v>
      </c>
      <c r="O1860" s="1" t="s">
        <v>54</v>
      </c>
      <c r="P1860" s="1" t="s">
        <v>189</v>
      </c>
      <c r="Q1860" s="1" t="s">
        <v>1348</v>
      </c>
      <c r="R1860" s="1">
        <v>78852</v>
      </c>
      <c r="S1860" s="2">
        <v>42177</v>
      </c>
      <c r="T1860" s="2">
        <v>42181</v>
      </c>
      <c r="U1860" s="1">
        <v>4.53</v>
      </c>
      <c r="V1860" s="1">
        <v>19</v>
      </c>
      <c r="W1860" s="14">
        <v>90.52</v>
      </c>
      <c r="X1860" s="1">
        <v>87222</v>
      </c>
      <c r="Y1860" s="14">
        <f>DataSheet!$E1860-DataSheet!$D1860</f>
        <v>4.67</v>
      </c>
      <c r="Z1860" s="1" t="str">
        <f>_xlfn.IFS(DataSheet!$O1860="Central","Chris",DataSheet!$O1860="East","Erin",DataSheet!$O1860="South","Sam",DataSheet!$O1860="West","William")</f>
        <v>Chris</v>
      </c>
    </row>
    <row r="1861" spans="1:26" ht="15" x14ac:dyDescent="0.2">
      <c r="A1861" s="1">
        <v>1128</v>
      </c>
      <c r="B1861" s="1" t="s">
        <v>2944</v>
      </c>
      <c r="C1861" s="1" t="s">
        <v>49</v>
      </c>
      <c r="D1861" s="14">
        <v>0.06</v>
      </c>
      <c r="E1861" s="14">
        <v>4.2</v>
      </c>
      <c r="F1861" s="14">
        <v>2.2599999999999998</v>
      </c>
      <c r="G1861" s="1" t="s">
        <v>40</v>
      </c>
      <c r="H1861" s="1" t="s">
        <v>41</v>
      </c>
      <c r="I1861" s="1" t="s">
        <v>50</v>
      </c>
      <c r="J1861" s="1" t="s">
        <v>90</v>
      </c>
      <c r="K1861" s="1" t="s">
        <v>52</v>
      </c>
      <c r="L1861" s="1" t="s">
        <v>598</v>
      </c>
      <c r="M1861" s="1">
        <v>0.36</v>
      </c>
      <c r="N1861" s="1" t="s">
        <v>34</v>
      </c>
      <c r="O1861" s="1" t="s">
        <v>54</v>
      </c>
      <c r="P1861" s="1" t="s">
        <v>189</v>
      </c>
      <c r="Q1861" s="1" t="s">
        <v>2945</v>
      </c>
      <c r="R1861" s="1">
        <v>78539</v>
      </c>
      <c r="S1861" s="2">
        <v>42177</v>
      </c>
      <c r="T1861" s="2">
        <v>42182</v>
      </c>
      <c r="U1861" s="1">
        <v>9.7799999999999994</v>
      </c>
      <c r="V1861" s="1">
        <v>13</v>
      </c>
      <c r="W1861" s="14">
        <v>55.97</v>
      </c>
      <c r="X1861" s="1">
        <v>87222</v>
      </c>
      <c r="Y1861" s="14">
        <f>DataSheet!$E1861-DataSheet!$D1861</f>
        <v>4.1400000000000006</v>
      </c>
      <c r="Z1861" s="1" t="str">
        <f>_xlfn.IFS(DataSheet!$O1861="Central","Chris",DataSheet!$O1861="East","Erin",DataSheet!$O1861="South","Sam",DataSheet!$O1861="West","William")</f>
        <v>Chris</v>
      </c>
    </row>
    <row r="1862" spans="1:26" ht="15" x14ac:dyDescent="0.2">
      <c r="A1862" s="1">
        <v>2279</v>
      </c>
      <c r="B1862" s="1" t="s">
        <v>2946</v>
      </c>
      <c r="C1862" s="1" t="s">
        <v>49</v>
      </c>
      <c r="D1862" s="14">
        <v>0.04</v>
      </c>
      <c r="E1862" s="14">
        <v>4.4800000000000004</v>
      </c>
      <c r="F1862" s="14">
        <v>2.5</v>
      </c>
      <c r="G1862" s="1" t="s">
        <v>89</v>
      </c>
      <c r="H1862" s="1" t="s">
        <v>73</v>
      </c>
      <c r="I1862" s="1" t="s">
        <v>50</v>
      </c>
      <c r="J1862" s="1" t="s">
        <v>347</v>
      </c>
      <c r="K1862" s="1" t="s">
        <v>75</v>
      </c>
      <c r="L1862" s="1" t="s">
        <v>1023</v>
      </c>
      <c r="M1862" s="1">
        <v>0.37</v>
      </c>
      <c r="N1862" s="1" t="s">
        <v>34</v>
      </c>
      <c r="O1862" s="1" t="s">
        <v>113</v>
      </c>
      <c r="P1862" s="1" t="s">
        <v>322</v>
      </c>
      <c r="Q1862" s="1" t="s">
        <v>2947</v>
      </c>
      <c r="R1862" s="1">
        <v>15601</v>
      </c>
      <c r="S1862" s="2">
        <v>42177</v>
      </c>
      <c r="T1862" s="2">
        <v>42181</v>
      </c>
      <c r="U1862" s="1">
        <v>10.32</v>
      </c>
      <c r="V1862" s="1">
        <v>7</v>
      </c>
      <c r="W1862" s="14">
        <v>35.93</v>
      </c>
      <c r="X1862" s="1">
        <v>85949</v>
      </c>
      <c r="Y1862" s="14">
        <f>DataSheet!$E1862-DataSheet!$D1862</f>
        <v>4.4400000000000004</v>
      </c>
      <c r="Z1862" s="1" t="str">
        <f>_xlfn.IFS(DataSheet!$O1862="Central","Chris",DataSheet!$O1862="East","Erin",DataSheet!$O1862="South","Sam",DataSheet!$O1862="West","William")</f>
        <v>Erin</v>
      </c>
    </row>
    <row r="1863" spans="1:26" ht="15" x14ac:dyDescent="0.2">
      <c r="A1863" s="1">
        <v>101</v>
      </c>
      <c r="B1863" s="1" t="s">
        <v>2948</v>
      </c>
      <c r="C1863" s="1" t="s">
        <v>118</v>
      </c>
      <c r="D1863" s="14">
        <v>0.1</v>
      </c>
      <c r="E1863" s="14">
        <v>19.98</v>
      </c>
      <c r="F1863" s="14">
        <v>4</v>
      </c>
      <c r="G1863" s="1" t="s">
        <v>40</v>
      </c>
      <c r="H1863" s="1" t="s">
        <v>41</v>
      </c>
      <c r="I1863" s="1" t="s">
        <v>42</v>
      </c>
      <c r="J1863" s="1" t="s">
        <v>43</v>
      </c>
      <c r="K1863" s="1" t="s">
        <v>75</v>
      </c>
      <c r="L1863" s="1" t="s">
        <v>1763</v>
      </c>
      <c r="M1863" s="1">
        <v>0.68</v>
      </c>
      <c r="N1863" s="1" t="s">
        <v>34</v>
      </c>
      <c r="O1863" s="1" t="s">
        <v>113</v>
      </c>
      <c r="P1863" s="1" t="s">
        <v>333</v>
      </c>
      <c r="Q1863" s="1" t="s">
        <v>2949</v>
      </c>
      <c r="R1863" s="1">
        <v>4005</v>
      </c>
      <c r="S1863" s="2">
        <v>42177</v>
      </c>
      <c r="T1863" s="2">
        <v>42179</v>
      </c>
      <c r="U1863" s="1">
        <v>-16.2</v>
      </c>
      <c r="V1863" s="1">
        <v>16</v>
      </c>
      <c r="W1863" s="14">
        <v>303.58999999999997</v>
      </c>
      <c r="X1863" s="1">
        <v>88205</v>
      </c>
      <c r="Y1863" s="14">
        <f>DataSheet!$E1863-DataSheet!$D1863</f>
        <v>19.88</v>
      </c>
      <c r="Z1863" s="1" t="str">
        <f>_xlfn.IFS(DataSheet!$O1863="Central","Chris",DataSheet!$O1863="East","Erin",DataSheet!$O1863="South","Sam",DataSheet!$O1863="West","William")</f>
        <v>Erin</v>
      </c>
    </row>
    <row r="1864" spans="1:26" ht="15" x14ac:dyDescent="0.2">
      <c r="A1864" s="1">
        <v>102</v>
      </c>
      <c r="B1864" s="1" t="s">
        <v>2044</v>
      </c>
      <c r="C1864" s="1" t="s">
        <v>118</v>
      </c>
      <c r="D1864" s="14">
        <v>0.1</v>
      </c>
      <c r="E1864" s="14">
        <v>19.98</v>
      </c>
      <c r="F1864" s="14">
        <v>4</v>
      </c>
      <c r="G1864" s="1" t="s">
        <v>40</v>
      </c>
      <c r="H1864" s="1" t="s">
        <v>41</v>
      </c>
      <c r="I1864" s="1" t="s">
        <v>42</v>
      </c>
      <c r="J1864" s="1" t="s">
        <v>43</v>
      </c>
      <c r="K1864" s="1" t="s">
        <v>75</v>
      </c>
      <c r="L1864" s="1" t="s">
        <v>1763</v>
      </c>
      <c r="M1864" s="1">
        <v>0.68</v>
      </c>
      <c r="N1864" s="1" t="s">
        <v>34</v>
      </c>
      <c r="O1864" s="1" t="s">
        <v>113</v>
      </c>
      <c r="P1864" s="1" t="s">
        <v>405</v>
      </c>
      <c r="Q1864" s="1" t="s">
        <v>790</v>
      </c>
      <c r="R1864" s="1">
        <v>2129</v>
      </c>
      <c r="S1864" s="2">
        <v>42177</v>
      </c>
      <c r="T1864" s="2">
        <v>42179</v>
      </c>
      <c r="U1864" s="1">
        <v>-20.25</v>
      </c>
      <c r="V1864" s="1">
        <v>65</v>
      </c>
      <c r="W1864" s="14">
        <v>1233.32</v>
      </c>
      <c r="X1864" s="1">
        <v>3397</v>
      </c>
      <c r="Y1864" s="14">
        <f>DataSheet!$E1864-DataSheet!$D1864</f>
        <v>19.88</v>
      </c>
      <c r="Z1864" s="1" t="str">
        <f>_xlfn.IFS(DataSheet!$O1864="Central","Chris",DataSheet!$O1864="East","Erin",DataSheet!$O1864="South","Sam",DataSheet!$O1864="West","William")</f>
        <v>Erin</v>
      </c>
    </row>
    <row r="1865" spans="1:26" ht="15" x14ac:dyDescent="0.2">
      <c r="A1865" s="1">
        <v>102</v>
      </c>
      <c r="B1865" s="1" t="s">
        <v>2044</v>
      </c>
      <c r="C1865" s="1" t="s">
        <v>118</v>
      </c>
      <c r="D1865" s="14">
        <v>0.09</v>
      </c>
      <c r="E1865" s="14">
        <v>2.88</v>
      </c>
      <c r="F1865" s="14">
        <v>1.49</v>
      </c>
      <c r="G1865" s="1" t="s">
        <v>40</v>
      </c>
      <c r="H1865" s="1" t="s">
        <v>41</v>
      </c>
      <c r="I1865" s="1" t="s">
        <v>50</v>
      </c>
      <c r="J1865" s="1" t="s">
        <v>74</v>
      </c>
      <c r="K1865" s="1" t="s">
        <v>75</v>
      </c>
      <c r="L1865" s="1" t="s">
        <v>2950</v>
      </c>
      <c r="M1865" s="1">
        <v>0.36</v>
      </c>
      <c r="N1865" s="1" t="s">
        <v>34</v>
      </c>
      <c r="O1865" s="1" t="s">
        <v>113</v>
      </c>
      <c r="P1865" s="1" t="s">
        <v>405</v>
      </c>
      <c r="Q1865" s="1" t="s">
        <v>790</v>
      </c>
      <c r="R1865" s="1">
        <v>2129</v>
      </c>
      <c r="S1865" s="2">
        <v>42177</v>
      </c>
      <c r="T1865" s="2">
        <v>42178</v>
      </c>
      <c r="U1865" s="1">
        <v>-3.3809999999999998</v>
      </c>
      <c r="V1865" s="1">
        <v>17</v>
      </c>
      <c r="W1865" s="14">
        <v>47.31</v>
      </c>
      <c r="X1865" s="1">
        <v>3397</v>
      </c>
      <c r="Y1865" s="14">
        <f>DataSheet!$E1865-DataSheet!$D1865</f>
        <v>2.79</v>
      </c>
      <c r="Z1865" s="1" t="str">
        <f>_xlfn.IFS(DataSheet!$O1865="Central","Chris",DataSheet!$O1865="East","Erin",DataSheet!$O1865="South","Sam",DataSheet!$O1865="West","William")</f>
        <v>Erin</v>
      </c>
    </row>
    <row r="1866" spans="1:26" ht="15" x14ac:dyDescent="0.2">
      <c r="A1866" s="1">
        <v>109</v>
      </c>
      <c r="B1866" s="1" t="s">
        <v>2951</v>
      </c>
      <c r="C1866" s="1" t="s">
        <v>118</v>
      </c>
      <c r="D1866" s="14">
        <v>0.09</v>
      </c>
      <c r="E1866" s="14">
        <v>2.88</v>
      </c>
      <c r="F1866" s="14">
        <v>1.49</v>
      </c>
      <c r="G1866" s="1" t="s">
        <v>40</v>
      </c>
      <c r="H1866" s="1" t="s">
        <v>41</v>
      </c>
      <c r="I1866" s="1" t="s">
        <v>50</v>
      </c>
      <c r="J1866" s="1" t="s">
        <v>74</v>
      </c>
      <c r="K1866" s="1" t="s">
        <v>75</v>
      </c>
      <c r="L1866" s="1" t="s">
        <v>2950</v>
      </c>
      <c r="M1866" s="1">
        <v>0.36</v>
      </c>
      <c r="N1866" s="1" t="s">
        <v>34</v>
      </c>
      <c r="O1866" s="1" t="s">
        <v>113</v>
      </c>
      <c r="P1866" s="1" t="s">
        <v>399</v>
      </c>
      <c r="Q1866" s="1" t="s">
        <v>2952</v>
      </c>
      <c r="R1866" s="1">
        <v>7644</v>
      </c>
      <c r="S1866" s="2">
        <v>42177</v>
      </c>
      <c r="T1866" s="2">
        <v>42178</v>
      </c>
      <c r="U1866" s="1">
        <v>-2.7048000000000001</v>
      </c>
      <c r="V1866" s="1">
        <v>4</v>
      </c>
      <c r="W1866" s="14">
        <v>11.13</v>
      </c>
      <c r="X1866" s="1">
        <v>88205</v>
      </c>
      <c r="Y1866" s="14">
        <f>DataSheet!$E1866-DataSheet!$D1866</f>
        <v>2.79</v>
      </c>
      <c r="Z1866" s="1" t="str">
        <f>_xlfn.IFS(DataSheet!$O1866="Central","Chris",DataSheet!$O1866="East","Erin",DataSheet!$O1866="South","Sam",DataSheet!$O1866="West","William")</f>
        <v>Erin</v>
      </c>
    </row>
    <row r="1867" spans="1:26" ht="15" x14ac:dyDescent="0.2">
      <c r="A1867" s="1">
        <v>522</v>
      </c>
      <c r="B1867" s="1" t="s">
        <v>2953</v>
      </c>
      <c r="C1867" s="1" t="s">
        <v>118</v>
      </c>
      <c r="D1867" s="14">
        <v>0.02</v>
      </c>
      <c r="E1867" s="14">
        <v>150.97999999999999</v>
      </c>
      <c r="F1867" s="14">
        <v>13.99</v>
      </c>
      <c r="G1867" s="1" t="s">
        <v>89</v>
      </c>
      <c r="H1867" s="1" t="s">
        <v>29</v>
      </c>
      <c r="I1867" s="1" t="s">
        <v>42</v>
      </c>
      <c r="J1867" s="1" t="s">
        <v>58</v>
      </c>
      <c r="K1867" s="1" t="s">
        <v>146</v>
      </c>
      <c r="L1867" s="1" t="s">
        <v>784</v>
      </c>
      <c r="M1867" s="1">
        <v>0.38</v>
      </c>
      <c r="N1867" s="1" t="s">
        <v>34</v>
      </c>
      <c r="O1867" s="1" t="s">
        <v>61</v>
      </c>
      <c r="P1867" s="1" t="s">
        <v>141</v>
      </c>
      <c r="Q1867" s="1" t="s">
        <v>844</v>
      </c>
      <c r="R1867" s="1">
        <v>97756</v>
      </c>
      <c r="S1867" s="2">
        <v>42177</v>
      </c>
      <c r="T1867" s="2">
        <v>42179</v>
      </c>
      <c r="U1867" s="1">
        <v>26.1</v>
      </c>
      <c r="V1867" s="1">
        <v>3</v>
      </c>
      <c r="W1867" s="14">
        <v>480.37</v>
      </c>
      <c r="X1867" s="1">
        <v>89327</v>
      </c>
      <c r="Y1867" s="14">
        <f>DataSheet!$E1867-DataSheet!$D1867</f>
        <v>150.95999999999998</v>
      </c>
      <c r="Z1867" s="1" t="str">
        <f>_xlfn.IFS(DataSheet!$O1867="Central","Chris",DataSheet!$O1867="East","Erin",DataSheet!$O1867="South","Sam",DataSheet!$O1867="West","William")</f>
        <v>William</v>
      </c>
    </row>
    <row r="1868" spans="1:26" ht="15" x14ac:dyDescent="0.2">
      <c r="A1868" s="1">
        <v>522</v>
      </c>
      <c r="B1868" s="1" t="s">
        <v>2953</v>
      </c>
      <c r="C1868" s="1" t="s">
        <v>118</v>
      </c>
      <c r="D1868" s="14">
        <v>0.1</v>
      </c>
      <c r="E1868" s="14">
        <v>5.43</v>
      </c>
      <c r="F1868" s="14">
        <v>0.95</v>
      </c>
      <c r="G1868" s="1" t="s">
        <v>40</v>
      </c>
      <c r="H1868" s="1" t="s">
        <v>29</v>
      </c>
      <c r="I1868" s="1" t="s">
        <v>50</v>
      </c>
      <c r="J1868" s="1" t="s">
        <v>90</v>
      </c>
      <c r="K1868" s="1" t="s">
        <v>52</v>
      </c>
      <c r="L1868" s="1" t="s">
        <v>2265</v>
      </c>
      <c r="M1868" s="1">
        <v>0.36</v>
      </c>
      <c r="N1868" s="1" t="s">
        <v>34</v>
      </c>
      <c r="O1868" s="1" t="s">
        <v>61</v>
      </c>
      <c r="P1868" s="1" t="s">
        <v>141</v>
      </c>
      <c r="Q1868" s="1" t="s">
        <v>844</v>
      </c>
      <c r="R1868" s="1">
        <v>97756</v>
      </c>
      <c r="S1868" s="2">
        <v>42177</v>
      </c>
      <c r="T1868" s="2">
        <v>42179</v>
      </c>
      <c r="U1868" s="1">
        <v>-2.58</v>
      </c>
      <c r="V1868" s="1">
        <v>1</v>
      </c>
      <c r="W1868" s="14">
        <v>5.76</v>
      </c>
      <c r="X1868" s="1">
        <v>89327</v>
      </c>
      <c r="Y1868" s="14">
        <f>DataSheet!$E1868-DataSheet!$D1868</f>
        <v>5.33</v>
      </c>
      <c r="Z1868" s="1" t="str">
        <f>_xlfn.IFS(DataSheet!$O1868="Central","Chris",DataSheet!$O1868="East","Erin",DataSheet!$O1868="South","Sam",DataSheet!$O1868="West","William")</f>
        <v>William</v>
      </c>
    </row>
    <row r="1869" spans="1:26" ht="15" x14ac:dyDescent="0.2">
      <c r="A1869" s="1">
        <v>522</v>
      </c>
      <c r="B1869" s="1" t="s">
        <v>2953</v>
      </c>
      <c r="C1869" s="1" t="s">
        <v>118</v>
      </c>
      <c r="D1869" s="14">
        <v>0.01</v>
      </c>
      <c r="E1869" s="14">
        <v>179.29</v>
      </c>
      <c r="F1869" s="14">
        <v>29.21</v>
      </c>
      <c r="G1869" s="1" t="s">
        <v>28</v>
      </c>
      <c r="H1869" s="1" t="s">
        <v>29</v>
      </c>
      <c r="I1869" s="1" t="s">
        <v>30</v>
      </c>
      <c r="J1869" s="1" t="s">
        <v>31</v>
      </c>
      <c r="K1869" s="1" t="s">
        <v>32</v>
      </c>
      <c r="L1869" s="1" t="s">
        <v>545</v>
      </c>
      <c r="M1869" s="1">
        <v>0.74</v>
      </c>
      <c r="N1869" s="1" t="s">
        <v>34</v>
      </c>
      <c r="O1869" s="1" t="s">
        <v>61</v>
      </c>
      <c r="P1869" s="1" t="s">
        <v>141</v>
      </c>
      <c r="Q1869" s="1" t="s">
        <v>844</v>
      </c>
      <c r="R1869" s="1">
        <v>97756</v>
      </c>
      <c r="S1869" s="2">
        <v>42177</v>
      </c>
      <c r="T1869" s="2">
        <v>42178</v>
      </c>
      <c r="U1869" s="1">
        <v>2800.12</v>
      </c>
      <c r="V1869" s="1">
        <v>21</v>
      </c>
      <c r="W1869" s="14">
        <v>3112.13</v>
      </c>
      <c r="X1869" s="1">
        <v>89327</v>
      </c>
      <c r="Y1869" s="14">
        <f>DataSheet!$E1869-DataSheet!$D1869</f>
        <v>179.28</v>
      </c>
      <c r="Z1869" s="1" t="str">
        <f>_xlfn.IFS(DataSheet!$O1869="Central","Chris",DataSheet!$O1869="East","Erin",DataSheet!$O1869="South","Sam",DataSheet!$O1869="West","William")</f>
        <v>William</v>
      </c>
    </row>
    <row r="1870" spans="1:26" ht="15" x14ac:dyDescent="0.2">
      <c r="A1870" s="1">
        <v>445</v>
      </c>
      <c r="B1870" s="1" t="s">
        <v>2144</v>
      </c>
      <c r="C1870" s="1" t="s">
        <v>39</v>
      </c>
      <c r="D1870" s="14">
        <v>0.09</v>
      </c>
      <c r="E1870" s="14">
        <v>200.98</v>
      </c>
      <c r="F1870" s="14">
        <v>55.96</v>
      </c>
      <c r="G1870" s="1" t="s">
        <v>28</v>
      </c>
      <c r="H1870" s="1" t="s">
        <v>29</v>
      </c>
      <c r="I1870" s="1" t="s">
        <v>30</v>
      </c>
      <c r="J1870" s="1" t="s">
        <v>119</v>
      </c>
      <c r="K1870" s="1" t="s">
        <v>32</v>
      </c>
      <c r="L1870" s="1" t="s">
        <v>1641</v>
      </c>
      <c r="M1870" s="1">
        <v>0.75</v>
      </c>
      <c r="N1870" s="1" t="s">
        <v>34</v>
      </c>
      <c r="O1870" s="1" t="s">
        <v>54</v>
      </c>
      <c r="P1870" s="1" t="s">
        <v>135</v>
      </c>
      <c r="Q1870" s="1" t="s">
        <v>1379</v>
      </c>
      <c r="R1870" s="1">
        <v>68701</v>
      </c>
      <c r="S1870" s="2">
        <v>42178</v>
      </c>
      <c r="T1870" s="2">
        <v>42179</v>
      </c>
      <c r="U1870" s="1">
        <v>-512.87199999999996</v>
      </c>
      <c r="V1870" s="1">
        <v>9</v>
      </c>
      <c r="W1870" s="14">
        <v>1766.68</v>
      </c>
      <c r="X1870" s="1">
        <v>88084</v>
      </c>
      <c r="Y1870" s="14">
        <f>DataSheet!$E1870-DataSheet!$D1870</f>
        <v>200.89</v>
      </c>
      <c r="Z1870" s="1" t="str">
        <f>_xlfn.IFS(DataSheet!$O1870="Central","Chris",DataSheet!$O1870="East","Erin",DataSheet!$O1870="South","Sam",DataSheet!$O1870="West","William")</f>
        <v>Chris</v>
      </c>
    </row>
    <row r="1871" spans="1:26" ht="15" x14ac:dyDescent="0.2">
      <c r="A1871" s="1">
        <v>445</v>
      </c>
      <c r="B1871" s="1" t="s">
        <v>2144</v>
      </c>
      <c r="C1871" s="1" t="s">
        <v>39</v>
      </c>
      <c r="D1871" s="14">
        <v>0.09</v>
      </c>
      <c r="E1871" s="14">
        <v>2.78</v>
      </c>
      <c r="F1871" s="14">
        <v>0.97</v>
      </c>
      <c r="G1871" s="1" t="s">
        <v>40</v>
      </c>
      <c r="H1871" s="1" t="s">
        <v>29</v>
      </c>
      <c r="I1871" s="1" t="s">
        <v>50</v>
      </c>
      <c r="J1871" s="1" t="s">
        <v>51</v>
      </c>
      <c r="K1871" s="1" t="s">
        <v>52</v>
      </c>
      <c r="L1871" s="1" t="s">
        <v>2954</v>
      </c>
      <c r="M1871" s="1">
        <v>0.59</v>
      </c>
      <c r="N1871" s="1" t="s">
        <v>34</v>
      </c>
      <c r="O1871" s="1" t="s">
        <v>54</v>
      </c>
      <c r="P1871" s="1" t="s">
        <v>135</v>
      </c>
      <c r="Q1871" s="1" t="s">
        <v>1379</v>
      </c>
      <c r="R1871" s="1">
        <v>68701</v>
      </c>
      <c r="S1871" s="2">
        <v>42178</v>
      </c>
      <c r="T1871" s="2">
        <v>42179</v>
      </c>
      <c r="U1871" s="1">
        <v>-3.7839999999999998</v>
      </c>
      <c r="V1871" s="1">
        <v>11</v>
      </c>
      <c r="W1871" s="14">
        <v>29.02</v>
      </c>
      <c r="X1871" s="1">
        <v>88084</v>
      </c>
      <c r="Y1871" s="14">
        <f>DataSheet!$E1871-DataSheet!$D1871</f>
        <v>2.69</v>
      </c>
      <c r="Z1871" s="1" t="str">
        <f>_xlfn.IFS(DataSheet!$O1871="Central","Chris",DataSheet!$O1871="East","Erin",DataSheet!$O1871="South","Sam",DataSheet!$O1871="West","William")</f>
        <v>Chris</v>
      </c>
    </row>
    <row r="1872" spans="1:26" ht="15" x14ac:dyDescent="0.2">
      <c r="A1872" s="1">
        <v>2333</v>
      </c>
      <c r="B1872" s="1" t="s">
        <v>2955</v>
      </c>
      <c r="C1872" s="1" t="s">
        <v>39</v>
      </c>
      <c r="D1872" s="14">
        <v>0.06</v>
      </c>
      <c r="E1872" s="14">
        <v>180.98</v>
      </c>
      <c r="F1872" s="14">
        <v>26.2</v>
      </c>
      <c r="G1872" s="1" t="s">
        <v>28</v>
      </c>
      <c r="H1872" s="1" t="s">
        <v>29</v>
      </c>
      <c r="I1872" s="1" t="s">
        <v>30</v>
      </c>
      <c r="J1872" s="1" t="s">
        <v>111</v>
      </c>
      <c r="K1872" s="1" t="s">
        <v>59</v>
      </c>
      <c r="L1872" s="1" t="s">
        <v>2276</v>
      </c>
      <c r="M1872" s="1">
        <v>0.59</v>
      </c>
      <c r="N1872" s="1" t="s">
        <v>34</v>
      </c>
      <c r="O1872" s="1" t="s">
        <v>54</v>
      </c>
      <c r="P1872" s="1" t="s">
        <v>359</v>
      </c>
      <c r="Q1872" s="1" t="s">
        <v>2956</v>
      </c>
      <c r="R1872" s="1">
        <v>54302</v>
      </c>
      <c r="S1872" s="2">
        <v>42178</v>
      </c>
      <c r="T1872" s="2">
        <v>42179</v>
      </c>
      <c r="U1872" s="1">
        <v>-122.235</v>
      </c>
      <c r="V1872" s="1">
        <v>1</v>
      </c>
      <c r="W1872" s="14">
        <v>191.73</v>
      </c>
      <c r="X1872" s="1">
        <v>89611</v>
      </c>
      <c r="Y1872" s="14">
        <f>DataSheet!$E1872-DataSheet!$D1872</f>
        <v>180.92</v>
      </c>
      <c r="Z1872" s="1" t="str">
        <f>_xlfn.IFS(DataSheet!$O1872="Central","Chris",DataSheet!$O1872="East","Erin",DataSheet!$O1872="South","Sam",DataSheet!$O1872="West","William")</f>
        <v>Chris</v>
      </c>
    </row>
    <row r="1873" spans="1:26" ht="15" x14ac:dyDescent="0.2">
      <c r="A1873" s="1">
        <v>1548</v>
      </c>
      <c r="B1873" s="1" t="s">
        <v>2957</v>
      </c>
      <c r="C1873" s="1" t="s">
        <v>49</v>
      </c>
      <c r="D1873" s="14">
        <v>0</v>
      </c>
      <c r="E1873" s="14">
        <v>599.99</v>
      </c>
      <c r="F1873" s="14">
        <v>24.49</v>
      </c>
      <c r="G1873" s="1" t="s">
        <v>40</v>
      </c>
      <c r="H1873" s="1" t="s">
        <v>96</v>
      </c>
      <c r="I1873" s="1" t="s">
        <v>42</v>
      </c>
      <c r="J1873" s="1" t="s">
        <v>65</v>
      </c>
      <c r="K1873" s="1" t="s">
        <v>66</v>
      </c>
      <c r="L1873" s="1" t="s">
        <v>2958</v>
      </c>
      <c r="M1873" s="1">
        <v>0.44</v>
      </c>
      <c r="N1873" s="1" t="s">
        <v>34</v>
      </c>
      <c r="O1873" s="1" t="s">
        <v>54</v>
      </c>
      <c r="P1873" s="1" t="s">
        <v>55</v>
      </c>
      <c r="Q1873" s="1" t="s">
        <v>2434</v>
      </c>
      <c r="R1873" s="1">
        <v>47374</v>
      </c>
      <c r="S1873" s="2">
        <v>42178</v>
      </c>
      <c r="T1873" s="2">
        <v>42180</v>
      </c>
      <c r="U1873" s="1">
        <v>-367.16500000000002</v>
      </c>
      <c r="V1873" s="1">
        <v>18</v>
      </c>
      <c r="W1873" s="14">
        <v>11015.82</v>
      </c>
      <c r="X1873" s="1">
        <v>88487</v>
      </c>
      <c r="Y1873" s="14">
        <f>DataSheet!$E1873-DataSheet!$D1873</f>
        <v>599.99</v>
      </c>
      <c r="Z1873" s="1" t="str">
        <f>_xlfn.IFS(DataSheet!$O1873="Central","Chris",DataSheet!$O1873="East","Erin",DataSheet!$O1873="South","Sam",DataSheet!$O1873="West","William")</f>
        <v>Chris</v>
      </c>
    </row>
    <row r="1874" spans="1:26" ht="15" x14ac:dyDescent="0.2">
      <c r="A1874" s="1">
        <v>2215</v>
      </c>
      <c r="B1874" s="1" t="s">
        <v>2959</v>
      </c>
      <c r="C1874" s="1" t="s">
        <v>49</v>
      </c>
      <c r="D1874" s="14">
        <v>7.0000000000000007E-2</v>
      </c>
      <c r="E1874" s="14">
        <v>3.28</v>
      </c>
      <c r="F1874" s="14">
        <v>3.97</v>
      </c>
      <c r="G1874" s="1" t="s">
        <v>40</v>
      </c>
      <c r="H1874" s="1" t="s">
        <v>96</v>
      </c>
      <c r="I1874" s="1" t="s">
        <v>50</v>
      </c>
      <c r="J1874" s="1" t="s">
        <v>51</v>
      </c>
      <c r="K1874" s="1" t="s">
        <v>52</v>
      </c>
      <c r="L1874" s="1" t="s">
        <v>369</v>
      </c>
      <c r="M1874" s="1">
        <v>0.56000000000000005</v>
      </c>
      <c r="N1874" s="1" t="s">
        <v>34</v>
      </c>
      <c r="O1874" s="1" t="s">
        <v>113</v>
      </c>
      <c r="P1874" s="1" t="s">
        <v>319</v>
      </c>
      <c r="Q1874" s="1" t="s">
        <v>2960</v>
      </c>
      <c r="R1874" s="1">
        <v>44646</v>
      </c>
      <c r="S1874" s="2">
        <v>42178</v>
      </c>
      <c r="T1874" s="2">
        <v>42178</v>
      </c>
      <c r="U1874" s="1">
        <v>-22.175999999999998</v>
      </c>
      <c r="V1874" s="1">
        <v>4</v>
      </c>
      <c r="W1874" s="14">
        <v>14.76</v>
      </c>
      <c r="X1874" s="1">
        <v>90314</v>
      </c>
      <c r="Y1874" s="14">
        <f>DataSheet!$E1874-DataSheet!$D1874</f>
        <v>3.21</v>
      </c>
      <c r="Z1874" s="1" t="str">
        <f>_xlfn.IFS(DataSheet!$O1874="Central","Chris",DataSheet!$O1874="East","Erin",DataSheet!$O1874="South","Sam",DataSheet!$O1874="West","William")</f>
        <v>Erin</v>
      </c>
    </row>
    <row r="1875" spans="1:26" ht="15" x14ac:dyDescent="0.2">
      <c r="A1875" s="1">
        <v>2216</v>
      </c>
      <c r="B1875" s="1" t="s">
        <v>2961</v>
      </c>
      <c r="C1875" s="1" t="s">
        <v>49</v>
      </c>
      <c r="D1875" s="14">
        <v>0.02</v>
      </c>
      <c r="E1875" s="14">
        <v>256.99</v>
      </c>
      <c r="F1875" s="14">
        <v>11.25</v>
      </c>
      <c r="G1875" s="1" t="s">
        <v>40</v>
      </c>
      <c r="H1875" s="1" t="s">
        <v>96</v>
      </c>
      <c r="I1875" s="1" t="s">
        <v>42</v>
      </c>
      <c r="J1875" s="1" t="s">
        <v>43</v>
      </c>
      <c r="K1875" s="1" t="s">
        <v>75</v>
      </c>
      <c r="L1875" s="1" t="s">
        <v>2623</v>
      </c>
      <c r="M1875" s="1">
        <v>0.51</v>
      </c>
      <c r="N1875" s="1" t="s">
        <v>34</v>
      </c>
      <c r="O1875" s="1" t="s">
        <v>113</v>
      </c>
      <c r="P1875" s="1" t="s">
        <v>319</v>
      </c>
      <c r="Q1875" s="1" t="s">
        <v>2135</v>
      </c>
      <c r="R1875" s="1">
        <v>44256</v>
      </c>
      <c r="S1875" s="2">
        <v>42178</v>
      </c>
      <c r="T1875" s="2">
        <v>42185</v>
      </c>
      <c r="U1875" s="1">
        <v>-214.10400000000001</v>
      </c>
      <c r="V1875" s="1">
        <v>3</v>
      </c>
      <c r="W1875" s="14">
        <v>808.44</v>
      </c>
      <c r="X1875" s="1">
        <v>90314</v>
      </c>
      <c r="Y1875" s="14">
        <f>DataSheet!$E1875-DataSheet!$D1875</f>
        <v>256.97000000000003</v>
      </c>
      <c r="Z1875" s="1" t="str">
        <f>_xlfn.IFS(DataSheet!$O1875="Central","Chris",DataSheet!$O1875="East","Erin",DataSheet!$O1875="South","Sam",DataSheet!$O1875="West","William")</f>
        <v>Erin</v>
      </c>
    </row>
    <row r="1876" spans="1:26" ht="15" x14ac:dyDescent="0.2">
      <c r="A1876" s="1">
        <v>2216</v>
      </c>
      <c r="B1876" s="1" t="s">
        <v>2961</v>
      </c>
      <c r="C1876" s="1" t="s">
        <v>49</v>
      </c>
      <c r="D1876" s="14">
        <v>0.01</v>
      </c>
      <c r="E1876" s="14">
        <v>6.48</v>
      </c>
      <c r="F1876" s="14">
        <v>5.14</v>
      </c>
      <c r="G1876" s="1" t="s">
        <v>40</v>
      </c>
      <c r="H1876" s="1" t="s">
        <v>96</v>
      </c>
      <c r="I1876" s="1" t="s">
        <v>50</v>
      </c>
      <c r="J1876" s="1" t="s">
        <v>90</v>
      </c>
      <c r="K1876" s="1" t="s">
        <v>75</v>
      </c>
      <c r="L1876" s="1" t="s">
        <v>1747</v>
      </c>
      <c r="M1876" s="1">
        <v>0.37</v>
      </c>
      <c r="N1876" s="1" t="s">
        <v>34</v>
      </c>
      <c r="O1876" s="1" t="s">
        <v>113</v>
      </c>
      <c r="P1876" s="1" t="s">
        <v>319</v>
      </c>
      <c r="Q1876" s="1" t="s">
        <v>2135</v>
      </c>
      <c r="R1876" s="1">
        <v>44256</v>
      </c>
      <c r="S1876" s="2">
        <v>42178</v>
      </c>
      <c r="T1876" s="2">
        <v>42180</v>
      </c>
      <c r="U1876" s="1">
        <v>-26.936</v>
      </c>
      <c r="V1876" s="1">
        <v>10</v>
      </c>
      <c r="W1876" s="14">
        <v>67.41</v>
      </c>
      <c r="X1876" s="1">
        <v>90314</v>
      </c>
      <c r="Y1876" s="14">
        <f>DataSheet!$E1876-DataSheet!$D1876</f>
        <v>6.4700000000000006</v>
      </c>
      <c r="Z1876" s="1" t="str">
        <f>_xlfn.IFS(DataSheet!$O1876="Central","Chris",DataSheet!$O1876="East","Erin",DataSheet!$O1876="South","Sam",DataSheet!$O1876="West","William")</f>
        <v>Erin</v>
      </c>
    </row>
    <row r="1877" spans="1:26" ht="15" x14ac:dyDescent="0.2">
      <c r="A1877" s="1">
        <v>2352</v>
      </c>
      <c r="B1877" s="1" t="s">
        <v>2920</v>
      </c>
      <c r="C1877" s="1" t="s">
        <v>72</v>
      </c>
      <c r="D1877" s="14">
        <v>0.09</v>
      </c>
      <c r="E1877" s="14">
        <v>71.37</v>
      </c>
      <c r="F1877" s="14">
        <v>69</v>
      </c>
      <c r="G1877" s="1" t="s">
        <v>40</v>
      </c>
      <c r="H1877" s="1" t="s">
        <v>73</v>
      </c>
      <c r="I1877" s="1" t="s">
        <v>30</v>
      </c>
      <c r="J1877" s="1" t="s">
        <v>31</v>
      </c>
      <c r="K1877" s="1" t="s">
        <v>66</v>
      </c>
      <c r="L1877" s="1" t="s">
        <v>1033</v>
      </c>
      <c r="M1877" s="1">
        <v>0.68</v>
      </c>
      <c r="N1877" s="1" t="s">
        <v>34</v>
      </c>
      <c r="O1877" s="1" t="s">
        <v>113</v>
      </c>
      <c r="P1877" s="1" t="s">
        <v>420</v>
      </c>
      <c r="Q1877" s="1" t="s">
        <v>2921</v>
      </c>
      <c r="R1877" s="1">
        <v>21501</v>
      </c>
      <c r="S1877" s="2">
        <v>42178</v>
      </c>
      <c r="T1877" s="2">
        <v>42179</v>
      </c>
      <c r="U1877" s="1">
        <v>-1537.1356000000001</v>
      </c>
      <c r="V1877" s="1">
        <v>19</v>
      </c>
      <c r="W1877" s="14">
        <v>1302.98</v>
      </c>
      <c r="X1877" s="1">
        <v>86166</v>
      </c>
      <c r="Y1877" s="14">
        <f>DataSheet!$E1877-DataSheet!$D1877</f>
        <v>71.28</v>
      </c>
      <c r="Z1877" s="1" t="str">
        <f>_xlfn.IFS(DataSheet!$O1877="Central","Chris",DataSheet!$O1877="East","Erin",DataSheet!$O1877="South","Sam",DataSheet!$O1877="West","William")</f>
        <v>Erin</v>
      </c>
    </row>
    <row r="1878" spans="1:26" ht="15" x14ac:dyDescent="0.2">
      <c r="A1878" s="1">
        <v>2044</v>
      </c>
      <c r="B1878" s="1" t="s">
        <v>2962</v>
      </c>
      <c r="C1878" s="1" t="s">
        <v>49</v>
      </c>
      <c r="D1878" s="14">
        <v>0.09</v>
      </c>
      <c r="E1878" s="14">
        <v>20.99</v>
      </c>
      <c r="F1878" s="14">
        <v>2.5</v>
      </c>
      <c r="G1878" s="1" t="s">
        <v>40</v>
      </c>
      <c r="H1878" s="1" t="s">
        <v>96</v>
      </c>
      <c r="I1878" s="1" t="s">
        <v>42</v>
      </c>
      <c r="J1878" s="1" t="s">
        <v>137</v>
      </c>
      <c r="K1878" s="1" t="s">
        <v>52</v>
      </c>
      <c r="L1878" s="1" t="s">
        <v>1203</v>
      </c>
      <c r="M1878" s="1">
        <v>0.81</v>
      </c>
      <c r="N1878" s="1" t="s">
        <v>34</v>
      </c>
      <c r="O1878" s="1" t="s">
        <v>35</v>
      </c>
      <c r="P1878" s="1" t="s">
        <v>46</v>
      </c>
      <c r="Q1878" s="1" t="s">
        <v>2963</v>
      </c>
      <c r="R1878" s="1">
        <v>72756</v>
      </c>
      <c r="S1878" s="2">
        <v>42179</v>
      </c>
      <c r="T1878" s="2">
        <v>42186</v>
      </c>
      <c r="U1878" s="1">
        <v>-136.12200000000001</v>
      </c>
      <c r="V1878" s="1">
        <v>6</v>
      </c>
      <c r="W1878" s="14">
        <v>100.11</v>
      </c>
      <c r="X1878" s="1">
        <v>88692</v>
      </c>
      <c r="Y1878" s="14">
        <f>DataSheet!$E1878-DataSheet!$D1878</f>
        <v>20.9</v>
      </c>
      <c r="Z1878" s="1" t="str">
        <f>_xlfn.IFS(DataSheet!$O1878="Central","Chris",DataSheet!$O1878="East","Erin",DataSheet!$O1878="South","Sam",DataSheet!$O1878="West","William")</f>
        <v>Sam</v>
      </c>
    </row>
    <row r="1879" spans="1:26" ht="15" x14ac:dyDescent="0.2">
      <c r="A1879" s="1">
        <v>3325</v>
      </c>
      <c r="B1879" s="1" t="s">
        <v>2285</v>
      </c>
      <c r="C1879" s="1" t="s">
        <v>49</v>
      </c>
      <c r="D1879" s="14">
        <v>0</v>
      </c>
      <c r="E1879" s="14">
        <v>8.74</v>
      </c>
      <c r="F1879" s="14">
        <v>8.2899999999999991</v>
      </c>
      <c r="G1879" s="1" t="s">
        <v>40</v>
      </c>
      <c r="H1879" s="1" t="s">
        <v>41</v>
      </c>
      <c r="I1879" s="1" t="s">
        <v>50</v>
      </c>
      <c r="J1879" s="1" t="s">
        <v>347</v>
      </c>
      <c r="K1879" s="1" t="s">
        <v>75</v>
      </c>
      <c r="L1879" s="1" t="s">
        <v>442</v>
      </c>
      <c r="M1879" s="1">
        <v>0.38</v>
      </c>
      <c r="N1879" s="1" t="s">
        <v>34</v>
      </c>
      <c r="O1879" s="1" t="s">
        <v>61</v>
      </c>
      <c r="P1879" s="1" t="s">
        <v>141</v>
      </c>
      <c r="Q1879" s="1" t="s">
        <v>2287</v>
      </c>
      <c r="R1879" s="1">
        <v>97420</v>
      </c>
      <c r="S1879" s="2">
        <v>42179</v>
      </c>
      <c r="T1879" s="2">
        <v>42181</v>
      </c>
      <c r="U1879" s="1">
        <v>-79.400000000000006</v>
      </c>
      <c r="V1879" s="1">
        <v>14</v>
      </c>
      <c r="W1879" s="14">
        <v>131.62</v>
      </c>
      <c r="X1879" s="1">
        <v>90986</v>
      </c>
      <c r="Y1879" s="14">
        <f>DataSheet!$E1879-DataSheet!$D1879</f>
        <v>8.74</v>
      </c>
      <c r="Z1879" s="1" t="str">
        <f>_xlfn.IFS(DataSheet!$O1879="Central","Chris",DataSheet!$O1879="East","Erin",DataSheet!$O1879="South","Sam",DataSheet!$O1879="West","William")</f>
        <v>William</v>
      </c>
    </row>
    <row r="1880" spans="1:26" ht="15" x14ac:dyDescent="0.2">
      <c r="A1880" s="1">
        <v>721</v>
      </c>
      <c r="B1880" s="1" t="s">
        <v>2142</v>
      </c>
      <c r="C1880" s="1" t="s">
        <v>72</v>
      </c>
      <c r="D1880" s="14">
        <v>0.04</v>
      </c>
      <c r="E1880" s="14">
        <v>10.64</v>
      </c>
      <c r="F1880" s="14">
        <v>5.16</v>
      </c>
      <c r="G1880" s="1" t="s">
        <v>40</v>
      </c>
      <c r="H1880" s="1" t="s">
        <v>96</v>
      </c>
      <c r="I1880" s="1" t="s">
        <v>30</v>
      </c>
      <c r="J1880" s="1" t="s">
        <v>128</v>
      </c>
      <c r="K1880" s="1" t="s">
        <v>75</v>
      </c>
      <c r="L1880" s="1" t="s">
        <v>1846</v>
      </c>
      <c r="M1880" s="1">
        <v>0.56999999999999995</v>
      </c>
      <c r="N1880" s="1" t="s">
        <v>34</v>
      </c>
      <c r="O1880" s="1" t="s">
        <v>54</v>
      </c>
      <c r="P1880" s="1" t="s">
        <v>55</v>
      </c>
      <c r="Q1880" s="1" t="s">
        <v>2143</v>
      </c>
      <c r="R1880" s="1">
        <v>46041</v>
      </c>
      <c r="S1880" s="2">
        <v>42179</v>
      </c>
      <c r="T1880" s="2">
        <v>42180</v>
      </c>
      <c r="U1880" s="1">
        <v>24.096</v>
      </c>
      <c r="V1880" s="1">
        <v>6</v>
      </c>
      <c r="W1880" s="14">
        <v>66.900000000000006</v>
      </c>
      <c r="X1880" s="1">
        <v>91053</v>
      </c>
      <c r="Y1880" s="14">
        <f>DataSheet!$E1880-DataSheet!$D1880</f>
        <v>10.600000000000001</v>
      </c>
      <c r="Z1880" s="1" t="str">
        <f>_xlfn.IFS(DataSheet!$O1880="Central","Chris",DataSheet!$O1880="East","Erin",DataSheet!$O1880="South","Sam",DataSheet!$O1880="West","William")</f>
        <v>Chris</v>
      </c>
    </row>
    <row r="1881" spans="1:26" ht="15" x14ac:dyDescent="0.2">
      <c r="A1881" s="1">
        <v>721</v>
      </c>
      <c r="B1881" s="1" t="s">
        <v>2142</v>
      </c>
      <c r="C1881" s="1" t="s">
        <v>72</v>
      </c>
      <c r="D1881" s="14">
        <v>0.03</v>
      </c>
      <c r="E1881" s="14">
        <v>2.78</v>
      </c>
      <c r="F1881" s="14">
        <v>1.34</v>
      </c>
      <c r="G1881" s="1" t="s">
        <v>89</v>
      </c>
      <c r="H1881" s="1" t="s">
        <v>96</v>
      </c>
      <c r="I1881" s="1" t="s">
        <v>50</v>
      </c>
      <c r="J1881" s="1" t="s">
        <v>51</v>
      </c>
      <c r="K1881" s="1" t="s">
        <v>52</v>
      </c>
      <c r="L1881" s="1" t="s">
        <v>2964</v>
      </c>
      <c r="M1881" s="1">
        <v>0.45</v>
      </c>
      <c r="N1881" s="1" t="s">
        <v>34</v>
      </c>
      <c r="O1881" s="1" t="s">
        <v>54</v>
      </c>
      <c r="P1881" s="1" t="s">
        <v>55</v>
      </c>
      <c r="Q1881" s="1" t="s">
        <v>2143</v>
      </c>
      <c r="R1881" s="1">
        <v>46041</v>
      </c>
      <c r="S1881" s="2">
        <v>42179</v>
      </c>
      <c r="T1881" s="2">
        <v>42181</v>
      </c>
      <c r="U1881" s="1">
        <v>6.9720000000000004</v>
      </c>
      <c r="V1881" s="1">
        <v>15</v>
      </c>
      <c r="W1881" s="14">
        <v>43.13</v>
      </c>
      <c r="X1881" s="1">
        <v>91053</v>
      </c>
      <c r="Y1881" s="14">
        <f>DataSheet!$E1881-DataSheet!$D1881</f>
        <v>2.75</v>
      </c>
      <c r="Z1881" s="1" t="str">
        <f>_xlfn.IFS(DataSheet!$O1881="Central","Chris",DataSheet!$O1881="East","Erin",DataSheet!$O1881="South","Sam",DataSheet!$O1881="West","William")</f>
        <v>Chris</v>
      </c>
    </row>
    <row r="1882" spans="1:26" ht="15" x14ac:dyDescent="0.2">
      <c r="A1882" s="1">
        <v>3084</v>
      </c>
      <c r="B1882" s="1" t="s">
        <v>2236</v>
      </c>
      <c r="C1882" s="1" t="s">
        <v>72</v>
      </c>
      <c r="D1882" s="14">
        <v>0.01</v>
      </c>
      <c r="E1882" s="14">
        <v>7.1</v>
      </c>
      <c r="F1882" s="14">
        <v>6.05</v>
      </c>
      <c r="G1882" s="1" t="s">
        <v>40</v>
      </c>
      <c r="H1882" s="1" t="s">
        <v>29</v>
      </c>
      <c r="I1882" s="1" t="s">
        <v>50</v>
      </c>
      <c r="J1882" s="1" t="s">
        <v>74</v>
      </c>
      <c r="K1882" s="1" t="s">
        <v>75</v>
      </c>
      <c r="L1882" s="1" t="s">
        <v>253</v>
      </c>
      <c r="M1882" s="1">
        <v>0.39</v>
      </c>
      <c r="N1882" s="1" t="s">
        <v>34</v>
      </c>
      <c r="O1882" s="1" t="s">
        <v>61</v>
      </c>
      <c r="P1882" s="1" t="s">
        <v>68</v>
      </c>
      <c r="Q1882" s="1" t="s">
        <v>489</v>
      </c>
      <c r="R1882" s="1">
        <v>98503</v>
      </c>
      <c r="S1882" s="2">
        <v>42179</v>
      </c>
      <c r="T1882" s="2">
        <v>42180</v>
      </c>
      <c r="U1882" s="1">
        <v>-39.186250000000001</v>
      </c>
      <c r="V1882" s="1">
        <v>18</v>
      </c>
      <c r="W1882" s="14">
        <v>133.19</v>
      </c>
      <c r="X1882" s="1">
        <v>89880</v>
      </c>
      <c r="Y1882" s="14">
        <f>DataSheet!$E1882-DataSheet!$D1882</f>
        <v>7.09</v>
      </c>
      <c r="Z1882" s="1" t="str">
        <f>_xlfn.IFS(DataSheet!$O1882="Central","Chris",DataSheet!$O1882="East","Erin",DataSheet!$O1882="South","Sam",DataSheet!$O1882="West","William")</f>
        <v>William</v>
      </c>
    </row>
    <row r="1883" spans="1:26" ht="15" x14ac:dyDescent="0.2">
      <c r="A1883" s="1">
        <v>3084</v>
      </c>
      <c r="B1883" s="1" t="s">
        <v>2236</v>
      </c>
      <c r="C1883" s="1" t="s">
        <v>72</v>
      </c>
      <c r="D1883" s="14">
        <v>0.05</v>
      </c>
      <c r="E1883" s="14">
        <v>18.97</v>
      </c>
      <c r="F1883" s="14">
        <v>9.0299999999999994</v>
      </c>
      <c r="G1883" s="1" t="s">
        <v>40</v>
      </c>
      <c r="H1883" s="1" t="s">
        <v>29</v>
      </c>
      <c r="I1883" s="1" t="s">
        <v>50</v>
      </c>
      <c r="J1883" s="1" t="s">
        <v>90</v>
      </c>
      <c r="K1883" s="1" t="s">
        <v>75</v>
      </c>
      <c r="L1883" s="1" t="s">
        <v>632</v>
      </c>
      <c r="M1883" s="1">
        <v>0.37</v>
      </c>
      <c r="N1883" s="1" t="s">
        <v>34</v>
      </c>
      <c r="O1883" s="1" t="s">
        <v>61</v>
      </c>
      <c r="P1883" s="1" t="s">
        <v>68</v>
      </c>
      <c r="Q1883" s="1" t="s">
        <v>489</v>
      </c>
      <c r="R1883" s="1">
        <v>98503</v>
      </c>
      <c r="S1883" s="2">
        <v>42179</v>
      </c>
      <c r="T1883" s="2">
        <v>42180</v>
      </c>
      <c r="U1883" s="1">
        <v>-1.89</v>
      </c>
      <c r="V1883" s="1">
        <v>5</v>
      </c>
      <c r="W1883" s="14">
        <v>97.33</v>
      </c>
      <c r="X1883" s="1">
        <v>89880</v>
      </c>
      <c r="Y1883" s="14">
        <f>DataSheet!$E1883-DataSheet!$D1883</f>
        <v>18.919999999999998</v>
      </c>
      <c r="Z1883" s="1" t="str">
        <f>_xlfn.IFS(DataSheet!$O1883="Central","Chris",DataSheet!$O1883="East","Erin",DataSheet!$O1883="South","Sam",DataSheet!$O1883="West","William")</f>
        <v>William</v>
      </c>
    </row>
    <row r="1884" spans="1:26" ht="15" x14ac:dyDescent="0.2">
      <c r="A1884" s="1">
        <v>1416</v>
      </c>
      <c r="B1884" s="1" t="s">
        <v>2432</v>
      </c>
      <c r="C1884" s="1" t="s">
        <v>39</v>
      </c>
      <c r="D1884" s="14">
        <v>0.04</v>
      </c>
      <c r="E1884" s="14">
        <v>46.89</v>
      </c>
      <c r="F1884" s="14">
        <v>5.0999999999999996</v>
      </c>
      <c r="G1884" s="1" t="s">
        <v>40</v>
      </c>
      <c r="H1884" s="1" t="s">
        <v>29</v>
      </c>
      <c r="I1884" s="1" t="s">
        <v>50</v>
      </c>
      <c r="J1884" s="1" t="s">
        <v>97</v>
      </c>
      <c r="K1884" s="1" t="s">
        <v>146</v>
      </c>
      <c r="L1884" s="1" t="s">
        <v>1845</v>
      </c>
      <c r="M1884" s="1">
        <v>0.46</v>
      </c>
      <c r="N1884" s="1" t="s">
        <v>34</v>
      </c>
      <c r="O1884" s="1" t="s">
        <v>54</v>
      </c>
      <c r="P1884" s="1" t="s">
        <v>55</v>
      </c>
      <c r="Q1884" s="1" t="s">
        <v>1514</v>
      </c>
      <c r="R1884" s="1">
        <v>46203</v>
      </c>
      <c r="S1884" s="2">
        <v>42180</v>
      </c>
      <c r="T1884" s="2">
        <v>42182</v>
      </c>
      <c r="U1884" s="1">
        <v>87.12</v>
      </c>
      <c r="V1884" s="1">
        <v>4</v>
      </c>
      <c r="W1884" s="14">
        <v>182.61</v>
      </c>
      <c r="X1884" s="1">
        <v>90540</v>
      </c>
      <c r="Y1884" s="14">
        <f>DataSheet!$E1884-DataSheet!$D1884</f>
        <v>46.85</v>
      </c>
      <c r="Z1884" s="1" t="str">
        <f>_xlfn.IFS(DataSheet!$O1884="Central","Chris",DataSheet!$O1884="East","Erin",DataSheet!$O1884="South","Sam",DataSheet!$O1884="West","William")</f>
        <v>Chris</v>
      </c>
    </row>
    <row r="1885" spans="1:26" ht="15" x14ac:dyDescent="0.2">
      <c r="A1885" s="1">
        <v>1551</v>
      </c>
      <c r="B1885" s="1" t="s">
        <v>2965</v>
      </c>
      <c r="C1885" s="1" t="s">
        <v>49</v>
      </c>
      <c r="D1885" s="14">
        <v>7.0000000000000007E-2</v>
      </c>
      <c r="E1885" s="14">
        <v>17.7</v>
      </c>
      <c r="F1885" s="14">
        <v>9.4700000000000006</v>
      </c>
      <c r="G1885" s="1" t="s">
        <v>40</v>
      </c>
      <c r="H1885" s="1" t="s">
        <v>41</v>
      </c>
      <c r="I1885" s="1" t="s">
        <v>50</v>
      </c>
      <c r="J1885" s="1" t="s">
        <v>80</v>
      </c>
      <c r="K1885" s="1" t="s">
        <v>75</v>
      </c>
      <c r="L1885" s="1" t="s">
        <v>1053</v>
      </c>
      <c r="M1885" s="1">
        <v>0.59</v>
      </c>
      <c r="N1885" s="1" t="s">
        <v>34</v>
      </c>
      <c r="O1885" s="1" t="s">
        <v>35</v>
      </c>
      <c r="P1885" s="1" t="s">
        <v>36</v>
      </c>
      <c r="Q1885" s="1" t="s">
        <v>2966</v>
      </c>
      <c r="R1885" s="1">
        <v>39530</v>
      </c>
      <c r="S1885" s="2">
        <v>42180</v>
      </c>
      <c r="T1885" s="2">
        <v>42186</v>
      </c>
      <c r="U1885" s="1">
        <v>-243.54400000000001</v>
      </c>
      <c r="V1885" s="1">
        <v>18</v>
      </c>
      <c r="W1885" s="14">
        <v>300.67</v>
      </c>
      <c r="X1885" s="1">
        <v>87488</v>
      </c>
      <c r="Y1885" s="14">
        <f>DataSheet!$E1885-DataSheet!$D1885</f>
        <v>17.63</v>
      </c>
      <c r="Z1885" s="1" t="str">
        <f>_xlfn.IFS(DataSheet!$O1885="Central","Chris",DataSheet!$O1885="East","Erin",DataSheet!$O1885="South","Sam",DataSheet!$O1885="West","William")</f>
        <v>Sam</v>
      </c>
    </row>
    <row r="1886" spans="1:26" ht="15" x14ac:dyDescent="0.2">
      <c r="A1886" s="1">
        <v>3128</v>
      </c>
      <c r="B1886" s="1" t="s">
        <v>2967</v>
      </c>
      <c r="C1886" s="1" t="s">
        <v>49</v>
      </c>
      <c r="D1886" s="14">
        <v>0.08</v>
      </c>
      <c r="E1886" s="14">
        <v>3.69</v>
      </c>
      <c r="F1886" s="14">
        <v>2.5</v>
      </c>
      <c r="G1886" s="1" t="s">
        <v>40</v>
      </c>
      <c r="H1886" s="1" t="s">
        <v>29</v>
      </c>
      <c r="I1886" s="1" t="s">
        <v>50</v>
      </c>
      <c r="J1886" s="1" t="s">
        <v>347</v>
      </c>
      <c r="K1886" s="1" t="s">
        <v>75</v>
      </c>
      <c r="L1886" s="1" t="s">
        <v>2232</v>
      </c>
      <c r="M1886" s="1">
        <v>0.39</v>
      </c>
      <c r="N1886" s="1" t="s">
        <v>34</v>
      </c>
      <c r="O1886" s="1" t="s">
        <v>35</v>
      </c>
      <c r="P1886" s="1" t="s">
        <v>170</v>
      </c>
      <c r="Q1886" s="1" t="s">
        <v>2968</v>
      </c>
      <c r="R1886" s="1">
        <v>71109</v>
      </c>
      <c r="S1886" s="2">
        <v>42180</v>
      </c>
      <c r="T1886" s="2">
        <v>42185</v>
      </c>
      <c r="U1886" s="1">
        <v>-139.07599999999999</v>
      </c>
      <c r="V1886" s="1">
        <v>9</v>
      </c>
      <c r="W1886" s="14">
        <v>31.98</v>
      </c>
      <c r="X1886" s="1">
        <v>89810</v>
      </c>
      <c r="Y1886" s="14">
        <f>DataSheet!$E1886-DataSheet!$D1886</f>
        <v>3.61</v>
      </c>
      <c r="Z1886" s="1" t="str">
        <f>_xlfn.IFS(DataSheet!$O1886="Central","Chris",DataSheet!$O1886="East","Erin",DataSheet!$O1886="South","Sam",DataSheet!$O1886="West","William")</f>
        <v>Sam</v>
      </c>
    </row>
    <row r="1887" spans="1:26" ht="15" x14ac:dyDescent="0.2">
      <c r="A1887" s="1">
        <v>3176</v>
      </c>
      <c r="B1887" s="1" t="s">
        <v>2411</v>
      </c>
      <c r="C1887" s="1" t="s">
        <v>49</v>
      </c>
      <c r="D1887" s="14">
        <v>0.02</v>
      </c>
      <c r="E1887" s="14">
        <v>58.14</v>
      </c>
      <c r="F1887" s="14">
        <v>36.61</v>
      </c>
      <c r="G1887" s="1" t="s">
        <v>28</v>
      </c>
      <c r="H1887" s="1" t="s">
        <v>41</v>
      </c>
      <c r="I1887" s="1" t="s">
        <v>30</v>
      </c>
      <c r="J1887" s="1" t="s">
        <v>119</v>
      </c>
      <c r="K1887" s="1" t="s">
        <v>32</v>
      </c>
      <c r="L1887" s="1" t="s">
        <v>2577</v>
      </c>
      <c r="M1887" s="1">
        <v>0.61</v>
      </c>
      <c r="N1887" s="1" t="s">
        <v>34</v>
      </c>
      <c r="O1887" s="1" t="s">
        <v>35</v>
      </c>
      <c r="P1887" s="1" t="s">
        <v>125</v>
      </c>
      <c r="Q1887" s="1" t="s">
        <v>2413</v>
      </c>
      <c r="R1887" s="1">
        <v>32216</v>
      </c>
      <c r="S1887" s="2">
        <v>42180</v>
      </c>
      <c r="T1887" s="2">
        <v>42186</v>
      </c>
      <c r="U1887" s="1">
        <v>0.25800000000000001</v>
      </c>
      <c r="V1887" s="1">
        <v>22</v>
      </c>
      <c r="W1887" s="14">
        <v>1358.02</v>
      </c>
      <c r="X1887" s="1">
        <v>90821</v>
      </c>
      <c r="Y1887" s="14">
        <f>DataSheet!$E1887-DataSheet!$D1887</f>
        <v>58.12</v>
      </c>
      <c r="Z1887" s="1" t="str">
        <f>_xlfn.IFS(DataSheet!$O1887="Central","Chris",DataSheet!$O1887="East","Erin",DataSheet!$O1887="South","Sam",DataSheet!$O1887="West","William")</f>
        <v>Sam</v>
      </c>
    </row>
    <row r="1888" spans="1:26" ht="15" x14ac:dyDescent="0.2">
      <c r="A1888" s="1">
        <v>3176</v>
      </c>
      <c r="B1888" s="1" t="s">
        <v>2411</v>
      </c>
      <c r="C1888" s="1" t="s">
        <v>49</v>
      </c>
      <c r="D1888" s="14">
        <v>0.03</v>
      </c>
      <c r="E1888" s="14">
        <v>15.57</v>
      </c>
      <c r="F1888" s="14">
        <v>1.39</v>
      </c>
      <c r="G1888" s="1" t="s">
        <v>40</v>
      </c>
      <c r="H1888" s="1" t="s">
        <v>41</v>
      </c>
      <c r="I1888" s="1" t="s">
        <v>50</v>
      </c>
      <c r="J1888" s="1" t="s">
        <v>347</v>
      </c>
      <c r="K1888" s="1" t="s">
        <v>75</v>
      </c>
      <c r="L1888" s="1" t="s">
        <v>2342</v>
      </c>
      <c r="M1888" s="1">
        <v>0.38</v>
      </c>
      <c r="N1888" s="1" t="s">
        <v>34</v>
      </c>
      <c r="O1888" s="1" t="s">
        <v>35</v>
      </c>
      <c r="P1888" s="1" t="s">
        <v>125</v>
      </c>
      <c r="Q1888" s="1" t="s">
        <v>2413</v>
      </c>
      <c r="R1888" s="1">
        <v>32216</v>
      </c>
      <c r="S1888" s="2">
        <v>42180</v>
      </c>
      <c r="T1888" s="2">
        <v>42186</v>
      </c>
      <c r="U1888" s="1">
        <v>63.222000000000001</v>
      </c>
      <c r="V1888" s="1">
        <v>22</v>
      </c>
      <c r="W1888" s="14">
        <v>358.84</v>
      </c>
      <c r="X1888" s="1">
        <v>90821</v>
      </c>
      <c r="Y1888" s="14">
        <f>DataSheet!$E1888-DataSheet!$D1888</f>
        <v>15.540000000000001</v>
      </c>
      <c r="Z1888" s="1" t="str">
        <f>_xlfn.IFS(DataSheet!$O1888="Central","Chris",DataSheet!$O1888="East","Erin",DataSheet!$O1888="South","Sam",DataSheet!$O1888="West","William")</f>
        <v>Sam</v>
      </c>
    </row>
    <row r="1889" spans="1:26" ht="15" x14ac:dyDescent="0.2">
      <c r="A1889" s="1">
        <v>447</v>
      </c>
      <c r="B1889" s="1" t="s">
        <v>2969</v>
      </c>
      <c r="C1889" s="1" t="s">
        <v>72</v>
      </c>
      <c r="D1889" s="14">
        <v>0.04</v>
      </c>
      <c r="E1889" s="14">
        <v>130.97999999999999</v>
      </c>
      <c r="F1889" s="14">
        <v>30</v>
      </c>
      <c r="G1889" s="1" t="s">
        <v>28</v>
      </c>
      <c r="H1889" s="1" t="s">
        <v>96</v>
      </c>
      <c r="I1889" s="1" t="s">
        <v>30</v>
      </c>
      <c r="J1889" s="1" t="s">
        <v>111</v>
      </c>
      <c r="K1889" s="1" t="s">
        <v>59</v>
      </c>
      <c r="L1889" s="1" t="s">
        <v>2201</v>
      </c>
      <c r="M1889" s="1">
        <v>0.78</v>
      </c>
      <c r="N1889" s="1" t="s">
        <v>34</v>
      </c>
      <c r="O1889" s="1" t="s">
        <v>54</v>
      </c>
      <c r="P1889" s="1" t="s">
        <v>86</v>
      </c>
      <c r="Q1889" s="1" t="s">
        <v>1651</v>
      </c>
      <c r="R1889" s="1">
        <v>55113</v>
      </c>
      <c r="S1889" s="2">
        <v>42180</v>
      </c>
      <c r="T1889" s="2">
        <v>42183</v>
      </c>
      <c r="U1889" s="1">
        <v>-82.903999999999996</v>
      </c>
      <c r="V1889" s="1">
        <v>1</v>
      </c>
      <c r="W1889" s="14">
        <v>159.51</v>
      </c>
      <c r="X1889" s="1">
        <v>90449</v>
      </c>
      <c r="Y1889" s="14">
        <f>DataSheet!$E1889-DataSheet!$D1889</f>
        <v>130.94</v>
      </c>
      <c r="Z1889" s="1" t="str">
        <f>_xlfn.IFS(DataSheet!$O1889="Central","Chris",DataSheet!$O1889="East","Erin",DataSheet!$O1889="South","Sam",DataSheet!$O1889="West","William")</f>
        <v>Chris</v>
      </c>
    </row>
    <row r="1890" spans="1:26" ht="15" x14ac:dyDescent="0.2">
      <c r="A1890" s="1">
        <v>447</v>
      </c>
      <c r="B1890" s="1" t="s">
        <v>2969</v>
      </c>
      <c r="C1890" s="1" t="s">
        <v>72</v>
      </c>
      <c r="D1890" s="14">
        <v>0.05</v>
      </c>
      <c r="E1890" s="14">
        <v>200.99</v>
      </c>
      <c r="F1890" s="14">
        <v>4.2</v>
      </c>
      <c r="G1890" s="1" t="s">
        <v>40</v>
      </c>
      <c r="H1890" s="1" t="s">
        <v>96</v>
      </c>
      <c r="I1890" s="1" t="s">
        <v>42</v>
      </c>
      <c r="J1890" s="1" t="s">
        <v>137</v>
      </c>
      <c r="K1890" s="1" t="s">
        <v>75</v>
      </c>
      <c r="L1890" s="1" t="s">
        <v>796</v>
      </c>
      <c r="M1890" s="1">
        <v>0.59</v>
      </c>
      <c r="N1890" s="1" t="s">
        <v>34</v>
      </c>
      <c r="O1890" s="1" t="s">
        <v>54</v>
      </c>
      <c r="P1890" s="1" t="s">
        <v>86</v>
      </c>
      <c r="Q1890" s="1" t="s">
        <v>1651</v>
      </c>
      <c r="R1890" s="1">
        <v>55113</v>
      </c>
      <c r="S1890" s="2">
        <v>42180</v>
      </c>
      <c r="T1890" s="2">
        <v>42180</v>
      </c>
      <c r="U1890" s="1">
        <v>1268.8064999999999</v>
      </c>
      <c r="V1890" s="1">
        <v>11</v>
      </c>
      <c r="W1890" s="14">
        <v>1838.85</v>
      </c>
      <c r="X1890" s="1">
        <v>90449</v>
      </c>
      <c r="Y1890" s="14">
        <f>DataSheet!$E1890-DataSheet!$D1890</f>
        <v>200.94</v>
      </c>
      <c r="Z1890" s="1" t="str">
        <f>_xlfn.IFS(DataSheet!$O1890="Central","Chris",DataSheet!$O1890="East","Erin",DataSheet!$O1890="South","Sam",DataSheet!$O1890="West","William")</f>
        <v>Chris</v>
      </c>
    </row>
    <row r="1891" spans="1:26" ht="15" x14ac:dyDescent="0.2">
      <c r="A1891" s="1">
        <v>1419</v>
      </c>
      <c r="B1891" s="1" t="s">
        <v>2970</v>
      </c>
      <c r="C1891" s="1" t="s">
        <v>72</v>
      </c>
      <c r="D1891" s="14">
        <v>0.01</v>
      </c>
      <c r="E1891" s="14">
        <v>124.49</v>
      </c>
      <c r="F1891" s="14">
        <v>51.94</v>
      </c>
      <c r="G1891" s="1" t="s">
        <v>28</v>
      </c>
      <c r="H1891" s="1" t="s">
        <v>29</v>
      </c>
      <c r="I1891" s="1" t="s">
        <v>30</v>
      </c>
      <c r="J1891" s="1" t="s">
        <v>31</v>
      </c>
      <c r="K1891" s="1" t="s">
        <v>32</v>
      </c>
      <c r="L1891" s="1" t="s">
        <v>1151</v>
      </c>
      <c r="M1891" s="1">
        <v>0.63</v>
      </c>
      <c r="N1891" s="1" t="s">
        <v>34</v>
      </c>
      <c r="O1891" s="1" t="s">
        <v>54</v>
      </c>
      <c r="P1891" s="1" t="s">
        <v>55</v>
      </c>
      <c r="Q1891" s="1" t="s">
        <v>2031</v>
      </c>
      <c r="R1891" s="1">
        <v>47905</v>
      </c>
      <c r="S1891" s="2">
        <v>42180</v>
      </c>
      <c r="T1891" s="2">
        <v>42181</v>
      </c>
      <c r="U1891" s="1">
        <v>-94.674644999999998</v>
      </c>
      <c r="V1891" s="1">
        <v>18</v>
      </c>
      <c r="W1891" s="14">
        <v>2376.12</v>
      </c>
      <c r="X1891" s="1">
        <v>90540</v>
      </c>
      <c r="Y1891" s="14">
        <f>DataSheet!$E1891-DataSheet!$D1891</f>
        <v>124.47999999999999</v>
      </c>
      <c r="Z1891" s="1" t="str">
        <f>_xlfn.IFS(DataSheet!$O1891="Central","Chris",DataSheet!$O1891="East","Erin",DataSheet!$O1891="South","Sam",DataSheet!$O1891="West","William")</f>
        <v>Chris</v>
      </c>
    </row>
    <row r="1892" spans="1:26" ht="15" x14ac:dyDescent="0.2">
      <c r="A1892" s="1">
        <v>1442</v>
      </c>
      <c r="B1892" s="1" t="s">
        <v>879</v>
      </c>
      <c r="C1892" s="1" t="s">
        <v>72</v>
      </c>
      <c r="D1892" s="14">
        <v>0.04</v>
      </c>
      <c r="E1892" s="14">
        <v>177.98</v>
      </c>
      <c r="F1892" s="14">
        <v>0.99</v>
      </c>
      <c r="G1892" s="1" t="s">
        <v>40</v>
      </c>
      <c r="H1892" s="1" t="s">
        <v>96</v>
      </c>
      <c r="I1892" s="1" t="s">
        <v>50</v>
      </c>
      <c r="J1892" s="1" t="s">
        <v>97</v>
      </c>
      <c r="K1892" s="1" t="s">
        <v>75</v>
      </c>
      <c r="L1892" s="1" t="s">
        <v>2855</v>
      </c>
      <c r="M1892" s="1">
        <v>0.56000000000000005</v>
      </c>
      <c r="N1892" s="1" t="s">
        <v>34</v>
      </c>
      <c r="O1892" s="1" t="s">
        <v>54</v>
      </c>
      <c r="P1892" s="1" t="s">
        <v>82</v>
      </c>
      <c r="Q1892" s="1" t="s">
        <v>880</v>
      </c>
      <c r="R1892" s="1">
        <v>65807</v>
      </c>
      <c r="S1892" s="2">
        <v>42180</v>
      </c>
      <c r="T1892" s="2">
        <v>42182</v>
      </c>
      <c r="U1892" s="1">
        <v>1909.8855000000001</v>
      </c>
      <c r="V1892" s="1">
        <v>15</v>
      </c>
      <c r="W1892" s="14">
        <v>2767.95</v>
      </c>
      <c r="X1892" s="1">
        <v>89076</v>
      </c>
      <c r="Y1892" s="14">
        <f>DataSheet!$E1892-DataSheet!$D1892</f>
        <v>177.94</v>
      </c>
      <c r="Z1892" s="1" t="str">
        <f>_xlfn.IFS(DataSheet!$O1892="Central","Chris",DataSheet!$O1892="East","Erin",DataSheet!$O1892="South","Sam",DataSheet!$O1892="West","William")</f>
        <v>Chris</v>
      </c>
    </row>
    <row r="1893" spans="1:26" ht="15" x14ac:dyDescent="0.2">
      <c r="A1893" s="1">
        <v>2903</v>
      </c>
      <c r="B1893" s="1" t="s">
        <v>2971</v>
      </c>
      <c r="C1893" s="1" t="s">
        <v>72</v>
      </c>
      <c r="D1893" s="14">
        <v>0.06</v>
      </c>
      <c r="E1893" s="14">
        <v>70.89</v>
      </c>
      <c r="F1893" s="14">
        <v>89.3</v>
      </c>
      <c r="G1893" s="1" t="s">
        <v>28</v>
      </c>
      <c r="H1893" s="1" t="s">
        <v>29</v>
      </c>
      <c r="I1893" s="1" t="s">
        <v>30</v>
      </c>
      <c r="J1893" s="1" t="s">
        <v>31</v>
      </c>
      <c r="K1893" s="1" t="s">
        <v>32</v>
      </c>
      <c r="L1893" s="1" t="s">
        <v>2972</v>
      </c>
      <c r="M1893" s="1">
        <v>0.72</v>
      </c>
      <c r="N1893" s="1" t="s">
        <v>34</v>
      </c>
      <c r="O1893" s="1" t="s">
        <v>113</v>
      </c>
      <c r="P1893" s="1" t="s">
        <v>319</v>
      </c>
      <c r="Q1893" s="1" t="s">
        <v>2973</v>
      </c>
      <c r="R1893" s="1">
        <v>43068</v>
      </c>
      <c r="S1893" s="2">
        <v>42180</v>
      </c>
      <c r="T1893" s="2">
        <v>42180</v>
      </c>
      <c r="U1893" s="1">
        <v>65.077020000000005</v>
      </c>
      <c r="V1893" s="1">
        <v>6</v>
      </c>
      <c r="W1893" s="14">
        <v>364.26</v>
      </c>
      <c r="X1893" s="1">
        <v>87374</v>
      </c>
      <c r="Y1893" s="14">
        <f>DataSheet!$E1893-DataSheet!$D1893</f>
        <v>70.83</v>
      </c>
      <c r="Z1893" s="1" t="str">
        <f>_xlfn.IFS(DataSheet!$O1893="Central","Chris",DataSheet!$O1893="East","Erin",DataSheet!$O1893="South","Sam",DataSheet!$O1893="West","William")</f>
        <v>Erin</v>
      </c>
    </row>
    <row r="1894" spans="1:26" ht="15" x14ac:dyDescent="0.2">
      <c r="A1894" s="1">
        <v>3261</v>
      </c>
      <c r="B1894" s="1" t="s">
        <v>2974</v>
      </c>
      <c r="C1894" s="1" t="s">
        <v>72</v>
      </c>
      <c r="D1894" s="14">
        <v>7.0000000000000007E-2</v>
      </c>
      <c r="E1894" s="14">
        <v>105.34</v>
      </c>
      <c r="F1894" s="14">
        <v>24.49</v>
      </c>
      <c r="G1894" s="1" t="s">
        <v>89</v>
      </c>
      <c r="H1894" s="1" t="s">
        <v>41</v>
      </c>
      <c r="I1894" s="1" t="s">
        <v>30</v>
      </c>
      <c r="J1894" s="1" t="s">
        <v>128</v>
      </c>
      <c r="K1894" s="1" t="s">
        <v>66</v>
      </c>
      <c r="L1894" s="1" t="s">
        <v>683</v>
      </c>
      <c r="M1894" s="1">
        <v>0.61</v>
      </c>
      <c r="N1894" s="1" t="s">
        <v>34</v>
      </c>
      <c r="O1894" s="1" t="s">
        <v>54</v>
      </c>
      <c r="P1894" s="1" t="s">
        <v>291</v>
      </c>
      <c r="Q1894" s="1" t="s">
        <v>2975</v>
      </c>
      <c r="R1894" s="1">
        <v>49221</v>
      </c>
      <c r="S1894" s="2">
        <v>42180</v>
      </c>
      <c r="T1894" s="2">
        <v>42181</v>
      </c>
      <c r="U1894" s="1">
        <v>710.67240000000004</v>
      </c>
      <c r="V1894" s="1">
        <v>10</v>
      </c>
      <c r="W1894" s="14">
        <v>1029.96</v>
      </c>
      <c r="X1894" s="1">
        <v>90296</v>
      </c>
      <c r="Y1894" s="14">
        <f>DataSheet!$E1894-DataSheet!$D1894</f>
        <v>105.27000000000001</v>
      </c>
      <c r="Z1894" s="1" t="str">
        <f>_xlfn.IFS(DataSheet!$O1894="Central","Chris",DataSheet!$O1894="East","Erin",DataSheet!$O1894="South","Sam",DataSheet!$O1894="West","William")</f>
        <v>Chris</v>
      </c>
    </row>
    <row r="1895" spans="1:26" ht="15" x14ac:dyDescent="0.2">
      <c r="A1895" s="1">
        <v>2197</v>
      </c>
      <c r="B1895" s="1" t="s">
        <v>2976</v>
      </c>
      <c r="C1895" s="1" t="s">
        <v>27</v>
      </c>
      <c r="D1895" s="14">
        <v>0.08</v>
      </c>
      <c r="E1895" s="14">
        <v>100.97</v>
      </c>
      <c r="F1895" s="14">
        <v>7.18</v>
      </c>
      <c r="G1895" s="1" t="s">
        <v>40</v>
      </c>
      <c r="H1895" s="1" t="s">
        <v>29</v>
      </c>
      <c r="I1895" s="1" t="s">
        <v>42</v>
      </c>
      <c r="J1895" s="1" t="s">
        <v>43</v>
      </c>
      <c r="K1895" s="1" t="s">
        <v>75</v>
      </c>
      <c r="L1895" s="1" t="s">
        <v>2803</v>
      </c>
      <c r="M1895" s="1">
        <v>0.46</v>
      </c>
      <c r="N1895" s="1" t="s">
        <v>34</v>
      </c>
      <c r="O1895" s="1" t="s">
        <v>113</v>
      </c>
      <c r="P1895" s="1" t="s">
        <v>114</v>
      </c>
      <c r="Q1895" s="1" t="s">
        <v>1858</v>
      </c>
      <c r="R1895" s="1">
        <v>11756</v>
      </c>
      <c r="S1895" s="2">
        <v>42181</v>
      </c>
      <c r="T1895" s="2">
        <v>42182</v>
      </c>
      <c r="U1895" s="1">
        <v>126.22499999999999</v>
      </c>
      <c r="V1895" s="1">
        <v>7</v>
      </c>
      <c r="W1895" s="14">
        <v>650.25</v>
      </c>
      <c r="X1895" s="1">
        <v>89176</v>
      </c>
      <c r="Y1895" s="14">
        <f>DataSheet!$E1895-DataSheet!$D1895</f>
        <v>100.89</v>
      </c>
      <c r="Z1895" s="1" t="str">
        <f>_xlfn.IFS(DataSheet!$O1895="Central","Chris",DataSheet!$O1895="East","Erin",DataSheet!$O1895="South","Sam",DataSheet!$O1895="West","William")</f>
        <v>Erin</v>
      </c>
    </row>
    <row r="1896" spans="1:26" ht="15" x14ac:dyDescent="0.2">
      <c r="A1896" s="1">
        <v>2197</v>
      </c>
      <c r="B1896" s="1" t="s">
        <v>2976</v>
      </c>
      <c r="C1896" s="1" t="s">
        <v>27</v>
      </c>
      <c r="D1896" s="14">
        <v>0</v>
      </c>
      <c r="E1896" s="14">
        <v>13.4</v>
      </c>
      <c r="F1896" s="14">
        <v>4.95</v>
      </c>
      <c r="G1896" s="1" t="s">
        <v>40</v>
      </c>
      <c r="H1896" s="1" t="s">
        <v>29</v>
      </c>
      <c r="I1896" s="1" t="s">
        <v>30</v>
      </c>
      <c r="J1896" s="1" t="s">
        <v>128</v>
      </c>
      <c r="K1896" s="1" t="s">
        <v>44</v>
      </c>
      <c r="L1896" s="1" t="s">
        <v>1207</v>
      </c>
      <c r="M1896" s="1">
        <v>0.37</v>
      </c>
      <c r="N1896" s="1" t="s">
        <v>34</v>
      </c>
      <c r="O1896" s="1" t="s">
        <v>113</v>
      </c>
      <c r="P1896" s="1" t="s">
        <v>114</v>
      </c>
      <c r="Q1896" s="1" t="s">
        <v>1858</v>
      </c>
      <c r="R1896" s="1">
        <v>11756</v>
      </c>
      <c r="S1896" s="2">
        <v>42181</v>
      </c>
      <c r="T1896" s="2">
        <v>42182</v>
      </c>
      <c r="U1896" s="1">
        <v>187.7628</v>
      </c>
      <c r="V1896" s="1">
        <v>19</v>
      </c>
      <c r="W1896" s="14">
        <v>272.12</v>
      </c>
      <c r="X1896" s="1">
        <v>89176</v>
      </c>
      <c r="Y1896" s="14">
        <f>DataSheet!$E1896-DataSheet!$D1896</f>
        <v>13.4</v>
      </c>
      <c r="Z1896" s="1" t="str">
        <f>_xlfn.IFS(DataSheet!$O1896="Central","Chris",DataSheet!$O1896="East","Erin",DataSheet!$O1896="South","Sam",DataSheet!$O1896="West","William")</f>
        <v>Erin</v>
      </c>
    </row>
    <row r="1897" spans="1:26" ht="15" x14ac:dyDescent="0.2">
      <c r="A1897" s="1">
        <v>2062</v>
      </c>
      <c r="B1897" s="1" t="s">
        <v>868</v>
      </c>
      <c r="C1897" s="1" t="s">
        <v>49</v>
      </c>
      <c r="D1897" s="14">
        <v>0.04</v>
      </c>
      <c r="E1897" s="14">
        <v>291.73</v>
      </c>
      <c r="F1897" s="14">
        <v>48.8</v>
      </c>
      <c r="G1897" s="1" t="s">
        <v>28</v>
      </c>
      <c r="H1897" s="1" t="s">
        <v>96</v>
      </c>
      <c r="I1897" s="1" t="s">
        <v>30</v>
      </c>
      <c r="J1897" s="1" t="s">
        <v>111</v>
      </c>
      <c r="K1897" s="1" t="s">
        <v>59</v>
      </c>
      <c r="L1897" s="1" t="s">
        <v>112</v>
      </c>
      <c r="M1897" s="1">
        <v>0.56000000000000005</v>
      </c>
      <c r="N1897" s="1" t="s">
        <v>34</v>
      </c>
      <c r="O1897" s="1" t="s">
        <v>35</v>
      </c>
      <c r="P1897" s="1" t="s">
        <v>244</v>
      </c>
      <c r="Q1897" s="1" t="s">
        <v>870</v>
      </c>
      <c r="R1897" s="1">
        <v>23111</v>
      </c>
      <c r="S1897" s="2">
        <v>42181</v>
      </c>
      <c r="T1897" s="2">
        <v>42185</v>
      </c>
      <c r="U1897" s="1">
        <v>-115.90389999999999</v>
      </c>
      <c r="V1897" s="1">
        <v>22</v>
      </c>
      <c r="W1897" s="14">
        <v>6676.61</v>
      </c>
      <c r="X1897" s="1">
        <v>87148</v>
      </c>
      <c r="Y1897" s="14">
        <f>DataSheet!$E1897-DataSheet!$D1897</f>
        <v>291.69</v>
      </c>
      <c r="Z1897" s="1" t="str">
        <f>_xlfn.IFS(DataSheet!$O1897="Central","Chris",DataSheet!$O1897="East","Erin",DataSheet!$O1897="South","Sam",DataSheet!$O1897="West","William")</f>
        <v>Sam</v>
      </c>
    </row>
    <row r="1898" spans="1:26" ht="15" x14ac:dyDescent="0.2">
      <c r="A1898" s="1">
        <v>2587</v>
      </c>
      <c r="B1898" s="1" t="s">
        <v>1429</v>
      </c>
      <c r="C1898" s="1" t="s">
        <v>72</v>
      </c>
      <c r="D1898" s="14">
        <v>0.02</v>
      </c>
      <c r="E1898" s="14">
        <v>22.72</v>
      </c>
      <c r="F1898" s="14">
        <v>8.99</v>
      </c>
      <c r="G1898" s="1" t="s">
        <v>40</v>
      </c>
      <c r="H1898" s="1" t="s">
        <v>73</v>
      </c>
      <c r="I1898" s="1" t="s">
        <v>30</v>
      </c>
      <c r="J1898" s="1" t="s">
        <v>128</v>
      </c>
      <c r="K1898" s="1" t="s">
        <v>44</v>
      </c>
      <c r="L1898" s="1" t="s">
        <v>330</v>
      </c>
      <c r="M1898" s="1">
        <v>0.44</v>
      </c>
      <c r="N1898" s="1" t="s">
        <v>34</v>
      </c>
      <c r="O1898" s="1" t="s">
        <v>54</v>
      </c>
      <c r="P1898" s="1" t="s">
        <v>359</v>
      </c>
      <c r="Q1898" s="1" t="s">
        <v>1431</v>
      </c>
      <c r="R1898" s="1">
        <v>54220</v>
      </c>
      <c r="S1898" s="2">
        <v>42181</v>
      </c>
      <c r="T1898" s="2">
        <v>42181</v>
      </c>
      <c r="U1898" s="1">
        <v>200.0172</v>
      </c>
      <c r="V1898" s="1">
        <v>12</v>
      </c>
      <c r="W1898" s="14">
        <v>289.88</v>
      </c>
      <c r="X1898" s="1">
        <v>91167</v>
      </c>
      <c r="Y1898" s="14">
        <f>DataSheet!$E1898-DataSheet!$D1898</f>
        <v>22.7</v>
      </c>
      <c r="Z1898" s="1" t="str">
        <f>_xlfn.IFS(DataSheet!$O1898="Central","Chris",DataSheet!$O1898="East","Erin",DataSheet!$O1898="South","Sam",DataSheet!$O1898="West","William")</f>
        <v>Chris</v>
      </c>
    </row>
    <row r="1899" spans="1:26" ht="15" x14ac:dyDescent="0.2">
      <c r="A1899" s="1">
        <v>1380</v>
      </c>
      <c r="B1899" s="1" t="s">
        <v>2977</v>
      </c>
      <c r="C1899" s="1" t="s">
        <v>49</v>
      </c>
      <c r="D1899" s="14">
        <v>0.05</v>
      </c>
      <c r="E1899" s="14">
        <v>2.89</v>
      </c>
      <c r="F1899" s="14">
        <v>0.5</v>
      </c>
      <c r="G1899" s="1" t="s">
        <v>40</v>
      </c>
      <c r="H1899" s="1" t="s">
        <v>73</v>
      </c>
      <c r="I1899" s="1" t="s">
        <v>50</v>
      </c>
      <c r="J1899" s="1" t="s">
        <v>154</v>
      </c>
      <c r="K1899" s="1" t="s">
        <v>75</v>
      </c>
      <c r="L1899" s="1" t="s">
        <v>731</v>
      </c>
      <c r="M1899" s="1">
        <v>0.38</v>
      </c>
      <c r="N1899" s="1" t="s">
        <v>34</v>
      </c>
      <c r="O1899" s="1" t="s">
        <v>113</v>
      </c>
      <c r="P1899" s="1" t="s">
        <v>1358</v>
      </c>
      <c r="Q1899" s="1" t="s">
        <v>1879</v>
      </c>
      <c r="R1899" s="1">
        <v>3801</v>
      </c>
      <c r="S1899" s="2">
        <v>42182</v>
      </c>
      <c r="T1899" s="2">
        <v>42188</v>
      </c>
      <c r="U1899" s="1">
        <v>18.0642</v>
      </c>
      <c r="V1899" s="1">
        <v>9</v>
      </c>
      <c r="W1899" s="14">
        <v>26.18</v>
      </c>
      <c r="X1899" s="1">
        <v>88213</v>
      </c>
      <c r="Y1899" s="14">
        <f>DataSheet!$E1899-DataSheet!$D1899</f>
        <v>2.8400000000000003</v>
      </c>
      <c r="Z1899" s="1" t="str">
        <f>_xlfn.IFS(DataSheet!$O1899="Central","Chris",DataSheet!$O1899="East","Erin",DataSheet!$O1899="South","Sam",DataSheet!$O1899="West","William")</f>
        <v>Erin</v>
      </c>
    </row>
    <row r="1900" spans="1:26" ht="15" x14ac:dyDescent="0.2">
      <c r="A1900" s="1">
        <v>936</v>
      </c>
      <c r="B1900" s="1" t="s">
        <v>1229</v>
      </c>
      <c r="C1900" s="1" t="s">
        <v>72</v>
      </c>
      <c r="D1900" s="14">
        <v>0.05</v>
      </c>
      <c r="E1900" s="14">
        <v>5.98</v>
      </c>
      <c r="F1900" s="14">
        <v>5.46</v>
      </c>
      <c r="G1900" s="1" t="s">
        <v>40</v>
      </c>
      <c r="H1900" s="1" t="s">
        <v>96</v>
      </c>
      <c r="I1900" s="1" t="s">
        <v>50</v>
      </c>
      <c r="J1900" s="1" t="s">
        <v>90</v>
      </c>
      <c r="K1900" s="1" t="s">
        <v>75</v>
      </c>
      <c r="L1900" s="1" t="s">
        <v>1158</v>
      </c>
      <c r="M1900" s="1">
        <v>0.36</v>
      </c>
      <c r="N1900" s="1" t="s">
        <v>34</v>
      </c>
      <c r="O1900" s="1" t="s">
        <v>61</v>
      </c>
      <c r="P1900" s="1" t="s">
        <v>92</v>
      </c>
      <c r="Q1900" s="1" t="s">
        <v>1231</v>
      </c>
      <c r="R1900" s="1">
        <v>92374</v>
      </c>
      <c r="S1900" s="2">
        <v>42182</v>
      </c>
      <c r="T1900" s="2">
        <v>42182</v>
      </c>
      <c r="U1900" s="1">
        <v>-31.885000000000002</v>
      </c>
      <c r="V1900" s="1">
        <v>17</v>
      </c>
      <c r="W1900" s="14">
        <v>104.95</v>
      </c>
      <c r="X1900" s="1">
        <v>90589</v>
      </c>
      <c r="Y1900" s="14">
        <f>DataSheet!$E1900-DataSheet!$D1900</f>
        <v>5.9300000000000006</v>
      </c>
      <c r="Z1900" s="1" t="str">
        <f>_xlfn.IFS(DataSheet!$O1900="Central","Chris",DataSheet!$O1900="East","Erin",DataSheet!$O1900="South","Sam",DataSheet!$O1900="West","William")</f>
        <v>William</v>
      </c>
    </row>
    <row r="1901" spans="1:26" ht="15" x14ac:dyDescent="0.2">
      <c r="A1901" s="1">
        <v>937</v>
      </c>
      <c r="B1901" s="1" t="s">
        <v>2978</v>
      </c>
      <c r="C1901" s="1" t="s">
        <v>72</v>
      </c>
      <c r="D1901" s="14">
        <v>0.01</v>
      </c>
      <c r="E1901" s="14">
        <v>65.989999999999995</v>
      </c>
      <c r="F1901" s="14">
        <v>3.99</v>
      </c>
      <c r="G1901" s="1" t="s">
        <v>40</v>
      </c>
      <c r="H1901" s="1" t="s">
        <v>96</v>
      </c>
      <c r="I1901" s="1" t="s">
        <v>42</v>
      </c>
      <c r="J1901" s="1" t="s">
        <v>137</v>
      </c>
      <c r="K1901" s="1" t="s">
        <v>75</v>
      </c>
      <c r="L1901" s="1" t="s">
        <v>1636</v>
      </c>
      <c r="M1901" s="1">
        <v>0.59</v>
      </c>
      <c r="N1901" s="1" t="s">
        <v>34</v>
      </c>
      <c r="O1901" s="1" t="s">
        <v>61</v>
      </c>
      <c r="P1901" s="1" t="s">
        <v>92</v>
      </c>
      <c r="Q1901" s="1" t="s">
        <v>961</v>
      </c>
      <c r="R1901" s="1">
        <v>90278</v>
      </c>
      <c r="S1901" s="2">
        <v>42182</v>
      </c>
      <c r="T1901" s="2">
        <v>42183</v>
      </c>
      <c r="U1901" s="1">
        <v>-95.210499999999996</v>
      </c>
      <c r="V1901" s="1">
        <v>3</v>
      </c>
      <c r="W1901" s="14">
        <v>166.59</v>
      </c>
      <c r="X1901" s="1">
        <v>90589</v>
      </c>
      <c r="Y1901" s="14">
        <f>DataSheet!$E1901-DataSheet!$D1901</f>
        <v>65.97999999999999</v>
      </c>
      <c r="Z1901" s="1" t="str">
        <f>_xlfn.IFS(DataSheet!$O1901="Central","Chris",DataSheet!$O1901="East","Erin",DataSheet!$O1901="South","Sam",DataSheet!$O1901="West","William")</f>
        <v>William</v>
      </c>
    </row>
    <row r="1902" spans="1:26" ht="15" x14ac:dyDescent="0.2">
      <c r="A1902" s="1">
        <v>2617</v>
      </c>
      <c r="B1902" s="1" t="s">
        <v>2979</v>
      </c>
      <c r="C1902" s="1" t="s">
        <v>72</v>
      </c>
      <c r="D1902" s="14">
        <v>0.1</v>
      </c>
      <c r="E1902" s="14">
        <v>3.25</v>
      </c>
      <c r="F1902" s="14">
        <v>49</v>
      </c>
      <c r="G1902" s="1" t="s">
        <v>40</v>
      </c>
      <c r="H1902" s="1" t="s">
        <v>96</v>
      </c>
      <c r="I1902" s="1" t="s">
        <v>50</v>
      </c>
      <c r="J1902" s="1" t="s">
        <v>97</v>
      </c>
      <c r="K1902" s="1" t="s">
        <v>66</v>
      </c>
      <c r="L1902" s="1" t="s">
        <v>2721</v>
      </c>
      <c r="M1902" s="1">
        <v>0.56000000000000005</v>
      </c>
      <c r="N1902" s="1" t="s">
        <v>34</v>
      </c>
      <c r="O1902" s="1" t="s">
        <v>54</v>
      </c>
      <c r="P1902" s="1" t="s">
        <v>1073</v>
      </c>
      <c r="Q1902" s="1" t="s">
        <v>2980</v>
      </c>
      <c r="R1902" s="1">
        <v>57401</v>
      </c>
      <c r="S1902" s="2">
        <v>42182</v>
      </c>
      <c r="T1902" s="2">
        <v>42183</v>
      </c>
      <c r="U1902" s="1">
        <v>-286.245</v>
      </c>
      <c r="V1902" s="1">
        <v>6</v>
      </c>
      <c r="W1902" s="14">
        <v>40.69</v>
      </c>
      <c r="X1902" s="1">
        <v>91496</v>
      </c>
      <c r="Y1902" s="14">
        <f>DataSheet!$E1902-DataSheet!$D1902</f>
        <v>3.15</v>
      </c>
      <c r="Z1902" s="1" t="str">
        <f>_xlfn.IFS(DataSheet!$O1902="Central","Chris",DataSheet!$O1902="East","Erin",DataSheet!$O1902="South","Sam",DataSheet!$O1902="West","William")</f>
        <v>Chris</v>
      </c>
    </row>
    <row r="1903" spans="1:26" ht="15" x14ac:dyDescent="0.2">
      <c r="A1903" s="1">
        <v>2987</v>
      </c>
      <c r="B1903" s="1" t="s">
        <v>2981</v>
      </c>
      <c r="C1903" s="1" t="s">
        <v>27</v>
      </c>
      <c r="D1903" s="14">
        <v>0.09</v>
      </c>
      <c r="E1903" s="14">
        <v>100.98</v>
      </c>
      <c r="F1903" s="14">
        <v>35.840000000000003</v>
      </c>
      <c r="G1903" s="1" t="s">
        <v>28</v>
      </c>
      <c r="H1903" s="1" t="s">
        <v>73</v>
      </c>
      <c r="I1903" s="1" t="s">
        <v>30</v>
      </c>
      <c r="J1903" s="1" t="s">
        <v>119</v>
      </c>
      <c r="K1903" s="1" t="s">
        <v>32</v>
      </c>
      <c r="L1903" s="1" t="s">
        <v>120</v>
      </c>
      <c r="M1903" s="1">
        <v>0.62</v>
      </c>
      <c r="N1903" s="1" t="s">
        <v>34</v>
      </c>
      <c r="O1903" s="1" t="s">
        <v>54</v>
      </c>
      <c r="P1903" s="1" t="s">
        <v>215</v>
      </c>
      <c r="Q1903" s="1" t="s">
        <v>2982</v>
      </c>
      <c r="R1903" s="1">
        <v>50265</v>
      </c>
      <c r="S1903" s="2">
        <v>42183</v>
      </c>
      <c r="T1903" s="2">
        <v>42183</v>
      </c>
      <c r="U1903" s="1">
        <v>-103.624</v>
      </c>
      <c r="V1903" s="1">
        <v>17</v>
      </c>
      <c r="W1903" s="14">
        <v>1700.38</v>
      </c>
      <c r="X1903" s="1">
        <v>91180</v>
      </c>
      <c r="Y1903" s="14">
        <f>DataSheet!$E1903-DataSheet!$D1903</f>
        <v>100.89</v>
      </c>
      <c r="Z1903" s="1" t="str">
        <f>_xlfn.IFS(DataSheet!$O1903="Central","Chris",DataSheet!$O1903="East","Erin",DataSheet!$O1903="South","Sam",DataSheet!$O1903="West","William")</f>
        <v>Chris</v>
      </c>
    </row>
    <row r="1904" spans="1:26" ht="15" x14ac:dyDescent="0.2">
      <c r="A1904" s="1">
        <v>2987</v>
      </c>
      <c r="B1904" s="1" t="s">
        <v>2981</v>
      </c>
      <c r="C1904" s="1" t="s">
        <v>27</v>
      </c>
      <c r="D1904" s="14">
        <v>0.1</v>
      </c>
      <c r="E1904" s="14">
        <v>5.78</v>
      </c>
      <c r="F1904" s="14">
        <v>7.96</v>
      </c>
      <c r="G1904" s="1" t="s">
        <v>40</v>
      </c>
      <c r="H1904" s="1" t="s">
        <v>73</v>
      </c>
      <c r="I1904" s="1" t="s">
        <v>50</v>
      </c>
      <c r="J1904" s="1" t="s">
        <v>90</v>
      </c>
      <c r="K1904" s="1" t="s">
        <v>75</v>
      </c>
      <c r="L1904" s="1" t="s">
        <v>2983</v>
      </c>
      <c r="M1904" s="1">
        <v>0.36</v>
      </c>
      <c r="N1904" s="1" t="s">
        <v>34</v>
      </c>
      <c r="O1904" s="1" t="s">
        <v>54</v>
      </c>
      <c r="P1904" s="1" t="s">
        <v>215</v>
      </c>
      <c r="Q1904" s="1" t="s">
        <v>2982</v>
      </c>
      <c r="R1904" s="1">
        <v>50265</v>
      </c>
      <c r="S1904" s="2">
        <v>42183</v>
      </c>
      <c r="T1904" s="2">
        <v>42183</v>
      </c>
      <c r="U1904" s="1">
        <v>-57.823999999999998</v>
      </c>
      <c r="V1904" s="1">
        <v>6</v>
      </c>
      <c r="W1904" s="14">
        <v>35.96</v>
      </c>
      <c r="X1904" s="1">
        <v>91180</v>
      </c>
      <c r="Y1904" s="14">
        <f>DataSheet!$E1904-DataSheet!$D1904</f>
        <v>5.6800000000000006</v>
      </c>
      <c r="Z1904" s="1" t="str">
        <f>_xlfn.IFS(DataSheet!$O1904="Central","Chris",DataSheet!$O1904="East","Erin",DataSheet!$O1904="South","Sam",DataSheet!$O1904="West","William")</f>
        <v>Chris</v>
      </c>
    </row>
    <row r="1905" spans="1:26" ht="15" x14ac:dyDescent="0.2">
      <c r="A1905" s="1">
        <v>3209</v>
      </c>
      <c r="B1905" s="1" t="s">
        <v>2984</v>
      </c>
      <c r="C1905" s="1" t="s">
        <v>27</v>
      </c>
      <c r="D1905" s="14">
        <v>0.03</v>
      </c>
      <c r="E1905" s="14">
        <v>4.9800000000000004</v>
      </c>
      <c r="F1905" s="14">
        <v>4.62</v>
      </c>
      <c r="G1905" s="1" t="s">
        <v>89</v>
      </c>
      <c r="H1905" s="1" t="s">
        <v>96</v>
      </c>
      <c r="I1905" s="1" t="s">
        <v>42</v>
      </c>
      <c r="J1905" s="1" t="s">
        <v>43</v>
      </c>
      <c r="K1905" s="1" t="s">
        <v>44</v>
      </c>
      <c r="L1905" s="1" t="s">
        <v>1223</v>
      </c>
      <c r="M1905" s="1">
        <v>0.64</v>
      </c>
      <c r="N1905" s="1" t="s">
        <v>34</v>
      </c>
      <c r="O1905" s="1" t="s">
        <v>61</v>
      </c>
      <c r="P1905" s="1" t="s">
        <v>92</v>
      </c>
      <c r="Q1905" s="1" t="s">
        <v>2985</v>
      </c>
      <c r="R1905" s="1">
        <v>90210</v>
      </c>
      <c r="S1905" s="2">
        <v>42183</v>
      </c>
      <c r="T1905" s="2">
        <v>42184</v>
      </c>
      <c r="U1905" s="1">
        <v>-30.45</v>
      </c>
      <c r="V1905" s="1">
        <v>8</v>
      </c>
      <c r="W1905" s="14">
        <v>44.24</v>
      </c>
      <c r="X1905" s="1">
        <v>90739</v>
      </c>
      <c r="Y1905" s="14">
        <f>DataSheet!$E1905-DataSheet!$D1905</f>
        <v>4.95</v>
      </c>
      <c r="Z1905" s="1" t="str">
        <f>_xlfn.IFS(DataSheet!$O1905="Central","Chris",DataSheet!$O1905="East","Erin",DataSheet!$O1905="South","Sam",DataSheet!$O1905="West","William")</f>
        <v>William</v>
      </c>
    </row>
    <row r="1906" spans="1:26" ht="15" x14ac:dyDescent="0.2">
      <c r="A1906" s="1">
        <v>1357</v>
      </c>
      <c r="B1906" s="1" t="s">
        <v>2752</v>
      </c>
      <c r="C1906" s="1" t="s">
        <v>39</v>
      </c>
      <c r="D1906" s="14">
        <v>7.0000000000000007E-2</v>
      </c>
      <c r="E1906" s="14">
        <v>119.99</v>
      </c>
      <c r="F1906" s="14">
        <v>16.8</v>
      </c>
      <c r="G1906" s="1" t="s">
        <v>28</v>
      </c>
      <c r="H1906" s="1" t="s">
        <v>73</v>
      </c>
      <c r="I1906" s="1" t="s">
        <v>42</v>
      </c>
      <c r="J1906" s="1" t="s">
        <v>58</v>
      </c>
      <c r="K1906" s="1" t="s">
        <v>32</v>
      </c>
      <c r="L1906" s="1" t="s">
        <v>2986</v>
      </c>
      <c r="M1906" s="1">
        <v>0.35</v>
      </c>
      <c r="N1906" s="1" t="s">
        <v>34</v>
      </c>
      <c r="O1906" s="1" t="s">
        <v>54</v>
      </c>
      <c r="P1906" s="1" t="s">
        <v>189</v>
      </c>
      <c r="Q1906" s="1" t="s">
        <v>2753</v>
      </c>
      <c r="R1906" s="1">
        <v>78596</v>
      </c>
      <c r="S1906" s="2">
        <v>42183</v>
      </c>
      <c r="T1906" s="2">
        <v>42185</v>
      </c>
      <c r="U1906" s="1">
        <v>1206.5961</v>
      </c>
      <c r="V1906" s="1">
        <v>15</v>
      </c>
      <c r="W1906" s="14">
        <v>1748.69</v>
      </c>
      <c r="X1906" s="1">
        <v>88185</v>
      </c>
      <c r="Y1906" s="14">
        <f>DataSheet!$E1906-DataSheet!$D1906</f>
        <v>119.92</v>
      </c>
      <c r="Z1906" s="1" t="str">
        <f>_xlfn.IFS(DataSheet!$O1906="Central","Chris",DataSheet!$O1906="East","Erin",DataSheet!$O1906="South","Sam",DataSheet!$O1906="West","William")</f>
        <v>Chris</v>
      </c>
    </row>
    <row r="1907" spans="1:26" ht="15" x14ac:dyDescent="0.2">
      <c r="A1907" s="1">
        <v>1733</v>
      </c>
      <c r="B1907" s="1" t="s">
        <v>2003</v>
      </c>
      <c r="C1907" s="1" t="s">
        <v>39</v>
      </c>
      <c r="D1907" s="14">
        <v>0.02</v>
      </c>
      <c r="E1907" s="14">
        <v>30.98</v>
      </c>
      <c r="F1907" s="14">
        <v>17.079999999999998</v>
      </c>
      <c r="G1907" s="1" t="s">
        <v>40</v>
      </c>
      <c r="H1907" s="1" t="s">
        <v>29</v>
      </c>
      <c r="I1907" s="1" t="s">
        <v>50</v>
      </c>
      <c r="J1907" s="1" t="s">
        <v>90</v>
      </c>
      <c r="K1907" s="1" t="s">
        <v>75</v>
      </c>
      <c r="L1907" s="1" t="s">
        <v>2987</v>
      </c>
      <c r="M1907" s="1">
        <v>0.4</v>
      </c>
      <c r="N1907" s="1" t="s">
        <v>34</v>
      </c>
      <c r="O1907" s="1" t="s">
        <v>113</v>
      </c>
      <c r="P1907" s="1" t="s">
        <v>376</v>
      </c>
      <c r="Q1907" s="1" t="s">
        <v>68</v>
      </c>
      <c r="R1907" s="1">
        <v>20012</v>
      </c>
      <c r="S1907" s="2">
        <v>42183</v>
      </c>
      <c r="T1907" s="2">
        <v>42184</v>
      </c>
      <c r="U1907" s="1">
        <v>-32.28</v>
      </c>
      <c r="V1907" s="1">
        <v>13</v>
      </c>
      <c r="W1907" s="14">
        <v>438.25</v>
      </c>
      <c r="X1907" s="1">
        <v>59937</v>
      </c>
      <c r="Y1907" s="14">
        <f>DataSheet!$E1907-DataSheet!$D1907</f>
        <v>30.96</v>
      </c>
      <c r="Z1907" s="1" t="str">
        <f>_xlfn.IFS(DataSheet!$O1907="Central","Chris",DataSheet!$O1907="East","Erin",DataSheet!$O1907="South","Sam",DataSheet!$O1907="West","William")</f>
        <v>Erin</v>
      </c>
    </row>
    <row r="1908" spans="1:26" ht="15" x14ac:dyDescent="0.2">
      <c r="A1908" s="1">
        <v>1735</v>
      </c>
      <c r="B1908" s="1" t="s">
        <v>2988</v>
      </c>
      <c r="C1908" s="1" t="s">
        <v>39</v>
      </c>
      <c r="D1908" s="14">
        <v>0.02</v>
      </c>
      <c r="E1908" s="14">
        <v>30.98</v>
      </c>
      <c r="F1908" s="14">
        <v>17.079999999999998</v>
      </c>
      <c r="G1908" s="1" t="s">
        <v>40</v>
      </c>
      <c r="H1908" s="1" t="s">
        <v>29</v>
      </c>
      <c r="I1908" s="1" t="s">
        <v>50</v>
      </c>
      <c r="J1908" s="1" t="s">
        <v>90</v>
      </c>
      <c r="K1908" s="1" t="s">
        <v>75</v>
      </c>
      <c r="L1908" s="1" t="s">
        <v>2987</v>
      </c>
      <c r="M1908" s="1">
        <v>0.4</v>
      </c>
      <c r="N1908" s="1" t="s">
        <v>34</v>
      </c>
      <c r="O1908" s="1" t="s">
        <v>113</v>
      </c>
      <c r="P1908" s="1" t="s">
        <v>114</v>
      </c>
      <c r="Q1908" s="1" t="s">
        <v>2989</v>
      </c>
      <c r="R1908" s="1">
        <v>11550</v>
      </c>
      <c r="S1908" s="2">
        <v>42183</v>
      </c>
      <c r="T1908" s="2">
        <v>42184</v>
      </c>
      <c r="U1908" s="1">
        <v>-16.14</v>
      </c>
      <c r="V1908" s="1">
        <v>3</v>
      </c>
      <c r="W1908" s="14">
        <v>101.13</v>
      </c>
      <c r="X1908" s="1">
        <v>88444</v>
      </c>
      <c r="Y1908" s="14">
        <f>DataSheet!$E1908-DataSheet!$D1908</f>
        <v>30.96</v>
      </c>
      <c r="Z1908" s="1" t="str">
        <f>_xlfn.IFS(DataSheet!$O1908="Central","Chris",DataSheet!$O1908="East","Erin",DataSheet!$O1908="South","Sam",DataSheet!$O1908="West","William")</f>
        <v>Erin</v>
      </c>
    </row>
    <row r="1909" spans="1:26" ht="15" x14ac:dyDescent="0.2">
      <c r="A1909" s="1">
        <v>1191</v>
      </c>
      <c r="B1909" s="1" t="s">
        <v>2990</v>
      </c>
      <c r="C1909" s="1" t="s">
        <v>49</v>
      </c>
      <c r="D1909" s="14">
        <v>0.03</v>
      </c>
      <c r="E1909" s="14">
        <v>28.53</v>
      </c>
      <c r="F1909" s="14">
        <v>1.49</v>
      </c>
      <c r="G1909" s="1" t="s">
        <v>40</v>
      </c>
      <c r="H1909" s="1" t="s">
        <v>29</v>
      </c>
      <c r="I1909" s="1" t="s">
        <v>50</v>
      </c>
      <c r="J1909" s="1" t="s">
        <v>74</v>
      </c>
      <c r="K1909" s="1" t="s">
        <v>75</v>
      </c>
      <c r="L1909" s="1" t="s">
        <v>1834</v>
      </c>
      <c r="M1909" s="1">
        <v>0.38</v>
      </c>
      <c r="N1909" s="1" t="s">
        <v>34</v>
      </c>
      <c r="O1909" s="1" t="s">
        <v>113</v>
      </c>
      <c r="P1909" s="1" t="s">
        <v>250</v>
      </c>
      <c r="Q1909" s="1" t="s">
        <v>2991</v>
      </c>
      <c r="R1909" s="1">
        <v>6050</v>
      </c>
      <c r="S1909" s="2">
        <v>42183</v>
      </c>
      <c r="T1909" s="2">
        <v>42186</v>
      </c>
      <c r="U1909" s="1">
        <v>59.4405</v>
      </c>
      <c r="V1909" s="1">
        <v>3</v>
      </c>
      <c r="W1909" s="14">
        <v>88.84</v>
      </c>
      <c r="X1909" s="1">
        <v>87587</v>
      </c>
      <c r="Y1909" s="14">
        <f>DataSheet!$E1909-DataSheet!$D1909</f>
        <v>28.5</v>
      </c>
      <c r="Z1909" s="1" t="str">
        <f>_xlfn.IFS(DataSheet!$O1909="Central","Chris",DataSheet!$O1909="East","Erin",DataSheet!$O1909="South","Sam",DataSheet!$O1909="West","William")</f>
        <v>Erin</v>
      </c>
    </row>
    <row r="1910" spans="1:26" ht="15" x14ac:dyDescent="0.2">
      <c r="A1910" s="1">
        <v>1193</v>
      </c>
      <c r="B1910" s="1" t="s">
        <v>1353</v>
      </c>
      <c r="C1910" s="1" t="s">
        <v>49</v>
      </c>
      <c r="D1910" s="14">
        <v>0.09</v>
      </c>
      <c r="E1910" s="14">
        <v>49.99</v>
      </c>
      <c r="F1910" s="14">
        <v>19.989999999999998</v>
      </c>
      <c r="G1910" s="1" t="s">
        <v>40</v>
      </c>
      <c r="H1910" s="1" t="s">
        <v>29</v>
      </c>
      <c r="I1910" s="1" t="s">
        <v>42</v>
      </c>
      <c r="J1910" s="1" t="s">
        <v>43</v>
      </c>
      <c r="K1910" s="1" t="s">
        <v>75</v>
      </c>
      <c r="L1910" s="1" t="s">
        <v>1290</v>
      </c>
      <c r="M1910" s="1">
        <v>0.41</v>
      </c>
      <c r="N1910" s="1" t="s">
        <v>34</v>
      </c>
      <c r="O1910" s="1" t="s">
        <v>113</v>
      </c>
      <c r="P1910" s="1" t="s">
        <v>376</v>
      </c>
      <c r="Q1910" s="1" t="s">
        <v>68</v>
      </c>
      <c r="R1910" s="1">
        <v>20016</v>
      </c>
      <c r="S1910" s="2">
        <v>42183</v>
      </c>
      <c r="T1910" s="2">
        <v>42185</v>
      </c>
      <c r="U1910" s="1">
        <v>-17.03</v>
      </c>
      <c r="V1910" s="1">
        <v>48</v>
      </c>
      <c r="W1910" s="14">
        <v>2373.3200000000002</v>
      </c>
      <c r="X1910" s="1">
        <v>11206</v>
      </c>
      <c r="Y1910" s="14">
        <f>DataSheet!$E1910-DataSheet!$D1910</f>
        <v>49.9</v>
      </c>
      <c r="Z1910" s="1" t="str">
        <f>_xlfn.IFS(DataSheet!$O1910="Central","Chris",DataSheet!$O1910="East","Erin",DataSheet!$O1910="South","Sam",DataSheet!$O1910="West","William")</f>
        <v>Erin</v>
      </c>
    </row>
    <row r="1911" spans="1:26" ht="15" x14ac:dyDescent="0.2">
      <c r="A1911" s="1">
        <v>1193</v>
      </c>
      <c r="B1911" s="1" t="s">
        <v>1353</v>
      </c>
      <c r="C1911" s="1" t="s">
        <v>49</v>
      </c>
      <c r="D1911" s="14">
        <v>0.03</v>
      </c>
      <c r="E1911" s="14">
        <v>28.53</v>
      </c>
      <c r="F1911" s="14">
        <v>1.49</v>
      </c>
      <c r="G1911" s="1" t="s">
        <v>40</v>
      </c>
      <c r="H1911" s="1" t="s">
        <v>29</v>
      </c>
      <c r="I1911" s="1" t="s">
        <v>50</v>
      </c>
      <c r="J1911" s="1" t="s">
        <v>74</v>
      </c>
      <c r="K1911" s="1" t="s">
        <v>75</v>
      </c>
      <c r="L1911" s="1" t="s">
        <v>1834</v>
      </c>
      <c r="M1911" s="1">
        <v>0.38</v>
      </c>
      <c r="N1911" s="1" t="s">
        <v>34</v>
      </c>
      <c r="O1911" s="1" t="s">
        <v>113</v>
      </c>
      <c r="P1911" s="1" t="s">
        <v>376</v>
      </c>
      <c r="Q1911" s="1" t="s">
        <v>68</v>
      </c>
      <c r="R1911" s="1">
        <v>20016</v>
      </c>
      <c r="S1911" s="2">
        <v>42183</v>
      </c>
      <c r="T1911" s="2">
        <v>42186</v>
      </c>
      <c r="U1911" s="1">
        <v>39.627000000000002</v>
      </c>
      <c r="V1911" s="1">
        <v>11</v>
      </c>
      <c r="W1911" s="14">
        <v>325.73</v>
      </c>
      <c r="X1911" s="1">
        <v>11206</v>
      </c>
      <c r="Y1911" s="14">
        <f>DataSheet!$E1911-DataSheet!$D1911</f>
        <v>28.5</v>
      </c>
      <c r="Z1911" s="1" t="str">
        <f>_xlfn.IFS(DataSheet!$O1911="Central","Chris",DataSheet!$O1911="East","Erin",DataSheet!$O1911="South","Sam",DataSheet!$O1911="West","William")</f>
        <v>Erin</v>
      </c>
    </row>
    <row r="1912" spans="1:26" ht="15" x14ac:dyDescent="0.2">
      <c r="A1912" s="1">
        <v>1203</v>
      </c>
      <c r="B1912" s="1" t="s">
        <v>2992</v>
      </c>
      <c r="C1912" s="1" t="s">
        <v>49</v>
      </c>
      <c r="D1912" s="14">
        <v>0.09</v>
      </c>
      <c r="E1912" s="14">
        <v>49.99</v>
      </c>
      <c r="F1912" s="14">
        <v>19.989999999999998</v>
      </c>
      <c r="G1912" s="1" t="s">
        <v>40</v>
      </c>
      <c r="H1912" s="1" t="s">
        <v>29</v>
      </c>
      <c r="I1912" s="1" t="s">
        <v>42</v>
      </c>
      <c r="J1912" s="1" t="s">
        <v>43</v>
      </c>
      <c r="K1912" s="1" t="s">
        <v>75</v>
      </c>
      <c r="L1912" s="1" t="s">
        <v>1290</v>
      </c>
      <c r="M1912" s="1">
        <v>0.41</v>
      </c>
      <c r="N1912" s="1" t="s">
        <v>34</v>
      </c>
      <c r="O1912" s="1" t="s">
        <v>113</v>
      </c>
      <c r="P1912" s="1" t="s">
        <v>586</v>
      </c>
      <c r="Q1912" s="1" t="s">
        <v>587</v>
      </c>
      <c r="R1912" s="1">
        <v>2920</v>
      </c>
      <c r="S1912" s="2">
        <v>42183</v>
      </c>
      <c r="T1912" s="2">
        <v>42185</v>
      </c>
      <c r="U1912" s="1">
        <v>-8.5150000000000006</v>
      </c>
      <c r="V1912" s="1">
        <v>12</v>
      </c>
      <c r="W1912" s="14">
        <v>593.33000000000004</v>
      </c>
      <c r="X1912" s="1">
        <v>87587</v>
      </c>
      <c r="Y1912" s="14">
        <f>DataSheet!$E1912-DataSheet!$D1912</f>
        <v>49.9</v>
      </c>
      <c r="Z1912" s="1" t="str">
        <f>_xlfn.IFS(DataSheet!$O1912="Central","Chris",DataSheet!$O1912="East","Erin",DataSheet!$O1912="South","Sam",DataSheet!$O1912="West","William")</f>
        <v>Erin</v>
      </c>
    </row>
    <row r="1913" spans="1:26" ht="15" x14ac:dyDescent="0.2">
      <c r="A1913" s="1">
        <v>2801</v>
      </c>
      <c r="B1913" s="1" t="s">
        <v>2993</v>
      </c>
      <c r="C1913" s="1" t="s">
        <v>49</v>
      </c>
      <c r="D1913" s="14">
        <v>0</v>
      </c>
      <c r="E1913" s="14">
        <v>17.52</v>
      </c>
      <c r="F1913" s="14">
        <v>8.17</v>
      </c>
      <c r="G1913" s="1" t="s">
        <v>40</v>
      </c>
      <c r="H1913" s="1" t="s">
        <v>73</v>
      </c>
      <c r="I1913" s="1" t="s">
        <v>50</v>
      </c>
      <c r="J1913" s="1" t="s">
        <v>97</v>
      </c>
      <c r="K1913" s="1" t="s">
        <v>146</v>
      </c>
      <c r="L1913" s="1" t="s">
        <v>2994</v>
      </c>
      <c r="M1913" s="1">
        <v>0.5</v>
      </c>
      <c r="N1913" s="1" t="s">
        <v>34</v>
      </c>
      <c r="O1913" s="1" t="s">
        <v>61</v>
      </c>
      <c r="P1913" s="1" t="s">
        <v>590</v>
      </c>
      <c r="Q1913" s="1" t="s">
        <v>1720</v>
      </c>
      <c r="R1913" s="1">
        <v>85224</v>
      </c>
      <c r="S1913" s="2">
        <v>42183</v>
      </c>
      <c r="T1913" s="2">
        <v>42188</v>
      </c>
      <c r="U1913" s="1">
        <v>52.764000000000003</v>
      </c>
      <c r="V1913" s="1">
        <v>15</v>
      </c>
      <c r="W1913" s="14">
        <v>284.33999999999997</v>
      </c>
      <c r="X1913" s="1">
        <v>91049</v>
      </c>
      <c r="Y1913" s="14">
        <f>DataSheet!$E1913-DataSheet!$D1913</f>
        <v>17.52</v>
      </c>
      <c r="Z1913" s="1" t="str">
        <f>_xlfn.IFS(DataSheet!$O1913="Central","Chris",DataSheet!$O1913="East","Erin",DataSheet!$O1913="South","Sam",DataSheet!$O1913="West","William")</f>
        <v>William</v>
      </c>
    </row>
    <row r="1914" spans="1:26" ht="15" x14ac:dyDescent="0.2">
      <c r="A1914" s="1">
        <v>3226</v>
      </c>
      <c r="B1914" s="1" t="s">
        <v>503</v>
      </c>
      <c r="C1914" s="1" t="s">
        <v>118</v>
      </c>
      <c r="D1914" s="14">
        <v>0.06</v>
      </c>
      <c r="E1914" s="14">
        <v>22.24</v>
      </c>
      <c r="F1914" s="14">
        <v>1.99</v>
      </c>
      <c r="G1914" s="1" t="s">
        <v>40</v>
      </c>
      <c r="H1914" s="1" t="s">
        <v>29</v>
      </c>
      <c r="I1914" s="1" t="s">
        <v>42</v>
      </c>
      <c r="J1914" s="1" t="s">
        <v>43</v>
      </c>
      <c r="K1914" s="1" t="s">
        <v>44</v>
      </c>
      <c r="L1914" s="1" t="s">
        <v>2995</v>
      </c>
      <c r="M1914" s="1">
        <v>0.43</v>
      </c>
      <c r="N1914" s="1" t="s">
        <v>34</v>
      </c>
      <c r="O1914" s="1" t="s">
        <v>35</v>
      </c>
      <c r="P1914" s="1" t="s">
        <v>402</v>
      </c>
      <c r="Q1914" s="1" t="s">
        <v>505</v>
      </c>
      <c r="R1914" s="1">
        <v>37075</v>
      </c>
      <c r="S1914" s="2">
        <v>42183</v>
      </c>
      <c r="T1914" s="2">
        <v>42185</v>
      </c>
      <c r="U1914" s="1">
        <v>95.388000000000005</v>
      </c>
      <c r="V1914" s="1">
        <v>12</v>
      </c>
      <c r="W1914" s="14">
        <v>255.88</v>
      </c>
      <c r="X1914" s="1">
        <v>86509</v>
      </c>
      <c r="Y1914" s="14">
        <f>DataSheet!$E1914-DataSheet!$D1914</f>
        <v>22.18</v>
      </c>
      <c r="Z1914" s="1" t="str">
        <f>_xlfn.IFS(DataSheet!$O1914="Central","Chris",DataSheet!$O1914="East","Erin",DataSheet!$O1914="South","Sam",DataSheet!$O1914="West","William")</f>
        <v>Sam</v>
      </c>
    </row>
    <row r="1915" spans="1:26" ht="15" x14ac:dyDescent="0.2">
      <c r="A1915" s="1">
        <v>2448</v>
      </c>
      <c r="B1915" s="1" t="s">
        <v>2996</v>
      </c>
      <c r="C1915" s="1" t="s">
        <v>39</v>
      </c>
      <c r="D1915" s="14">
        <v>0.09</v>
      </c>
      <c r="E1915" s="14">
        <v>6.48</v>
      </c>
      <c r="F1915" s="14">
        <v>7.03</v>
      </c>
      <c r="G1915" s="1" t="s">
        <v>40</v>
      </c>
      <c r="H1915" s="1" t="s">
        <v>41</v>
      </c>
      <c r="I1915" s="1" t="s">
        <v>50</v>
      </c>
      <c r="J1915" s="1" t="s">
        <v>90</v>
      </c>
      <c r="K1915" s="1" t="s">
        <v>75</v>
      </c>
      <c r="L1915" s="1" t="s">
        <v>2525</v>
      </c>
      <c r="M1915" s="1">
        <v>0.37</v>
      </c>
      <c r="N1915" s="1" t="s">
        <v>34</v>
      </c>
      <c r="O1915" s="1" t="s">
        <v>54</v>
      </c>
      <c r="P1915" s="1" t="s">
        <v>86</v>
      </c>
      <c r="Q1915" s="1" t="s">
        <v>161</v>
      </c>
      <c r="R1915" s="1">
        <v>55410</v>
      </c>
      <c r="S1915" s="2">
        <v>42184</v>
      </c>
      <c r="T1915" s="2">
        <v>42186</v>
      </c>
      <c r="U1915" s="1">
        <v>-126.208</v>
      </c>
      <c r="V1915" s="1">
        <v>16</v>
      </c>
      <c r="W1915" s="14">
        <v>96.96</v>
      </c>
      <c r="X1915" s="1">
        <v>87790</v>
      </c>
      <c r="Y1915" s="14">
        <f>DataSheet!$E1915-DataSheet!$D1915</f>
        <v>6.3900000000000006</v>
      </c>
      <c r="Z1915" s="1" t="str">
        <f>_xlfn.IFS(DataSheet!$O1915="Central","Chris",DataSheet!$O1915="East","Erin",DataSheet!$O1915="South","Sam",DataSheet!$O1915="West","William")</f>
        <v>Chris</v>
      </c>
    </row>
    <row r="1916" spans="1:26" ht="15" x14ac:dyDescent="0.2">
      <c r="A1916" s="1">
        <v>3374</v>
      </c>
      <c r="B1916" s="1" t="s">
        <v>2744</v>
      </c>
      <c r="C1916" s="1" t="s">
        <v>39</v>
      </c>
      <c r="D1916" s="14">
        <v>0.05</v>
      </c>
      <c r="E1916" s="14">
        <v>73.98</v>
      </c>
      <c r="F1916" s="14">
        <v>12.14</v>
      </c>
      <c r="G1916" s="1" t="s">
        <v>40</v>
      </c>
      <c r="H1916" s="1" t="s">
        <v>73</v>
      </c>
      <c r="I1916" s="1" t="s">
        <v>42</v>
      </c>
      <c r="J1916" s="1" t="s">
        <v>43</v>
      </c>
      <c r="K1916" s="1" t="s">
        <v>75</v>
      </c>
      <c r="L1916" s="1" t="s">
        <v>735</v>
      </c>
      <c r="M1916" s="1">
        <v>0.67</v>
      </c>
      <c r="N1916" s="1" t="s">
        <v>34</v>
      </c>
      <c r="O1916" s="1" t="s">
        <v>113</v>
      </c>
      <c r="P1916" s="1" t="s">
        <v>420</v>
      </c>
      <c r="Q1916" s="1" t="s">
        <v>2745</v>
      </c>
      <c r="R1916" s="1">
        <v>21113</v>
      </c>
      <c r="S1916" s="2">
        <v>42184</v>
      </c>
      <c r="T1916" s="2">
        <v>42185</v>
      </c>
      <c r="U1916" s="1">
        <v>-1.9039999999999999</v>
      </c>
      <c r="V1916" s="1">
        <v>8</v>
      </c>
      <c r="W1916" s="14">
        <v>600.4</v>
      </c>
      <c r="X1916" s="1">
        <v>87474</v>
      </c>
      <c r="Y1916" s="14">
        <f>DataSheet!$E1916-DataSheet!$D1916</f>
        <v>73.930000000000007</v>
      </c>
      <c r="Z1916" s="1" t="str">
        <f>_xlfn.IFS(DataSheet!$O1916="Central","Chris",DataSheet!$O1916="East","Erin",DataSheet!$O1916="South","Sam",DataSheet!$O1916="West","William")</f>
        <v>Erin</v>
      </c>
    </row>
    <row r="1917" spans="1:26" ht="15" x14ac:dyDescent="0.2">
      <c r="A1917" s="1">
        <v>3374</v>
      </c>
      <c r="B1917" s="1" t="s">
        <v>2744</v>
      </c>
      <c r="C1917" s="1" t="s">
        <v>39</v>
      </c>
      <c r="D1917" s="14">
        <v>0</v>
      </c>
      <c r="E1917" s="14">
        <v>5.98</v>
      </c>
      <c r="F1917" s="14">
        <v>7.15</v>
      </c>
      <c r="G1917" s="1" t="s">
        <v>40</v>
      </c>
      <c r="H1917" s="1" t="s">
        <v>73</v>
      </c>
      <c r="I1917" s="1" t="s">
        <v>50</v>
      </c>
      <c r="J1917" s="1" t="s">
        <v>90</v>
      </c>
      <c r="K1917" s="1" t="s">
        <v>75</v>
      </c>
      <c r="L1917" s="1" t="s">
        <v>2540</v>
      </c>
      <c r="M1917" s="1">
        <v>0.36</v>
      </c>
      <c r="N1917" s="1" t="s">
        <v>34</v>
      </c>
      <c r="O1917" s="1" t="s">
        <v>113</v>
      </c>
      <c r="P1917" s="1" t="s">
        <v>420</v>
      </c>
      <c r="Q1917" s="1" t="s">
        <v>2745</v>
      </c>
      <c r="R1917" s="1">
        <v>21113</v>
      </c>
      <c r="S1917" s="2">
        <v>42184</v>
      </c>
      <c r="T1917" s="2">
        <v>42186</v>
      </c>
      <c r="U1917" s="1">
        <v>-37.048000000000002</v>
      </c>
      <c r="V1917" s="1">
        <v>5</v>
      </c>
      <c r="W1917" s="14">
        <v>34.25</v>
      </c>
      <c r="X1917" s="1">
        <v>87474</v>
      </c>
      <c r="Y1917" s="14">
        <f>DataSheet!$E1917-DataSheet!$D1917</f>
        <v>5.98</v>
      </c>
      <c r="Z1917" s="1" t="str">
        <f>_xlfn.IFS(DataSheet!$O1917="Central","Chris",DataSheet!$O1917="East","Erin",DataSheet!$O1917="South","Sam",DataSheet!$O1917="West","William")</f>
        <v>Erin</v>
      </c>
    </row>
    <row r="1918" spans="1:26" ht="15" x14ac:dyDescent="0.2">
      <c r="A1918" s="1">
        <v>3374</v>
      </c>
      <c r="B1918" s="1" t="s">
        <v>2744</v>
      </c>
      <c r="C1918" s="1" t="s">
        <v>39</v>
      </c>
      <c r="D1918" s="14">
        <v>0.09</v>
      </c>
      <c r="E1918" s="14">
        <v>3.57</v>
      </c>
      <c r="F1918" s="14">
        <v>4.17</v>
      </c>
      <c r="G1918" s="1" t="s">
        <v>40</v>
      </c>
      <c r="H1918" s="1" t="s">
        <v>73</v>
      </c>
      <c r="I1918" s="1" t="s">
        <v>50</v>
      </c>
      <c r="J1918" s="1" t="s">
        <v>51</v>
      </c>
      <c r="K1918" s="1" t="s">
        <v>44</v>
      </c>
      <c r="L1918" s="1" t="s">
        <v>794</v>
      </c>
      <c r="M1918" s="1">
        <v>0.59</v>
      </c>
      <c r="N1918" s="1" t="s">
        <v>34</v>
      </c>
      <c r="O1918" s="1" t="s">
        <v>113</v>
      </c>
      <c r="P1918" s="1" t="s">
        <v>420</v>
      </c>
      <c r="Q1918" s="1" t="s">
        <v>2745</v>
      </c>
      <c r="R1918" s="1">
        <v>21113</v>
      </c>
      <c r="S1918" s="2">
        <v>42184</v>
      </c>
      <c r="T1918" s="2">
        <v>42186</v>
      </c>
      <c r="U1918" s="1">
        <v>-56.887999999999998</v>
      </c>
      <c r="V1918" s="1">
        <v>9</v>
      </c>
      <c r="W1918" s="14">
        <v>31.45</v>
      </c>
      <c r="X1918" s="1">
        <v>87474</v>
      </c>
      <c r="Y1918" s="14">
        <f>DataSheet!$E1918-DataSheet!$D1918</f>
        <v>3.48</v>
      </c>
      <c r="Z1918" s="1" t="str">
        <f>_xlfn.IFS(DataSheet!$O1918="Central","Chris",DataSheet!$O1918="East","Erin",DataSheet!$O1918="South","Sam",DataSheet!$O1918="West","William")</f>
        <v>Erin</v>
      </c>
    </row>
    <row r="1919" spans="1:26" ht="15" x14ac:dyDescent="0.2">
      <c r="A1919" s="1">
        <v>1502</v>
      </c>
      <c r="B1919" s="1" t="s">
        <v>2439</v>
      </c>
      <c r="C1919" s="1" t="s">
        <v>49</v>
      </c>
      <c r="D1919" s="14">
        <v>0.08</v>
      </c>
      <c r="E1919" s="14">
        <v>5.84</v>
      </c>
      <c r="F1919" s="14">
        <v>1</v>
      </c>
      <c r="G1919" s="1" t="s">
        <v>89</v>
      </c>
      <c r="H1919" s="1" t="s">
        <v>29</v>
      </c>
      <c r="I1919" s="1" t="s">
        <v>50</v>
      </c>
      <c r="J1919" s="1" t="s">
        <v>51</v>
      </c>
      <c r="K1919" s="1" t="s">
        <v>52</v>
      </c>
      <c r="L1919" s="1" t="s">
        <v>2997</v>
      </c>
      <c r="M1919" s="1">
        <v>0.38</v>
      </c>
      <c r="N1919" s="1" t="s">
        <v>34</v>
      </c>
      <c r="O1919" s="1" t="s">
        <v>35</v>
      </c>
      <c r="P1919" s="1" t="s">
        <v>125</v>
      </c>
      <c r="Q1919" s="1" t="s">
        <v>2440</v>
      </c>
      <c r="R1919" s="1">
        <v>33065</v>
      </c>
      <c r="S1919" s="2">
        <v>42184</v>
      </c>
      <c r="T1919" s="2">
        <v>42188</v>
      </c>
      <c r="U1919" s="1">
        <v>731.92200000000003</v>
      </c>
      <c r="V1919" s="1">
        <v>11</v>
      </c>
      <c r="W1919" s="14">
        <v>61.39</v>
      </c>
      <c r="X1919" s="1">
        <v>89194</v>
      </c>
      <c r="Y1919" s="14">
        <f>DataSheet!$E1919-DataSheet!$D1919</f>
        <v>5.76</v>
      </c>
      <c r="Z1919" s="1" t="str">
        <f>_xlfn.IFS(DataSheet!$O1919="Central","Chris",DataSheet!$O1919="East","Erin",DataSheet!$O1919="South","Sam",DataSheet!$O1919="West","William")</f>
        <v>Sam</v>
      </c>
    </row>
    <row r="1920" spans="1:26" ht="15" x14ac:dyDescent="0.2">
      <c r="A1920" s="1">
        <v>1502</v>
      </c>
      <c r="B1920" s="1" t="s">
        <v>2439</v>
      </c>
      <c r="C1920" s="1" t="s">
        <v>49</v>
      </c>
      <c r="D1920" s="14">
        <v>0</v>
      </c>
      <c r="E1920" s="14">
        <v>205.99</v>
      </c>
      <c r="F1920" s="14">
        <v>8.99</v>
      </c>
      <c r="G1920" s="1" t="s">
        <v>40</v>
      </c>
      <c r="H1920" s="1" t="s">
        <v>29</v>
      </c>
      <c r="I1920" s="1" t="s">
        <v>42</v>
      </c>
      <c r="J1920" s="1" t="s">
        <v>137</v>
      </c>
      <c r="K1920" s="1" t="s">
        <v>75</v>
      </c>
      <c r="L1920" s="1" t="s">
        <v>1034</v>
      </c>
      <c r="M1920" s="1">
        <v>0.6</v>
      </c>
      <c r="N1920" s="1" t="s">
        <v>34</v>
      </c>
      <c r="O1920" s="1" t="s">
        <v>35</v>
      </c>
      <c r="P1920" s="1" t="s">
        <v>125</v>
      </c>
      <c r="Q1920" s="1" t="s">
        <v>2440</v>
      </c>
      <c r="R1920" s="1">
        <v>33065</v>
      </c>
      <c r="S1920" s="2">
        <v>42184</v>
      </c>
      <c r="T1920" s="2">
        <v>42187</v>
      </c>
      <c r="U1920" s="1">
        <v>186.55799999999999</v>
      </c>
      <c r="V1920" s="1">
        <v>13</v>
      </c>
      <c r="W1920" s="14">
        <v>2435.52</v>
      </c>
      <c r="X1920" s="1">
        <v>89194</v>
      </c>
      <c r="Y1920" s="14">
        <f>DataSheet!$E1920-DataSheet!$D1920</f>
        <v>205.99</v>
      </c>
      <c r="Z1920" s="1" t="str">
        <f>_xlfn.IFS(DataSheet!$O1920="Central","Chris",DataSheet!$O1920="East","Erin",DataSheet!$O1920="South","Sam",DataSheet!$O1920="West","William")</f>
        <v>Sam</v>
      </c>
    </row>
    <row r="1921" spans="1:26" ht="15" x14ac:dyDescent="0.2">
      <c r="A1921" s="1">
        <v>1109</v>
      </c>
      <c r="B1921" s="1" t="s">
        <v>2998</v>
      </c>
      <c r="C1921" s="1" t="s">
        <v>118</v>
      </c>
      <c r="D1921" s="14">
        <v>0.08</v>
      </c>
      <c r="E1921" s="14">
        <v>8.3699999999999992</v>
      </c>
      <c r="F1921" s="14">
        <v>10.16</v>
      </c>
      <c r="G1921" s="1" t="s">
        <v>40</v>
      </c>
      <c r="H1921" s="1" t="s">
        <v>41</v>
      </c>
      <c r="I1921" s="1" t="s">
        <v>30</v>
      </c>
      <c r="J1921" s="1" t="s">
        <v>128</v>
      </c>
      <c r="K1921" s="1" t="s">
        <v>66</v>
      </c>
      <c r="L1921" s="1" t="s">
        <v>1574</v>
      </c>
      <c r="M1921" s="1">
        <v>0.59</v>
      </c>
      <c r="N1921" s="1" t="s">
        <v>34</v>
      </c>
      <c r="O1921" s="1" t="s">
        <v>54</v>
      </c>
      <c r="P1921" s="1" t="s">
        <v>189</v>
      </c>
      <c r="Q1921" s="1" t="s">
        <v>2999</v>
      </c>
      <c r="R1921" s="1">
        <v>78041</v>
      </c>
      <c r="S1921" s="2">
        <v>42184</v>
      </c>
      <c r="T1921" s="2">
        <v>42184</v>
      </c>
      <c r="U1921" s="1">
        <v>-169.232</v>
      </c>
      <c r="V1921" s="1">
        <v>13</v>
      </c>
      <c r="W1921" s="14">
        <v>108.99</v>
      </c>
      <c r="X1921" s="1">
        <v>86410</v>
      </c>
      <c r="Y1921" s="14">
        <f>DataSheet!$E1921-DataSheet!$D1921</f>
        <v>8.2899999999999991</v>
      </c>
      <c r="Z1921" s="1" t="str">
        <f>_xlfn.IFS(DataSheet!$O1921="Central","Chris",DataSheet!$O1921="East","Erin",DataSheet!$O1921="South","Sam",DataSheet!$O1921="West","William")</f>
        <v>Chris</v>
      </c>
    </row>
    <row r="1922" spans="1:26" ht="15" x14ac:dyDescent="0.2">
      <c r="A1922" s="1">
        <v>1183</v>
      </c>
      <c r="B1922" s="1" t="s">
        <v>3000</v>
      </c>
      <c r="C1922" s="1" t="s">
        <v>72</v>
      </c>
      <c r="D1922" s="14">
        <v>0.04</v>
      </c>
      <c r="E1922" s="14">
        <v>35.99</v>
      </c>
      <c r="F1922" s="14">
        <v>3.3</v>
      </c>
      <c r="G1922" s="1" t="s">
        <v>40</v>
      </c>
      <c r="H1922" s="1" t="s">
        <v>73</v>
      </c>
      <c r="I1922" s="1" t="s">
        <v>42</v>
      </c>
      <c r="J1922" s="1" t="s">
        <v>137</v>
      </c>
      <c r="K1922" s="1" t="s">
        <v>44</v>
      </c>
      <c r="L1922" s="1" t="s">
        <v>1912</v>
      </c>
      <c r="M1922" s="1">
        <v>0.39</v>
      </c>
      <c r="N1922" s="1" t="s">
        <v>34</v>
      </c>
      <c r="O1922" s="1" t="s">
        <v>61</v>
      </c>
      <c r="P1922" s="1" t="s">
        <v>148</v>
      </c>
      <c r="Q1922" s="1" t="s">
        <v>3001</v>
      </c>
      <c r="R1922" s="1">
        <v>84663</v>
      </c>
      <c r="S1922" s="2">
        <v>42184</v>
      </c>
      <c r="T1922" s="2">
        <v>42184</v>
      </c>
      <c r="U1922" s="1">
        <v>184.19550000000001</v>
      </c>
      <c r="V1922" s="1">
        <v>9</v>
      </c>
      <c r="W1922" s="14">
        <v>266.95</v>
      </c>
      <c r="X1922" s="1">
        <v>86914</v>
      </c>
      <c r="Y1922" s="14">
        <f>DataSheet!$E1922-DataSheet!$D1922</f>
        <v>35.950000000000003</v>
      </c>
      <c r="Z1922" s="1" t="str">
        <f>_xlfn.IFS(DataSheet!$O1922="Central","Chris",DataSheet!$O1922="East","Erin",DataSheet!$O1922="South","Sam",DataSheet!$O1922="West","William")</f>
        <v>William</v>
      </c>
    </row>
    <row r="1923" spans="1:26" ht="15" x14ac:dyDescent="0.2">
      <c r="A1923" s="1">
        <v>699</v>
      </c>
      <c r="B1923" s="1" t="s">
        <v>863</v>
      </c>
      <c r="C1923" s="1" t="s">
        <v>39</v>
      </c>
      <c r="D1923" s="14">
        <v>0.01</v>
      </c>
      <c r="E1923" s="14">
        <v>7.89</v>
      </c>
      <c r="F1923" s="14">
        <v>2.82</v>
      </c>
      <c r="G1923" s="1" t="s">
        <v>40</v>
      </c>
      <c r="H1923" s="1" t="s">
        <v>41</v>
      </c>
      <c r="I1923" s="1" t="s">
        <v>50</v>
      </c>
      <c r="J1923" s="1" t="s">
        <v>178</v>
      </c>
      <c r="K1923" s="1" t="s">
        <v>52</v>
      </c>
      <c r="L1923" s="1" t="s">
        <v>3002</v>
      </c>
      <c r="M1923" s="1">
        <v>0.4</v>
      </c>
      <c r="N1923" s="1" t="s">
        <v>34</v>
      </c>
      <c r="O1923" s="1" t="s">
        <v>61</v>
      </c>
      <c r="P1923" s="1" t="s">
        <v>92</v>
      </c>
      <c r="Q1923" s="1" t="s">
        <v>102</v>
      </c>
      <c r="R1923" s="1">
        <v>90041</v>
      </c>
      <c r="S1923" s="2">
        <v>42185</v>
      </c>
      <c r="T1923" s="2">
        <v>42186</v>
      </c>
      <c r="U1923" s="1">
        <v>38.700000000000003</v>
      </c>
      <c r="V1923" s="1">
        <v>32</v>
      </c>
      <c r="W1923" s="14">
        <v>274.26</v>
      </c>
      <c r="X1923" s="1">
        <v>36647</v>
      </c>
      <c r="Y1923" s="14">
        <f>DataSheet!$E1923-DataSheet!$D1923</f>
        <v>7.88</v>
      </c>
      <c r="Z1923" s="1" t="str">
        <f>_xlfn.IFS(DataSheet!$O1923="Central","Chris",DataSheet!$O1923="East","Erin",DataSheet!$O1923="South","Sam",DataSheet!$O1923="West","William")</f>
        <v>William</v>
      </c>
    </row>
    <row r="1924" spans="1:26" ht="15" x14ac:dyDescent="0.2">
      <c r="A1924" s="1">
        <v>699</v>
      </c>
      <c r="B1924" s="1" t="s">
        <v>863</v>
      </c>
      <c r="C1924" s="1" t="s">
        <v>39</v>
      </c>
      <c r="D1924" s="14">
        <v>0.09</v>
      </c>
      <c r="E1924" s="14">
        <v>3.68</v>
      </c>
      <c r="F1924" s="14">
        <v>1.32</v>
      </c>
      <c r="G1924" s="1" t="s">
        <v>40</v>
      </c>
      <c r="H1924" s="1" t="s">
        <v>41</v>
      </c>
      <c r="I1924" s="1" t="s">
        <v>50</v>
      </c>
      <c r="J1924" s="1" t="s">
        <v>570</v>
      </c>
      <c r="K1924" s="1" t="s">
        <v>52</v>
      </c>
      <c r="L1924" s="1" t="s">
        <v>2528</v>
      </c>
      <c r="M1924" s="1">
        <v>0.83</v>
      </c>
      <c r="N1924" s="1" t="s">
        <v>34</v>
      </c>
      <c r="O1924" s="1" t="s">
        <v>61</v>
      </c>
      <c r="P1924" s="1" t="s">
        <v>92</v>
      </c>
      <c r="Q1924" s="1" t="s">
        <v>102</v>
      </c>
      <c r="R1924" s="1">
        <v>90041</v>
      </c>
      <c r="S1924" s="2">
        <v>42185</v>
      </c>
      <c r="T1924" s="2">
        <v>42186</v>
      </c>
      <c r="U1924" s="1">
        <v>-21.91</v>
      </c>
      <c r="V1924" s="1">
        <v>24</v>
      </c>
      <c r="W1924" s="14">
        <v>83.16</v>
      </c>
      <c r="X1924" s="1">
        <v>36647</v>
      </c>
      <c r="Y1924" s="14">
        <f>DataSheet!$E1924-DataSheet!$D1924</f>
        <v>3.5900000000000003</v>
      </c>
      <c r="Z1924" s="1" t="str">
        <f>_xlfn.IFS(DataSheet!$O1924="Central","Chris",DataSheet!$O1924="East","Erin",DataSheet!$O1924="South","Sam",DataSheet!$O1924="West","William")</f>
        <v>William</v>
      </c>
    </row>
    <row r="1925" spans="1:26" ht="15" x14ac:dyDescent="0.2">
      <c r="A1925" s="1">
        <v>699</v>
      </c>
      <c r="B1925" s="1" t="s">
        <v>863</v>
      </c>
      <c r="C1925" s="1" t="s">
        <v>39</v>
      </c>
      <c r="D1925" s="14">
        <v>0.1</v>
      </c>
      <c r="E1925" s="14">
        <v>9.7100000000000009</v>
      </c>
      <c r="F1925" s="14">
        <v>9.4499999999999993</v>
      </c>
      <c r="G1925" s="1" t="s">
        <v>40</v>
      </c>
      <c r="H1925" s="1" t="s">
        <v>41</v>
      </c>
      <c r="I1925" s="1" t="s">
        <v>50</v>
      </c>
      <c r="J1925" s="1" t="s">
        <v>80</v>
      </c>
      <c r="K1925" s="1" t="s">
        <v>75</v>
      </c>
      <c r="L1925" s="1" t="s">
        <v>1205</v>
      </c>
      <c r="M1925" s="1">
        <v>0.6</v>
      </c>
      <c r="N1925" s="1" t="s">
        <v>34</v>
      </c>
      <c r="O1925" s="1" t="s">
        <v>61</v>
      </c>
      <c r="P1925" s="1" t="s">
        <v>92</v>
      </c>
      <c r="Q1925" s="1" t="s">
        <v>102</v>
      </c>
      <c r="R1925" s="1">
        <v>90041</v>
      </c>
      <c r="S1925" s="2">
        <v>42185</v>
      </c>
      <c r="T1925" s="2">
        <v>42188</v>
      </c>
      <c r="U1925" s="1">
        <v>-119.77</v>
      </c>
      <c r="V1925" s="1">
        <v>27</v>
      </c>
      <c r="W1925" s="14">
        <v>261.93</v>
      </c>
      <c r="X1925" s="1">
        <v>36647</v>
      </c>
      <c r="Y1925" s="14">
        <f>DataSheet!$E1925-DataSheet!$D1925</f>
        <v>9.6100000000000012</v>
      </c>
      <c r="Z1925" s="1" t="str">
        <f>_xlfn.IFS(DataSheet!$O1925="Central","Chris",DataSheet!$O1925="East","Erin",DataSheet!$O1925="South","Sam",DataSheet!$O1925="West","William")</f>
        <v>William</v>
      </c>
    </row>
    <row r="1926" spans="1:26" ht="15" x14ac:dyDescent="0.2">
      <c r="A1926" s="1">
        <v>702</v>
      </c>
      <c r="B1926" s="1" t="s">
        <v>2278</v>
      </c>
      <c r="C1926" s="1" t="s">
        <v>39</v>
      </c>
      <c r="D1926" s="14">
        <v>0.01</v>
      </c>
      <c r="E1926" s="14">
        <v>7.89</v>
      </c>
      <c r="F1926" s="14">
        <v>2.82</v>
      </c>
      <c r="G1926" s="1" t="s">
        <v>40</v>
      </c>
      <c r="H1926" s="1" t="s">
        <v>41</v>
      </c>
      <c r="I1926" s="1" t="s">
        <v>50</v>
      </c>
      <c r="J1926" s="1" t="s">
        <v>178</v>
      </c>
      <c r="K1926" s="1" t="s">
        <v>52</v>
      </c>
      <c r="L1926" s="1" t="s">
        <v>3002</v>
      </c>
      <c r="M1926" s="1">
        <v>0.4</v>
      </c>
      <c r="N1926" s="1" t="s">
        <v>34</v>
      </c>
      <c r="O1926" s="1" t="s">
        <v>61</v>
      </c>
      <c r="P1926" s="1" t="s">
        <v>92</v>
      </c>
      <c r="Q1926" s="1" t="s">
        <v>2279</v>
      </c>
      <c r="R1926" s="1">
        <v>95404</v>
      </c>
      <c r="S1926" s="2">
        <v>42185</v>
      </c>
      <c r="T1926" s="2">
        <v>42186</v>
      </c>
      <c r="U1926" s="1">
        <v>46.44</v>
      </c>
      <c r="V1926" s="1">
        <v>8</v>
      </c>
      <c r="W1926" s="14">
        <v>68.56</v>
      </c>
      <c r="X1926" s="1">
        <v>87979</v>
      </c>
      <c r="Y1926" s="14">
        <f>DataSheet!$E1926-DataSheet!$D1926</f>
        <v>7.88</v>
      </c>
      <c r="Z1926" s="1" t="str">
        <f>_xlfn.IFS(DataSheet!$O1926="Central","Chris",DataSheet!$O1926="East","Erin",DataSheet!$O1926="South","Sam",DataSheet!$O1926="West","William")</f>
        <v>William</v>
      </c>
    </row>
    <row r="1927" spans="1:26" ht="15" x14ac:dyDescent="0.2">
      <c r="A1927" s="1">
        <v>702</v>
      </c>
      <c r="B1927" s="1" t="s">
        <v>2278</v>
      </c>
      <c r="C1927" s="1" t="s">
        <v>39</v>
      </c>
      <c r="D1927" s="14">
        <v>0.09</v>
      </c>
      <c r="E1927" s="14">
        <v>3.68</v>
      </c>
      <c r="F1927" s="14">
        <v>1.32</v>
      </c>
      <c r="G1927" s="1" t="s">
        <v>40</v>
      </c>
      <c r="H1927" s="1" t="s">
        <v>41</v>
      </c>
      <c r="I1927" s="1" t="s">
        <v>50</v>
      </c>
      <c r="J1927" s="1" t="s">
        <v>570</v>
      </c>
      <c r="K1927" s="1" t="s">
        <v>52</v>
      </c>
      <c r="L1927" s="1" t="s">
        <v>2528</v>
      </c>
      <c r="M1927" s="1">
        <v>0.83</v>
      </c>
      <c r="N1927" s="1" t="s">
        <v>34</v>
      </c>
      <c r="O1927" s="1" t="s">
        <v>61</v>
      </c>
      <c r="P1927" s="1" t="s">
        <v>92</v>
      </c>
      <c r="Q1927" s="1" t="s">
        <v>2279</v>
      </c>
      <c r="R1927" s="1">
        <v>95404</v>
      </c>
      <c r="S1927" s="2">
        <v>42185</v>
      </c>
      <c r="T1927" s="2">
        <v>42186</v>
      </c>
      <c r="U1927" s="1">
        <v>-17.527999999999999</v>
      </c>
      <c r="V1927" s="1">
        <v>6</v>
      </c>
      <c r="W1927" s="14">
        <v>20.79</v>
      </c>
      <c r="X1927" s="1">
        <v>87979</v>
      </c>
      <c r="Y1927" s="14">
        <f>DataSheet!$E1927-DataSheet!$D1927</f>
        <v>3.5900000000000003</v>
      </c>
      <c r="Z1927" s="1" t="str">
        <f>_xlfn.IFS(DataSheet!$O1927="Central","Chris",DataSheet!$O1927="East","Erin",DataSheet!$O1927="South","Sam",DataSheet!$O1927="West","William")</f>
        <v>William</v>
      </c>
    </row>
    <row r="1928" spans="1:26" ht="15" x14ac:dyDescent="0.2">
      <c r="A1928" s="1">
        <v>702</v>
      </c>
      <c r="B1928" s="1" t="s">
        <v>2278</v>
      </c>
      <c r="C1928" s="1" t="s">
        <v>39</v>
      </c>
      <c r="D1928" s="14">
        <v>0.1</v>
      </c>
      <c r="E1928" s="14">
        <v>9.7100000000000009</v>
      </c>
      <c r="F1928" s="14">
        <v>9.4499999999999993</v>
      </c>
      <c r="G1928" s="1" t="s">
        <v>40</v>
      </c>
      <c r="H1928" s="1" t="s">
        <v>41</v>
      </c>
      <c r="I1928" s="1" t="s">
        <v>50</v>
      </c>
      <c r="J1928" s="1" t="s">
        <v>80</v>
      </c>
      <c r="K1928" s="1" t="s">
        <v>75</v>
      </c>
      <c r="L1928" s="1" t="s">
        <v>1205</v>
      </c>
      <c r="M1928" s="1">
        <v>0.6</v>
      </c>
      <c r="N1928" s="1" t="s">
        <v>34</v>
      </c>
      <c r="O1928" s="1" t="s">
        <v>61</v>
      </c>
      <c r="P1928" s="1" t="s">
        <v>92</v>
      </c>
      <c r="Q1928" s="1" t="s">
        <v>2279</v>
      </c>
      <c r="R1928" s="1">
        <v>95404</v>
      </c>
      <c r="S1928" s="2">
        <v>42185</v>
      </c>
      <c r="T1928" s="2">
        <v>42188</v>
      </c>
      <c r="U1928" s="1">
        <v>-95.816000000000003</v>
      </c>
      <c r="V1928" s="1">
        <v>7</v>
      </c>
      <c r="W1928" s="14">
        <v>67.91</v>
      </c>
      <c r="X1928" s="1">
        <v>87979</v>
      </c>
      <c r="Y1928" s="14">
        <f>DataSheet!$E1928-DataSheet!$D1928</f>
        <v>9.6100000000000012</v>
      </c>
      <c r="Z1928" s="1" t="str">
        <f>_xlfn.IFS(DataSheet!$O1928="Central","Chris",DataSheet!$O1928="East","Erin",DataSheet!$O1928="South","Sam",DataSheet!$O1928="West","William")</f>
        <v>William</v>
      </c>
    </row>
    <row r="1929" spans="1:26" ht="15" x14ac:dyDescent="0.2">
      <c r="A1929" s="1">
        <v>1307</v>
      </c>
      <c r="B1929" s="1" t="s">
        <v>3003</v>
      </c>
      <c r="C1929" s="1" t="s">
        <v>49</v>
      </c>
      <c r="D1929" s="14">
        <v>0.04</v>
      </c>
      <c r="E1929" s="14">
        <v>8.33</v>
      </c>
      <c r="F1929" s="14">
        <v>1.99</v>
      </c>
      <c r="G1929" s="1" t="s">
        <v>40</v>
      </c>
      <c r="H1929" s="1" t="s">
        <v>29</v>
      </c>
      <c r="I1929" s="1" t="s">
        <v>42</v>
      </c>
      <c r="J1929" s="1" t="s">
        <v>43</v>
      </c>
      <c r="K1929" s="1" t="s">
        <v>44</v>
      </c>
      <c r="L1929" s="1" t="s">
        <v>1176</v>
      </c>
      <c r="M1929" s="1">
        <v>0.52</v>
      </c>
      <c r="N1929" s="1" t="s">
        <v>34</v>
      </c>
      <c r="O1929" s="1" t="s">
        <v>61</v>
      </c>
      <c r="P1929" s="1" t="s">
        <v>141</v>
      </c>
      <c r="Q1929" s="1" t="s">
        <v>2287</v>
      </c>
      <c r="R1929" s="1">
        <v>97420</v>
      </c>
      <c r="S1929" s="2">
        <v>42185</v>
      </c>
      <c r="T1929" s="2">
        <v>42192</v>
      </c>
      <c r="U1929" s="1">
        <v>44.892000000000003</v>
      </c>
      <c r="V1929" s="1">
        <v>16</v>
      </c>
      <c r="W1929" s="14">
        <v>131.26</v>
      </c>
      <c r="X1929" s="1">
        <v>91451</v>
      </c>
      <c r="Y1929" s="14">
        <f>DataSheet!$E1929-DataSheet!$D1929</f>
        <v>8.2900000000000009</v>
      </c>
      <c r="Z1929" s="1" t="str">
        <f>_xlfn.IFS(DataSheet!$O1929="Central","Chris",DataSheet!$O1929="East","Erin",DataSheet!$O1929="South","Sam",DataSheet!$O1929="West","William")</f>
        <v>William</v>
      </c>
    </row>
    <row r="1930" spans="1:26" ht="15" x14ac:dyDescent="0.2">
      <c r="A1930" s="1">
        <v>2089</v>
      </c>
      <c r="B1930" s="1" t="s">
        <v>3004</v>
      </c>
      <c r="C1930" s="1" t="s">
        <v>49</v>
      </c>
      <c r="D1930" s="14">
        <v>0.06</v>
      </c>
      <c r="E1930" s="14">
        <v>38.06</v>
      </c>
      <c r="F1930" s="14">
        <v>4.5</v>
      </c>
      <c r="G1930" s="1" t="s">
        <v>40</v>
      </c>
      <c r="H1930" s="1" t="s">
        <v>96</v>
      </c>
      <c r="I1930" s="1" t="s">
        <v>50</v>
      </c>
      <c r="J1930" s="1" t="s">
        <v>97</v>
      </c>
      <c r="K1930" s="1" t="s">
        <v>75</v>
      </c>
      <c r="L1930" s="1" t="s">
        <v>3005</v>
      </c>
      <c r="M1930" s="1">
        <v>0.56000000000000005</v>
      </c>
      <c r="N1930" s="1" t="s">
        <v>34</v>
      </c>
      <c r="O1930" s="1" t="s">
        <v>113</v>
      </c>
      <c r="P1930" s="1" t="s">
        <v>114</v>
      </c>
      <c r="Q1930" s="1" t="s">
        <v>3006</v>
      </c>
      <c r="R1930" s="1">
        <v>10956</v>
      </c>
      <c r="S1930" s="2">
        <v>42185</v>
      </c>
      <c r="T1930" s="2">
        <v>42191</v>
      </c>
      <c r="U1930" s="1">
        <v>450.45960000000002</v>
      </c>
      <c r="V1930" s="1">
        <v>17</v>
      </c>
      <c r="W1930" s="14">
        <v>652.84</v>
      </c>
      <c r="X1930" s="1">
        <v>88348</v>
      </c>
      <c r="Y1930" s="14">
        <f>DataSheet!$E1930-DataSheet!$D1930</f>
        <v>38</v>
      </c>
      <c r="Z1930" s="1" t="str">
        <f>_xlfn.IFS(DataSheet!$O1930="Central","Chris",DataSheet!$O1930="East","Erin",DataSheet!$O1930="South","Sam",DataSheet!$O1930="West","William")</f>
        <v>Erin</v>
      </c>
    </row>
    <row r="1931" spans="1:26" ht="15" x14ac:dyDescent="0.2">
      <c r="A1931" s="1">
        <v>2089</v>
      </c>
      <c r="B1931" s="1" t="s">
        <v>3004</v>
      </c>
      <c r="C1931" s="1" t="s">
        <v>49</v>
      </c>
      <c r="D1931" s="14">
        <v>0.08</v>
      </c>
      <c r="E1931" s="14">
        <v>599.99</v>
      </c>
      <c r="F1931" s="14">
        <v>24.49</v>
      </c>
      <c r="G1931" s="1" t="s">
        <v>40</v>
      </c>
      <c r="H1931" s="1" t="s">
        <v>96</v>
      </c>
      <c r="I1931" s="1" t="s">
        <v>42</v>
      </c>
      <c r="J1931" s="1" t="s">
        <v>65</v>
      </c>
      <c r="K1931" s="1" t="s">
        <v>66</v>
      </c>
      <c r="L1931" s="1" t="s">
        <v>3007</v>
      </c>
      <c r="M1931" s="1">
        <v>0.37</v>
      </c>
      <c r="N1931" s="1" t="s">
        <v>34</v>
      </c>
      <c r="O1931" s="1" t="s">
        <v>113</v>
      </c>
      <c r="P1931" s="1" t="s">
        <v>114</v>
      </c>
      <c r="Q1931" s="1" t="s">
        <v>3006</v>
      </c>
      <c r="R1931" s="1">
        <v>10956</v>
      </c>
      <c r="S1931" s="2">
        <v>42185</v>
      </c>
      <c r="T1931" s="2">
        <v>42193</v>
      </c>
      <c r="U1931" s="1">
        <v>8798.1831000000002</v>
      </c>
      <c r="V1931" s="1">
        <v>22</v>
      </c>
      <c r="W1931" s="14">
        <v>12750.99</v>
      </c>
      <c r="X1931" s="1">
        <v>88348</v>
      </c>
      <c r="Y1931" s="14">
        <f>DataSheet!$E1931-DataSheet!$D1931</f>
        <v>599.91</v>
      </c>
      <c r="Z1931" s="1" t="str">
        <f>_xlfn.IFS(DataSheet!$O1931="Central","Chris",DataSheet!$O1931="East","Erin",DataSheet!$O1931="South","Sam",DataSheet!$O1931="West","William")</f>
        <v>Erin</v>
      </c>
    </row>
    <row r="1932" spans="1:26" ht="15" x14ac:dyDescent="0.2">
      <c r="A1932" s="1">
        <v>2089</v>
      </c>
      <c r="B1932" s="1" t="s">
        <v>3004</v>
      </c>
      <c r="C1932" s="1" t="s">
        <v>49</v>
      </c>
      <c r="D1932" s="14">
        <v>0.1</v>
      </c>
      <c r="E1932" s="14">
        <v>3.98</v>
      </c>
      <c r="F1932" s="14">
        <v>2.97</v>
      </c>
      <c r="G1932" s="1" t="s">
        <v>89</v>
      </c>
      <c r="H1932" s="1" t="s">
        <v>96</v>
      </c>
      <c r="I1932" s="1" t="s">
        <v>50</v>
      </c>
      <c r="J1932" s="1" t="s">
        <v>90</v>
      </c>
      <c r="K1932" s="1" t="s">
        <v>52</v>
      </c>
      <c r="L1932" s="1" t="s">
        <v>3008</v>
      </c>
      <c r="M1932" s="1">
        <v>0.35</v>
      </c>
      <c r="N1932" s="1" t="s">
        <v>34</v>
      </c>
      <c r="O1932" s="1" t="s">
        <v>113</v>
      </c>
      <c r="P1932" s="1" t="s">
        <v>114</v>
      </c>
      <c r="Q1932" s="1" t="s">
        <v>3006</v>
      </c>
      <c r="R1932" s="1">
        <v>10956</v>
      </c>
      <c r="S1932" s="2">
        <v>42185</v>
      </c>
      <c r="T1932" s="2">
        <v>42189</v>
      </c>
      <c r="U1932" s="1">
        <v>-5.3849999999999998</v>
      </c>
      <c r="V1932" s="1">
        <v>5</v>
      </c>
      <c r="W1932" s="14">
        <v>20.54</v>
      </c>
      <c r="X1932" s="1">
        <v>88348</v>
      </c>
      <c r="Y1932" s="14">
        <f>DataSheet!$E1932-DataSheet!$D1932</f>
        <v>3.88</v>
      </c>
      <c r="Z1932" s="1" t="str">
        <f>_xlfn.IFS(DataSheet!$O1932="Central","Chris",DataSheet!$O1932="East","Erin",DataSheet!$O1932="South","Sam",DataSheet!$O1932="West","William")</f>
        <v>Erin</v>
      </c>
    </row>
    <row r="1933" spans="1:26" ht="15" x14ac:dyDescent="0.2">
      <c r="A1933" s="1">
        <v>2882</v>
      </c>
      <c r="B1933" s="1" t="s">
        <v>673</v>
      </c>
      <c r="C1933" s="1" t="s">
        <v>49</v>
      </c>
      <c r="D1933" s="14">
        <v>0.05</v>
      </c>
      <c r="E1933" s="14">
        <v>63.94</v>
      </c>
      <c r="F1933" s="14">
        <v>14.48</v>
      </c>
      <c r="G1933" s="1" t="s">
        <v>89</v>
      </c>
      <c r="H1933" s="1" t="s">
        <v>41</v>
      </c>
      <c r="I1933" s="1" t="s">
        <v>30</v>
      </c>
      <c r="J1933" s="1" t="s">
        <v>128</v>
      </c>
      <c r="K1933" s="1" t="s">
        <v>75</v>
      </c>
      <c r="L1933" s="1" t="s">
        <v>1996</v>
      </c>
      <c r="M1933" s="1">
        <v>0.46</v>
      </c>
      <c r="N1933" s="1" t="s">
        <v>34</v>
      </c>
      <c r="O1933" s="1" t="s">
        <v>35</v>
      </c>
      <c r="P1933" s="1" t="s">
        <v>99</v>
      </c>
      <c r="Q1933" s="1" t="s">
        <v>675</v>
      </c>
      <c r="R1933" s="1">
        <v>28206</v>
      </c>
      <c r="S1933" s="2">
        <v>42185</v>
      </c>
      <c r="T1933" s="2">
        <v>42192</v>
      </c>
      <c r="U1933" s="1">
        <v>270.87430000000001</v>
      </c>
      <c r="V1933" s="1">
        <v>21</v>
      </c>
      <c r="W1933" s="14">
        <v>1336.35</v>
      </c>
      <c r="X1933" s="1">
        <v>40224</v>
      </c>
      <c r="Y1933" s="14">
        <f>DataSheet!$E1933-DataSheet!$D1933</f>
        <v>63.89</v>
      </c>
      <c r="Z1933" s="1" t="str">
        <f>_xlfn.IFS(DataSheet!$O1933="Central","Chris",DataSheet!$O1933="East","Erin",DataSheet!$O1933="South","Sam",DataSheet!$O1933="West","William")</f>
        <v>Sam</v>
      </c>
    </row>
    <row r="1934" spans="1:26" ht="15" x14ac:dyDescent="0.2">
      <c r="A1934" s="1">
        <v>2885</v>
      </c>
      <c r="B1934" s="1" t="s">
        <v>3009</v>
      </c>
      <c r="C1934" s="1" t="s">
        <v>49</v>
      </c>
      <c r="D1934" s="14">
        <v>0.05</v>
      </c>
      <c r="E1934" s="14">
        <v>63.94</v>
      </c>
      <c r="F1934" s="14">
        <v>14.48</v>
      </c>
      <c r="G1934" s="1" t="s">
        <v>89</v>
      </c>
      <c r="H1934" s="1" t="s">
        <v>41</v>
      </c>
      <c r="I1934" s="1" t="s">
        <v>30</v>
      </c>
      <c r="J1934" s="1" t="s">
        <v>128</v>
      </c>
      <c r="K1934" s="1" t="s">
        <v>75</v>
      </c>
      <c r="L1934" s="1" t="s">
        <v>1996</v>
      </c>
      <c r="M1934" s="1">
        <v>0.46</v>
      </c>
      <c r="N1934" s="1" t="s">
        <v>34</v>
      </c>
      <c r="O1934" s="1" t="s">
        <v>113</v>
      </c>
      <c r="P1934" s="1" t="s">
        <v>319</v>
      </c>
      <c r="Q1934" s="1" t="s">
        <v>3010</v>
      </c>
      <c r="R1934" s="1">
        <v>44133</v>
      </c>
      <c r="S1934" s="2">
        <v>42185</v>
      </c>
      <c r="T1934" s="2">
        <v>42192</v>
      </c>
      <c r="U1934" s="1">
        <v>219.54419999999999</v>
      </c>
      <c r="V1934" s="1">
        <v>5</v>
      </c>
      <c r="W1934" s="14">
        <v>318.18</v>
      </c>
      <c r="X1934" s="1">
        <v>87634</v>
      </c>
      <c r="Y1934" s="14">
        <f>DataSheet!$E1934-DataSheet!$D1934</f>
        <v>63.89</v>
      </c>
      <c r="Z1934" s="1" t="str">
        <f>_xlfn.IFS(DataSheet!$O1934="Central","Chris",DataSheet!$O1934="East","Erin",DataSheet!$O1934="South","Sam",DataSheet!$O1934="West","William")</f>
        <v>Erin</v>
      </c>
    </row>
    <row r="1935" spans="1:26" ht="15" x14ac:dyDescent="0.2">
      <c r="A1935" s="1">
        <v>1384</v>
      </c>
      <c r="B1935" s="1" t="s">
        <v>2793</v>
      </c>
      <c r="C1935" s="1" t="s">
        <v>72</v>
      </c>
      <c r="D1935" s="14">
        <v>7.0000000000000007E-2</v>
      </c>
      <c r="E1935" s="14">
        <v>11.29</v>
      </c>
      <c r="F1935" s="14">
        <v>5.03</v>
      </c>
      <c r="G1935" s="1" t="s">
        <v>40</v>
      </c>
      <c r="H1935" s="1" t="s">
        <v>41</v>
      </c>
      <c r="I1935" s="1" t="s">
        <v>50</v>
      </c>
      <c r="J1935" s="1" t="s">
        <v>80</v>
      </c>
      <c r="K1935" s="1" t="s">
        <v>75</v>
      </c>
      <c r="L1935" s="1" t="s">
        <v>1262</v>
      </c>
      <c r="M1935" s="1">
        <v>0.59</v>
      </c>
      <c r="N1935" s="1" t="s">
        <v>34</v>
      </c>
      <c r="O1935" s="1" t="s">
        <v>35</v>
      </c>
      <c r="P1935" s="1" t="s">
        <v>244</v>
      </c>
      <c r="Q1935" s="1" t="s">
        <v>2734</v>
      </c>
      <c r="R1935" s="1">
        <v>22304</v>
      </c>
      <c r="S1935" s="2">
        <v>42185</v>
      </c>
      <c r="T1935" s="2">
        <v>42187</v>
      </c>
      <c r="U1935" s="1">
        <v>-163.03</v>
      </c>
      <c r="V1935" s="1">
        <v>11</v>
      </c>
      <c r="W1935" s="14">
        <v>123.18</v>
      </c>
      <c r="X1935" s="1">
        <v>89407</v>
      </c>
      <c r="Y1935" s="14">
        <f>DataSheet!$E1935-DataSheet!$D1935</f>
        <v>11.219999999999999</v>
      </c>
      <c r="Z1935" s="1" t="str">
        <f>_xlfn.IFS(DataSheet!$O1935="Central","Chris",DataSheet!$O1935="East","Erin",DataSheet!$O1935="South","Sam",DataSheet!$O1935="West","William")</f>
        <v>Sam</v>
      </c>
    </row>
    <row r="1936" spans="1:26" ht="15" x14ac:dyDescent="0.2">
      <c r="A1936" s="1">
        <v>1472</v>
      </c>
      <c r="B1936" s="1" t="s">
        <v>2671</v>
      </c>
      <c r="C1936" s="1" t="s">
        <v>72</v>
      </c>
      <c r="D1936" s="14">
        <v>0.02</v>
      </c>
      <c r="E1936" s="14">
        <v>30.98</v>
      </c>
      <c r="F1936" s="14">
        <v>6.5</v>
      </c>
      <c r="G1936" s="1" t="s">
        <v>89</v>
      </c>
      <c r="H1936" s="1" t="s">
        <v>73</v>
      </c>
      <c r="I1936" s="1" t="s">
        <v>42</v>
      </c>
      <c r="J1936" s="1" t="s">
        <v>43</v>
      </c>
      <c r="K1936" s="1" t="s">
        <v>75</v>
      </c>
      <c r="L1936" s="1" t="s">
        <v>2857</v>
      </c>
      <c r="M1936" s="1">
        <v>0.79</v>
      </c>
      <c r="N1936" s="1" t="s">
        <v>34</v>
      </c>
      <c r="O1936" s="1" t="s">
        <v>113</v>
      </c>
      <c r="P1936" s="1" t="s">
        <v>319</v>
      </c>
      <c r="Q1936" s="1" t="s">
        <v>2672</v>
      </c>
      <c r="R1936" s="1">
        <v>44145</v>
      </c>
      <c r="S1936" s="2">
        <v>42185</v>
      </c>
      <c r="T1936" s="2">
        <v>42186</v>
      </c>
      <c r="U1936" s="1">
        <v>-44.624000000000002</v>
      </c>
      <c r="V1936" s="1">
        <v>17</v>
      </c>
      <c r="W1936" s="14">
        <v>552.89</v>
      </c>
      <c r="X1936" s="1">
        <v>87078</v>
      </c>
      <c r="Y1936" s="14">
        <f>DataSheet!$E1936-DataSheet!$D1936</f>
        <v>30.96</v>
      </c>
      <c r="Z1936" s="1" t="str">
        <f>_xlfn.IFS(DataSheet!$O1936="Central","Chris",DataSheet!$O1936="East","Erin",DataSheet!$O1936="South","Sam",DataSheet!$O1936="West","William")</f>
        <v>Erin</v>
      </c>
    </row>
    <row r="1937" spans="1:26" ht="15" x14ac:dyDescent="0.2">
      <c r="A1937" s="1">
        <v>2276</v>
      </c>
      <c r="B1937" s="1" t="s">
        <v>3011</v>
      </c>
      <c r="C1937" s="1" t="s">
        <v>72</v>
      </c>
      <c r="D1937" s="14">
        <v>0.01</v>
      </c>
      <c r="E1937" s="14">
        <v>195.99</v>
      </c>
      <c r="F1937" s="14">
        <v>8.99</v>
      </c>
      <c r="G1937" s="1" t="s">
        <v>40</v>
      </c>
      <c r="H1937" s="1" t="s">
        <v>41</v>
      </c>
      <c r="I1937" s="1" t="s">
        <v>42</v>
      </c>
      <c r="J1937" s="1" t="s">
        <v>137</v>
      </c>
      <c r="K1937" s="1" t="s">
        <v>75</v>
      </c>
      <c r="L1937" s="1" t="s">
        <v>1345</v>
      </c>
      <c r="M1937" s="1">
        <v>0.6</v>
      </c>
      <c r="N1937" s="1" t="s">
        <v>34</v>
      </c>
      <c r="O1937" s="1" t="s">
        <v>113</v>
      </c>
      <c r="P1937" s="1" t="s">
        <v>114</v>
      </c>
      <c r="Q1937" s="1" t="s">
        <v>3012</v>
      </c>
      <c r="R1937" s="1">
        <v>14304</v>
      </c>
      <c r="S1937" s="2">
        <v>42185</v>
      </c>
      <c r="T1937" s="2">
        <v>42185</v>
      </c>
      <c r="U1937" s="1">
        <v>2653.7813999999998</v>
      </c>
      <c r="V1937" s="1">
        <v>22</v>
      </c>
      <c r="W1937" s="14">
        <v>3846.06</v>
      </c>
      <c r="X1937" s="1">
        <v>91502</v>
      </c>
      <c r="Y1937" s="14">
        <f>DataSheet!$E1937-DataSheet!$D1937</f>
        <v>195.98000000000002</v>
      </c>
      <c r="Z1937" s="1" t="str">
        <f>_xlfn.IFS(DataSheet!$O1937="Central","Chris",DataSheet!$O1937="East","Erin",DataSheet!$O1937="South","Sam",DataSheet!$O1937="West","William")</f>
        <v>Erin</v>
      </c>
    </row>
    <row r="1938" spans="1:26" ht="15" x14ac:dyDescent="0.2">
      <c r="A1938" s="1"/>
      <c r="B1938" s="1"/>
      <c r="C1938" s="1"/>
      <c r="D1938" s="14"/>
      <c r="E1938" s="14"/>
      <c r="F1938" s="14"/>
      <c r="G1938" s="1"/>
      <c r="H1938" s="1"/>
      <c r="I1938" s="1"/>
      <c r="J1938" s="1">
        <f>COUNT(DataSheet!$J$2:$J$1937)</f>
        <v>0</v>
      </c>
      <c r="K1938" s="1"/>
      <c r="L1938" s="1"/>
      <c r="M1938" s="1"/>
      <c r="N1938" s="1"/>
      <c r="O1938" s="1"/>
      <c r="P1938" s="1"/>
      <c r="Q1938" s="1"/>
      <c r="R1938" s="1"/>
      <c r="S1938" s="2"/>
      <c r="T1938" s="2"/>
      <c r="U1938" s="1">
        <f>SUM(DataSheet!$U$2:$U$1937)</f>
        <v>215023.39973715012</v>
      </c>
      <c r="V1938" s="1"/>
      <c r="W1938" s="14"/>
      <c r="X1938" s="1"/>
      <c r="Y1938" s="14"/>
      <c r="Z1938" s="1"/>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102FC-8E00-834F-8974-D7D7540965C2}">
  <dimension ref="A3:B24"/>
  <sheetViews>
    <sheetView topLeftCell="A2" workbookViewId="0">
      <selection activeCell="K1" sqref="K1"/>
    </sheetView>
  </sheetViews>
  <sheetFormatPr baseColWidth="10" defaultRowHeight="13" x14ac:dyDescent="0.15"/>
  <cols>
    <col min="1" max="1" width="30.5" bestFit="1" customWidth="1"/>
    <col min="2" max="2" width="24.1640625" bestFit="1" customWidth="1"/>
  </cols>
  <sheetData>
    <row r="3" spans="1:2" x14ac:dyDescent="0.15">
      <c r="A3" s="6" t="s">
        <v>3013</v>
      </c>
      <c r="B3" s="7" t="s">
        <v>3173</v>
      </c>
    </row>
    <row r="4" spans="1:2" x14ac:dyDescent="0.15">
      <c r="A4" s="8" t="s">
        <v>30</v>
      </c>
      <c r="B4" s="7">
        <v>4912</v>
      </c>
    </row>
    <row r="5" spans="1:2" x14ac:dyDescent="0.15">
      <c r="A5" s="36" t="s">
        <v>119</v>
      </c>
      <c r="B5" s="34">
        <v>536</v>
      </c>
    </row>
    <row r="6" spans="1:2" x14ac:dyDescent="0.15">
      <c r="A6" s="36" t="s">
        <v>111</v>
      </c>
      <c r="B6" s="34">
        <v>1138</v>
      </c>
    </row>
    <row r="7" spans="1:2" x14ac:dyDescent="0.15">
      <c r="A7" s="36" t="s">
        <v>128</v>
      </c>
      <c r="B7" s="34">
        <v>2356</v>
      </c>
    </row>
    <row r="8" spans="1:2" x14ac:dyDescent="0.15">
      <c r="A8" s="36" t="s">
        <v>31</v>
      </c>
      <c r="B8" s="34">
        <v>882</v>
      </c>
    </row>
    <row r="9" spans="1:2" x14ac:dyDescent="0.15">
      <c r="A9" s="9" t="s">
        <v>50</v>
      </c>
      <c r="B9" s="34">
        <v>14272</v>
      </c>
    </row>
    <row r="10" spans="1:2" x14ac:dyDescent="0.15">
      <c r="A10" s="36" t="s">
        <v>97</v>
      </c>
      <c r="B10" s="34">
        <v>1187</v>
      </c>
    </row>
    <row r="11" spans="1:2" x14ac:dyDescent="0.15">
      <c r="A11" s="36" t="s">
        <v>74</v>
      </c>
      <c r="B11" s="34">
        <v>2554</v>
      </c>
    </row>
    <row r="12" spans="1:2" x14ac:dyDescent="0.15">
      <c r="A12" s="36" t="s">
        <v>347</v>
      </c>
      <c r="B12" s="34">
        <v>590</v>
      </c>
    </row>
    <row r="13" spans="1:2" x14ac:dyDescent="0.15">
      <c r="A13" s="36" t="s">
        <v>154</v>
      </c>
      <c r="B13" s="34">
        <v>903</v>
      </c>
    </row>
    <row r="14" spans="1:2" x14ac:dyDescent="0.15">
      <c r="A14" s="36" t="s">
        <v>90</v>
      </c>
      <c r="B14" s="34">
        <v>3481</v>
      </c>
    </row>
    <row r="15" spans="1:2" x14ac:dyDescent="0.15">
      <c r="A15" s="36" t="s">
        <v>51</v>
      </c>
      <c r="B15" s="34">
        <v>2744</v>
      </c>
    </row>
    <row r="16" spans="1:2" x14ac:dyDescent="0.15">
      <c r="A16" s="36" t="s">
        <v>178</v>
      </c>
      <c r="B16" s="34">
        <v>501</v>
      </c>
    </row>
    <row r="17" spans="1:2" x14ac:dyDescent="0.15">
      <c r="A17" s="36" t="s">
        <v>570</v>
      </c>
      <c r="B17" s="34">
        <v>423</v>
      </c>
    </row>
    <row r="18" spans="1:2" x14ac:dyDescent="0.15">
      <c r="A18" s="36" t="s">
        <v>80</v>
      </c>
      <c r="B18" s="34">
        <v>1889</v>
      </c>
    </row>
    <row r="19" spans="1:2" x14ac:dyDescent="0.15">
      <c r="A19" s="9" t="s">
        <v>42</v>
      </c>
      <c r="B19" s="34">
        <v>5918</v>
      </c>
    </row>
    <row r="20" spans="1:2" x14ac:dyDescent="0.15">
      <c r="A20" s="36" t="s">
        <v>43</v>
      </c>
      <c r="B20" s="34">
        <v>2481</v>
      </c>
    </row>
    <row r="21" spans="1:2" x14ac:dyDescent="0.15">
      <c r="A21" s="36" t="s">
        <v>65</v>
      </c>
      <c r="B21" s="34">
        <v>181</v>
      </c>
    </row>
    <row r="22" spans="1:2" x14ac:dyDescent="0.15">
      <c r="A22" s="36" t="s">
        <v>58</v>
      </c>
      <c r="B22" s="34">
        <v>898</v>
      </c>
    </row>
    <row r="23" spans="1:2" x14ac:dyDescent="0.15">
      <c r="A23" s="36" t="s">
        <v>137</v>
      </c>
      <c r="B23" s="34">
        <v>2358</v>
      </c>
    </row>
    <row r="24" spans="1:2" x14ac:dyDescent="0.15">
      <c r="A24" s="10" t="s">
        <v>3014</v>
      </c>
      <c r="B24" s="32">
        <v>25102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20C65-D2A3-C547-A6AB-7A0E8FD4BB3A}">
  <dimension ref="A3:B183"/>
  <sheetViews>
    <sheetView workbookViewId="0">
      <selection activeCell="K1" sqref="K1"/>
    </sheetView>
  </sheetViews>
  <sheetFormatPr baseColWidth="10" defaultRowHeight="13" x14ac:dyDescent="0.15"/>
  <cols>
    <col min="1" max="2" width="12.6640625" bestFit="1" customWidth="1"/>
    <col min="3" max="7" width="10.1640625" bestFit="1" customWidth="1"/>
    <col min="8" max="8" width="11.1640625" bestFit="1" customWidth="1"/>
    <col min="9" max="9" width="10.83203125" bestFit="1" customWidth="1"/>
    <col min="10" max="10" width="9.1640625" bestFit="1" customWidth="1"/>
    <col min="11" max="11" width="10.83203125" bestFit="1" customWidth="1"/>
    <col min="12" max="12" width="9.1640625" bestFit="1" customWidth="1"/>
    <col min="13" max="13" width="10.83203125" bestFit="1" customWidth="1"/>
    <col min="14" max="14" width="9.1640625" bestFit="1" customWidth="1"/>
    <col min="15" max="15" width="10.83203125" bestFit="1" customWidth="1"/>
    <col min="16" max="16" width="8.33203125" bestFit="1" customWidth="1"/>
    <col min="17" max="17" width="10.83203125" bestFit="1" customWidth="1"/>
    <col min="18" max="18" width="9.1640625" bestFit="1" customWidth="1"/>
    <col min="19" max="19" width="10.83203125" bestFit="1" customWidth="1"/>
    <col min="20" max="20" width="9.1640625" bestFit="1" customWidth="1"/>
    <col min="21" max="21" width="10.83203125" bestFit="1" customWidth="1"/>
    <col min="22" max="22" width="8.33203125" bestFit="1" customWidth="1"/>
    <col min="23" max="23" width="10.83203125" bestFit="1" customWidth="1"/>
    <col min="24" max="24" width="9.1640625" bestFit="1" customWidth="1"/>
    <col min="25" max="25" width="10.83203125" bestFit="1" customWidth="1"/>
    <col min="26" max="26" width="8.33203125" bestFit="1" customWidth="1"/>
    <col min="27" max="27" width="10.83203125" bestFit="1" customWidth="1"/>
    <col min="28" max="28" width="8.33203125" bestFit="1" customWidth="1"/>
    <col min="29" max="29" width="10.83203125" bestFit="1" customWidth="1"/>
    <col min="30" max="30" width="8.33203125" bestFit="1" customWidth="1"/>
    <col min="31" max="31" width="10.83203125" bestFit="1" customWidth="1"/>
    <col min="32" max="32" width="8.33203125" bestFit="1" customWidth="1"/>
    <col min="33" max="33" width="10.83203125" bestFit="1" customWidth="1"/>
    <col min="34" max="34" width="8.33203125" bestFit="1" customWidth="1"/>
    <col min="35" max="35" width="10.83203125" bestFit="1" customWidth="1"/>
    <col min="36" max="36" width="8.33203125" bestFit="1" customWidth="1"/>
    <col min="37" max="37" width="10.83203125" bestFit="1" customWidth="1"/>
    <col min="38" max="38" width="8.33203125" bestFit="1" customWidth="1"/>
    <col min="39" max="39" width="10.83203125" bestFit="1" customWidth="1"/>
    <col min="40" max="40" width="8.33203125" bestFit="1" customWidth="1"/>
    <col min="41" max="41" width="10.83203125" bestFit="1" customWidth="1"/>
    <col min="42" max="42" width="9.1640625" bestFit="1" customWidth="1"/>
    <col min="43" max="43" width="10.83203125" bestFit="1" customWidth="1"/>
    <col min="44" max="44" width="9.1640625" bestFit="1" customWidth="1"/>
    <col min="45" max="45" width="10.83203125" bestFit="1" customWidth="1"/>
    <col min="46" max="46" width="8.33203125" bestFit="1" customWidth="1"/>
    <col min="47" max="47" width="10.83203125" bestFit="1" customWidth="1"/>
    <col min="48" max="48" width="8.33203125" bestFit="1" customWidth="1"/>
    <col min="49" max="49" width="10.83203125" bestFit="1" customWidth="1"/>
    <col min="50" max="50" width="8.33203125" bestFit="1" customWidth="1"/>
    <col min="51" max="51" width="10.83203125" bestFit="1" customWidth="1"/>
    <col min="52" max="52" width="8.33203125" bestFit="1" customWidth="1"/>
    <col min="53" max="53" width="10.83203125" bestFit="1" customWidth="1"/>
    <col min="54" max="54" width="8.33203125" bestFit="1" customWidth="1"/>
    <col min="55" max="55" width="10.83203125" bestFit="1" customWidth="1"/>
    <col min="56" max="56" width="8.33203125" bestFit="1" customWidth="1"/>
    <col min="57" max="57" width="10.83203125" bestFit="1" customWidth="1"/>
    <col min="58" max="58" width="9.1640625" bestFit="1" customWidth="1"/>
    <col min="59" max="59" width="10.83203125" bestFit="1" customWidth="1"/>
    <col min="60" max="60" width="8.33203125" bestFit="1" customWidth="1"/>
    <col min="61" max="61" width="10.83203125" bestFit="1" customWidth="1"/>
    <col min="62" max="62" width="9.1640625" bestFit="1" customWidth="1"/>
    <col min="63" max="63" width="10.83203125" bestFit="1" customWidth="1"/>
    <col min="64" max="64" width="8.5" bestFit="1" customWidth="1"/>
    <col min="65" max="65" width="11" bestFit="1" customWidth="1"/>
    <col min="66" max="66" width="9.1640625" bestFit="1" customWidth="1"/>
    <col min="67" max="67" width="11" bestFit="1" customWidth="1"/>
    <col min="68" max="68" width="8.5" bestFit="1" customWidth="1"/>
    <col min="69" max="69" width="11" bestFit="1" customWidth="1"/>
    <col min="70" max="70" width="8.5" bestFit="1" customWidth="1"/>
    <col min="71" max="71" width="11" bestFit="1" customWidth="1"/>
    <col min="72" max="72" width="9.1640625" bestFit="1" customWidth="1"/>
    <col min="73" max="73" width="11" bestFit="1" customWidth="1"/>
    <col min="74" max="74" width="8.5" bestFit="1" customWidth="1"/>
    <col min="75" max="75" width="11" bestFit="1" customWidth="1"/>
    <col min="76" max="76" width="8.5" bestFit="1" customWidth="1"/>
    <col min="77" max="77" width="11" bestFit="1" customWidth="1"/>
    <col min="78" max="78" width="8.5" bestFit="1" customWidth="1"/>
    <col min="79" max="79" width="11" bestFit="1" customWidth="1"/>
    <col min="80" max="80" width="8.5" bestFit="1" customWidth="1"/>
    <col min="81" max="81" width="11" bestFit="1" customWidth="1"/>
    <col min="82" max="82" width="9.1640625" bestFit="1" customWidth="1"/>
    <col min="83" max="83" width="11" bestFit="1" customWidth="1"/>
    <col min="84" max="84" width="9.1640625" bestFit="1" customWidth="1"/>
    <col min="85" max="85" width="11" bestFit="1" customWidth="1"/>
    <col min="86" max="86" width="8.5" bestFit="1" customWidth="1"/>
    <col min="87" max="87" width="11" bestFit="1" customWidth="1"/>
    <col min="88" max="88" width="8.5" bestFit="1" customWidth="1"/>
    <col min="89" max="89" width="11" bestFit="1" customWidth="1"/>
    <col min="90" max="90" width="9.1640625" bestFit="1" customWidth="1"/>
    <col min="91" max="91" width="11" bestFit="1" customWidth="1"/>
    <col min="92" max="92" width="9.1640625" bestFit="1" customWidth="1"/>
    <col min="93" max="93" width="11" bestFit="1" customWidth="1"/>
    <col min="94" max="94" width="9.1640625" bestFit="1" customWidth="1"/>
    <col min="95" max="95" width="11" bestFit="1" customWidth="1"/>
    <col min="96" max="96" width="8.5" bestFit="1" customWidth="1"/>
    <col min="97" max="97" width="11" bestFit="1" customWidth="1"/>
    <col min="98" max="98" width="9.1640625" bestFit="1" customWidth="1"/>
    <col min="99" max="99" width="11" bestFit="1" customWidth="1"/>
    <col min="100" max="100" width="8.5" bestFit="1" customWidth="1"/>
    <col min="101" max="101" width="11" bestFit="1" customWidth="1"/>
    <col min="102" max="102" width="8.5" bestFit="1" customWidth="1"/>
    <col min="103" max="103" width="11" bestFit="1" customWidth="1"/>
    <col min="104" max="104" width="9.1640625" bestFit="1" customWidth="1"/>
    <col min="105" max="105" width="11" bestFit="1" customWidth="1"/>
    <col min="106" max="106" width="9.1640625" bestFit="1" customWidth="1"/>
    <col min="107" max="107" width="11" bestFit="1" customWidth="1"/>
    <col min="108" max="108" width="8.5" bestFit="1" customWidth="1"/>
    <col min="109" max="109" width="11" bestFit="1" customWidth="1"/>
    <col min="110" max="110" width="8.5" bestFit="1" customWidth="1"/>
    <col min="111" max="111" width="11" bestFit="1" customWidth="1"/>
    <col min="112" max="112" width="9.1640625" bestFit="1" customWidth="1"/>
    <col min="113" max="113" width="11" bestFit="1" customWidth="1"/>
    <col min="114" max="114" width="8.5" bestFit="1" customWidth="1"/>
    <col min="115" max="115" width="11" bestFit="1" customWidth="1"/>
    <col min="116" max="116" width="8.5" bestFit="1" customWidth="1"/>
    <col min="117" max="117" width="11" bestFit="1" customWidth="1"/>
    <col min="118" max="118" width="8.5" bestFit="1" customWidth="1"/>
    <col min="119" max="119" width="11" bestFit="1" customWidth="1"/>
    <col min="120" max="120" width="9.1640625" bestFit="1" customWidth="1"/>
    <col min="121" max="121" width="10.83203125" bestFit="1" customWidth="1"/>
    <col min="122" max="122" width="8.33203125" bestFit="1" customWidth="1"/>
    <col min="123" max="123" width="10.83203125" bestFit="1" customWidth="1"/>
    <col min="124" max="124" width="8.33203125" bestFit="1" customWidth="1"/>
    <col min="125" max="125" width="10.83203125" bestFit="1" customWidth="1"/>
    <col min="126" max="126" width="9.1640625" bestFit="1" customWidth="1"/>
    <col min="127" max="127" width="10.83203125" bestFit="1" customWidth="1"/>
    <col min="128" max="128" width="8.33203125" bestFit="1" customWidth="1"/>
    <col min="129" max="129" width="10.83203125" bestFit="1" customWidth="1"/>
    <col min="130" max="130" width="8.33203125" bestFit="1" customWidth="1"/>
    <col min="131" max="131" width="10.83203125" bestFit="1" customWidth="1"/>
    <col min="132" max="132" width="8.33203125" bestFit="1" customWidth="1"/>
    <col min="133" max="133" width="10.83203125" bestFit="1" customWidth="1"/>
    <col min="134" max="134" width="8.33203125" bestFit="1" customWidth="1"/>
    <col min="135" max="135" width="10.83203125" bestFit="1" customWidth="1"/>
    <col min="136" max="136" width="8.33203125" bestFit="1" customWidth="1"/>
    <col min="137" max="137" width="10.83203125" bestFit="1" customWidth="1"/>
    <col min="138" max="138" width="8.33203125" bestFit="1" customWidth="1"/>
    <col min="139" max="139" width="10.83203125" bestFit="1" customWidth="1"/>
    <col min="140" max="140" width="8.33203125" bestFit="1" customWidth="1"/>
    <col min="141" max="141" width="10.83203125" bestFit="1" customWidth="1"/>
    <col min="142" max="142" width="8.33203125" bestFit="1" customWidth="1"/>
    <col min="143" max="143" width="10.83203125" bestFit="1" customWidth="1"/>
    <col min="144" max="144" width="8.33203125" bestFit="1" customWidth="1"/>
    <col min="145" max="145" width="10.83203125" bestFit="1" customWidth="1"/>
    <col min="146" max="146" width="9.1640625" bestFit="1" customWidth="1"/>
    <col min="147" max="147" width="10.83203125" bestFit="1" customWidth="1"/>
    <col min="148" max="148" width="8.33203125" bestFit="1" customWidth="1"/>
    <col min="149" max="149" width="10.83203125" bestFit="1" customWidth="1"/>
    <col min="150" max="150" width="9.1640625" bestFit="1" customWidth="1"/>
    <col min="151" max="151" width="10.83203125" bestFit="1" customWidth="1"/>
    <col min="152" max="152" width="8.33203125" bestFit="1" customWidth="1"/>
    <col min="153" max="153" width="10.83203125" bestFit="1" customWidth="1"/>
    <col min="154" max="154" width="9.1640625" bestFit="1" customWidth="1"/>
    <col min="155" max="155" width="10.83203125" bestFit="1" customWidth="1"/>
    <col min="156" max="156" width="8.33203125" bestFit="1" customWidth="1"/>
    <col min="157" max="157" width="10.83203125" bestFit="1" customWidth="1"/>
    <col min="158" max="158" width="9.1640625" bestFit="1" customWidth="1"/>
    <col min="159" max="159" width="10.83203125" bestFit="1" customWidth="1"/>
    <col min="160" max="160" width="8.33203125" bestFit="1" customWidth="1"/>
    <col min="161" max="161" width="10.83203125" bestFit="1" customWidth="1"/>
    <col min="162" max="162" width="8.33203125" bestFit="1" customWidth="1"/>
    <col min="163" max="163" width="10.83203125" bestFit="1" customWidth="1"/>
    <col min="164" max="164" width="8.33203125" bestFit="1" customWidth="1"/>
    <col min="165" max="165" width="10.83203125" bestFit="1" customWidth="1"/>
    <col min="166" max="166" width="8.33203125" bestFit="1" customWidth="1"/>
    <col min="167" max="167" width="10.83203125" bestFit="1" customWidth="1"/>
    <col min="168" max="168" width="8.33203125" bestFit="1" customWidth="1"/>
    <col min="169" max="169" width="10.83203125" bestFit="1" customWidth="1"/>
    <col min="170" max="170" width="8.33203125" bestFit="1" customWidth="1"/>
    <col min="171" max="171" width="10.83203125" bestFit="1" customWidth="1"/>
    <col min="172" max="172" width="9.1640625" bestFit="1" customWidth="1"/>
    <col min="173" max="173" width="10.83203125" bestFit="1" customWidth="1"/>
    <col min="174" max="174" width="8.33203125" bestFit="1" customWidth="1"/>
    <col min="175" max="175" width="10.83203125" bestFit="1" customWidth="1"/>
    <col min="176" max="176" width="8.33203125" bestFit="1" customWidth="1"/>
    <col min="177" max="177" width="10.83203125" bestFit="1" customWidth="1"/>
    <col min="178" max="178" width="8.33203125" bestFit="1" customWidth="1"/>
    <col min="179" max="179" width="10.83203125" bestFit="1" customWidth="1"/>
    <col min="180" max="180" width="8.33203125" bestFit="1" customWidth="1"/>
    <col min="181" max="181" width="10.83203125" bestFit="1" customWidth="1"/>
    <col min="182" max="182" width="8.1640625" bestFit="1" customWidth="1"/>
    <col min="183" max="183" width="10.6640625" bestFit="1" customWidth="1"/>
    <col min="184" max="184" width="8.1640625" bestFit="1" customWidth="1"/>
    <col min="185" max="185" width="10.6640625" bestFit="1" customWidth="1"/>
    <col min="186" max="186" width="9.1640625" bestFit="1" customWidth="1"/>
    <col min="187" max="187" width="10.6640625" bestFit="1" customWidth="1"/>
    <col min="188" max="188" width="9.1640625" bestFit="1" customWidth="1"/>
    <col min="189" max="189" width="10.6640625" bestFit="1" customWidth="1"/>
    <col min="190" max="190" width="9.1640625" bestFit="1" customWidth="1"/>
    <col min="191" max="191" width="10.6640625" bestFit="1" customWidth="1"/>
    <col min="192" max="192" width="9.1640625" bestFit="1" customWidth="1"/>
    <col min="193" max="193" width="10.6640625" bestFit="1" customWidth="1"/>
    <col min="194" max="194" width="8.1640625" bestFit="1" customWidth="1"/>
    <col min="195" max="195" width="10.6640625" bestFit="1" customWidth="1"/>
    <col min="196" max="196" width="9.1640625" bestFit="1" customWidth="1"/>
    <col min="197" max="197" width="10.6640625" bestFit="1" customWidth="1"/>
    <col min="198" max="198" width="9.1640625" bestFit="1" customWidth="1"/>
    <col min="199" max="199" width="10.6640625" bestFit="1" customWidth="1"/>
    <col min="200" max="200" width="8.1640625" bestFit="1" customWidth="1"/>
    <col min="201" max="201" width="10.6640625" bestFit="1" customWidth="1"/>
    <col min="202" max="202" width="8.1640625" bestFit="1" customWidth="1"/>
    <col min="203" max="203" width="10.6640625" bestFit="1" customWidth="1"/>
    <col min="204" max="204" width="8.1640625" bestFit="1" customWidth="1"/>
    <col min="205" max="205" width="10.6640625" bestFit="1" customWidth="1"/>
    <col min="206" max="206" width="8.1640625" bestFit="1" customWidth="1"/>
    <col min="207" max="207" width="10.6640625" bestFit="1" customWidth="1"/>
    <col min="208" max="208" width="8.1640625" bestFit="1" customWidth="1"/>
    <col min="209" max="209" width="10.6640625" bestFit="1" customWidth="1"/>
    <col min="210" max="210" width="8.1640625" bestFit="1" customWidth="1"/>
    <col min="211" max="211" width="10.6640625" bestFit="1" customWidth="1"/>
    <col min="212" max="212" width="9.1640625" bestFit="1" customWidth="1"/>
    <col min="213" max="213" width="10.6640625" bestFit="1" customWidth="1"/>
    <col min="214" max="214" width="9.1640625" bestFit="1" customWidth="1"/>
    <col min="215" max="215" width="10.6640625" bestFit="1" customWidth="1"/>
    <col min="216" max="216" width="8.1640625" bestFit="1" customWidth="1"/>
    <col min="217" max="217" width="10.6640625" bestFit="1" customWidth="1"/>
    <col min="218" max="218" width="9.1640625" bestFit="1" customWidth="1"/>
    <col min="219" max="219" width="10.6640625" bestFit="1" customWidth="1"/>
    <col min="220" max="220" width="9.1640625" bestFit="1" customWidth="1"/>
    <col min="221" max="221" width="10.6640625" bestFit="1" customWidth="1"/>
    <col min="222" max="222" width="8.1640625" bestFit="1" customWidth="1"/>
    <col min="223" max="223" width="10.6640625" bestFit="1" customWidth="1"/>
    <col min="224" max="224" width="9.1640625" bestFit="1" customWidth="1"/>
    <col min="225" max="225" width="10.6640625" bestFit="1" customWidth="1"/>
    <col min="226" max="226" width="8.1640625" bestFit="1" customWidth="1"/>
    <col min="227" max="227" width="10.6640625" bestFit="1" customWidth="1"/>
    <col min="228" max="228" width="8.1640625" bestFit="1" customWidth="1"/>
    <col min="229" max="229" width="10.6640625" bestFit="1" customWidth="1"/>
    <col min="230" max="230" width="9.1640625" bestFit="1" customWidth="1"/>
    <col min="231" max="231" width="10.6640625" bestFit="1" customWidth="1"/>
    <col min="232" max="232" width="8.1640625" bestFit="1" customWidth="1"/>
    <col min="233" max="233" width="10.6640625" bestFit="1" customWidth="1"/>
    <col min="234" max="234" width="8.1640625" bestFit="1" customWidth="1"/>
    <col min="235" max="235" width="10.6640625" bestFit="1" customWidth="1"/>
    <col min="236" max="236" width="8.1640625" bestFit="1" customWidth="1"/>
    <col min="237" max="237" width="10.6640625" bestFit="1" customWidth="1"/>
    <col min="238" max="238" width="8.1640625" bestFit="1" customWidth="1"/>
    <col min="239" max="239" width="10.6640625" bestFit="1" customWidth="1"/>
    <col min="240" max="240" width="8.6640625" bestFit="1" customWidth="1"/>
    <col min="241" max="241" width="11.1640625" bestFit="1" customWidth="1"/>
    <col min="242" max="242" width="9.1640625" bestFit="1" customWidth="1"/>
    <col min="243" max="243" width="11.1640625" bestFit="1" customWidth="1"/>
    <col min="244" max="244" width="9.1640625" bestFit="1" customWidth="1"/>
    <col min="245" max="245" width="11.1640625" bestFit="1" customWidth="1"/>
    <col min="246" max="246" width="8.6640625" bestFit="1" customWidth="1"/>
    <col min="247" max="247" width="11.1640625" bestFit="1" customWidth="1"/>
    <col min="248" max="248" width="9.1640625" bestFit="1" customWidth="1"/>
    <col min="249" max="249" width="11.1640625" bestFit="1" customWidth="1"/>
    <col min="250" max="250" width="8.6640625" bestFit="1" customWidth="1"/>
    <col min="251" max="251" width="11.1640625" bestFit="1" customWidth="1"/>
    <col min="252" max="252" width="8.6640625" bestFit="1" customWidth="1"/>
    <col min="253" max="253" width="11.1640625" bestFit="1" customWidth="1"/>
    <col min="254" max="254" width="8.6640625" bestFit="1" customWidth="1"/>
    <col min="255" max="255" width="11.1640625" bestFit="1" customWidth="1"/>
    <col min="256" max="256" width="8.6640625" bestFit="1" customWidth="1"/>
    <col min="257" max="257" width="11.1640625" bestFit="1" customWidth="1"/>
    <col min="258" max="258" width="8.6640625" bestFit="1" customWidth="1"/>
    <col min="259" max="259" width="11.1640625" bestFit="1" customWidth="1"/>
    <col min="260" max="260" width="8.6640625" bestFit="1" customWidth="1"/>
    <col min="261" max="261" width="11.1640625" bestFit="1" customWidth="1"/>
    <col min="262" max="262" width="8.6640625" bestFit="1" customWidth="1"/>
    <col min="263" max="263" width="11.1640625" bestFit="1" customWidth="1"/>
    <col min="264" max="264" width="8.6640625" bestFit="1" customWidth="1"/>
    <col min="265" max="265" width="11.1640625" bestFit="1" customWidth="1"/>
    <col min="266" max="266" width="8.6640625" bestFit="1" customWidth="1"/>
    <col min="267" max="267" width="11.1640625" bestFit="1" customWidth="1"/>
    <col min="268" max="268" width="8.6640625" bestFit="1" customWidth="1"/>
    <col min="269" max="269" width="11.1640625" bestFit="1" customWidth="1"/>
    <col min="270" max="270" width="9.1640625" bestFit="1" customWidth="1"/>
    <col min="271" max="271" width="11.1640625" bestFit="1" customWidth="1"/>
    <col min="272" max="272" width="8.6640625" bestFit="1" customWidth="1"/>
    <col min="273" max="273" width="11.1640625" bestFit="1" customWidth="1"/>
    <col min="274" max="274" width="8.6640625" bestFit="1" customWidth="1"/>
    <col min="275" max="275" width="11.1640625" bestFit="1" customWidth="1"/>
    <col min="276" max="276" width="8.6640625" bestFit="1" customWidth="1"/>
    <col min="277" max="277" width="11.1640625" bestFit="1" customWidth="1"/>
    <col min="278" max="278" width="9.1640625" bestFit="1" customWidth="1"/>
    <col min="279" max="279" width="11.1640625" bestFit="1" customWidth="1"/>
    <col min="280" max="280" width="8.6640625" bestFit="1" customWidth="1"/>
    <col min="281" max="281" width="11.1640625" bestFit="1" customWidth="1"/>
    <col min="282" max="282" width="9.1640625" bestFit="1" customWidth="1"/>
    <col min="283" max="283" width="11.1640625" bestFit="1" customWidth="1"/>
    <col min="284" max="284" width="9.1640625" bestFit="1" customWidth="1"/>
    <col min="285" max="285" width="11.1640625" bestFit="1" customWidth="1"/>
    <col min="286" max="286" width="9.1640625" bestFit="1" customWidth="1"/>
    <col min="287" max="287" width="11.1640625" bestFit="1" customWidth="1"/>
    <col min="288" max="288" width="9.1640625" bestFit="1" customWidth="1"/>
    <col min="289" max="289" width="11.1640625" bestFit="1" customWidth="1"/>
    <col min="290" max="290" width="8.6640625" bestFit="1" customWidth="1"/>
    <col min="291" max="291" width="11.1640625" bestFit="1" customWidth="1"/>
    <col min="292" max="292" width="8.6640625" bestFit="1" customWidth="1"/>
    <col min="293" max="293" width="11.1640625" bestFit="1" customWidth="1"/>
    <col min="294" max="294" width="8.6640625" bestFit="1" customWidth="1"/>
    <col min="295" max="295" width="11.1640625" bestFit="1" customWidth="1"/>
    <col min="296" max="296" width="8.6640625" bestFit="1" customWidth="1"/>
    <col min="297" max="297" width="11.1640625" bestFit="1" customWidth="1"/>
    <col min="298" max="298" width="8.6640625" bestFit="1" customWidth="1"/>
    <col min="299" max="299" width="11.1640625" bestFit="1" customWidth="1"/>
    <col min="300" max="300" width="8.33203125" bestFit="1" customWidth="1"/>
    <col min="301" max="301" width="10.83203125" bestFit="1" customWidth="1"/>
    <col min="302" max="302" width="8.33203125" bestFit="1" customWidth="1"/>
    <col min="303" max="303" width="10.83203125" bestFit="1" customWidth="1"/>
    <col min="304" max="304" width="9.1640625" bestFit="1" customWidth="1"/>
    <col min="305" max="305" width="10.83203125" bestFit="1" customWidth="1"/>
    <col min="306" max="306" width="8.33203125" bestFit="1" customWidth="1"/>
    <col min="307" max="307" width="10.83203125" bestFit="1" customWidth="1"/>
    <col min="308" max="308" width="9.1640625" bestFit="1" customWidth="1"/>
    <col min="309" max="309" width="10.83203125" bestFit="1" customWidth="1"/>
    <col min="310" max="310" width="9.1640625" bestFit="1" customWidth="1"/>
    <col min="311" max="311" width="10.83203125" bestFit="1" customWidth="1"/>
    <col min="312" max="312" width="9.1640625" bestFit="1" customWidth="1"/>
    <col min="313" max="313" width="10.83203125" bestFit="1" customWidth="1"/>
    <col min="314" max="314" width="8.33203125" bestFit="1" customWidth="1"/>
    <col min="315" max="315" width="10.83203125" bestFit="1" customWidth="1"/>
    <col min="316" max="316" width="8.33203125" bestFit="1" customWidth="1"/>
    <col min="317" max="317" width="10.83203125" bestFit="1" customWidth="1"/>
    <col min="318" max="318" width="8.33203125" bestFit="1" customWidth="1"/>
    <col min="319" max="319" width="10.83203125" bestFit="1" customWidth="1"/>
    <col min="320" max="320" width="9.1640625" bestFit="1" customWidth="1"/>
    <col min="321" max="321" width="10.83203125" bestFit="1" customWidth="1"/>
    <col min="322" max="322" width="9.1640625" bestFit="1" customWidth="1"/>
    <col min="323" max="323" width="10.83203125" bestFit="1" customWidth="1"/>
    <col min="324" max="324" width="9.1640625" bestFit="1" customWidth="1"/>
    <col min="325" max="325" width="10.83203125" bestFit="1" customWidth="1"/>
    <col min="326" max="326" width="9.1640625" bestFit="1" customWidth="1"/>
    <col min="327" max="327" width="10.83203125" bestFit="1" customWidth="1"/>
    <col min="328" max="328" width="8.33203125" bestFit="1" customWidth="1"/>
    <col min="329" max="329" width="10.83203125" bestFit="1" customWidth="1"/>
    <col min="330" max="330" width="8.33203125" bestFit="1" customWidth="1"/>
    <col min="331" max="331" width="10.83203125" bestFit="1" customWidth="1"/>
    <col min="332" max="332" width="8.33203125" bestFit="1" customWidth="1"/>
    <col min="333" max="333" width="10.83203125" bestFit="1" customWidth="1"/>
    <col min="334" max="334" width="9.1640625" bestFit="1" customWidth="1"/>
    <col min="335" max="335" width="10.83203125" bestFit="1" customWidth="1"/>
    <col min="336" max="336" width="9.1640625" bestFit="1" customWidth="1"/>
    <col min="337" max="337" width="10.83203125" bestFit="1" customWidth="1"/>
    <col min="338" max="338" width="9.1640625" bestFit="1" customWidth="1"/>
    <col min="339" max="339" width="10.83203125" bestFit="1" customWidth="1"/>
    <col min="340" max="340" width="8.33203125" bestFit="1" customWidth="1"/>
    <col min="341" max="341" width="10.83203125" bestFit="1" customWidth="1"/>
    <col min="342" max="342" width="9.1640625" bestFit="1" customWidth="1"/>
    <col min="343" max="343" width="10.83203125" bestFit="1" customWidth="1"/>
    <col min="344" max="344" width="9.1640625" bestFit="1" customWidth="1"/>
    <col min="345" max="345" width="10.83203125" bestFit="1" customWidth="1"/>
    <col min="346" max="346" width="8.33203125" bestFit="1" customWidth="1"/>
    <col min="347" max="347" width="10.83203125" bestFit="1" customWidth="1"/>
    <col min="348" max="348" width="9.1640625" bestFit="1" customWidth="1"/>
    <col min="349" max="349" width="10.83203125" bestFit="1" customWidth="1"/>
    <col min="350" max="350" width="8.33203125" bestFit="1" customWidth="1"/>
    <col min="351" max="351" width="10.83203125" bestFit="1" customWidth="1"/>
    <col min="352" max="352" width="8.33203125" bestFit="1" customWidth="1"/>
    <col min="353" max="353" width="10.83203125" bestFit="1" customWidth="1"/>
    <col min="354" max="354" width="8.33203125" bestFit="1" customWidth="1"/>
    <col min="355" max="355" width="10.83203125" bestFit="1" customWidth="1"/>
    <col min="356" max="356" width="8.33203125" bestFit="1" customWidth="1"/>
    <col min="357" max="357" width="10.83203125" bestFit="1" customWidth="1"/>
    <col min="358" max="358" width="8.33203125" bestFit="1" customWidth="1"/>
    <col min="359" max="359" width="10.83203125" bestFit="1" customWidth="1"/>
    <col min="360" max="360" width="11.1640625" bestFit="1" customWidth="1"/>
    <col min="361" max="361" width="6.1640625" bestFit="1" customWidth="1"/>
    <col min="362" max="362" width="3.1640625" bestFit="1" customWidth="1"/>
    <col min="363" max="373" width="6.1640625" bestFit="1" customWidth="1"/>
    <col min="374" max="374" width="5.1640625" bestFit="1" customWidth="1"/>
    <col min="375" max="384" width="6.1640625" bestFit="1" customWidth="1"/>
    <col min="385" max="385" width="5.1640625" bestFit="1" customWidth="1"/>
    <col min="386" max="387" width="6.1640625" bestFit="1" customWidth="1"/>
    <col min="388" max="388" width="5.1640625" bestFit="1" customWidth="1"/>
    <col min="389" max="389" width="6.1640625" bestFit="1" customWidth="1"/>
    <col min="390" max="390" width="5.1640625" bestFit="1" customWidth="1"/>
    <col min="391" max="395" width="6.1640625" bestFit="1" customWidth="1"/>
    <col min="396" max="396" width="5.1640625" bestFit="1" customWidth="1"/>
    <col min="397" max="408" width="6.1640625" bestFit="1" customWidth="1"/>
    <col min="409" max="409" width="5.1640625" bestFit="1" customWidth="1"/>
    <col min="410" max="415" width="6.1640625" bestFit="1" customWidth="1"/>
    <col min="416" max="416" width="5.1640625" bestFit="1" customWidth="1"/>
    <col min="417" max="422" width="6.1640625" bestFit="1" customWidth="1"/>
    <col min="423" max="423" width="5.1640625" bestFit="1" customWidth="1"/>
    <col min="424" max="425" width="6.1640625" bestFit="1" customWidth="1"/>
    <col min="426" max="426" width="5.1640625" bestFit="1" customWidth="1"/>
    <col min="427" max="441" width="6.1640625" bestFit="1" customWidth="1"/>
    <col min="442" max="442" width="5.1640625" bestFit="1" customWidth="1"/>
    <col min="443" max="448" width="6.1640625" bestFit="1" customWidth="1"/>
    <col min="449" max="449" width="5.1640625" bestFit="1" customWidth="1"/>
    <col min="450" max="460" width="6.1640625" bestFit="1" customWidth="1"/>
    <col min="461" max="461" width="5.1640625" bestFit="1" customWidth="1"/>
    <col min="462" max="465" width="6.1640625" bestFit="1" customWidth="1"/>
    <col min="466" max="466" width="5.1640625" bestFit="1" customWidth="1"/>
    <col min="467" max="469" width="6.1640625" bestFit="1" customWidth="1"/>
    <col min="470" max="470" width="5.1640625" bestFit="1" customWidth="1"/>
    <col min="471" max="474" width="6.1640625" bestFit="1" customWidth="1"/>
    <col min="475" max="475" width="5.1640625" bestFit="1" customWidth="1"/>
    <col min="476" max="479" width="6.1640625" bestFit="1" customWidth="1"/>
    <col min="480" max="480" width="5.1640625" bestFit="1" customWidth="1"/>
    <col min="481" max="484" width="6.1640625" bestFit="1" customWidth="1"/>
    <col min="485" max="485" width="5.1640625" bestFit="1" customWidth="1"/>
    <col min="486" max="487" width="6.1640625" bestFit="1" customWidth="1"/>
    <col min="488" max="488" width="5.1640625" bestFit="1" customWidth="1"/>
    <col min="489" max="500" width="6.1640625" bestFit="1" customWidth="1"/>
    <col min="501" max="501" width="5.1640625" bestFit="1" customWidth="1"/>
    <col min="502" max="509" width="6.1640625" bestFit="1" customWidth="1"/>
    <col min="510" max="510" width="5.1640625" bestFit="1" customWidth="1"/>
    <col min="511" max="519" width="6.1640625" bestFit="1" customWidth="1"/>
    <col min="520" max="520" width="5.1640625" bestFit="1" customWidth="1"/>
    <col min="521" max="524" width="6.1640625" bestFit="1" customWidth="1"/>
    <col min="525" max="525" width="5.1640625" bestFit="1" customWidth="1"/>
    <col min="526" max="556" width="6.1640625" bestFit="1" customWidth="1"/>
    <col min="557" max="557" width="5.1640625" bestFit="1" customWidth="1"/>
    <col min="558" max="578" width="6.1640625" bestFit="1" customWidth="1"/>
    <col min="579" max="579" width="5.1640625" bestFit="1" customWidth="1"/>
    <col min="580" max="591" width="6.1640625" bestFit="1" customWidth="1"/>
    <col min="592" max="592" width="5.1640625" bestFit="1" customWidth="1"/>
    <col min="593" max="598" width="6.1640625" bestFit="1" customWidth="1"/>
    <col min="599" max="599" width="5.1640625" bestFit="1" customWidth="1"/>
    <col min="600" max="606" width="6.1640625" bestFit="1" customWidth="1"/>
    <col min="607" max="607" width="5.1640625" bestFit="1" customWidth="1"/>
    <col min="608" max="609" width="6.1640625" bestFit="1" customWidth="1"/>
    <col min="610" max="610" width="5.1640625" bestFit="1" customWidth="1"/>
    <col min="611" max="621" width="6.1640625" bestFit="1" customWidth="1"/>
    <col min="622" max="622" width="5.1640625" bestFit="1" customWidth="1"/>
    <col min="623" max="628" width="6.1640625" bestFit="1" customWidth="1"/>
    <col min="629" max="630" width="5.1640625" bestFit="1" customWidth="1"/>
    <col min="631" max="637" width="6.1640625" bestFit="1" customWidth="1"/>
    <col min="638" max="638" width="5.1640625" bestFit="1" customWidth="1"/>
    <col min="639" max="666" width="6.1640625" bestFit="1" customWidth="1"/>
    <col min="667" max="667" width="5.1640625" bestFit="1" customWidth="1"/>
    <col min="668" max="668" width="6.1640625" bestFit="1" customWidth="1"/>
    <col min="669" max="669" width="5.1640625" bestFit="1" customWidth="1"/>
    <col min="670" max="670" width="6.1640625" bestFit="1" customWidth="1"/>
    <col min="671" max="671" width="3.1640625" bestFit="1" customWidth="1"/>
    <col min="672" max="672" width="5.1640625" bestFit="1" customWidth="1"/>
    <col min="673" max="674" width="6.1640625" bestFit="1" customWidth="1"/>
    <col min="675" max="675" width="5.1640625" bestFit="1" customWidth="1"/>
    <col min="676" max="683" width="6.1640625" bestFit="1" customWidth="1"/>
    <col min="684" max="684" width="5.1640625" bestFit="1" customWidth="1"/>
    <col min="685" max="693" width="6.1640625" bestFit="1" customWidth="1"/>
    <col min="694" max="716" width="7.1640625" bestFit="1" customWidth="1"/>
    <col min="717" max="717" width="6.1640625" bestFit="1" customWidth="1"/>
    <col min="718" max="748" width="7.1640625" bestFit="1" customWidth="1"/>
    <col min="749" max="749" width="6.1640625" bestFit="1" customWidth="1"/>
    <col min="750" max="757" width="7.1640625" bestFit="1" customWidth="1"/>
    <col min="758" max="758" width="6.1640625" bestFit="1" customWidth="1"/>
    <col min="759" max="770" width="7.1640625" bestFit="1" customWidth="1"/>
    <col min="771" max="771" width="6.1640625" bestFit="1" customWidth="1"/>
    <col min="772" max="772" width="7.1640625" bestFit="1" customWidth="1"/>
    <col min="773" max="773" width="4.1640625" bestFit="1" customWidth="1"/>
    <col min="774" max="780" width="7.1640625" bestFit="1" customWidth="1"/>
    <col min="781" max="781" width="6.1640625" bestFit="1" customWidth="1"/>
    <col min="782" max="782" width="7.1640625" bestFit="1" customWidth="1"/>
    <col min="783" max="783" width="6.1640625" bestFit="1" customWidth="1"/>
    <col min="784" max="819" width="7.1640625" bestFit="1" customWidth="1"/>
    <col min="820" max="821" width="6.1640625" bestFit="1" customWidth="1"/>
    <col min="822" max="834" width="7.1640625" bestFit="1" customWidth="1"/>
    <col min="835" max="835" width="6.1640625" bestFit="1" customWidth="1"/>
    <col min="836" max="843" width="7.1640625" bestFit="1" customWidth="1"/>
    <col min="844" max="844" width="6.1640625" bestFit="1" customWidth="1"/>
    <col min="845" max="849" width="7.1640625" bestFit="1" customWidth="1"/>
    <col min="850" max="850" width="6.1640625" bestFit="1" customWidth="1"/>
    <col min="851" max="867" width="7.1640625" bestFit="1" customWidth="1"/>
    <col min="868" max="868" width="6.1640625" bestFit="1" customWidth="1"/>
    <col min="869" max="890" width="7.1640625" bestFit="1" customWidth="1"/>
    <col min="891" max="891" width="6.1640625" bestFit="1" customWidth="1"/>
    <col min="892" max="896" width="7.1640625" bestFit="1" customWidth="1"/>
    <col min="897" max="897" width="6.1640625" bestFit="1" customWidth="1"/>
    <col min="898" max="908" width="7.1640625" bestFit="1" customWidth="1"/>
    <col min="909" max="909" width="6.1640625" bestFit="1" customWidth="1"/>
    <col min="910" max="917" width="7.1640625" bestFit="1" customWidth="1"/>
    <col min="918" max="918" width="6.1640625" bestFit="1" customWidth="1"/>
    <col min="919" max="920" width="7.1640625" bestFit="1" customWidth="1"/>
    <col min="921" max="921" width="6.1640625" bestFit="1" customWidth="1"/>
    <col min="922" max="964" width="7.1640625" bestFit="1" customWidth="1"/>
    <col min="965" max="965" width="6.1640625" bestFit="1" customWidth="1"/>
    <col min="966" max="975" width="7.1640625" bestFit="1" customWidth="1"/>
    <col min="976" max="976" width="4.1640625" bestFit="1" customWidth="1"/>
    <col min="977" max="992" width="7.1640625" bestFit="1" customWidth="1"/>
    <col min="993" max="993" width="6.1640625" bestFit="1" customWidth="1"/>
    <col min="994" max="994" width="7.1640625" bestFit="1" customWidth="1"/>
    <col min="995" max="995" width="6.1640625" bestFit="1" customWidth="1"/>
    <col min="996" max="998" width="7.1640625" bestFit="1" customWidth="1"/>
    <col min="999" max="999" width="6.1640625" bestFit="1" customWidth="1"/>
    <col min="1000" max="1006" width="7.1640625" bestFit="1" customWidth="1"/>
    <col min="1007" max="1007" width="6.1640625" bestFit="1" customWidth="1"/>
    <col min="1008" max="1013" width="7.1640625" bestFit="1" customWidth="1"/>
    <col min="1014" max="1014" width="6.1640625" bestFit="1" customWidth="1"/>
    <col min="1015" max="1015" width="7.1640625" bestFit="1" customWidth="1"/>
    <col min="1016" max="1016" width="6.1640625" bestFit="1" customWidth="1"/>
    <col min="1017" max="1028" width="7.1640625" bestFit="1" customWidth="1"/>
    <col min="1029" max="1029" width="6.1640625" bestFit="1" customWidth="1"/>
    <col min="1030" max="1042" width="7.1640625" bestFit="1" customWidth="1"/>
    <col min="1043" max="1043" width="4.1640625" bestFit="1" customWidth="1"/>
    <col min="1044" max="1053" width="7.1640625" bestFit="1" customWidth="1"/>
    <col min="1054" max="1054" width="6.1640625" bestFit="1" customWidth="1"/>
    <col min="1055" max="1071" width="7.1640625" bestFit="1" customWidth="1"/>
    <col min="1072" max="1072" width="6.1640625" bestFit="1" customWidth="1"/>
    <col min="1073" max="1087" width="7.1640625" bestFit="1" customWidth="1"/>
    <col min="1088" max="1088" width="6.1640625" bestFit="1" customWidth="1"/>
    <col min="1089" max="1095" width="7.1640625" bestFit="1" customWidth="1"/>
    <col min="1096" max="1096" width="6.1640625" bestFit="1" customWidth="1"/>
    <col min="1097" max="1104" width="7.1640625" bestFit="1" customWidth="1"/>
    <col min="1105" max="1105" width="6.1640625" bestFit="1" customWidth="1"/>
    <col min="1106" max="1155" width="7.1640625" bestFit="1" customWidth="1"/>
    <col min="1156" max="1156" width="6.1640625" bestFit="1" customWidth="1"/>
    <col min="1157" max="1157" width="7.1640625" bestFit="1" customWidth="1"/>
    <col min="1158" max="1158" width="6.1640625" bestFit="1" customWidth="1"/>
    <col min="1159" max="1179" width="7.1640625" bestFit="1" customWidth="1"/>
    <col min="1180" max="1180" width="6.1640625" bestFit="1" customWidth="1"/>
    <col min="1181" max="1182" width="7.1640625" bestFit="1" customWidth="1"/>
    <col min="1183" max="1183" width="4.1640625" bestFit="1" customWidth="1"/>
    <col min="1184" max="1188" width="7.1640625" bestFit="1" customWidth="1"/>
    <col min="1189" max="1189" width="4.1640625" bestFit="1" customWidth="1"/>
    <col min="1190" max="1198" width="7.1640625" bestFit="1" customWidth="1"/>
    <col min="1199" max="1199" width="6.1640625" bestFit="1" customWidth="1"/>
    <col min="1200" max="1201" width="7.1640625" bestFit="1" customWidth="1"/>
    <col min="1202" max="1202" width="6.1640625" bestFit="1" customWidth="1"/>
    <col min="1203" max="1246" width="7.1640625" bestFit="1" customWidth="1"/>
    <col min="1247" max="1247" width="6.1640625" bestFit="1" customWidth="1"/>
    <col min="1248" max="1266" width="7.1640625" bestFit="1" customWidth="1"/>
    <col min="1267" max="1267" width="6.1640625" bestFit="1" customWidth="1"/>
    <col min="1268" max="1273" width="7.1640625" bestFit="1" customWidth="1"/>
    <col min="1274" max="1274" width="6.1640625" bestFit="1" customWidth="1"/>
    <col min="1275" max="1281" width="7.1640625" bestFit="1" customWidth="1"/>
    <col min="1282" max="1282" width="6.1640625" bestFit="1" customWidth="1"/>
    <col min="1283" max="1299" width="7.1640625" bestFit="1" customWidth="1"/>
    <col min="1300" max="1301" width="6.1640625" bestFit="1" customWidth="1"/>
    <col min="1302" max="1325" width="7.1640625" bestFit="1" customWidth="1"/>
    <col min="1326" max="1326" width="6.1640625" bestFit="1" customWidth="1"/>
    <col min="1327" max="1328" width="7.1640625" bestFit="1" customWidth="1"/>
    <col min="1329" max="1329" width="6.1640625" bestFit="1" customWidth="1"/>
    <col min="1330" max="1332" width="7.1640625" bestFit="1" customWidth="1"/>
    <col min="1333" max="1333" width="6.1640625" bestFit="1" customWidth="1"/>
    <col min="1334" max="1334" width="7.1640625" bestFit="1" customWidth="1"/>
    <col min="1335" max="1335" width="6.1640625" bestFit="1" customWidth="1"/>
    <col min="1336" max="1344" width="7.1640625" bestFit="1" customWidth="1"/>
    <col min="1345" max="1345" width="6.1640625" bestFit="1" customWidth="1"/>
    <col min="1346" max="1367" width="7.1640625" bestFit="1" customWidth="1"/>
    <col min="1368" max="1368" width="6.1640625" bestFit="1" customWidth="1"/>
    <col min="1369" max="1372" width="7.1640625" bestFit="1" customWidth="1"/>
    <col min="1373" max="1373" width="6.1640625" bestFit="1" customWidth="1"/>
    <col min="1374" max="1374" width="7.1640625" bestFit="1" customWidth="1"/>
    <col min="1375" max="1375" width="6.1640625" bestFit="1" customWidth="1"/>
    <col min="1376" max="1378" width="7.1640625" bestFit="1" customWidth="1"/>
    <col min="1379" max="1379" width="6.1640625" bestFit="1" customWidth="1"/>
    <col min="1380" max="1393" width="7.1640625" bestFit="1" customWidth="1"/>
    <col min="1394" max="1394" width="6.1640625" bestFit="1" customWidth="1"/>
    <col min="1395" max="1398" width="7.1640625" bestFit="1" customWidth="1"/>
    <col min="1399" max="1399" width="6.1640625" bestFit="1" customWidth="1"/>
    <col min="1400" max="1401" width="7.1640625" bestFit="1" customWidth="1"/>
    <col min="1402" max="1402" width="6.1640625" bestFit="1" customWidth="1"/>
    <col min="1403" max="1405" width="7.1640625" bestFit="1" customWidth="1"/>
    <col min="1406" max="1406" width="6.1640625" bestFit="1" customWidth="1"/>
    <col min="1407" max="1413" width="7.1640625" bestFit="1" customWidth="1"/>
    <col min="1414" max="1414" width="6.1640625" bestFit="1" customWidth="1"/>
    <col min="1415" max="1423" width="7.1640625" bestFit="1" customWidth="1"/>
    <col min="1424" max="1424" width="4.1640625" bestFit="1" customWidth="1"/>
    <col min="1425" max="1432" width="7.1640625" bestFit="1" customWidth="1"/>
    <col min="1433" max="1433" width="4.1640625" bestFit="1" customWidth="1"/>
    <col min="1434" max="1440" width="7.1640625" bestFit="1" customWidth="1"/>
    <col min="1441" max="1441" width="6.1640625" bestFit="1" customWidth="1"/>
    <col min="1442" max="1442" width="7.1640625" bestFit="1" customWidth="1"/>
    <col min="1443" max="1443" width="4.1640625" bestFit="1" customWidth="1"/>
    <col min="1444" max="1444" width="6.1640625" bestFit="1" customWidth="1"/>
    <col min="1445" max="1452" width="7.1640625" bestFit="1" customWidth="1"/>
    <col min="1453" max="1453" width="6.1640625" bestFit="1" customWidth="1"/>
    <col min="1454" max="1470" width="7.1640625" bestFit="1" customWidth="1"/>
    <col min="1471" max="1471" width="6.1640625" bestFit="1" customWidth="1"/>
    <col min="1472" max="1473" width="7.1640625" bestFit="1" customWidth="1"/>
    <col min="1474" max="1474" width="6.1640625" bestFit="1" customWidth="1"/>
    <col min="1475" max="1475" width="7.1640625" bestFit="1" customWidth="1"/>
    <col min="1476" max="1476" width="6.1640625" bestFit="1" customWidth="1"/>
    <col min="1477" max="1480" width="7.1640625" bestFit="1" customWidth="1"/>
    <col min="1481" max="1481" width="6.1640625" bestFit="1" customWidth="1"/>
    <col min="1482" max="1490" width="7.1640625" bestFit="1" customWidth="1"/>
    <col min="1491" max="1491" width="6.1640625" bestFit="1" customWidth="1"/>
    <col min="1492" max="1495" width="7.1640625" bestFit="1" customWidth="1"/>
    <col min="1496" max="1517" width="8.1640625" bestFit="1" customWidth="1"/>
    <col min="1518" max="1519" width="7.1640625" bestFit="1" customWidth="1"/>
    <col min="1520" max="1530" width="8.1640625" bestFit="1" customWidth="1"/>
    <col min="1531" max="1531" width="7.1640625" bestFit="1" customWidth="1"/>
    <col min="1532" max="1545" width="8.1640625" bestFit="1" customWidth="1"/>
    <col min="1546" max="1546" width="7.1640625" bestFit="1" customWidth="1"/>
    <col min="1547" max="1552" width="8.1640625" bestFit="1" customWidth="1"/>
    <col min="1553" max="1553" width="7.1640625" bestFit="1" customWidth="1"/>
    <col min="1554" max="1556" width="8.1640625" bestFit="1" customWidth="1"/>
    <col min="1557" max="1557" width="7.1640625" bestFit="1" customWidth="1"/>
    <col min="1558" max="1560" width="8.1640625" bestFit="1" customWidth="1"/>
    <col min="1561" max="1561" width="7.1640625" bestFit="1" customWidth="1"/>
    <col min="1562" max="1580" width="8.1640625" bestFit="1" customWidth="1"/>
    <col min="1581" max="1581" width="7.1640625" bestFit="1" customWidth="1"/>
    <col min="1582" max="1601" width="8.1640625" bestFit="1" customWidth="1"/>
    <col min="1602" max="1602" width="7.1640625" bestFit="1" customWidth="1"/>
    <col min="1603" max="1614" width="8.1640625" bestFit="1" customWidth="1"/>
    <col min="1615" max="1615" width="7.1640625" bestFit="1" customWidth="1"/>
    <col min="1616" max="1616" width="8.1640625" bestFit="1" customWidth="1"/>
    <col min="1617" max="1617" width="5.1640625" bestFit="1" customWidth="1"/>
    <col min="1618" max="1642" width="8.1640625" bestFit="1" customWidth="1"/>
    <col min="1643" max="1643" width="7.1640625" bestFit="1" customWidth="1"/>
    <col min="1644" max="1645" width="8.1640625" bestFit="1" customWidth="1"/>
    <col min="1646" max="1646" width="7.1640625" bestFit="1" customWidth="1"/>
    <col min="1647" max="1679" width="8.1640625" bestFit="1" customWidth="1"/>
    <col min="1680" max="1680" width="7.1640625" bestFit="1" customWidth="1"/>
    <col min="1681" max="1681" width="8.1640625" bestFit="1" customWidth="1"/>
    <col min="1682" max="1682" width="7.1640625" bestFit="1" customWidth="1"/>
    <col min="1683" max="1698" width="8.1640625" bestFit="1" customWidth="1"/>
    <col min="1699" max="1699" width="7.1640625" bestFit="1" customWidth="1"/>
    <col min="1700" max="1703" width="8.1640625" bestFit="1" customWidth="1"/>
    <col min="1704" max="1704" width="7.1640625" bestFit="1" customWidth="1"/>
    <col min="1705" max="1733" width="8.1640625" bestFit="1" customWidth="1"/>
    <col min="1734" max="1734" width="5.1640625" bestFit="1" customWidth="1"/>
    <col min="1735" max="1737" width="8.1640625" bestFit="1" customWidth="1"/>
    <col min="1738" max="1738" width="7.1640625" bestFit="1" customWidth="1"/>
    <col min="1739" max="1795" width="8.1640625" bestFit="1" customWidth="1"/>
    <col min="1796" max="1796" width="7.1640625" bestFit="1" customWidth="1"/>
    <col min="1797" max="1826" width="8.1640625" bestFit="1" customWidth="1"/>
    <col min="1827" max="1827" width="7.1640625" bestFit="1" customWidth="1"/>
    <col min="1828" max="1840" width="8.1640625" bestFit="1" customWidth="1"/>
    <col min="1841" max="1841" width="5.1640625" bestFit="1" customWidth="1"/>
    <col min="1842" max="1856" width="8.1640625" bestFit="1" customWidth="1"/>
    <col min="1857" max="1858" width="7.1640625" bestFit="1" customWidth="1"/>
    <col min="1859" max="1861" width="8.1640625" bestFit="1" customWidth="1"/>
    <col min="1862" max="1862" width="7.1640625" bestFit="1" customWidth="1"/>
    <col min="1863" max="1881" width="8.1640625" bestFit="1" customWidth="1"/>
    <col min="1882" max="1882" width="7.1640625" bestFit="1" customWidth="1"/>
    <col min="1883" max="1883" width="5.1640625" bestFit="1" customWidth="1"/>
    <col min="1884" max="1888" width="8.1640625" bestFit="1" customWidth="1"/>
    <col min="1889" max="1892" width="9.1640625" bestFit="1" customWidth="1"/>
    <col min="1893" max="1893" width="6.1640625" bestFit="1" customWidth="1"/>
    <col min="1894" max="1904" width="9.1640625" bestFit="1" customWidth="1"/>
    <col min="1905" max="1906" width="8.1640625" bestFit="1" customWidth="1"/>
    <col min="1907" max="1907" width="9.1640625" bestFit="1" customWidth="1"/>
    <col min="1908" max="1908" width="10.33203125" bestFit="1" customWidth="1"/>
  </cols>
  <sheetData>
    <row r="3" spans="1:2" x14ac:dyDescent="0.15">
      <c r="A3" s="6" t="s">
        <v>3013</v>
      </c>
      <c r="B3" s="7" t="s">
        <v>3015</v>
      </c>
    </row>
    <row r="4" spans="1:2" x14ac:dyDescent="0.15">
      <c r="A4" s="11" t="s">
        <v>3016</v>
      </c>
      <c r="B4" s="16">
        <v>8666.18</v>
      </c>
    </row>
    <row r="5" spans="1:2" x14ac:dyDescent="0.15">
      <c r="A5" s="12" t="s">
        <v>3017</v>
      </c>
      <c r="B5" s="17">
        <v>24319.920000000002</v>
      </c>
    </row>
    <row r="6" spans="1:2" x14ac:dyDescent="0.15">
      <c r="A6" s="12" t="s">
        <v>3018</v>
      </c>
      <c r="B6" s="17">
        <v>10134.420000000002</v>
      </c>
    </row>
    <row r="7" spans="1:2" x14ac:dyDescent="0.15">
      <c r="A7" s="12" t="s">
        <v>3019</v>
      </c>
      <c r="B7" s="17">
        <v>5470.58</v>
      </c>
    </row>
    <row r="8" spans="1:2" x14ac:dyDescent="0.15">
      <c r="A8" s="12" t="s">
        <v>3020</v>
      </c>
      <c r="B8" s="17">
        <v>20160.509999999998</v>
      </c>
    </row>
    <row r="9" spans="1:2" x14ac:dyDescent="0.15">
      <c r="A9" s="12" t="s">
        <v>3021</v>
      </c>
      <c r="B9" s="17">
        <v>11123.41</v>
      </c>
    </row>
    <row r="10" spans="1:2" x14ac:dyDescent="0.15">
      <c r="A10" s="12" t="s">
        <v>3022</v>
      </c>
      <c r="B10" s="17">
        <v>16551.82</v>
      </c>
    </row>
    <row r="11" spans="1:2" x14ac:dyDescent="0.15">
      <c r="A11" s="12" t="s">
        <v>3023</v>
      </c>
      <c r="B11" s="17">
        <v>5388.8399999999992</v>
      </c>
    </row>
    <row r="12" spans="1:2" x14ac:dyDescent="0.15">
      <c r="A12" s="12" t="s">
        <v>3180</v>
      </c>
      <c r="B12" s="17">
        <v>13926.830000000002</v>
      </c>
    </row>
    <row r="13" spans="1:2" x14ac:dyDescent="0.15">
      <c r="A13" s="12" t="s">
        <v>3024</v>
      </c>
      <c r="B13" s="17">
        <v>11520.37</v>
      </c>
    </row>
    <row r="14" spans="1:2" x14ac:dyDescent="0.15">
      <c r="A14" s="12" t="s">
        <v>3025</v>
      </c>
      <c r="B14" s="17">
        <v>3355.1199999999994</v>
      </c>
    </row>
    <row r="15" spans="1:2" x14ac:dyDescent="0.15">
      <c r="A15" s="12" t="s">
        <v>3026</v>
      </c>
      <c r="B15" s="17">
        <v>14882.67</v>
      </c>
    </row>
    <row r="16" spans="1:2" x14ac:dyDescent="0.15">
      <c r="A16" s="12" t="s">
        <v>3027</v>
      </c>
      <c r="B16" s="17">
        <v>1772.04</v>
      </c>
    </row>
    <row r="17" spans="1:2" x14ac:dyDescent="0.15">
      <c r="A17" s="12" t="s">
        <v>3028</v>
      </c>
      <c r="B17" s="17">
        <v>5200.1900000000005</v>
      </c>
    </row>
    <row r="18" spans="1:2" x14ac:dyDescent="0.15">
      <c r="A18" s="12" t="s">
        <v>3029</v>
      </c>
      <c r="B18" s="17">
        <v>4829.95</v>
      </c>
    </row>
    <row r="19" spans="1:2" x14ac:dyDescent="0.15">
      <c r="A19" s="12" t="s">
        <v>3030</v>
      </c>
      <c r="B19" s="17">
        <v>3964.13</v>
      </c>
    </row>
    <row r="20" spans="1:2" x14ac:dyDescent="0.15">
      <c r="A20" s="12" t="s">
        <v>3031</v>
      </c>
      <c r="B20" s="17">
        <v>6667.6900000000005</v>
      </c>
    </row>
    <row r="21" spans="1:2" x14ac:dyDescent="0.15">
      <c r="A21" s="12" t="s">
        <v>3032</v>
      </c>
      <c r="B21" s="17">
        <v>2987.38</v>
      </c>
    </row>
    <row r="22" spans="1:2" x14ac:dyDescent="0.15">
      <c r="A22" s="12" t="s">
        <v>3181</v>
      </c>
      <c r="B22" s="17">
        <v>1652.89</v>
      </c>
    </row>
    <row r="23" spans="1:2" x14ac:dyDescent="0.15">
      <c r="A23" s="12" t="s">
        <v>3182</v>
      </c>
      <c r="B23" s="17">
        <v>6109.01</v>
      </c>
    </row>
    <row r="24" spans="1:2" x14ac:dyDescent="0.15">
      <c r="A24" s="12" t="s">
        <v>3033</v>
      </c>
      <c r="B24" s="17">
        <v>12281.51</v>
      </c>
    </row>
    <row r="25" spans="1:2" x14ac:dyDescent="0.15">
      <c r="A25" s="12" t="s">
        <v>3034</v>
      </c>
      <c r="B25" s="17">
        <v>13513.64</v>
      </c>
    </row>
    <row r="26" spans="1:2" x14ac:dyDescent="0.15">
      <c r="A26" s="12" t="s">
        <v>3183</v>
      </c>
      <c r="B26" s="17">
        <v>765.90000000000009</v>
      </c>
    </row>
    <row r="27" spans="1:2" x14ac:dyDescent="0.15">
      <c r="A27" s="12" t="s">
        <v>3184</v>
      </c>
      <c r="B27" s="17">
        <v>8376.5799999999981</v>
      </c>
    </row>
    <row r="28" spans="1:2" x14ac:dyDescent="0.15">
      <c r="A28" s="12" t="s">
        <v>3035</v>
      </c>
      <c r="B28" s="17">
        <v>445.25</v>
      </c>
    </row>
    <row r="29" spans="1:2" x14ac:dyDescent="0.15">
      <c r="A29" s="12" t="s">
        <v>3036</v>
      </c>
      <c r="B29" s="17">
        <v>7035.7300000000005</v>
      </c>
    </row>
    <row r="30" spans="1:2" x14ac:dyDescent="0.15">
      <c r="A30" s="12" t="s">
        <v>3037</v>
      </c>
      <c r="B30" s="17">
        <v>4036.3900000000003</v>
      </c>
    </row>
    <row r="31" spans="1:2" x14ac:dyDescent="0.15">
      <c r="A31" s="12" t="s">
        <v>3038</v>
      </c>
      <c r="B31" s="17">
        <v>6617.65</v>
      </c>
    </row>
    <row r="32" spans="1:2" x14ac:dyDescent="0.15">
      <c r="A32" s="12" t="s">
        <v>3039</v>
      </c>
      <c r="B32" s="17">
        <v>11666.61</v>
      </c>
    </row>
    <row r="33" spans="1:2" x14ac:dyDescent="0.15">
      <c r="A33" s="12" t="s">
        <v>3040</v>
      </c>
      <c r="B33" s="17">
        <v>5276.23</v>
      </c>
    </row>
    <row r="34" spans="1:2" x14ac:dyDescent="0.15">
      <c r="A34" s="12" t="s">
        <v>3041</v>
      </c>
      <c r="B34" s="17">
        <v>16299.11</v>
      </c>
    </row>
    <row r="35" spans="1:2" x14ac:dyDescent="0.15">
      <c r="A35" s="12" t="s">
        <v>3050</v>
      </c>
      <c r="B35" s="17">
        <v>7529.03</v>
      </c>
    </row>
    <row r="36" spans="1:2" x14ac:dyDescent="0.15">
      <c r="A36" s="12" t="s">
        <v>3051</v>
      </c>
      <c r="B36" s="17">
        <v>20691.02</v>
      </c>
    </row>
    <row r="37" spans="1:2" x14ac:dyDescent="0.15">
      <c r="A37" s="12" t="s">
        <v>3052</v>
      </c>
      <c r="B37" s="17">
        <v>3485.71</v>
      </c>
    </row>
    <row r="38" spans="1:2" x14ac:dyDescent="0.15">
      <c r="A38" s="12" t="s">
        <v>3053</v>
      </c>
      <c r="B38" s="17">
        <v>8893.91</v>
      </c>
    </row>
    <row r="39" spans="1:2" x14ac:dyDescent="0.15">
      <c r="A39" s="12" t="s">
        <v>3054</v>
      </c>
      <c r="B39" s="17">
        <v>17906.149999999998</v>
      </c>
    </row>
    <row r="40" spans="1:2" x14ac:dyDescent="0.15">
      <c r="A40" s="12" t="s">
        <v>3055</v>
      </c>
      <c r="B40" s="17">
        <v>9149.27</v>
      </c>
    </row>
    <row r="41" spans="1:2" x14ac:dyDescent="0.15">
      <c r="A41" s="12" t="s">
        <v>3185</v>
      </c>
      <c r="B41" s="17">
        <v>4720.2899999999991</v>
      </c>
    </row>
    <row r="42" spans="1:2" x14ac:dyDescent="0.15">
      <c r="A42" s="12" t="s">
        <v>3056</v>
      </c>
      <c r="B42" s="17">
        <v>1404.04</v>
      </c>
    </row>
    <row r="43" spans="1:2" x14ac:dyDescent="0.15">
      <c r="A43" s="12" t="s">
        <v>3186</v>
      </c>
      <c r="B43" s="17">
        <v>570.14</v>
      </c>
    </row>
    <row r="44" spans="1:2" x14ac:dyDescent="0.15">
      <c r="A44" s="12" t="s">
        <v>3057</v>
      </c>
      <c r="B44" s="17">
        <v>13160.580000000004</v>
      </c>
    </row>
    <row r="45" spans="1:2" x14ac:dyDescent="0.15">
      <c r="A45" s="12" t="s">
        <v>3058</v>
      </c>
      <c r="B45" s="17">
        <v>23856.929999999993</v>
      </c>
    </row>
    <row r="46" spans="1:2" x14ac:dyDescent="0.15">
      <c r="A46" s="12" t="s">
        <v>3059</v>
      </c>
      <c r="B46" s="17">
        <v>3233.9</v>
      </c>
    </row>
    <row r="47" spans="1:2" x14ac:dyDescent="0.15">
      <c r="A47" s="12" t="s">
        <v>3060</v>
      </c>
      <c r="B47" s="17">
        <v>14090.4</v>
      </c>
    </row>
    <row r="48" spans="1:2" x14ac:dyDescent="0.15">
      <c r="A48" s="12" t="s">
        <v>3061</v>
      </c>
      <c r="B48" s="17">
        <v>22401.480000000003</v>
      </c>
    </row>
    <row r="49" spans="1:2" x14ac:dyDescent="0.15">
      <c r="A49" s="12" t="s">
        <v>3062</v>
      </c>
      <c r="B49" s="17">
        <v>16533.18</v>
      </c>
    </row>
    <row r="50" spans="1:2" x14ac:dyDescent="0.15">
      <c r="A50" s="12" t="s">
        <v>3063</v>
      </c>
      <c r="B50" s="17">
        <v>16120.570000000002</v>
      </c>
    </row>
    <row r="51" spans="1:2" x14ac:dyDescent="0.15">
      <c r="A51" s="12" t="s">
        <v>3064</v>
      </c>
      <c r="B51" s="17">
        <v>1076.3899999999999</v>
      </c>
    </row>
    <row r="52" spans="1:2" x14ac:dyDescent="0.15">
      <c r="A52" s="12" t="s">
        <v>3065</v>
      </c>
      <c r="B52" s="17">
        <v>28264.33</v>
      </c>
    </row>
    <row r="53" spans="1:2" x14ac:dyDescent="0.15">
      <c r="A53" s="12" t="s">
        <v>3187</v>
      </c>
      <c r="B53" s="17">
        <v>2676.23</v>
      </c>
    </row>
    <row r="54" spans="1:2" x14ac:dyDescent="0.15">
      <c r="A54" s="12" t="s">
        <v>3066</v>
      </c>
      <c r="B54" s="17">
        <v>5978.24</v>
      </c>
    </row>
    <row r="55" spans="1:2" x14ac:dyDescent="0.15">
      <c r="A55" s="12" t="s">
        <v>3067</v>
      </c>
      <c r="B55" s="17">
        <v>56764.539999999994</v>
      </c>
    </row>
    <row r="56" spans="1:2" x14ac:dyDescent="0.15">
      <c r="A56" s="12" t="s">
        <v>3068</v>
      </c>
      <c r="B56" s="17">
        <v>11464.77</v>
      </c>
    </row>
    <row r="57" spans="1:2" x14ac:dyDescent="0.15">
      <c r="A57" s="12" t="s">
        <v>3069</v>
      </c>
      <c r="B57" s="17">
        <v>6812.64</v>
      </c>
    </row>
    <row r="58" spans="1:2" x14ac:dyDescent="0.15">
      <c r="A58" s="12" t="s">
        <v>3070</v>
      </c>
      <c r="B58" s="17">
        <v>5160.96</v>
      </c>
    </row>
    <row r="59" spans="1:2" x14ac:dyDescent="0.15">
      <c r="A59" s="12" t="s">
        <v>3071</v>
      </c>
      <c r="B59" s="17">
        <v>10752.130000000001</v>
      </c>
    </row>
    <row r="60" spans="1:2" x14ac:dyDescent="0.15">
      <c r="A60" s="12" t="s">
        <v>3072</v>
      </c>
      <c r="B60" s="17">
        <v>5425.5</v>
      </c>
    </row>
    <row r="61" spans="1:2" x14ac:dyDescent="0.15">
      <c r="A61" s="12" t="s">
        <v>3073</v>
      </c>
      <c r="B61" s="17">
        <v>3537.5</v>
      </c>
    </row>
    <row r="62" spans="1:2" x14ac:dyDescent="0.15">
      <c r="A62" s="12" t="s">
        <v>3074</v>
      </c>
      <c r="B62" s="17">
        <v>3842.61</v>
      </c>
    </row>
    <row r="63" spans="1:2" x14ac:dyDescent="0.15">
      <c r="A63" s="12" t="s">
        <v>3075</v>
      </c>
      <c r="B63" s="17">
        <v>14138.970000000001</v>
      </c>
    </row>
    <row r="64" spans="1:2" x14ac:dyDescent="0.15">
      <c r="A64" s="12" t="s">
        <v>3076</v>
      </c>
      <c r="B64" s="17">
        <v>6407.95</v>
      </c>
    </row>
    <row r="65" spans="1:2" x14ac:dyDescent="0.15">
      <c r="A65" s="12" t="s">
        <v>3077</v>
      </c>
      <c r="B65" s="17">
        <v>262.78000000000003</v>
      </c>
    </row>
    <row r="66" spans="1:2" x14ac:dyDescent="0.15">
      <c r="A66" s="12" t="s">
        <v>3078</v>
      </c>
      <c r="B66" s="17">
        <v>14738.710000000001</v>
      </c>
    </row>
    <row r="67" spans="1:2" x14ac:dyDescent="0.15">
      <c r="A67" s="12" t="s">
        <v>3079</v>
      </c>
      <c r="B67" s="17">
        <v>6541.1299999999992</v>
      </c>
    </row>
    <row r="68" spans="1:2" x14ac:dyDescent="0.15">
      <c r="A68" s="12" t="s">
        <v>3080</v>
      </c>
      <c r="B68" s="17">
        <v>2218.25</v>
      </c>
    </row>
    <row r="69" spans="1:2" x14ac:dyDescent="0.15">
      <c r="A69" s="12" t="s">
        <v>3188</v>
      </c>
      <c r="B69" s="17">
        <v>2711.04</v>
      </c>
    </row>
    <row r="70" spans="1:2" x14ac:dyDescent="0.15">
      <c r="A70" s="12" t="s">
        <v>3081</v>
      </c>
      <c r="B70" s="17">
        <v>5373.52</v>
      </c>
    </row>
    <row r="71" spans="1:2" x14ac:dyDescent="0.15">
      <c r="A71" s="12" t="s">
        <v>3082</v>
      </c>
      <c r="B71" s="17">
        <v>3255.53</v>
      </c>
    </row>
    <row r="72" spans="1:2" x14ac:dyDescent="0.15">
      <c r="A72" s="12" t="s">
        <v>3189</v>
      </c>
      <c r="B72" s="17">
        <v>7421.7899999999991</v>
      </c>
    </row>
    <row r="73" spans="1:2" x14ac:dyDescent="0.15">
      <c r="A73" s="12" t="s">
        <v>3083</v>
      </c>
      <c r="B73" s="17">
        <v>2619.3700000000003</v>
      </c>
    </row>
    <row r="74" spans="1:2" x14ac:dyDescent="0.15">
      <c r="A74" s="12" t="s">
        <v>3084</v>
      </c>
      <c r="B74" s="17">
        <v>6679.66</v>
      </c>
    </row>
    <row r="75" spans="1:2" x14ac:dyDescent="0.15">
      <c r="A75" s="12" t="s">
        <v>3190</v>
      </c>
      <c r="B75" s="17">
        <v>6648.4900000000007</v>
      </c>
    </row>
    <row r="76" spans="1:2" x14ac:dyDescent="0.15">
      <c r="A76" s="12" t="s">
        <v>3085</v>
      </c>
      <c r="B76" s="17">
        <v>25783.09</v>
      </c>
    </row>
    <row r="77" spans="1:2" x14ac:dyDescent="0.15">
      <c r="A77" s="12" t="s">
        <v>3086</v>
      </c>
      <c r="B77" s="17">
        <v>2943.8199999999997</v>
      </c>
    </row>
    <row r="78" spans="1:2" x14ac:dyDescent="0.15">
      <c r="A78" s="12" t="s">
        <v>3087</v>
      </c>
      <c r="B78" s="17">
        <v>16728.53</v>
      </c>
    </row>
    <row r="79" spans="1:2" x14ac:dyDescent="0.15">
      <c r="A79" s="12" t="s">
        <v>3088</v>
      </c>
      <c r="B79" s="17">
        <v>5244.52</v>
      </c>
    </row>
    <row r="80" spans="1:2" x14ac:dyDescent="0.15">
      <c r="A80" s="12" t="s">
        <v>3089</v>
      </c>
      <c r="B80" s="17">
        <v>16840.650000000001</v>
      </c>
    </row>
    <row r="81" spans="1:2" x14ac:dyDescent="0.15">
      <c r="A81" s="12" t="s">
        <v>3191</v>
      </c>
      <c r="B81" s="17">
        <v>5402.4800000000005</v>
      </c>
    </row>
    <row r="82" spans="1:2" x14ac:dyDescent="0.15">
      <c r="A82" s="12" t="s">
        <v>3090</v>
      </c>
      <c r="B82" s="17">
        <v>16675.579999999998</v>
      </c>
    </row>
    <row r="83" spans="1:2" x14ac:dyDescent="0.15">
      <c r="A83" s="12" t="s">
        <v>3192</v>
      </c>
      <c r="B83" s="17">
        <v>25857.3</v>
      </c>
    </row>
    <row r="84" spans="1:2" x14ac:dyDescent="0.15">
      <c r="A84" s="12" t="s">
        <v>3091</v>
      </c>
      <c r="B84" s="17">
        <v>9403.5600000000013</v>
      </c>
    </row>
    <row r="85" spans="1:2" x14ac:dyDescent="0.15">
      <c r="A85" s="12" t="s">
        <v>3193</v>
      </c>
      <c r="B85" s="17">
        <v>3850.97</v>
      </c>
    </row>
    <row r="86" spans="1:2" x14ac:dyDescent="0.15">
      <c r="A86" s="12" t="s">
        <v>3092</v>
      </c>
      <c r="B86" s="17">
        <v>7449.4500000000007</v>
      </c>
    </row>
    <row r="87" spans="1:2" x14ac:dyDescent="0.15">
      <c r="A87" s="12" t="s">
        <v>3093</v>
      </c>
      <c r="B87" s="17">
        <v>9686.0699999999979</v>
      </c>
    </row>
    <row r="88" spans="1:2" x14ac:dyDescent="0.15">
      <c r="A88" s="12" t="s">
        <v>3094</v>
      </c>
      <c r="B88" s="17">
        <v>5237.6000000000004</v>
      </c>
    </row>
    <row r="89" spans="1:2" x14ac:dyDescent="0.15">
      <c r="A89" s="12" t="s">
        <v>3095</v>
      </c>
      <c r="B89" s="17">
        <v>15468.489999999998</v>
      </c>
    </row>
    <row r="90" spans="1:2" x14ac:dyDescent="0.15">
      <c r="A90" s="12" t="s">
        <v>3096</v>
      </c>
      <c r="B90" s="17">
        <v>2783.93</v>
      </c>
    </row>
    <row r="91" spans="1:2" x14ac:dyDescent="0.15">
      <c r="A91" s="12" t="s">
        <v>3097</v>
      </c>
      <c r="B91" s="17">
        <v>1516.49</v>
      </c>
    </row>
    <row r="92" spans="1:2" x14ac:dyDescent="0.15">
      <c r="A92" s="12" t="s">
        <v>3194</v>
      </c>
      <c r="B92" s="17">
        <v>15175.699999999997</v>
      </c>
    </row>
    <row r="93" spans="1:2" x14ac:dyDescent="0.15">
      <c r="A93" s="12" t="s">
        <v>3195</v>
      </c>
      <c r="B93" s="17">
        <v>101.71</v>
      </c>
    </row>
    <row r="94" spans="1:2" x14ac:dyDescent="0.15">
      <c r="A94" s="12" t="s">
        <v>3098</v>
      </c>
      <c r="B94" s="17">
        <v>5203.5200000000004</v>
      </c>
    </row>
    <row r="95" spans="1:2" x14ac:dyDescent="0.15">
      <c r="A95" s="12" t="s">
        <v>3099</v>
      </c>
      <c r="B95" s="17">
        <v>25267.499999999996</v>
      </c>
    </row>
    <row r="96" spans="1:2" x14ac:dyDescent="0.15">
      <c r="A96" s="12" t="s">
        <v>3100</v>
      </c>
      <c r="B96" s="17">
        <v>67267.77</v>
      </c>
    </row>
    <row r="97" spans="1:2" x14ac:dyDescent="0.15">
      <c r="A97" s="12" t="s">
        <v>3101</v>
      </c>
      <c r="B97" s="17">
        <v>10775.669999999998</v>
      </c>
    </row>
    <row r="98" spans="1:2" x14ac:dyDescent="0.15">
      <c r="A98" s="12" t="s">
        <v>3102</v>
      </c>
      <c r="B98" s="17">
        <v>16890.22</v>
      </c>
    </row>
    <row r="99" spans="1:2" x14ac:dyDescent="0.15">
      <c r="A99" s="12" t="s">
        <v>3103</v>
      </c>
      <c r="B99" s="17">
        <v>13355.85</v>
      </c>
    </row>
    <row r="100" spans="1:2" x14ac:dyDescent="0.15">
      <c r="A100" s="12" t="s">
        <v>3104</v>
      </c>
      <c r="B100" s="17">
        <v>3637.02</v>
      </c>
    </row>
    <row r="101" spans="1:2" x14ac:dyDescent="0.15">
      <c r="A101" s="12" t="s">
        <v>3105</v>
      </c>
      <c r="B101" s="17">
        <v>19709.510000000002</v>
      </c>
    </row>
    <row r="102" spans="1:2" x14ac:dyDescent="0.15">
      <c r="A102" s="12" t="s">
        <v>3106</v>
      </c>
      <c r="B102" s="17">
        <v>13636.130000000001</v>
      </c>
    </row>
    <row r="103" spans="1:2" x14ac:dyDescent="0.15">
      <c r="A103" s="12" t="s">
        <v>3107</v>
      </c>
      <c r="B103" s="17">
        <v>954.94</v>
      </c>
    </row>
    <row r="104" spans="1:2" x14ac:dyDescent="0.15">
      <c r="A104" s="12" t="s">
        <v>3196</v>
      </c>
      <c r="B104" s="17">
        <v>490</v>
      </c>
    </row>
    <row r="105" spans="1:2" x14ac:dyDescent="0.15">
      <c r="A105" s="12" t="s">
        <v>3108</v>
      </c>
      <c r="B105" s="17">
        <v>3318.9299999999994</v>
      </c>
    </row>
    <row r="106" spans="1:2" x14ac:dyDescent="0.15">
      <c r="A106" s="12" t="s">
        <v>3109</v>
      </c>
      <c r="B106" s="17">
        <v>1809.72</v>
      </c>
    </row>
    <row r="107" spans="1:2" x14ac:dyDescent="0.15">
      <c r="A107" s="12" t="s">
        <v>3110</v>
      </c>
      <c r="B107" s="17">
        <v>6553.25</v>
      </c>
    </row>
    <row r="108" spans="1:2" x14ac:dyDescent="0.15">
      <c r="A108" s="12" t="s">
        <v>3197</v>
      </c>
      <c r="B108" s="17">
        <v>5886.630000000001</v>
      </c>
    </row>
    <row r="109" spans="1:2" x14ac:dyDescent="0.15">
      <c r="A109" s="12" t="s">
        <v>3111</v>
      </c>
      <c r="B109" s="17">
        <v>13273.29</v>
      </c>
    </row>
    <row r="110" spans="1:2" x14ac:dyDescent="0.15">
      <c r="A110" s="12" t="s">
        <v>3112</v>
      </c>
      <c r="B110" s="17">
        <v>10317.049999999999</v>
      </c>
    </row>
    <row r="111" spans="1:2" x14ac:dyDescent="0.15">
      <c r="A111" s="12" t="s">
        <v>3113</v>
      </c>
      <c r="B111" s="17">
        <v>7818.3</v>
      </c>
    </row>
    <row r="112" spans="1:2" x14ac:dyDescent="0.15">
      <c r="A112" s="12" t="s">
        <v>3114</v>
      </c>
      <c r="B112" s="17">
        <v>19795.489999999998</v>
      </c>
    </row>
    <row r="113" spans="1:2" x14ac:dyDescent="0.15">
      <c r="A113" s="12" t="s">
        <v>3115</v>
      </c>
      <c r="B113" s="17">
        <v>23413.18</v>
      </c>
    </row>
    <row r="114" spans="1:2" x14ac:dyDescent="0.15">
      <c r="A114" s="12" t="s">
        <v>3198</v>
      </c>
      <c r="B114" s="17">
        <v>2565.9</v>
      </c>
    </row>
    <row r="115" spans="1:2" x14ac:dyDescent="0.15">
      <c r="A115" s="12" t="s">
        <v>3116</v>
      </c>
      <c r="B115" s="17">
        <v>10621.21</v>
      </c>
    </row>
    <row r="116" spans="1:2" x14ac:dyDescent="0.15">
      <c r="A116" s="12" t="s">
        <v>3199</v>
      </c>
      <c r="B116" s="17">
        <v>2152.5299999999997</v>
      </c>
    </row>
    <row r="117" spans="1:2" x14ac:dyDescent="0.15">
      <c r="A117" s="12" t="s">
        <v>3117</v>
      </c>
      <c r="B117" s="17">
        <v>37768.200000000004</v>
      </c>
    </row>
    <row r="118" spans="1:2" x14ac:dyDescent="0.15">
      <c r="A118" s="12" t="s">
        <v>3118</v>
      </c>
      <c r="B118" s="17">
        <v>12354.359999999999</v>
      </c>
    </row>
    <row r="119" spans="1:2" x14ac:dyDescent="0.15">
      <c r="A119" s="12" t="s">
        <v>3200</v>
      </c>
      <c r="B119" s="17">
        <v>5296.63</v>
      </c>
    </row>
    <row r="120" spans="1:2" x14ac:dyDescent="0.15">
      <c r="A120" s="12" t="s">
        <v>3119</v>
      </c>
      <c r="B120" s="17">
        <v>31319.000000000007</v>
      </c>
    </row>
    <row r="121" spans="1:2" x14ac:dyDescent="0.15">
      <c r="A121" s="12" t="s">
        <v>3120</v>
      </c>
      <c r="B121" s="17">
        <v>3561.5900000000006</v>
      </c>
    </row>
    <row r="122" spans="1:2" x14ac:dyDescent="0.15">
      <c r="A122" s="12" t="s">
        <v>3121</v>
      </c>
      <c r="B122" s="17">
        <v>9015.7999999999993</v>
      </c>
    </row>
    <row r="123" spans="1:2" x14ac:dyDescent="0.15">
      <c r="A123" s="12" t="s">
        <v>3122</v>
      </c>
      <c r="B123" s="17">
        <v>1701.6</v>
      </c>
    </row>
    <row r="124" spans="1:2" x14ac:dyDescent="0.15">
      <c r="A124" s="12" t="s">
        <v>3123</v>
      </c>
      <c r="B124" s="17">
        <v>12530.77</v>
      </c>
    </row>
    <row r="125" spans="1:2" x14ac:dyDescent="0.15">
      <c r="A125" s="12" t="s">
        <v>3124</v>
      </c>
      <c r="B125" s="17">
        <v>21562.16</v>
      </c>
    </row>
    <row r="126" spans="1:2" x14ac:dyDescent="0.15">
      <c r="A126" s="12" t="s">
        <v>3125</v>
      </c>
      <c r="B126" s="17">
        <v>7375.22</v>
      </c>
    </row>
    <row r="127" spans="1:2" x14ac:dyDescent="0.15">
      <c r="A127" s="12" t="s">
        <v>3126</v>
      </c>
      <c r="B127" s="17">
        <v>25136.13</v>
      </c>
    </row>
    <row r="128" spans="1:2" x14ac:dyDescent="0.15">
      <c r="A128" s="12" t="s">
        <v>3127</v>
      </c>
      <c r="B128" s="17">
        <v>992.06999999999994</v>
      </c>
    </row>
    <row r="129" spans="1:2" x14ac:dyDescent="0.15">
      <c r="A129" s="12" t="s">
        <v>3201</v>
      </c>
      <c r="B129" s="17">
        <v>3652.4900000000002</v>
      </c>
    </row>
    <row r="130" spans="1:2" x14ac:dyDescent="0.15">
      <c r="A130" s="12" t="s">
        <v>3128</v>
      </c>
      <c r="B130" s="17">
        <v>8591.7799999999988</v>
      </c>
    </row>
    <row r="131" spans="1:2" x14ac:dyDescent="0.15">
      <c r="A131" s="12" t="s">
        <v>3202</v>
      </c>
      <c r="B131" s="17">
        <v>909.09</v>
      </c>
    </row>
    <row r="132" spans="1:2" x14ac:dyDescent="0.15">
      <c r="A132" s="12" t="s">
        <v>3203</v>
      </c>
      <c r="B132" s="17">
        <v>4957.99</v>
      </c>
    </row>
    <row r="133" spans="1:2" x14ac:dyDescent="0.15">
      <c r="A133" s="12" t="s">
        <v>3129</v>
      </c>
      <c r="B133" s="17">
        <v>10693.7</v>
      </c>
    </row>
    <row r="134" spans="1:2" x14ac:dyDescent="0.15">
      <c r="A134" s="12" t="s">
        <v>3130</v>
      </c>
      <c r="B134" s="17">
        <v>6177.1699999999992</v>
      </c>
    </row>
    <row r="135" spans="1:2" x14ac:dyDescent="0.15">
      <c r="A135" s="12" t="s">
        <v>3131</v>
      </c>
      <c r="B135" s="17">
        <v>2629.9400000000005</v>
      </c>
    </row>
    <row r="136" spans="1:2" x14ac:dyDescent="0.15">
      <c r="A136" s="12" t="s">
        <v>3204</v>
      </c>
      <c r="B136" s="17">
        <v>7935.95</v>
      </c>
    </row>
    <row r="137" spans="1:2" x14ac:dyDescent="0.15">
      <c r="A137" s="12" t="s">
        <v>3132</v>
      </c>
      <c r="B137" s="17">
        <v>6688.9899999999989</v>
      </c>
    </row>
    <row r="138" spans="1:2" x14ac:dyDescent="0.15">
      <c r="A138" s="12" t="s">
        <v>3205</v>
      </c>
      <c r="B138" s="17">
        <v>10835.31</v>
      </c>
    </row>
    <row r="139" spans="1:2" x14ac:dyDescent="0.15">
      <c r="A139" s="12" t="s">
        <v>3206</v>
      </c>
      <c r="B139" s="17">
        <v>7930.9</v>
      </c>
    </row>
    <row r="140" spans="1:2" x14ac:dyDescent="0.15">
      <c r="A140" s="12" t="s">
        <v>3207</v>
      </c>
      <c r="B140" s="17">
        <v>1916.8</v>
      </c>
    </row>
    <row r="141" spans="1:2" x14ac:dyDescent="0.15">
      <c r="A141" s="12" t="s">
        <v>3133</v>
      </c>
      <c r="B141" s="17">
        <v>7445.03</v>
      </c>
    </row>
    <row r="142" spans="1:2" x14ac:dyDescent="0.15">
      <c r="A142" s="12" t="s">
        <v>3134</v>
      </c>
      <c r="B142" s="17">
        <v>24061.33</v>
      </c>
    </row>
    <row r="143" spans="1:2" x14ac:dyDescent="0.15">
      <c r="A143" s="12" t="s">
        <v>3135</v>
      </c>
      <c r="B143" s="17">
        <v>6585.4</v>
      </c>
    </row>
    <row r="144" spans="1:2" x14ac:dyDescent="0.15">
      <c r="A144" s="12" t="s">
        <v>3136</v>
      </c>
      <c r="B144" s="17">
        <v>13664.44</v>
      </c>
    </row>
    <row r="145" spans="1:2" x14ac:dyDescent="0.15">
      <c r="A145" s="12" t="s">
        <v>3137</v>
      </c>
      <c r="B145" s="17">
        <v>20716.77</v>
      </c>
    </row>
    <row r="146" spans="1:2" x14ac:dyDescent="0.15">
      <c r="A146" s="12" t="s">
        <v>3138</v>
      </c>
      <c r="B146" s="17">
        <v>11562.93</v>
      </c>
    </row>
    <row r="147" spans="1:2" x14ac:dyDescent="0.15">
      <c r="A147" s="12" t="s">
        <v>3139</v>
      </c>
      <c r="B147" s="17">
        <v>12568.219999999998</v>
      </c>
    </row>
    <row r="148" spans="1:2" x14ac:dyDescent="0.15">
      <c r="A148" s="12" t="s">
        <v>3208</v>
      </c>
      <c r="B148" s="17">
        <v>3439.7799999999993</v>
      </c>
    </row>
    <row r="149" spans="1:2" x14ac:dyDescent="0.15">
      <c r="A149" s="12" t="s">
        <v>3140</v>
      </c>
      <c r="B149" s="17">
        <v>1071.55</v>
      </c>
    </row>
    <row r="150" spans="1:2" x14ac:dyDescent="0.15">
      <c r="A150" s="12" t="s">
        <v>3141</v>
      </c>
      <c r="B150" s="17">
        <v>5378.71</v>
      </c>
    </row>
    <row r="151" spans="1:2" x14ac:dyDescent="0.15">
      <c r="A151" s="12" t="s">
        <v>3142</v>
      </c>
      <c r="B151" s="17">
        <v>36735.800000000003</v>
      </c>
    </row>
    <row r="152" spans="1:2" x14ac:dyDescent="0.15">
      <c r="A152" s="12" t="s">
        <v>3143</v>
      </c>
      <c r="B152" s="17">
        <v>4782.83</v>
      </c>
    </row>
    <row r="153" spans="1:2" x14ac:dyDescent="0.15">
      <c r="A153" s="12" t="s">
        <v>3144</v>
      </c>
      <c r="B153" s="17">
        <v>6929.8200000000006</v>
      </c>
    </row>
    <row r="154" spans="1:2" x14ac:dyDescent="0.15">
      <c r="A154" s="12" t="s">
        <v>3145</v>
      </c>
      <c r="B154" s="17">
        <v>4790.6899999999996</v>
      </c>
    </row>
    <row r="155" spans="1:2" x14ac:dyDescent="0.15">
      <c r="A155" s="12" t="s">
        <v>3146</v>
      </c>
      <c r="B155" s="17">
        <v>10096.130000000001</v>
      </c>
    </row>
    <row r="156" spans="1:2" x14ac:dyDescent="0.15">
      <c r="A156" s="12" t="s">
        <v>3147</v>
      </c>
      <c r="B156" s="17">
        <v>4178.5700000000006</v>
      </c>
    </row>
    <row r="157" spans="1:2" x14ac:dyDescent="0.15">
      <c r="A157" s="12" t="s">
        <v>3148</v>
      </c>
      <c r="B157" s="17">
        <v>30105.889999999996</v>
      </c>
    </row>
    <row r="158" spans="1:2" x14ac:dyDescent="0.15">
      <c r="A158" s="12" t="s">
        <v>3149</v>
      </c>
      <c r="B158" s="17">
        <v>23121.019999999997</v>
      </c>
    </row>
    <row r="159" spans="1:2" x14ac:dyDescent="0.15">
      <c r="A159" s="12" t="s">
        <v>3150</v>
      </c>
      <c r="B159" s="17">
        <v>16260.810000000001</v>
      </c>
    </row>
    <row r="160" spans="1:2" x14ac:dyDescent="0.15">
      <c r="A160" s="12" t="s">
        <v>3209</v>
      </c>
      <c r="B160" s="17">
        <v>5137.93</v>
      </c>
    </row>
    <row r="161" spans="1:2" x14ac:dyDescent="0.15">
      <c r="A161" s="12" t="s">
        <v>3151</v>
      </c>
      <c r="B161" s="17">
        <v>1229.0700000000002</v>
      </c>
    </row>
    <row r="162" spans="1:2" x14ac:dyDescent="0.15">
      <c r="A162" s="12" t="s">
        <v>3152</v>
      </c>
      <c r="B162" s="17">
        <v>1807.72</v>
      </c>
    </row>
    <row r="163" spans="1:2" x14ac:dyDescent="0.15">
      <c r="A163" s="12" t="s">
        <v>3153</v>
      </c>
      <c r="B163" s="17">
        <v>19228.73</v>
      </c>
    </row>
    <row r="164" spans="1:2" x14ac:dyDescent="0.15">
      <c r="A164" s="12" t="s">
        <v>3154</v>
      </c>
      <c r="B164" s="17">
        <v>26689.089999999997</v>
      </c>
    </row>
    <row r="165" spans="1:2" x14ac:dyDescent="0.15">
      <c r="A165" s="12" t="s">
        <v>3155</v>
      </c>
      <c r="B165" s="17">
        <v>10284.630000000001</v>
      </c>
    </row>
    <row r="166" spans="1:2" x14ac:dyDescent="0.15">
      <c r="A166" s="12" t="s">
        <v>3156</v>
      </c>
      <c r="B166" s="17">
        <v>26719.229999999996</v>
      </c>
    </row>
    <row r="167" spans="1:2" x14ac:dyDescent="0.15">
      <c r="A167" s="12" t="s">
        <v>3157</v>
      </c>
      <c r="B167" s="17">
        <v>3011.6000000000004</v>
      </c>
    </row>
    <row r="168" spans="1:2" x14ac:dyDescent="0.15">
      <c r="A168" s="12" t="s">
        <v>3158</v>
      </c>
      <c r="B168" s="17">
        <v>3219.8900000000003</v>
      </c>
    </row>
    <row r="169" spans="1:2" x14ac:dyDescent="0.15">
      <c r="A169" s="12" t="s">
        <v>3159</v>
      </c>
      <c r="B169" s="17">
        <v>3968.5299999999993</v>
      </c>
    </row>
    <row r="170" spans="1:2" x14ac:dyDescent="0.15">
      <c r="A170" s="12" t="s">
        <v>3160</v>
      </c>
      <c r="B170" s="17">
        <v>10185.36</v>
      </c>
    </row>
    <row r="171" spans="1:2" x14ac:dyDescent="0.15">
      <c r="A171" s="12" t="s">
        <v>3161</v>
      </c>
      <c r="B171" s="17">
        <v>12684.679999999998</v>
      </c>
    </row>
    <row r="172" spans="1:2" x14ac:dyDescent="0.15">
      <c r="A172" s="12" t="s">
        <v>3162</v>
      </c>
      <c r="B172" s="17">
        <v>49028.219999999994</v>
      </c>
    </row>
    <row r="173" spans="1:2" x14ac:dyDescent="0.15">
      <c r="A173" s="12" t="s">
        <v>3163</v>
      </c>
      <c r="B173" s="17">
        <v>2367.9900000000002</v>
      </c>
    </row>
    <row r="174" spans="1:2" x14ac:dyDescent="0.15">
      <c r="A174" s="12" t="s">
        <v>3164</v>
      </c>
      <c r="B174" s="17">
        <v>13650.95</v>
      </c>
    </row>
    <row r="175" spans="1:2" x14ac:dyDescent="0.15">
      <c r="A175" s="12" t="s">
        <v>3165</v>
      </c>
      <c r="B175" s="17">
        <v>15196.84</v>
      </c>
    </row>
    <row r="176" spans="1:2" x14ac:dyDescent="0.15">
      <c r="A176" s="12" t="s">
        <v>3166</v>
      </c>
      <c r="B176" s="17">
        <v>572.28</v>
      </c>
    </row>
    <row r="177" spans="1:2" x14ac:dyDescent="0.15">
      <c r="A177" s="12" t="s">
        <v>3167</v>
      </c>
      <c r="B177" s="17">
        <v>10768.77</v>
      </c>
    </row>
    <row r="178" spans="1:2" x14ac:dyDescent="0.15">
      <c r="A178" s="12" t="s">
        <v>3168</v>
      </c>
      <c r="B178" s="17">
        <v>7888.86</v>
      </c>
    </row>
    <row r="179" spans="1:2" x14ac:dyDescent="0.15">
      <c r="A179" s="12" t="s">
        <v>3210</v>
      </c>
      <c r="B179" s="17">
        <v>338.41</v>
      </c>
    </row>
    <row r="180" spans="1:2" x14ac:dyDescent="0.15">
      <c r="A180" s="12" t="s">
        <v>3169</v>
      </c>
      <c r="B180" s="17">
        <v>7990.0900000000011</v>
      </c>
    </row>
    <row r="181" spans="1:2" x14ac:dyDescent="0.15">
      <c r="A181" s="12" t="s">
        <v>3170</v>
      </c>
      <c r="B181" s="17">
        <v>3635.91</v>
      </c>
    </row>
    <row r="182" spans="1:2" x14ac:dyDescent="0.15">
      <c r="A182" s="12" t="s">
        <v>3171</v>
      </c>
      <c r="B182" s="17">
        <v>20508.900000000001</v>
      </c>
    </row>
    <row r="183" spans="1:2" x14ac:dyDescent="0.15">
      <c r="A183" s="13" t="s">
        <v>3014</v>
      </c>
      <c r="B183" s="18">
        <v>1881524.7699999998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8032F-6AD6-BA40-B69D-214CB8019969}">
  <dimension ref="A3:B8"/>
  <sheetViews>
    <sheetView workbookViewId="0">
      <selection activeCell="K1" sqref="K1"/>
    </sheetView>
  </sheetViews>
  <sheetFormatPr baseColWidth="10" defaultRowHeight="13" x14ac:dyDescent="0.15"/>
  <cols>
    <col min="1" max="1" width="12.83203125" bestFit="1" customWidth="1"/>
    <col min="2" max="3" width="19" bestFit="1" customWidth="1"/>
  </cols>
  <sheetData>
    <row r="3" spans="1:2" x14ac:dyDescent="0.15">
      <c r="A3" s="6" t="s">
        <v>3013</v>
      </c>
      <c r="B3" s="7" t="s">
        <v>3042</v>
      </c>
    </row>
    <row r="4" spans="1:2" x14ac:dyDescent="0.15">
      <c r="A4" s="8" t="s">
        <v>29</v>
      </c>
      <c r="B4" s="19">
        <v>0.19886363636363635</v>
      </c>
    </row>
    <row r="5" spans="1:2" x14ac:dyDescent="0.15">
      <c r="A5" s="9" t="s">
        <v>41</v>
      </c>
      <c r="B5" s="20">
        <v>0.21074380165289255</v>
      </c>
    </row>
    <row r="6" spans="1:2" x14ac:dyDescent="0.15">
      <c r="A6" s="9" t="s">
        <v>73</v>
      </c>
      <c r="B6" s="20">
        <v>0.24173553719008264</v>
      </c>
    </row>
    <row r="7" spans="1:2" x14ac:dyDescent="0.15">
      <c r="A7" s="9" t="s">
        <v>96</v>
      </c>
      <c r="B7" s="20">
        <v>0.34865702479338845</v>
      </c>
    </row>
    <row r="8" spans="1:2" x14ac:dyDescent="0.15">
      <c r="A8" s="10" t="s">
        <v>3014</v>
      </c>
      <c r="B8" s="21">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BF06B-85B9-2245-B740-C46376EEC419}">
  <dimension ref="A3:C10"/>
  <sheetViews>
    <sheetView workbookViewId="0">
      <selection activeCell="K1" sqref="K1"/>
    </sheetView>
  </sheetViews>
  <sheetFormatPr baseColWidth="10" defaultRowHeight="13" x14ac:dyDescent="0.15"/>
  <cols>
    <col min="1" max="2" width="12.6640625" bestFit="1" customWidth="1"/>
    <col min="3" max="3" width="11.5" bestFit="1" customWidth="1"/>
  </cols>
  <sheetData>
    <row r="3" spans="1:3" x14ac:dyDescent="0.15">
      <c r="A3" s="6" t="s">
        <v>3013</v>
      </c>
      <c r="B3" s="3" t="s">
        <v>3043</v>
      </c>
      <c r="C3" s="23" t="s">
        <v>3015</v>
      </c>
    </row>
    <row r="4" spans="1:3" x14ac:dyDescent="0.15">
      <c r="A4" s="8" t="s">
        <v>3044</v>
      </c>
      <c r="B4" s="3">
        <v>-657.53850031999627</v>
      </c>
      <c r="C4" s="23">
        <v>264998.55000000005</v>
      </c>
    </row>
    <row r="5" spans="1:3" x14ac:dyDescent="0.15">
      <c r="A5" s="9" t="s">
        <v>3045</v>
      </c>
      <c r="B5" s="28">
        <v>36266.168780320018</v>
      </c>
      <c r="C5" s="29">
        <v>325502.44000000006</v>
      </c>
    </row>
    <row r="6" spans="1:3" x14ac:dyDescent="0.15">
      <c r="A6" s="9" t="s">
        <v>3046</v>
      </c>
      <c r="B6" s="28">
        <v>1881.830586749998</v>
      </c>
      <c r="C6" s="29">
        <v>265167.13000000012</v>
      </c>
    </row>
    <row r="7" spans="1:3" x14ac:dyDescent="0.15">
      <c r="A7" s="9" t="s">
        <v>3047</v>
      </c>
      <c r="B7" s="28">
        <v>50182.103101999965</v>
      </c>
      <c r="C7" s="29">
        <v>384029.19000000006</v>
      </c>
    </row>
    <row r="8" spans="1:3" x14ac:dyDescent="0.15">
      <c r="A8" s="9" t="s">
        <v>3048</v>
      </c>
      <c r="B8" s="28">
        <v>61026.94915840005</v>
      </c>
      <c r="C8" s="29">
        <v>290230.8499999998</v>
      </c>
    </row>
    <row r="9" spans="1:3" x14ac:dyDescent="0.15">
      <c r="A9" s="9" t="s">
        <v>3049</v>
      </c>
      <c r="B9" s="28">
        <v>66323.886609999987</v>
      </c>
      <c r="C9" s="29">
        <v>351596.61000000004</v>
      </c>
    </row>
    <row r="10" spans="1:3" x14ac:dyDescent="0.15">
      <c r="A10" s="10" t="s">
        <v>3014</v>
      </c>
      <c r="B10" s="30">
        <v>215023.39973715</v>
      </c>
      <c r="C10" s="31">
        <v>1881524.7700000003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EE903-F229-384D-B6A7-DC95BF0C22C8}">
  <dimension ref="A3:E56"/>
  <sheetViews>
    <sheetView workbookViewId="0">
      <selection activeCell="K1" sqref="K1"/>
    </sheetView>
  </sheetViews>
  <sheetFormatPr baseColWidth="10" defaultRowHeight="13" x14ac:dyDescent="0.15"/>
  <cols>
    <col min="1" max="1" width="12.6640625" bestFit="1" customWidth="1"/>
    <col min="2" max="2" width="11.5" bestFit="1" customWidth="1"/>
  </cols>
  <sheetData>
    <row r="3" spans="1:5" x14ac:dyDescent="0.15">
      <c r="A3" s="6" t="s">
        <v>3013</v>
      </c>
      <c r="B3" s="7" t="s">
        <v>3015</v>
      </c>
    </row>
    <row r="4" spans="1:5" x14ac:dyDescent="0.15">
      <c r="A4" s="8" t="s">
        <v>54</v>
      </c>
      <c r="B4" s="7">
        <v>441445.61999999982</v>
      </c>
      <c r="D4" s="22" t="s">
        <v>54</v>
      </c>
      <c r="E4">
        <v>441445.62</v>
      </c>
    </row>
    <row r="5" spans="1:5" x14ac:dyDescent="0.15">
      <c r="A5" s="8" t="s">
        <v>113</v>
      </c>
      <c r="B5" s="7">
        <v>584724.18999999983</v>
      </c>
      <c r="D5" t="s">
        <v>105</v>
      </c>
      <c r="E5">
        <v>98971.250000000029</v>
      </c>
    </row>
    <row r="6" spans="1:5" x14ac:dyDescent="0.15">
      <c r="A6" s="8" t="s">
        <v>35</v>
      </c>
      <c r="B6" s="7">
        <v>341328.31999999966</v>
      </c>
      <c r="D6" t="s">
        <v>55</v>
      </c>
      <c r="E6">
        <v>39314.550000000003</v>
      </c>
    </row>
    <row r="7" spans="1:5" x14ac:dyDescent="0.15">
      <c r="A7" s="8" t="s">
        <v>61</v>
      </c>
      <c r="B7" s="7">
        <v>514026.64000000019</v>
      </c>
      <c r="D7" t="s">
        <v>215</v>
      </c>
      <c r="E7">
        <v>10977.690000000002</v>
      </c>
    </row>
    <row r="8" spans="1:5" x14ac:dyDescent="0.15">
      <c r="A8" s="10" t="s">
        <v>3014</v>
      </c>
      <c r="B8" s="32">
        <v>1881524.7699999993</v>
      </c>
      <c r="D8" t="s">
        <v>539</v>
      </c>
      <c r="E8">
        <v>29678.210000000003</v>
      </c>
    </row>
    <row r="9" spans="1:5" x14ac:dyDescent="0.15">
      <c r="D9" t="s">
        <v>291</v>
      </c>
      <c r="E9">
        <v>69641.81</v>
      </c>
    </row>
    <row r="10" spans="1:5" x14ac:dyDescent="0.15">
      <c r="D10" t="s">
        <v>86</v>
      </c>
      <c r="E10">
        <v>37752.280000000006</v>
      </c>
    </row>
    <row r="11" spans="1:5" x14ac:dyDescent="0.15">
      <c r="D11" t="s">
        <v>82</v>
      </c>
      <c r="E11">
        <v>10903.080000000002</v>
      </c>
    </row>
    <row r="12" spans="1:5" x14ac:dyDescent="0.15">
      <c r="D12" t="s">
        <v>135</v>
      </c>
      <c r="E12">
        <v>15764.51</v>
      </c>
    </row>
    <row r="13" spans="1:5" x14ac:dyDescent="0.15">
      <c r="D13" t="s">
        <v>567</v>
      </c>
      <c r="E13">
        <v>5300.2300000000005</v>
      </c>
    </row>
    <row r="14" spans="1:5" x14ac:dyDescent="0.15">
      <c r="D14" t="s">
        <v>209</v>
      </c>
      <c r="E14">
        <v>6884.0399999999981</v>
      </c>
    </row>
    <row r="15" spans="1:5" x14ac:dyDescent="0.15">
      <c r="D15" t="s">
        <v>1073</v>
      </c>
      <c r="E15">
        <v>1550.49</v>
      </c>
    </row>
    <row r="16" spans="1:5" x14ac:dyDescent="0.15">
      <c r="D16" t="s">
        <v>189</v>
      </c>
      <c r="E16">
        <v>91937.13</v>
      </c>
    </row>
    <row r="17" spans="4:5" x14ac:dyDescent="0.15">
      <c r="D17" t="s">
        <v>359</v>
      </c>
      <c r="E17">
        <v>22770.35</v>
      </c>
    </row>
    <row r="18" spans="4:5" x14ac:dyDescent="0.15">
      <c r="D18" t="s">
        <v>113</v>
      </c>
      <c r="E18">
        <v>584724.19000000006</v>
      </c>
    </row>
    <row r="19" spans="4:5" x14ac:dyDescent="0.15">
      <c r="D19" t="s">
        <v>250</v>
      </c>
      <c r="E19">
        <v>6540.5400000000009</v>
      </c>
    </row>
    <row r="20" spans="4:5" x14ac:dyDescent="0.15">
      <c r="D20" t="s">
        <v>1610</v>
      </c>
      <c r="E20">
        <v>1257.76</v>
      </c>
    </row>
    <row r="21" spans="4:5" x14ac:dyDescent="0.15">
      <c r="D21" t="s">
        <v>376</v>
      </c>
      <c r="E21">
        <v>68946.660000000018</v>
      </c>
    </row>
    <row r="22" spans="4:5" x14ac:dyDescent="0.15">
      <c r="D22" t="s">
        <v>333</v>
      </c>
      <c r="E22">
        <v>30532.709999999995</v>
      </c>
    </row>
    <row r="23" spans="4:5" x14ac:dyDescent="0.15">
      <c r="D23" t="s">
        <v>420</v>
      </c>
      <c r="E23">
        <v>15403.560000000001</v>
      </c>
    </row>
    <row r="24" spans="4:5" x14ac:dyDescent="0.15">
      <c r="D24" t="s">
        <v>405</v>
      </c>
      <c r="E24">
        <v>59114.820000000007</v>
      </c>
    </row>
    <row r="25" spans="4:5" x14ac:dyDescent="0.15">
      <c r="D25" t="s">
        <v>1358</v>
      </c>
      <c r="E25">
        <v>7619.7</v>
      </c>
    </row>
    <row r="26" spans="4:5" x14ac:dyDescent="0.15">
      <c r="D26" t="s">
        <v>399</v>
      </c>
      <c r="E26">
        <v>21943.91</v>
      </c>
    </row>
    <row r="27" spans="4:5" x14ac:dyDescent="0.15">
      <c r="D27" t="s">
        <v>114</v>
      </c>
      <c r="E27">
        <v>223930.48000000004</v>
      </c>
    </row>
    <row r="28" spans="4:5" x14ac:dyDescent="0.15">
      <c r="D28" t="s">
        <v>319</v>
      </c>
      <c r="E28">
        <v>69452.819999999963</v>
      </c>
    </row>
    <row r="29" spans="4:5" x14ac:dyDescent="0.15">
      <c r="D29" t="s">
        <v>322</v>
      </c>
      <c r="E29">
        <v>45780.85</v>
      </c>
    </row>
    <row r="30" spans="4:5" x14ac:dyDescent="0.15">
      <c r="D30" t="s">
        <v>586</v>
      </c>
      <c r="E30">
        <v>10027.83</v>
      </c>
    </row>
    <row r="31" spans="4:5" x14ac:dyDescent="0.15">
      <c r="D31" t="s">
        <v>635</v>
      </c>
      <c r="E31">
        <v>13491</v>
      </c>
    </row>
    <row r="32" spans="4:5" x14ac:dyDescent="0.15">
      <c r="D32" t="s">
        <v>905</v>
      </c>
      <c r="E32">
        <v>10681.55</v>
      </c>
    </row>
    <row r="33" spans="4:5" x14ac:dyDescent="0.15">
      <c r="D33" t="s">
        <v>35</v>
      </c>
      <c r="E33">
        <v>341328.32</v>
      </c>
    </row>
    <row r="34" spans="4:5" x14ac:dyDescent="0.15">
      <c r="D34" t="s">
        <v>166</v>
      </c>
      <c r="E34">
        <v>46826.450000000004</v>
      </c>
    </row>
    <row r="35" spans="4:5" x14ac:dyDescent="0.15">
      <c r="D35" t="s">
        <v>46</v>
      </c>
      <c r="E35">
        <v>11724.43</v>
      </c>
    </row>
    <row r="36" spans="4:5" x14ac:dyDescent="0.15">
      <c r="D36" t="s">
        <v>125</v>
      </c>
      <c r="E36">
        <v>81205.22</v>
      </c>
    </row>
    <row r="37" spans="4:5" x14ac:dyDescent="0.15">
      <c r="D37" t="s">
        <v>77</v>
      </c>
      <c r="E37">
        <v>29050.789999999997</v>
      </c>
    </row>
    <row r="38" spans="4:5" x14ac:dyDescent="0.15">
      <c r="D38" t="s">
        <v>390</v>
      </c>
      <c r="E38">
        <v>14737.27</v>
      </c>
    </row>
    <row r="39" spans="4:5" x14ac:dyDescent="0.15">
      <c r="D39" t="s">
        <v>170</v>
      </c>
      <c r="E39">
        <v>14909.429999999995</v>
      </c>
    </row>
    <row r="40" spans="4:5" x14ac:dyDescent="0.15">
      <c r="D40" t="s">
        <v>36</v>
      </c>
      <c r="E40">
        <v>9689.5799999999981</v>
      </c>
    </row>
    <row r="41" spans="4:5" x14ac:dyDescent="0.15">
      <c r="D41" t="s">
        <v>99</v>
      </c>
      <c r="E41">
        <v>38147.890000000007</v>
      </c>
    </row>
    <row r="42" spans="4:5" x14ac:dyDescent="0.15">
      <c r="D42" t="s">
        <v>273</v>
      </c>
      <c r="E42">
        <v>16544.629999999997</v>
      </c>
    </row>
    <row r="43" spans="4:5" x14ac:dyDescent="0.15">
      <c r="D43" t="s">
        <v>402</v>
      </c>
      <c r="E43">
        <v>33209.759999999995</v>
      </c>
    </row>
    <row r="44" spans="4:5" x14ac:dyDescent="0.15">
      <c r="D44" t="s">
        <v>244</v>
      </c>
      <c r="E44">
        <v>45282.869999999995</v>
      </c>
    </row>
    <row r="45" spans="4:5" x14ac:dyDescent="0.15">
      <c r="D45" t="s">
        <v>61</v>
      </c>
      <c r="E45">
        <v>514026.63999999978</v>
      </c>
    </row>
    <row r="46" spans="4:5" x14ac:dyDescent="0.15">
      <c r="D46" t="s">
        <v>590</v>
      </c>
      <c r="E46">
        <v>14367.86</v>
      </c>
    </row>
    <row r="47" spans="4:5" x14ac:dyDescent="0.15">
      <c r="D47" t="s">
        <v>92</v>
      </c>
      <c r="E47">
        <v>284805.40999999986</v>
      </c>
    </row>
    <row r="48" spans="4:5" x14ac:dyDescent="0.15">
      <c r="D48" t="s">
        <v>62</v>
      </c>
      <c r="E48">
        <v>45843.450000000012</v>
      </c>
    </row>
    <row r="49" spans="4:5" x14ac:dyDescent="0.15">
      <c r="D49" t="s">
        <v>492</v>
      </c>
      <c r="E49">
        <v>13922.919999999996</v>
      </c>
    </row>
    <row r="50" spans="4:5" x14ac:dyDescent="0.15">
      <c r="D50" t="s">
        <v>279</v>
      </c>
      <c r="E50">
        <v>12593.59</v>
      </c>
    </row>
    <row r="51" spans="4:5" x14ac:dyDescent="0.15">
      <c r="D51" t="s">
        <v>298</v>
      </c>
      <c r="E51">
        <v>8864.5399999999991</v>
      </c>
    </row>
    <row r="52" spans="4:5" x14ac:dyDescent="0.15">
      <c r="D52" t="s">
        <v>642</v>
      </c>
      <c r="E52">
        <v>5593.18</v>
      </c>
    </row>
    <row r="53" spans="4:5" x14ac:dyDescent="0.15">
      <c r="D53" t="s">
        <v>141</v>
      </c>
      <c r="E53">
        <v>21821.829999999987</v>
      </c>
    </row>
    <row r="54" spans="4:5" x14ac:dyDescent="0.15">
      <c r="D54" t="s">
        <v>148</v>
      </c>
      <c r="E54">
        <v>26981.670000000002</v>
      </c>
    </row>
    <row r="55" spans="4:5" x14ac:dyDescent="0.15">
      <c r="D55" t="s">
        <v>68</v>
      </c>
      <c r="E55">
        <v>78048.650000000009</v>
      </c>
    </row>
    <row r="56" spans="4:5" x14ac:dyDescent="0.15">
      <c r="D56" t="s">
        <v>1062</v>
      </c>
      <c r="E56">
        <v>1183.5400000000002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E5AF4-F92C-8540-9B0C-B31567E1BDBE}">
  <dimension ref="A3:B9"/>
  <sheetViews>
    <sheetView workbookViewId="0">
      <selection activeCell="K1" sqref="K1"/>
    </sheetView>
  </sheetViews>
  <sheetFormatPr baseColWidth="10" defaultRowHeight="13" x14ac:dyDescent="0.15"/>
  <cols>
    <col min="1" max="1" width="12.6640625" bestFit="1" customWidth="1"/>
    <col min="2" max="2" width="18.5" bestFit="1" customWidth="1"/>
  </cols>
  <sheetData>
    <row r="3" spans="1:2" x14ac:dyDescent="0.15">
      <c r="A3" s="6" t="s">
        <v>3013</v>
      </c>
      <c r="B3" s="7" t="s">
        <v>3172</v>
      </c>
    </row>
    <row r="4" spans="1:2" x14ac:dyDescent="0.15">
      <c r="A4" s="8" t="s">
        <v>118</v>
      </c>
      <c r="B4" s="24">
        <v>0.19369834710743802</v>
      </c>
    </row>
    <row r="5" spans="1:2" x14ac:dyDescent="0.15">
      <c r="A5" s="9" t="s">
        <v>27</v>
      </c>
      <c r="B5" s="25">
        <v>0.19886363636363635</v>
      </c>
    </row>
    <row r="6" spans="1:2" x14ac:dyDescent="0.15">
      <c r="A6" s="9" t="s">
        <v>39</v>
      </c>
      <c r="B6" s="25">
        <v>0.20041322314049587</v>
      </c>
    </row>
    <row r="7" spans="1:2" x14ac:dyDescent="0.15">
      <c r="A7" s="9" t="s">
        <v>72</v>
      </c>
      <c r="B7" s="25">
        <v>0.2024793388429752</v>
      </c>
    </row>
    <row r="8" spans="1:2" x14ac:dyDescent="0.15">
      <c r="A8" s="9" t="s">
        <v>49</v>
      </c>
      <c r="B8" s="25">
        <v>0.20454545454545456</v>
      </c>
    </row>
    <row r="9" spans="1:2" x14ac:dyDescent="0.15">
      <c r="A9" s="10" t="s">
        <v>3014</v>
      </c>
      <c r="B9" s="26">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7419B-ECC2-4948-8312-683AB90B9963}">
  <dimension ref="A3:B10"/>
  <sheetViews>
    <sheetView workbookViewId="0">
      <selection activeCell="K1" sqref="K1"/>
    </sheetView>
  </sheetViews>
  <sheetFormatPr baseColWidth="10" defaultRowHeight="13" x14ac:dyDescent="0.15"/>
  <cols>
    <col min="1" max="1" width="12.6640625" bestFit="1" customWidth="1"/>
    <col min="2" max="2" width="24.1640625" bestFit="1" customWidth="1"/>
  </cols>
  <sheetData>
    <row r="3" spans="1:2" x14ac:dyDescent="0.15">
      <c r="A3" s="6" t="s">
        <v>3013</v>
      </c>
      <c r="B3" s="7" t="s">
        <v>3173</v>
      </c>
    </row>
    <row r="4" spans="1:2" x14ac:dyDescent="0.15">
      <c r="A4" s="8" t="s">
        <v>3044</v>
      </c>
      <c r="B4" s="7">
        <v>3319</v>
      </c>
    </row>
    <row r="5" spans="1:2" x14ac:dyDescent="0.15">
      <c r="A5" s="8" t="s">
        <v>3045</v>
      </c>
      <c r="B5" s="7">
        <v>4216</v>
      </c>
    </row>
    <row r="6" spans="1:2" x14ac:dyDescent="0.15">
      <c r="A6" s="8" t="s">
        <v>3046</v>
      </c>
      <c r="B6" s="7">
        <v>3570</v>
      </c>
    </row>
    <row r="7" spans="1:2" x14ac:dyDescent="0.15">
      <c r="A7" s="8" t="s">
        <v>3047</v>
      </c>
      <c r="B7" s="7">
        <v>3933</v>
      </c>
    </row>
    <row r="8" spans="1:2" x14ac:dyDescent="0.15">
      <c r="A8" s="8" t="s">
        <v>3048</v>
      </c>
      <c r="B8" s="7">
        <v>5755</v>
      </c>
    </row>
    <row r="9" spans="1:2" x14ac:dyDescent="0.15">
      <c r="A9" s="8" t="s">
        <v>3049</v>
      </c>
      <c r="B9" s="7">
        <v>4309</v>
      </c>
    </row>
    <row r="10" spans="1:2" x14ac:dyDescent="0.15">
      <c r="A10" s="10" t="s">
        <v>3014</v>
      </c>
      <c r="B10" s="32">
        <v>25102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4721C-5744-B842-BCE1-79082419E5BA}">
  <dimension ref="A3:F11"/>
  <sheetViews>
    <sheetView workbookViewId="0">
      <selection activeCell="K1" sqref="K1"/>
    </sheetView>
  </sheetViews>
  <sheetFormatPr baseColWidth="10" defaultRowHeight="13" x14ac:dyDescent="0.15"/>
  <cols>
    <col min="1" max="1" width="12.6640625" bestFit="1" customWidth="1"/>
    <col min="2" max="2" width="15.1640625" bestFit="1" customWidth="1"/>
    <col min="3" max="5" width="10.1640625" bestFit="1" customWidth="1"/>
    <col min="6" max="6" width="11.1640625" bestFit="1" customWidth="1"/>
  </cols>
  <sheetData>
    <row r="3" spans="1:6" x14ac:dyDescent="0.15">
      <c r="A3" s="6" t="s">
        <v>3015</v>
      </c>
      <c r="B3" s="6" t="s">
        <v>3178</v>
      </c>
      <c r="C3" s="4"/>
      <c r="D3" s="4"/>
      <c r="E3" s="4"/>
      <c r="F3" s="5"/>
    </row>
    <row r="4" spans="1:6" x14ac:dyDescent="0.15">
      <c r="A4" s="6" t="s">
        <v>3013</v>
      </c>
      <c r="B4" s="3" t="s">
        <v>3174</v>
      </c>
      <c r="C4" s="27" t="s">
        <v>3175</v>
      </c>
      <c r="D4" s="27" t="s">
        <v>3176</v>
      </c>
      <c r="E4" s="27" t="s">
        <v>3177</v>
      </c>
      <c r="F4" s="7" t="s">
        <v>3014</v>
      </c>
    </row>
    <row r="5" spans="1:6" x14ac:dyDescent="0.15">
      <c r="A5" s="8" t="s">
        <v>3044</v>
      </c>
      <c r="B5" s="3">
        <v>59702.73</v>
      </c>
      <c r="C5" s="27">
        <v>59185.16</v>
      </c>
      <c r="D5" s="27">
        <v>73062.34</v>
      </c>
      <c r="E5" s="27">
        <v>73048.319999999992</v>
      </c>
      <c r="F5" s="7">
        <v>264998.55</v>
      </c>
    </row>
    <row r="6" spans="1:6" x14ac:dyDescent="0.15">
      <c r="A6" s="9" t="s">
        <v>3045</v>
      </c>
      <c r="B6" s="28">
        <v>70282.439999999973</v>
      </c>
      <c r="C6" s="33">
        <v>69109.8</v>
      </c>
      <c r="D6" s="33">
        <v>31754.39</v>
      </c>
      <c r="E6" s="33">
        <v>154355.81000000003</v>
      </c>
      <c r="F6" s="34">
        <v>325502.44000000006</v>
      </c>
    </row>
    <row r="7" spans="1:6" x14ac:dyDescent="0.15">
      <c r="A7" s="9" t="s">
        <v>3046</v>
      </c>
      <c r="B7" s="28">
        <v>62075.31</v>
      </c>
      <c r="C7" s="33">
        <v>59137.039999999994</v>
      </c>
      <c r="D7" s="33">
        <v>77874.78</v>
      </c>
      <c r="E7" s="33">
        <v>66080</v>
      </c>
      <c r="F7" s="34">
        <v>265167.13</v>
      </c>
    </row>
    <row r="8" spans="1:6" x14ac:dyDescent="0.15">
      <c r="A8" s="9" t="s">
        <v>3047</v>
      </c>
      <c r="B8" s="28">
        <v>64058.379999999983</v>
      </c>
      <c r="C8" s="33">
        <v>189208.29000000004</v>
      </c>
      <c r="D8" s="33">
        <v>58285.109999999986</v>
      </c>
      <c r="E8" s="33">
        <v>72477.409999999974</v>
      </c>
      <c r="F8" s="34">
        <v>384029.19</v>
      </c>
    </row>
    <row r="9" spans="1:6" x14ac:dyDescent="0.15">
      <c r="A9" s="9" t="s">
        <v>3048</v>
      </c>
      <c r="B9" s="28">
        <v>79253.140000000058</v>
      </c>
      <c r="C9" s="33">
        <v>84858.810000000012</v>
      </c>
      <c r="D9" s="33">
        <v>50887.390000000007</v>
      </c>
      <c r="E9" s="33">
        <v>75231.509999999995</v>
      </c>
      <c r="F9" s="34">
        <v>290230.85000000009</v>
      </c>
    </row>
    <row r="10" spans="1:6" x14ac:dyDescent="0.15">
      <c r="A10" s="9" t="s">
        <v>3049</v>
      </c>
      <c r="B10" s="28">
        <v>106073.62000000001</v>
      </c>
      <c r="C10" s="33">
        <v>123225.08999999997</v>
      </c>
      <c r="D10" s="33">
        <v>49464.309999999976</v>
      </c>
      <c r="E10" s="33">
        <v>72833.589999999967</v>
      </c>
      <c r="F10" s="34">
        <v>351596.60999999993</v>
      </c>
    </row>
    <row r="11" spans="1:6" x14ac:dyDescent="0.15">
      <c r="A11" s="10" t="s">
        <v>3014</v>
      </c>
      <c r="B11" s="30">
        <v>441445.62</v>
      </c>
      <c r="C11" s="35">
        <v>584724.18999999994</v>
      </c>
      <c r="D11" s="35">
        <v>341328.32</v>
      </c>
      <c r="E11" s="35">
        <v>514026.63999999996</v>
      </c>
      <c r="F11" s="32">
        <v>1881524.77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4AD0-39A8-8045-91C4-08272B02C963}">
  <dimension ref="A3:B7"/>
  <sheetViews>
    <sheetView workbookViewId="0">
      <selection activeCell="K1" sqref="K1"/>
    </sheetView>
  </sheetViews>
  <sheetFormatPr baseColWidth="10" defaultRowHeight="13" x14ac:dyDescent="0.15"/>
  <cols>
    <col min="1" max="1" width="12.6640625" bestFit="1" customWidth="1"/>
    <col min="2" max="2" width="16.83203125" bestFit="1" customWidth="1"/>
  </cols>
  <sheetData>
    <row r="3" spans="1:2" x14ac:dyDescent="0.15">
      <c r="A3" s="6" t="s">
        <v>3013</v>
      </c>
      <c r="B3" s="7" t="s">
        <v>3179</v>
      </c>
    </row>
    <row r="4" spans="1:2" x14ac:dyDescent="0.15">
      <c r="A4" s="8" t="s">
        <v>28</v>
      </c>
      <c r="B4" s="19">
        <v>0.13946280991735538</v>
      </c>
    </row>
    <row r="5" spans="1:2" x14ac:dyDescent="0.15">
      <c r="A5" s="9" t="s">
        <v>89</v>
      </c>
      <c r="B5" s="20">
        <v>0.12293388429752067</v>
      </c>
    </row>
    <row r="6" spans="1:2" x14ac:dyDescent="0.15">
      <c r="A6" s="9" t="s">
        <v>40</v>
      </c>
      <c r="B6" s="20">
        <v>0.73760330578512401</v>
      </c>
    </row>
    <row r="7" spans="1:2" x14ac:dyDescent="0.15">
      <c r="A7" s="10" t="s">
        <v>3014</v>
      </c>
      <c r="B7" s="21">
        <v>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DASHBOARD</vt:lpstr>
      <vt:lpstr>DataSheet</vt:lpstr>
      <vt:lpstr>Product Qty</vt:lpstr>
      <vt:lpstr>Sales Trend</vt:lpstr>
      <vt:lpstr>Segment Distribution</vt:lpstr>
      <vt:lpstr>Profit Vs Month</vt:lpstr>
      <vt:lpstr>Regional Sales</vt:lpstr>
      <vt:lpstr>Order priority</vt:lpstr>
      <vt:lpstr>Customer Ordering trend</vt:lpstr>
      <vt:lpstr>Manager Performances</vt:lpstr>
      <vt:lpstr>Shipping Modes</vt:lpstr>
      <vt:lpstr>DataSheet!ExternalData_1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naveen sheeba</cp:lastModifiedBy>
  <dcterms:modified xsi:type="dcterms:W3CDTF">2023-11-27T21:34:15Z</dcterms:modified>
</cp:coreProperties>
</file>