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95350679272db8be/Insurance Analytics/Excel - Insurance Analytics/"/>
    </mc:Choice>
  </mc:AlternateContent>
  <xr:revisionPtr revIDLastSave="0" documentId="8_{9F0B2B0B-0DF7-4FD1-88BA-801709B6C2FD}" xr6:coauthVersionLast="47" xr6:coauthVersionMax="47" xr10:uidLastSave="{00000000-0000-0000-0000-000000000000}"/>
  <bookViews>
    <workbookView xWindow="28680" yWindow="-120" windowWidth="29040" windowHeight="15720" xr2:uid="{F9CF1702-1DE7-4439-A8C6-F118626477FA}"/>
  </bookViews>
  <sheets>
    <sheet name="Insurance Policy Data" sheetId="2" r:id="rId1"/>
    <sheet name="Pivot" sheetId="4" state="hidden" r:id="rId2"/>
  </sheets>
  <definedNames>
    <definedName name="Slicer_Policy_Start_Date__Month">#N/A</definedName>
    <definedName name="Slicer_Policy_Start_Date__Quarter">#N/A</definedName>
    <definedName name="Slicer_Policy_Start_Date__Year">#N/A</definedName>
    <definedName name="Slicer_Status">#N/A</definedName>
  </definedNames>
  <calcPr calcId="191029"/>
  <pivotCaches>
    <pivotCache cacheId="1" r:id="rId3"/>
    <pivotCache cacheId="2" r:id="rId4"/>
    <pivotCache cacheId="3" r:id="rId5"/>
    <pivotCache cacheId="4" r:id="rId6"/>
    <pivotCache cacheId="5" r:id="rId7"/>
    <pivotCache cacheId="6" r:id="rId8"/>
    <pivotCache cacheId="7" r:id="rId9"/>
    <pivotCache cacheId="8" r:id="rId10"/>
    <pivotCache cacheId="9" r:id="rId11"/>
  </pivotCaches>
  <extLst>
    <ext xmlns:x14="http://schemas.microsoft.com/office/spreadsheetml/2009/9/main" uri="{876F7934-8845-4945-9796-88D515C7AA90}">
      <x14:pivotCaches>
        <pivotCache cacheId="10"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841E416B-1EF1-43b6-AB56-02D37102CBD5}">
      <x15:pivotCaches>
        <pivotCache cacheId="11" r:id="rId17"/>
        <pivotCache cacheId="12" r:id="rId18"/>
        <pivotCache cacheId="13" r:id="rId19"/>
        <pivotCache cacheId="14" r:id="rId20"/>
      </x15:pivotCaches>
    </ext>
    <ext xmlns:x15="http://schemas.microsoft.com/office/spreadsheetml/2010/11/main" uri="{983426D0-5260-488c-9760-48F4B6AC55F4}">
      <x15:pivotTableReferences>
        <x15:pivotTableReference r:id="rId21"/>
        <x15:pivotTableReference r:id="rId22"/>
        <x15:pivotTableReference r:id="rId23"/>
        <x15:pivotTableReference r:id="rId24"/>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ditional Fields_94c87091-1db4-40ab-972b-c5077b5e3f91" name="Additional Fields" connection="Excel Insurance policy project"/>
          <x15:modelTable id="Claims_8bfdb697-aa84-499d-924c-bf6585a8a82a" name="Claims" connection="Excel Insurance policy project"/>
          <x15:modelTable id="Customer Information_12c8a49b-ec87-48b6-91ad-d4d99c7a458b" name="Customer Information" connection="Excel Insurance policy project"/>
          <x15:modelTable id="Payment History_382c926a-dd98-4753-9605-596cc3a738e8" name="Payment History" connection="Excel Insurance policy project"/>
          <x15:modelTable id="Policy Details_8987d344-efe2-46a7-b8a5-47a240119ef1" name="Policy Details" connection="Excel Insurance policy project"/>
        </x15:modelTables>
        <x15:modelRelationships>
          <x15:modelRelationship fromTable="Additional Fields" fromColumn="Policy ID" toTable="Policy Details" toColumn="Policy ID"/>
          <x15:modelRelationship fromTable="Claims" fromColumn="Policy ID" toTable="Policy Details" toColumn="Policy ID"/>
          <x15:modelRelationship fromTable="Payment History" fromColumn="Policy ID" toTable="Policy Details" toColumn="Policy ID"/>
          <x15:modelRelationship fromTable="Policy Details" fromColumn="Customer ID" toTable="Customer Information" toColumn="Customer ID"/>
        </x15:modelRelationships>
        <x15:extLst>
          <ext xmlns:x16="http://schemas.microsoft.com/office/spreadsheetml/2014/11/main" uri="{9835A34E-60A6-4A7C-AAB8-D5F71C897F49}">
            <x16:modelTimeGroupings>
              <x16:modelTimeGrouping tableName="Policy Detail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 tableName="Policy 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 i="2" l="1"/>
  <c r="Q6" i="2"/>
  <c r="O6" i="2"/>
  <c r="S5" i="2"/>
  <c r="Q5" i="2"/>
  <c r="O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301671-84D3-44E7-8A31-590726CBACDF}" name="Excel Insurance policy project" type="100" refreshedVersion="8">
    <extLst>
      <ext xmlns:x15="http://schemas.microsoft.com/office/spreadsheetml/2010/11/main" uri="{DE250136-89BD-433C-8126-D09CA5730AF9}">
        <x15:connection id="3d654e04-0502-489a-b3bb-98ce1c6c3b6d"/>
      </ext>
    </extLst>
  </connection>
  <connection id="2" xr16:uid="{5B792CD9-0FA2-4EFA-A5B0-67CD90707A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Policy Details].[Status].[All]}"/>
    <s v="{[Policy Details].[Policy Start Date (Quarter)].[All]}"/>
    <s v="{[Policy Details].[Policy Start Date (Month)].[All]}"/>
    <s v="{[Payment History].[Payment Status].[All]}"/>
    <s v="{[Payment History].[Payment Method].[All]}"/>
    <s v="{[Claims].[Claim Status].[All]}"/>
    <s v="{[Policy Details].[Policy Start Date (Year)].[All]}"/>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<sst xmlns="http://schemas.openxmlformats.org/spreadsheetml/2006/main" count="74" uniqueCount="49">
  <si>
    <t>Row Labels</t>
  </si>
  <si>
    <t>Grand Total</t>
  </si>
  <si>
    <t>Count of Policy ID</t>
  </si>
  <si>
    <t>Claim Amount</t>
  </si>
  <si>
    <t>Average of Premium Amount</t>
  </si>
  <si>
    <t>Avg. Premium Amount</t>
  </si>
  <si>
    <t>Avg. Coverage Amount</t>
  </si>
  <si>
    <t>2014</t>
  </si>
  <si>
    <t>2015</t>
  </si>
  <si>
    <t>2016</t>
  </si>
  <si>
    <t>2017</t>
  </si>
  <si>
    <t>2018</t>
  </si>
  <si>
    <t>2019</t>
  </si>
  <si>
    <t>2020</t>
  </si>
  <si>
    <t>2021</t>
  </si>
  <si>
    <t>2022</t>
  </si>
  <si>
    <t>2023</t>
  </si>
  <si>
    <t>2024</t>
  </si>
  <si>
    <t>Average of Premium Amount2</t>
  </si>
  <si>
    <t>Policy Start Date (Year)</t>
  </si>
  <si>
    <t>Policy Start Date (Quarter)</t>
  </si>
  <si>
    <t>Policy Start Date (Month)</t>
  </si>
  <si>
    <t>2025</t>
  </si>
  <si>
    <t>2026</t>
  </si>
  <si>
    <t>2027</t>
  </si>
  <si>
    <t>2028</t>
  </si>
  <si>
    <t>2029</t>
  </si>
  <si>
    <t>2030</t>
  </si>
  <si>
    <t>2031</t>
  </si>
  <si>
    <t>2032</t>
  </si>
  <si>
    <t>2033</t>
  </si>
  <si>
    <t>2034</t>
  </si>
  <si>
    <t>18-27</t>
  </si>
  <si>
    <t>28-37</t>
  </si>
  <si>
    <t>38-47</t>
  </si>
  <si>
    <t>48-57</t>
  </si>
  <si>
    <t>58-67</t>
  </si>
  <si>
    <t>68-77</t>
  </si>
  <si>
    <t>78-87</t>
  </si>
  <si>
    <t>All</t>
  </si>
  <si>
    <t>Status</t>
  </si>
  <si>
    <t>Payment Status</t>
  </si>
  <si>
    <t>Payment Method</t>
  </si>
  <si>
    <t>Claim Status</t>
  </si>
  <si>
    <t>Active</t>
  </si>
  <si>
    <t>Lapsed</t>
  </si>
  <si>
    <t>Terminated</t>
  </si>
  <si>
    <t>Total Customers</t>
  </si>
  <si>
    <t>Total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</si>
</sst>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quot;M&quot;"/>
    <numFmt numFmtId="165" formatCode="0.0,\ &quot;K&quot;"/>
    <numFmt numFmtId="166" formatCode="0.000,\ &quot;K&quot;"/>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4"/>
      <color theme="1"/>
      <name val="Calibri"/>
      <family val="2"/>
      <scheme val="minor"/>
    </font>
    <font>
      <b/>
      <sz val="22"/>
      <color theme="1"/>
      <name val="Calibri"/>
      <family val="2"/>
      <scheme val="minor"/>
    </font>
    <font>
      <sz val="22"/>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2"/>
        <bgColor indexed="64"/>
      </patternFill>
    </fill>
    <fill>
      <patternFill patternType="solid">
        <fgColor theme="8" tint="-0.499984740745262"/>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2" borderId="0" xfId="0" applyFill="1"/>
    <xf numFmtId="0" fontId="0" fillId="0" borderId="0" xfId="0" pivotButton="1"/>
    <xf numFmtId="0" fontId="0" fillId="0" borderId="0" xfId="0" applyAlignment="1">
      <alignment horizontal="left"/>
    </xf>
    <xf numFmtId="0" fontId="4" fillId="4" borderId="2" xfId="0" applyFont="1" applyFill="1" applyBorder="1" applyAlignment="1">
      <alignment horizontal="center" vertical="center"/>
    </xf>
    <xf numFmtId="10" fontId="0" fillId="0" borderId="0" xfId="0" applyNumberFormat="1"/>
    <xf numFmtId="0" fontId="6" fillId="0" borderId="0" xfId="0" applyFont="1"/>
    <xf numFmtId="164" fontId="5" fillId="3" borderId="2" xfId="0" applyNumberFormat="1" applyFont="1" applyFill="1" applyBorder="1" applyAlignment="1">
      <alignment horizontal="center" vertical="center"/>
    </xf>
    <xf numFmtId="165" fontId="5" fillId="3" borderId="2" xfId="0" applyNumberFormat="1" applyFont="1" applyFill="1" applyBorder="1" applyAlignment="1">
      <alignment horizontal="center" vertical="center"/>
    </xf>
    <xf numFmtId="166" fontId="5" fillId="3" borderId="2" xfId="0" applyNumberFormat="1" applyFont="1" applyFill="1" applyBorder="1" applyAlignment="1">
      <alignment horizontal="center" vertical="center"/>
    </xf>
    <xf numFmtId="0" fontId="6" fillId="2" borderId="0" xfId="0" applyFont="1" applyFill="1"/>
    <xf numFmtId="0" fontId="3" fillId="0" borderId="1" xfId="0" applyFont="1" applyBorder="1"/>
    <xf numFmtId="9" fontId="0" fillId="0" borderId="0" xfId="1" applyFont="1"/>
    <xf numFmtId="10" fontId="0" fillId="0" borderId="0" xfId="1" applyNumberFormat="1" applyFont="1"/>
    <xf numFmtId="1" fontId="0" fillId="0" borderId="0" xfId="0" applyNumberFormat="1"/>
    <xf numFmtId="10" fontId="5" fillId="0" borderId="2" xfId="1" applyNumberFormat="1" applyFont="1" applyFill="1" applyBorder="1" applyAlignment="1">
      <alignment horizontal="center" vertical="center"/>
    </xf>
    <xf numFmtId="10" fontId="5" fillId="5" borderId="2" xfId="0" applyNumberFormat="1" applyFont="1" applyFill="1" applyBorder="1"/>
    <xf numFmtId="0" fontId="2" fillId="6" borderId="2" xfId="0" applyFont="1" applyFill="1" applyBorder="1" applyAlignment="1">
      <alignment horizontal="center" vertical="center"/>
    </xf>
    <xf numFmtId="0" fontId="5" fillId="3" borderId="2" xfId="0" applyFont="1" applyFill="1" applyBorder="1" applyAlignment="1">
      <alignment horizontal="center" vertical="center"/>
    </xf>
  </cellXfs>
  <cellStyles count="2">
    <cellStyle name="Normal" xfId="0" builtinId="0"/>
    <cellStyle name="Percent" xfId="1" builtinId="5"/>
  </cellStyles>
  <dxfs count="107">
    <dxf>
      <numFmt numFmtId="1" formatCode="0"/>
    </dxf>
    <dxf>
      <numFmt numFmtId="14" formatCode="0.00%"/>
    </dxf>
    <dxf>
      <numFmt numFmtId="14" formatCode="0.00%"/>
    </dxf>
    <dxf>
      <font>
        <sz val="22"/>
      </font>
    </dxf>
    <dxf>
      <numFmt numFmtId="165" formatCode="0.0,\ &quot;K&quot;"/>
    </dxf>
    <dxf>
      <font>
        <u val="none"/>
      </font>
    </dxf>
    <dxf>
      <font>
        <sz val="20"/>
      </font>
    </dxf>
    <dxf>
      <font>
        <b/>
      </font>
    </dxf>
    <dxf>
      <fill>
        <patternFill patternType="solid">
          <bgColor theme="7" tint="0.39997558519241921"/>
        </patternFill>
      </fill>
    </dxf>
    <dxf>
      <fill>
        <patternFill>
          <bgColor theme="3" tint="0.79998168889431442"/>
        </patternFill>
      </fill>
    </dxf>
    <dxf>
      <fill>
        <patternFill patternType="solid">
          <bgColor theme="7" tint="0.79998168889431442"/>
        </patternFill>
      </fill>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22"/>
      </font>
    </dxf>
    <dxf>
      <numFmt numFmtId="164" formatCode="0.0,,\ &quot;M&quot;"/>
    </dxf>
    <dxf>
      <font>
        <u val="none"/>
      </font>
    </dxf>
    <dxf>
      <font>
        <sz val="20"/>
      </font>
    </dxf>
    <dxf>
      <font>
        <b/>
      </font>
    </dxf>
    <dxf>
      <fill>
        <patternFill patternType="solid">
          <bgColor theme="7" tint="0.39997558519241921"/>
        </patternFill>
      </fill>
    </dxf>
    <dxf>
      <fill>
        <patternFill>
          <bgColor theme="3" tint="0.79998168889431442"/>
        </patternFill>
      </fill>
    </dxf>
    <dxf>
      <fill>
        <patternFill patternType="solid">
          <bgColor theme="7" tint="0.79998168889431442"/>
        </patternFill>
      </fill>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sz val="22"/>
      </font>
    </dxf>
    <dxf>
      <numFmt numFmtId="164" formatCode="0.0,,\ &quot;M&quot;"/>
    </dxf>
    <dxf>
      <font>
        <u val="none"/>
      </font>
    </dxf>
    <dxf>
      <font>
        <sz val="20"/>
      </font>
    </dxf>
    <dxf>
      <font>
        <b/>
      </font>
    </dxf>
    <dxf>
      <fill>
        <patternFill patternType="solid">
          <bgColor theme="7" tint="0.39997558519241921"/>
        </patternFill>
      </fill>
    </dxf>
    <dxf>
      <fill>
        <patternFill>
          <bgColor theme="3" tint="0.79998168889431442"/>
        </patternFill>
      </fill>
    </dxf>
    <dxf>
      <fill>
        <patternFill patternType="solid">
          <bgColor theme="7" tint="0.79998168889431442"/>
        </patternFill>
      </fill>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sz val="22"/>
      </font>
    </dxf>
    <dxf>
      <numFmt numFmtId="164" formatCode="0.0,,\ &quot;M&quot;"/>
    </dxf>
    <dxf>
      <font>
        <u val="none"/>
      </font>
    </dxf>
    <dxf>
      <font>
        <sz val="20"/>
      </font>
    </dxf>
    <dxf>
      <font>
        <b/>
      </font>
    </dxf>
    <dxf>
      <fill>
        <patternFill patternType="solid">
          <bgColor theme="7" tint="0.39997558519241921"/>
        </patternFill>
      </fill>
    </dxf>
    <dxf>
      <fill>
        <patternFill>
          <bgColor theme="3" tint="0.79998168889431442"/>
        </patternFill>
      </fill>
    </dxf>
    <dxf>
      <fill>
        <patternFill patternType="solid">
          <bgColor theme="7" tint="0.79998168889431442"/>
        </patternFill>
      </fill>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22"/>
      </font>
    </dxf>
    <dxf>
      <numFmt numFmtId="166" formatCode="0.000,\ &quot;K&quot;"/>
    </dxf>
    <dxf>
      <font>
        <u val="none"/>
      </font>
    </dxf>
    <dxf>
      <font>
        <sz val="20"/>
      </font>
    </dxf>
    <dxf>
      <font>
        <b/>
      </font>
    </dxf>
    <dxf>
      <fill>
        <patternFill patternType="solid">
          <bgColor theme="7" tint="0.39997558519241921"/>
        </patternFill>
      </fill>
    </dxf>
    <dxf>
      <fill>
        <patternFill>
          <bgColor theme="3" tint="0.79998168889431442"/>
        </patternFill>
      </fill>
    </dxf>
    <dxf>
      <fill>
        <patternFill patternType="solid">
          <bgColor theme="7" tint="0.79998168889431442"/>
        </patternFill>
      </fill>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sz val="12"/>
        <color auto="1"/>
        <name val="Calibri"/>
        <family val="2"/>
        <scheme val="minor"/>
      </font>
      <fill>
        <patternFill>
          <bgColor theme="7" tint="0.39994506668294322"/>
        </patternFill>
      </fill>
    </dxf>
    <dxf>
      <fill>
        <patternFill patternType="solid">
          <bgColor theme="7" tint="0.79998168889431442"/>
        </patternFill>
      </fill>
      <border>
        <left style="thin">
          <color theme="1"/>
        </left>
        <right style="thin">
          <color theme="1"/>
        </right>
        <top style="thin">
          <color theme="1"/>
        </top>
        <bottom style="thin">
          <color theme="1"/>
        </bottom>
        <vertical style="thick">
          <color theme="1"/>
        </vertical>
        <horizontal style="thick">
          <color theme="1"/>
        </horizontal>
      </border>
    </dxf>
  </dxfs>
  <tableStyles count="1" defaultTableStyle="TableStyleMedium2" defaultPivotStyle="PivotStyleLight16">
    <tableStyle name="Slicer Style 1" pivot="0" table="0" count="3" xr9:uid="{18263AFE-3BA6-4F43-A9DC-2278F8CD957E}">
      <tableStyleElement type="wholeTable" dxfId="106"/>
      <tableStyleElement type="headerRow" dxfId="105"/>
    </tableStyle>
  </tableStyles>
  <extLst>
    <ext xmlns:x14="http://schemas.microsoft.com/office/spreadsheetml/2009/9/main" uri="{46F421CA-312F-682f-3DD2-61675219B42D}">
      <x14:dxfs count="1">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Table" Target="pivotTables/pivotTabl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63" Type="http://schemas.openxmlformats.org/officeDocument/2006/relationships/customXml" Target="../customXml/item3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sheetMetadata" Target="metadata.xml"/><Relationship Id="rId11" Type="http://schemas.openxmlformats.org/officeDocument/2006/relationships/pivotCacheDefinition" Target="pivotCache/pivotCacheDefinition9.xml"/><Relationship Id="rId24" Type="http://schemas.openxmlformats.org/officeDocument/2006/relationships/pivotTable" Target="pivotTables/pivotTabl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pivotCacheDefinition" Target="pivotCache/pivotCacheDefinition3.xml"/><Relationship Id="rId61" Type="http://schemas.openxmlformats.org/officeDocument/2006/relationships/customXml" Target="../customXml/item30.xml"/><Relationship Id="rId19" Type="http://schemas.openxmlformats.org/officeDocument/2006/relationships/pivotCacheDefinition" Target="pivotCache/pivotCacheDefinition13.xml"/><Relationship Id="rId14" Type="http://schemas.microsoft.com/office/2007/relationships/slicerCache" Target="slicerCaches/slicerCache2.xml"/><Relationship Id="rId22" Type="http://schemas.openxmlformats.org/officeDocument/2006/relationships/pivotTable" Target="pivotTables/pivotTable2.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8" Type="http://schemas.openxmlformats.org/officeDocument/2006/relationships/pivotCacheDefinition" Target="pivotCache/pivotCacheDefinition6.xml"/><Relationship Id="rId51" Type="http://schemas.openxmlformats.org/officeDocument/2006/relationships/customXml" Target="../customXml/item2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3.xml"/><Relationship Id="rId23" Type="http://schemas.openxmlformats.org/officeDocument/2006/relationships/pivotTable" Target="pivotTables/pivotTable3.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8.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cap="rnd" cmpd="sng">
                    <a:solidFill>
                      <a:schemeClr val="bg1">
                        <a:lumMod val="95000"/>
                      </a:schemeClr>
                    </a:solidFill>
                    <a:bevel/>
                  </a:ln>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2"/>
        <c:spPr>
          <a:solidFill>
            <a:schemeClr val="accent1"/>
          </a:solidFill>
          <a:ln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3"/>
        <c:spPr>
          <a:solidFill>
            <a:schemeClr val="accent4">
              <a:lumMod val="75000"/>
            </a:schemeClr>
          </a:solidFill>
          <a:ln cmpd="sng">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extLst>
            <c:ext xmlns:c15="http://schemas.microsoft.com/office/drawing/2012/chart" uri="{CE6537A1-D6FC-4f65-9D91-7224C49458BB}"/>
          </c:extLst>
        </c:dLbl>
      </c:pivotFmt>
      <c:pivotFmt>
        <c:idx val="25"/>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6"/>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1.3062516151819265E-2"/>
          <c:y val="0"/>
          <c:w val="0.96815562899786001"/>
          <c:h val="0.56405078803477726"/>
        </c:manualLayout>
      </c:layout>
      <c:barChart>
        <c:barDir val="bar"/>
        <c:grouping val="percentStacked"/>
        <c:varyColors val="0"/>
        <c:ser>
          <c:idx val="0"/>
          <c:order val="0"/>
          <c:tx>
            <c:v>Active</c:v>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strLit>
              <c:ptCount val="1"/>
              <c:pt idx="0">
                <c:v>Total</c:v>
              </c:pt>
            </c:strLit>
          </c:cat>
          <c:val>
            <c:numLit>
              <c:formatCode>0.00%</c:formatCode>
              <c:ptCount val="1"/>
              <c:pt idx="0">
                <c:v>0.33639999999999998</c:v>
              </c:pt>
            </c:numLit>
          </c:val>
          <c:extLst>
            <c:ext xmlns:c16="http://schemas.microsoft.com/office/drawing/2014/chart" uri="{C3380CC4-5D6E-409C-BE32-E72D297353CC}">
              <c16:uniqueId val="{00000000-8C5F-4E71-B852-E7A2D0236BD1}"/>
            </c:ext>
          </c:extLst>
        </c:ser>
        <c:ser>
          <c:idx val="1"/>
          <c:order val="1"/>
          <c:tx>
            <c:v>Inactive</c:v>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0.00%</c:formatCode>
              <c:ptCount val="1"/>
              <c:pt idx="0">
                <c:v>0.66359999999999997</c:v>
              </c:pt>
            </c:numLit>
          </c:val>
          <c:extLst>
            <c:ext xmlns:c16="http://schemas.microsoft.com/office/drawing/2014/chart" uri="{C3380CC4-5D6E-409C-BE32-E72D297353CC}">
              <c16:uniqueId val="{00000002-6F35-4FCB-8139-FF639B45C886}"/>
            </c:ext>
          </c:extLst>
        </c:ser>
        <c:dLbls>
          <c:dLblPos val="ctr"/>
          <c:showLegendKey val="0"/>
          <c:showVal val="1"/>
          <c:showCatName val="0"/>
          <c:showSerName val="0"/>
          <c:showPercent val="0"/>
          <c:showBubbleSize val="0"/>
        </c:dLbls>
        <c:gapWidth val="219"/>
        <c:overlap val="100"/>
        <c:axId val="1373614688"/>
        <c:axId val="1373616608"/>
      </c:barChart>
      <c:catAx>
        <c:axId val="1373614688"/>
        <c:scaling>
          <c:orientation val="minMax"/>
        </c:scaling>
        <c:delete val="1"/>
        <c:axPos val="l"/>
        <c:numFmt formatCode="General" sourceLinked="0"/>
        <c:majorTickMark val="none"/>
        <c:minorTickMark val="none"/>
        <c:tickLblPos val="nextTo"/>
        <c:crossAx val="1373616608"/>
        <c:crosses val="autoZero"/>
        <c:auto val="1"/>
        <c:lblAlgn val="ctr"/>
        <c:lblOffset val="100"/>
        <c:noMultiLvlLbl val="0"/>
        <c:extLst>
          <c:ext xmlns:c15="http://schemas.microsoft.com/office/drawing/2012/chart" uri="{F40574EE-89B7-4290-83BB-5DA773EAF853}">
            <c15:numFmt c:formatCode="General" c:sourceLinked="1"/>
          </c:ext>
        </c:extLst>
      </c:catAx>
      <c:valAx>
        <c:axId val="1373616608"/>
        <c:scaling>
          <c:orientation val="minMax"/>
        </c:scaling>
        <c:delete val="1"/>
        <c:axPos val="b"/>
        <c:numFmt formatCode="0%" sourceLinked="0"/>
        <c:majorTickMark val="none"/>
        <c:minorTickMark val="none"/>
        <c:tickLblPos val="nextTo"/>
        <c:crossAx val="1373614688"/>
        <c:crosses val="autoZero"/>
        <c:crossBetween val="between"/>
        <c:extLst>
          <c:ext xmlns:c15="http://schemas.microsoft.com/office/drawing/2012/chart" uri="{F40574EE-89B7-4290-83BB-5DA773EAF853}">
            <c15:numFmt c:formatCode="0%" c:sourceLinked="1"/>
          </c:ext>
        </c:extLst>
      </c:valAx>
      <c:spPr>
        <a:solidFill>
          <a:schemeClr val="bg1"/>
        </a:solidFill>
        <a:ln>
          <a:noFill/>
        </a:ln>
        <a:effectLst/>
      </c:spPr>
    </c:plotArea>
    <c:plotVisOnly val="1"/>
    <c:dispBlanksAs val="gap"/>
    <c:showDLblsOverMax val="0"/>
    <c:extLst/>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 Insurance Analytics^^.xlsx]PivotChartTable9</c15:name>
        <c15:fmtId val="14"/>
      </c15:pivotSource>
      <c15:pivotOptions>
        <c15:dropZoneFilter val="1"/>
        <c15:dropZoneCatego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ivotFmts>
      <c:pivotFmt>
        <c:idx val="0"/>
        <c:spPr>
          <a:solidFill>
            <a:srgbClr val="00B0F0"/>
          </a:solidFill>
          <a:ln>
            <a:solidFill>
              <a:schemeClr val="tx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8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2383725028599317"/>
          <c:h val="0.9638380661033038"/>
        </c:manualLayout>
      </c:layout>
      <c:barChart>
        <c:barDir val="col"/>
        <c:grouping val="clustered"/>
        <c:varyColors val="0"/>
        <c:ser>
          <c:idx val="0"/>
          <c:order val="0"/>
          <c:tx>
            <c:v>Total</c:v>
          </c:tx>
          <c:spPr>
            <a:solidFill>
              <a:srgbClr val="00B0F0"/>
            </a:solidFill>
            <a:ln>
              <a:solidFill>
                <a:schemeClr val="tx1"/>
              </a:solid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a:solidFill>
                        <a:schemeClr val="tx1">
                          <a:alpha val="87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Auto</c:v>
              </c:pt>
              <c:pt idx="1">
                <c:v>Health</c:v>
              </c:pt>
              <c:pt idx="2">
                <c:v>Life</c:v>
              </c:pt>
              <c:pt idx="3">
                <c:v>Property</c:v>
              </c:pt>
            </c:strLit>
          </c:cat>
          <c:val>
            <c:numLit>
              <c:formatCode>General</c:formatCode>
              <c:ptCount val="4"/>
              <c:pt idx="0">
                <c:v>1214</c:v>
              </c:pt>
              <c:pt idx="1">
                <c:v>1316</c:v>
              </c:pt>
              <c:pt idx="2">
                <c:v>1234</c:v>
              </c:pt>
              <c:pt idx="3">
                <c:v>1236</c:v>
              </c:pt>
            </c:numLit>
          </c:val>
          <c:extLst>
            <c:ext xmlns:c16="http://schemas.microsoft.com/office/drawing/2014/chart" uri="{C3380CC4-5D6E-409C-BE32-E72D297353CC}">
              <c16:uniqueId val="{00000000-603C-4E39-87C0-E9B682CE4EE0}"/>
            </c:ext>
          </c:extLst>
        </c:ser>
        <c:dLbls>
          <c:showLegendKey val="0"/>
          <c:showVal val="0"/>
          <c:showCatName val="0"/>
          <c:showSerName val="0"/>
          <c:showPercent val="0"/>
          <c:showBubbleSize val="0"/>
        </c:dLbls>
        <c:gapWidth val="219"/>
        <c:axId val="197448912"/>
        <c:axId val="1402274943"/>
      </c:barChart>
      <c:valAx>
        <c:axId val="1402274943"/>
        <c:scaling>
          <c:orientation val="minMax"/>
        </c:scaling>
        <c:delete val="1"/>
        <c:axPos val="l"/>
        <c:numFmt formatCode="General" sourceLinked="0"/>
        <c:majorTickMark val="out"/>
        <c:minorTickMark val="none"/>
        <c:tickLblPos val="nextTo"/>
        <c:crossAx val="197448912"/>
        <c:crosses val="autoZero"/>
        <c:crossBetween val="between"/>
        <c:extLst>
          <c:ext xmlns:c15="http://schemas.microsoft.com/office/drawing/2012/chart" uri="{F40574EE-89B7-4290-83BB-5DA773EAF853}">
            <c15:numFmt c:formatCode="General" c:sourceLinked="1"/>
          </c:ext>
        </c:extLst>
      </c:valAx>
      <c:catAx>
        <c:axId val="197448912"/>
        <c:scaling>
          <c:orientation val="minMax"/>
        </c:scaling>
        <c:delete val="1"/>
        <c:axPos val="b"/>
        <c:numFmt formatCode="General" sourceLinked="0"/>
        <c:majorTickMark val="out"/>
        <c:minorTickMark val="none"/>
        <c:tickLblPos val="nextTo"/>
        <c:crossAx val="1402274943"/>
        <c:crosses val="autoZero"/>
        <c:auto val="1"/>
        <c:lblAlgn val="ctr"/>
        <c:lblOffset val="100"/>
        <c:noMultiLvlLbl val="0"/>
        <c:extLst>
          <c:ext xmlns:c15="http://schemas.microsoft.com/office/drawing/2012/chart" uri="{F40574EE-89B7-4290-83BB-5DA773EAF853}">
            <c15:numFmt c:formatCode="General" c:sourceLinked="1"/>
          </c:ext>
        </c:extLst>
      </c:catAx>
      <c:spPr>
        <a:solidFill>
          <a:schemeClr val="bg2"/>
        </a:soli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 Insurance Analytics^^.xlsx]PivotChartTable11</c15:name>
        <c15:fmtId val="0"/>
      </c15:pivotSource>
      <c15:pivotOptions>
        <c15:dropZoneFilter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3"/>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4"/>
      </c:pivotFmt>
      <c:pivotFmt>
        <c:idx val="5"/>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6"/>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8"/>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0"/>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1"/>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2"/>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4"/>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5"/>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6"/>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8"/>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19"/>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0"/>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2"/>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3"/>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4"/>
        <c:dLbl>
          <c:idx val="0"/>
          <c:dLblPos val="ctr"/>
          <c:showLegendKey val="0"/>
          <c:showVal val="1"/>
          <c:showCatName val="0"/>
          <c:showSerName val="1"/>
          <c:showPercent val="0"/>
          <c:showBubbleSize val="0"/>
          <c:extLst>
            <c:ext xmlns:c15="http://schemas.microsoft.com/office/drawing/2012/chart" uri="{CE6537A1-D6FC-4f65-9D91-7224C49458BB}"/>
          </c:extLst>
        </c:dLbl>
      </c:pivotFmt>
      <c:pivotFmt>
        <c:idx val="25"/>
        <c:dLbl>
          <c:idx val="0"/>
          <c:showLegendKey val="0"/>
          <c:showVal val="1"/>
          <c:showCatName val="0"/>
          <c:showSerName val="1"/>
          <c:showPercent val="0"/>
          <c:showBubbleSize val="0"/>
          <c:separator>
</c:separator>
          <c:extLst>
            <c:ext xmlns:c15="http://schemas.microsoft.com/office/drawing/2012/chart" uri="{CE6537A1-D6FC-4f65-9D91-7224C49458BB}"/>
          </c:extLst>
        </c:dLbl>
      </c:pivotFmt>
      <c:pivotFmt>
        <c:idx val="26"/>
        <c:dLbl>
          <c:idx val="0"/>
          <c:showLegendKey val="0"/>
          <c:showVal val="1"/>
          <c:showCatName val="0"/>
          <c:showSerName val="1"/>
          <c:showPercent val="0"/>
          <c:showBubbleSize val="0"/>
          <c:separator>
</c:separator>
          <c:extLst>
            <c:ext xmlns:c15="http://schemas.microsoft.com/office/drawing/2012/chart" uri="{CE6537A1-D6FC-4f65-9D91-7224C49458BB}"/>
          </c:extLst>
        </c:dLbl>
      </c:pivotFmt>
      <c:pivotFmt>
        <c:idx val="27"/>
        <c:dLbl>
          <c:idx val="0"/>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28"/>
        <c:spPr>
          <a:solidFill>
            <a:schemeClr val="accent2"/>
          </a:solidFill>
          <a:ln w="19050">
            <a:solidFill>
              <a:schemeClr val="lt1"/>
            </a:solidFill>
          </a:ln>
          <a:effectLst/>
        </c:spPr>
        <c:dLbl>
          <c:idx val="0"/>
          <c:layout>
            <c:manualLayout>
              <c:x val="6.6836867197390015E-2"/>
              <c:y val="0.10377676694767138"/>
            </c:manualLayout>
          </c:layout>
          <c:spPr>
            <a:noFill/>
            <a:ln>
              <a:noFill/>
            </a:ln>
            <a:effectLst/>
          </c:spPr>
          <c:txPr>
            <a:bodyPr rot="0" spcFirstLastPara="1" vertOverflow="ellipsis" vert="horz" wrap="square" lIns="38100" tIns="19050" rIns="38100" bIns="19050" anchor="ctr" anchorCtr="0">
              <a:noAutofit/>
            </a:bodyPr>
            <a:lstStyle/>
            <a:p>
              <a:pPr>
                <a:defRPr sz="900" b="0" i="0" u="none" strike="noStrike" kern="1200" baseline="0">
                  <a:ln cmpd="dbl">
                    <a:solidFill>
                      <a:schemeClr val="tx1"/>
                    </a:solidFill>
                  </a:ln>
                  <a:solidFill>
                    <a:schemeClr val="tx1">
                      <a:alpha val="95000"/>
                    </a:schemeClr>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layout>
                <c:manualLayout>
                  <c:w val="0.27669824199850407"/>
                  <c:h val="0.19072302029849486"/>
                </c:manualLayout>
              </c15:layout>
            </c:ext>
          </c:extLst>
        </c:dLbl>
      </c:pivotFmt>
      <c:pivotFmt>
        <c:idx val="29"/>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2"/>
          </a:solidFill>
          <a:ln w="19050">
            <a:solidFill>
              <a:schemeClr val="lt1"/>
            </a:solidFill>
          </a:ln>
          <a:effectLst/>
        </c:spPr>
        <c:dLbl>
          <c:idx val="0"/>
          <c:layout>
            <c:manualLayout>
              <c:x val="0"/>
              <c:y val="-0.22484916992387008"/>
            </c:manualLayout>
          </c:layout>
          <c:tx>
            <c:rich>
              <a:bodyPr rot="0" spcFirstLastPara="1" vertOverflow="ellipsis" vert="horz" wrap="square" lIns="38100" tIns="19050" rIns="38100" bIns="19050" anchor="ctr" anchorCtr="0">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fld id="{CA2B7871-09F1-49EF-B04F-49D064564A7A}" type="CATEGORYNAME">
                  <a:rPr lang="en-US" b="1">
                    <a:ln>
                      <a:solidFill>
                        <a:schemeClr val="tx1"/>
                      </a:solidFill>
                    </a:ln>
                    <a:solidFill>
                      <a:schemeClr val="tx1">
                        <a:lumMod val="75000"/>
                        <a:lumOff val="25000"/>
                      </a:schemeClr>
                    </a:solidFill>
                  </a:rPr>
                  <a:pPr>
                    <a:defRPr>
                      <a:ln>
                        <a:solidFill>
                          <a:schemeClr val="tx1"/>
                        </a:solidFill>
                      </a:ln>
                    </a:defRPr>
                  </a:pPr>
                  <a:t>[CATEGORY NAME]</a:t>
                </a:fld>
                <a:endParaRPr lang="en-US" b="1" baseline="0">
                  <a:ln>
                    <a:solidFill>
                      <a:schemeClr val="tx1"/>
                    </a:solidFill>
                  </a:ln>
                  <a:solidFill>
                    <a:schemeClr val="tx1">
                      <a:lumMod val="75000"/>
                      <a:lumOff val="25000"/>
                    </a:schemeClr>
                  </a:solidFill>
                </a:endParaRPr>
              </a:p>
              <a:p>
                <a:pPr>
                  <a:defRPr>
                    <a:ln>
                      <a:solidFill>
                        <a:schemeClr val="tx1"/>
                      </a:solidFill>
                    </a:ln>
                  </a:defRPr>
                </a:pPr>
                <a:fld id="{86CE9491-2D55-4594-B5EA-D6F32CFF6E92}" type="VALUE">
                  <a:rPr lang="en-US">
                    <a:ln>
                      <a:solidFill>
                        <a:schemeClr val="tx1"/>
                      </a:solidFill>
                    </a:ln>
                    <a:solidFill>
                      <a:schemeClr val="tx1">
                        <a:lumMod val="75000"/>
                        <a:lumOff val="25000"/>
                      </a:schemeClr>
                    </a:solidFill>
                  </a:rPr>
                  <a:pPr>
                    <a:defRPr>
                      <a:ln>
                        <a:solidFill>
                          <a:schemeClr val="tx1"/>
                        </a:solidFill>
                      </a:ln>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1"/>
          <c:showVal val="0"/>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31"/>
        <c:spPr>
          <a:solidFill>
            <a:schemeClr val="accent2"/>
          </a:solidFill>
          <a:ln w="19050">
            <a:solidFill>
              <a:schemeClr val="lt1"/>
            </a:solidFill>
          </a:ln>
          <a:effectLst/>
        </c:spPr>
        <c:dLbl>
          <c:idx val="0"/>
          <c:layout>
            <c:manualLayout>
              <c:x val="-0.26129851113032287"/>
              <c:y val="4.6122906651050198E-2"/>
            </c:manualLayout>
          </c:layout>
          <c:spPr>
            <a:no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890359168241966E-2"/>
          <c:y val="5.0925925925925923E-2"/>
          <c:w val="0.94643982356647749"/>
          <c:h val="0.89814814814814814"/>
        </c:manualLayout>
      </c:layout>
      <c:doughnut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8-16BC-4A0F-91C3-CF19192C168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7-16BC-4A0F-91C3-CF19192C168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6-16BC-4A0F-91C3-CF19192C168F}"/>
              </c:ext>
            </c:extLst>
          </c:dPt>
          <c:dLbls>
            <c:dLbl>
              <c:idx val="0"/>
              <c:layout>
                <c:manualLayout>
                  <c:x val="-0.26129851113032287"/>
                  <c:y val="4.6122906651050198E-2"/>
                </c:manualLayout>
              </c:layout>
              <c:spPr>
                <a:no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8-16BC-4A0F-91C3-CF19192C168F}"/>
                </c:ext>
              </c:extLst>
            </c:dLbl>
            <c:dLbl>
              <c:idx val="1"/>
              <c:layout>
                <c:manualLayout>
                  <c:x val="0"/>
                  <c:y val="-0.22484916992387008"/>
                </c:manualLayout>
              </c:layout>
              <c:tx>
                <c:rich>
                  <a:bodyPr rot="0" spcFirstLastPara="1" vertOverflow="ellipsis" vert="horz" wrap="square" lIns="38100" tIns="19050" rIns="38100" bIns="19050" anchor="ctr" anchorCtr="0">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fld id="{CA2B7871-09F1-49EF-B04F-49D064564A7A}" type="CATEGORYNAME">
                      <a:rPr lang="en-US" b="1">
                        <a:ln>
                          <a:solidFill>
                            <a:schemeClr val="tx1"/>
                          </a:solidFill>
                        </a:ln>
                        <a:solidFill>
                          <a:schemeClr val="tx1">
                            <a:lumMod val="75000"/>
                            <a:lumOff val="25000"/>
                          </a:schemeClr>
                        </a:solidFill>
                      </a:rPr>
                      <a:pPr>
                        <a:defRPr>
                          <a:ln>
                            <a:solidFill>
                              <a:schemeClr val="tx1"/>
                            </a:solidFill>
                          </a:ln>
                        </a:defRPr>
                      </a:pPr>
                      <a:t>[CATEGORY NAME]</a:t>
                    </a:fld>
                    <a:endParaRPr lang="en-US" b="1" baseline="0">
                      <a:ln>
                        <a:solidFill>
                          <a:schemeClr val="tx1"/>
                        </a:solidFill>
                      </a:ln>
                      <a:solidFill>
                        <a:schemeClr val="tx1">
                          <a:lumMod val="75000"/>
                          <a:lumOff val="25000"/>
                        </a:schemeClr>
                      </a:solidFill>
                    </a:endParaRPr>
                  </a:p>
                  <a:p>
                    <a:pPr>
                      <a:defRPr>
                        <a:ln>
                          <a:solidFill>
                            <a:schemeClr val="tx1"/>
                          </a:solidFill>
                        </a:ln>
                      </a:defRPr>
                    </a:pPr>
                    <a:fld id="{86CE9491-2D55-4594-B5EA-D6F32CFF6E92}" type="VALUE">
                      <a:rPr lang="en-US">
                        <a:ln>
                          <a:solidFill>
                            <a:schemeClr val="tx1"/>
                          </a:solidFill>
                        </a:ln>
                        <a:solidFill>
                          <a:schemeClr val="tx1">
                            <a:lumMod val="75000"/>
                            <a:lumOff val="25000"/>
                          </a:schemeClr>
                        </a:solidFill>
                      </a:rPr>
                      <a:pPr>
                        <a:defRPr>
                          <a:ln>
                            <a:solidFill>
                              <a:schemeClr val="tx1"/>
                            </a:solidFill>
                          </a:ln>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1"/>
              <c:showVal val="0"/>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17-16BC-4A0F-91C3-CF19192C168F}"/>
                </c:ext>
              </c:extLst>
            </c:dLbl>
            <c:dLbl>
              <c:idx val="2"/>
              <c:layout>
                <c:manualLayout>
                  <c:x val="6.6836867197390015E-2"/>
                  <c:y val="0.10377676694767138"/>
                </c:manualLayout>
              </c:layout>
              <c:spPr>
                <a:noFill/>
                <a:ln>
                  <a:noFill/>
                </a:ln>
                <a:effectLst/>
              </c:spPr>
              <c:txPr>
                <a:bodyPr rot="0" spcFirstLastPara="1" vertOverflow="ellipsis" vert="horz" wrap="square" lIns="38100" tIns="19050" rIns="38100" bIns="19050" anchor="ctr" anchorCtr="0">
                  <a:noAutofit/>
                </a:bodyPr>
                <a:lstStyle/>
                <a:p>
                  <a:pPr>
                    <a:defRPr sz="900" b="0" i="0" u="none" strike="noStrike" kern="1200" baseline="0">
                      <a:ln cmpd="dbl">
                        <a:solidFill>
                          <a:schemeClr val="tx1"/>
                        </a:solidFill>
                      </a:ln>
                      <a:solidFill>
                        <a:schemeClr val="tx1">
                          <a:alpha val="95000"/>
                        </a:schemeClr>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layout>
                    <c:manualLayout>
                      <c:w val="0.27669824199850407"/>
                      <c:h val="0.19072302029849486"/>
                    </c:manualLayout>
                  </c15:layout>
                </c:ext>
                <c:ext xmlns:c16="http://schemas.microsoft.com/office/drawing/2014/chart" uri="{C3380CC4-5D6E-409C-BE32-E72D297353CC}">
                  <c16:uniqueId val="{00000016-16BC-4A0F-91C3-CF19192C16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Active</c:v>
              </c:pt>
              <c:pt idx="1">
                <c:v>Lapsed</c:v>
              </c:pt>
              <c:pt idx="2">
                <c:v>Terminated</c:v>
              </c:pt>
            </c:strLit>
          </c:cat>
          <c:val>
            <c:numLit>
              <c:formatCode>General</c:formatCode>
              <c:ptCount val="3"/>
              <c:pt idx="0">
                <c:v>1682</c:v>
              </c:pt>
              <c:pt idx="1">
                <c:v>1640</c:v>
              </c:pt>
              <c:pt idx="2">
                <c:v>1678</c:v>
              </c:pt>
            </c:numLit>
          </c:val>
          <c:extLst>
            <c:ext xmlns:c16="http://schemas.microsoft.com/office/drawing/2014/chart" uri="{C3380CC4-5D6E-409C-BE32-E72D297353CC}">
              <c16:uniqueId val="{0000000E-16BC-4A0F-91C3-CF19192C168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chart>
  <c:spPr>
    <a:solidFill>
      <a:schemeClr val="bg2">
        <a:lumMod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 Insurance Analytics^^.xlsx]PivotChartTable8</c15:name>
        <c15:fmtId val="0"/>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ivotFmts>
      <c:pivotFmt>
        <c:idx val="0"/>
        <c:spPr>
          <a:solidFill>
            <a:schemeClr val="accent2"/>
          </a:solidFill>
          <a:ln>
            <a:solidFill>
              <a:schemeClr val="tx1"/>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w="0" cap="rnd" cmpd="dbl">
                    <a:solidFill>
                      <a:schemeClr val="tx1"/>
                    </a:solidFill>
                    <a:prstDash val="dash"/>
                  </a:ln>
                  <a:solidFill>
                    <a:schemeClr val="tx1"/>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a:solidFill>
              <a:schemeClr val="tx1"/>
            </a:solidFill>
          </a:ln>
          <a:effectLst/>
        </c:spPr>
      </c:pivotFmt>
      <c:pivotFmt>
        <c:idx val="3"/>
        <c:spPr>
          <a:solidFill>
            <a:schemeClr val="accent2"/>
          </a:solidFill>
          <a:ln>
            <a:solidFill>
              <a:schemeClr val="tx1"/>
            </a:solidFill>
          </a:ln>
          <a:effectLst/>
        </c:spPr>
      </c:pivotFmt>
      <c:pivotFmt>
        <c:idx val="4"/>
        <c:spPr>
          <a:solidFill>
            <a:schemeClr val="accent2">
              <a:tint val="65000"/>
            </a:schemeClr>
          </a:solidFill>
          <a:ln>
            <a:solidFill>
              <a:schemeClr val="tx1"/>
            </a:solidFill>
          </a:ln>
          <a:effectLst/>
        </c:spPr>
      </c:pivotFmt>
      <c:pivotFmt>
        <c:idx val="5"/>
        <c:spPr>
          <a:solidFill>
            <a:schemeClr val="accent2">
              <a:shade val="65000"/>
            </a:schemeClr>
          </a:solidFill>
          <a:ln>
            <a:noFill/>
          </a:ln>
          <a:effectLst/>
        </c:spPr>
      </c:pivotFmt>
      <c:pivotFmt>
        <c:idx val="6"/>
        <c:spPr>
          <a:solidFill>
            <a:schemeClr val="accent2"/>
          </a:solidFill>
          <a:ln>
            <a:noFill/>
          </a:ln>
          <a:effectLst/>
        </c:spPr>
      </c:pivotFmt>
      <c:pivotFmt>
        <c:idx val="7"/>
        <c:spPr>
          <a:solidFill>
            <a:schemeClr val="accent2">
              <a:tint val="65000"/>
            </a:schemeClr>
          </a:solidFill>
          <a:ln>
            <a:noFill/>
          </a:ln>
          <a:effectLst/>
        </c:spPr>
      </c:pivotFmt>
    </c:pivotFmts>
    <c:plotArea>
      <c:layout/>
      <c:pieChart>
        <c:varyColors val="1"/>
        <c:ser>
          <c:idx val="0"/>
          <c:order val="0"/>
          <c:tx>
            <c:v>Count of Policy ID</c:v>
          </c:tx>
          <c:spPr>
            <a:ln>
              <a:solidFill>
                <a:schemeClr val="tx1"/>
              </a:solidFill>
            </a:ln>
          </c:spPr>
          <c:explosion val="2"/>
          <c:dPt>
            <c:idx val="0"/>
            <c:bubble3D val="0"/>
            <c:spPr>
              <a:solidFill>
                <a:schemeClr val="accent2">
                  <a:shade val="65000"/>
                </a:schemeClr>
              </a:solidFill>
              <a:ln>
                <a:solidFill>
                  <a:schemeClr val="tx1"/>
                </a:solidFill>
              </a:ln>
              <a:effectLst/>
            </c:spPr>
            <c:extLst>
              <c:ext xmlns:c16="http://schemas.microsoft.com/office/drawing/2014/chart" uri="{C3380CC4-5D6E-409C-BE32-E72D297353CC}">
                <c16:uniqueId val="{00000001-BDE2-42ED-AFAF-76D08B403C0C}"/>
              </c:ext>
            </c:extLst>
          </c:dPt>
          <c:dPt>
            <c:idx val="1"/>
            <c:bubble3D val="0"/>
            <c:spPr>
              <a:solidFill>
                <a:schemeClr val="accent2"/>
              </a:solidFill>
              <a:ln>
                <a:solidFill>
                  <a:schemeClr val="tx1"/>
                </a:solidFill>
              </a:ln>
              <a:effectLst/>
            </c:spPr>
            <c:extLst>
              <c:ext xmlns:c16="http://schemas.microsoft.com/office/drawing/2014/chart" uri="{C3380CC4-5D6E-409C-BE32-E72D297353CC}">
                <c16:uniqueId val="{00000003-BDE2-42ED-AFAF-76D08B403C0C}"/>
              </c:ext>
            </c:extLst>
          </c:dPt>
          <c:dPt>
            <c:idx val="2"/>
            <c:bubble3D val="0"/>
            <c:spPr>
              <a:solidFill>
                <a:schemeClr val="accent2">
                  <a:tint val="65000"/>
                </a:schemeClr>
              </a:solidFill>
              <a:ln>
                <a:solidFill>
                  <a:schemeClr val="tx1"/>
                </a:solidFill>
              </a:ln>
              <a:effectLst/>
            </c:spPr>
            <c:extLst>
              <c:ext xmlns:c16="http://schemas.microsoft.com/office/drawing/2014/chart" uri="{C3380CC4-5D6E-409C-BE32-E72D297353CC}">
                <c16:uniqueId val="{00000005-BDE2-42ED-AFAF-76D08B403C0C}"/>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ln w="0" cap="rnd" cmpd="dbl">
                      <a:solidFill>
                        <a:schemeClr val="tx1"/>
                      </a:solidFill>
                      <a:prstDash val="dash"/>
                    </a:ln>
                    <a:solidFill>
                      <a:schemeClr val="tx1"/>
                    </a:solidFill>
                    <a:latin typeface="+mn-lt"/>
                    <a:ea typeface="+mn-ea"/>
                    <a:cs typeface="+mn-cs"/>
                  </a:defRPr>
                </a:pPr>
                <a:endParaRPr lang="en-US"/>
              </a:p>
            </c:txPr>
            <c:dLblPos val="ct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Lit>
              <c:ptCount val="3"/>
              <c:pt idx="0">
                <c:v>Female</c:v>
              </c:pt>
              <c:pt idx="1">
                <c:v>Male</c:v>
              </c:pt>
              <c:pt idx="2">
                <c:v>Other</c:v>
              </c:pt>
            </c:strLit>
          </c:cat>
          <c:val>
            <c:numLit>
              <c:formatCode>General</c:formatCode>
              <c:ptCount val="3"/>
              <c:pt idx="0">
                <c:v>1624</c:v>
              </c:pt>
              <c:pt idx="1">
                <c:v>1677</c:v>
              </c:pt>
              <c:pt idx="2">
                <c:v>1699</c:v>
              </c:pt>
            </c:numLit>
          </c:val>
          <c:extLst>
            <c:ext xmlns:c16="http://schemas.microsoft.com/office/drawing/2014/chart" uri="{C3380CC4-5D6E-409C-BE32-E72D297353CC}">
              <c16:uniqueId val="{00000000-49C9-4F3A-A338-4D7932891E77}"/>
            </c:ext>
          </c:extLst>
        </c:ser>
        <c:ser>
          <c:idx val="1"/>
          <c:order val="1"/>
          <c:tx>
            <c:v>Count of Policy ID2</c:v>
          </c:tx>
          <c:dPt>
            <c:idx val="0"/>
            <c:bubble3D val="0"/>
            <c:spPr>
              <a:solidFill>
                <a:schemeClr val="accent2">
                  <a:shade val="65000"/>
                </a:schemeClr>
              </a:solidFill>
              <a:ln>
                <a:noFill/>
              </a:ln>
              <a:effectLst/>
            </c:spPr>
            <c:extLst>
              <c:ext xmlns:c16="http://schemas.microsoft.com/office/drawing/2014/chart" uri="{C3380CC4-5D6E-409C-BE32-E72D297353CC}">
                <c16:uniqueId val="{00000007-BDE2-42ED-AFAF-76D08B403C0C}"/>
              </c:ext>
            </c:extLst>
          </c:dPt>
          <c:dPt>
            <c:idx val="1"/>
            <c:bubble3D val="0"/>
            <c:spPr>
              <a:solidFill>
                <a:schemeClr val="accent2"/>
              </a:solidFill>
              <a:ln>
                <a:noFill/>
              </a:ln>
              <a:effectLst/>
            </c:spPr>
            <c:extLst>
              <c:ext xmlns:c16="http://schemas.microsoft.com/office/drawing/2014/chart" uri="{C3380CC4-5D6E-409C-BE32-E72D297353CC}">
                <c16:uniqueId val="{00000009-BDE2-42ED-AFAF-76D08B403C0C}"/>
              </c:ext>
            </c:extLst>
          </c:dPt>
          <c:dPt>
            <c:idx val="2"/>
            <c:bubble3D val="0"/>
            <c:spPr>
              <a:solidFill>
                <a:schemeClr val="accent2">
                  <a:tint val="65000"/>
                </a:schemeClr>
              </a:solidFill>
              <a:ln>
                <a:noFill/>
              </a:ln>
              <a:effectLst/>
            </c:spPr>
            <c:extLst>
              <c:ext xmlns:c16="http://schemas.microsoft.com/office/drawing/2014/chart" uri="{C3380CC4-5D6E-409C-BE32-E72D297353CC}">
                <c16:uniqueId val="{0000000B-BDE2-42ED-AFAF-76D08B403C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Female</c:v>
              </c:pt>
              <c:pt idx="1">
                <c:v>Male</c:v>
              </c:pt>
              <c:pt idx="2">
                <c:v>Other</c:v>
              </c:pt>
            </c:strLit>
          </c:cat>
          <c:val>
            <c:numLit>
              <c:formatCode>0.00%</c:formatCode>
              <c:ptCount val="3"/>
              <c:pt idx="0">
                <c:v>0.32479999999999998</c:v>
              </c:pt>
              <c:pt idx="1">
                <c:v>0.33539999999999998</c:v>
              </c:pt>
              <c:pt idx="2">
                <c:v>0.33979999999999999</c:v>
              </c:pt>
            </c:numLit>
          </c:val>
          <c:extLst>
            <c:ext xmlns:c16="http://schemas.microsoft.com/office/drawing/2014/chart" uri="{C3380CC4-5D6E-409C-BE32-E72D297353CC}">
              <c16:uniqueId val="{00000002-49C9-4F3A-A338-4D7932891E77}"/>
            </c:ext>
          </c:extLst>
        </c:ser>
        <c:dLbls>
          <c:showLegendKey val="0"/>
          <c:showVal val="0"/>
          <c:showCatName val="0"/>
          <c:showSerName val="0"/>
          <c:showPercent val="0"/>
          <c:showBubbleSize val="0"/>
          <c:showLeaderLines val="0"/>
        </c:dLbls>
        <c:firstSliceAng val="6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 Insurance Analytics^^.xlsx]PivotChartTable10</c15:name>
        <c15:fmtId val="0"/>
      </c15:pivotSource>
      <c15:pivotOptions>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Insurance Analytics^^.xlsx]Pivot!PivotTable27</c:name>
    <c:fmtId val="6"/>
  </c:pivotSource>
  <c:chart>
    <c:autoTitleDeleted val="0"/>
    <c:pivotFmts>
      <c:pivotFmt>
        <c:idx val="0"/>
        <c:spPr>
          <a:solidFill>
            <a:schemeClr val="accent1"/>
          </a:solidFill>
          <a:ln>
            <a:noFill/>
          </a:ln>
          <a:effectLst/>
        </c:spPr>
        <c:marker>
          <c:symbol val="none"/>
        </c:marker>
        <c:dLbl>
          <c:idx val="0"/>
          <c:numFmt formatCode="#,##0.00,\ &quot;K&quot;" sourceLinked="0"/>
          <c:spPr>
            <a:solidFill>
              <a:schemeClr val="tx2">
                <a:lumMod val="40000"/>
                <a:lumOff val="60000"/>
              </a:schemeClr>
            </a:solidFill>
            <a:ln>
              <a:solidFill>
                <a:schemeClr val="tx1"/>
              </a:solidFill>
            </a:ln>
            <a:effectLst/>
          </c:spPr>
          <c:txPr>
            <a:bodyPr rot="5400000" spcFirstLastPara="1" vertOverflow="ellipsis" vert="horz" wrap="square" lIns="38100" tIns="19050" rIns="38100" bIns="19050" anchor="ctr" anchorCtr="1">
              <a:spAutoFit/>
            </a:bodyPr>
            <a:lstStyle/>
            <a:p>
              <a:pPr>
                <a:defRPr sz="900" b="0" i="0" u="none" strike="noStrike" kern="1200" baseline="0">
                  <a:ln w="0" cmpd="dbl">
                    <a:solidFill>
                      <a:schemeClr val="tx1"/>
                    </a:solidFill>
                    <a:prstDash val="sysDot"/>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tx1"/>
            </a:solidFill>
            <a:ln>
              <a:solidFill>
                <a:schemeClr val="tx1"/>
              </a:solidFill>
            </a:ln>
            <a:effectLst/>
            <a:scene3d>
              <a:camera prst="orthographicFront"/>
              <a:lightRig rig="threePt" dir="t"/>
            </a:scene3d>
            <a:sp3d>
              <a:bevelT w="6350"/>
            </a:sp3d>
          </c:spPr>
          <c:txPr>
            <a:bodyPr rot="0" spcFirstLastPara="1" vertOverflow="ellipsis" wrap="square" lIns="38100" tIns="19050" rIns="38100" bIns="19050" anchor="ctr" anchorCtr="0">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quot;K&quot;" sourceLinked="0"/>
          <c:spPr>
            <a:solidFill>
              <a:schemeClr val="tx2">
                <a:lumMod val="40000"/>
                <a:lumOff val="60000"/>
              </a:schemeClr>
            </a:solidFill>
            <a:ln>
              <a:solidFill>
                <a:schemeClr val="tx1"/>
              </a:solidFill>
            </a:ln>
            <a:effectLst/>
          </c:spPr>
          <c:txPr>
            <a:bodyPr rot="5400000" spcFirstLastPara="1" vertOverflow="ellipsis" wrap="square" lIns="38100" tIns="19050" rIns="38100" bIns="19050" anchor="ctr" anchorCtr="1">
              <a:spAutoFit/>
            </a:bodyPr>
            <a:lstStyle/>
            <a:p>
              <a:pPr>
                <a:defRPr sz="900" b="0" i="0" u="none" strike="noStrike" kern="1200" baseline="0">
                  <a:ln w="0" cmpd="dbl">
                    <a:solidFill>
                      <a:schemeClr val="tx1"/>
                    </a:solidFill>
                    <a:prstDash val="sysDot"/>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solidFill>
              <a:schemeClr val="tx1"/>
            </a:solidFill>
            <a:ln>
              <a:solidFill>
                <a:schemeClr val="tx1"/>
              </a:solidFill>
            </a:ln>
            <a:effectLst/>
            <a:scene3d>
              <a:camera prst="orthographicFront"/>
              <a:lightRig rig="threePt" dir="t"/>
            </a:scene3d>
            <a:sp3d>
              <a:bevelT w="6350"/>
            </a:sp3d>
          </c:spPr>
          <c:txPr>
            <a:bodyPr rot="0" spcFirstLastPara="1" vertOverflow="ellipsis" vert="horz" wrap="square" lIns="38100" tIns="19050" rIns="38100" bIns="19050" anchor="ctr" anchorCtr="0">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quot;K&quot;" sourceLinked="0"/>
          <c:spPr>
            <a:solidFill>
              <a:schemeClr val="tx2">
                <a:lumMod val="40000"/>
                <a:lumOff val="60000"/>
              </a:schemeClr>
            </a:solidFill>
            <a:ln>
              <a:solidFill>
                <a:schemeClr val="tx1"/>
              </a:solidFill>
            </a:ln>
            <a:effectLst/>
          </c:spPr>
          <c:txPr>
            <a:bodyPr rot="5400000" spcFirstLastPara="1" vertOverflow="ellipsis" wrap="square" lIns="38100" tIns="19050" rIns="38100" bIns="19050" anchor="ctr" anchorCtr="1">
              <a:spAutoFit/>
            </a:bodyPr>
            <a:lstStyle/>
            <a:p>
              <a:pPr>
                <a:defRPr sz="900" b="0" i="0" u="none" strike="noStrike" kern="1200" baseline="0">
                  <a:ln w="0" cmpd="dbl">
                    <a:solidFill>
                      <a:schemeClr val="tx1"/>
                    </a:solidFill>
                    <a:prstDash val="sysDot"/>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solidFill>
              <a:schemeClr val="tx1"/>
            </a:solidFill>
            <a:ln>
              <a:solidFill>
                <a:schemeClr val="tx1"/>
              </a:solidFill>
            </a:ln>
            <a:effectLst/>
            <a:scene3d>
              <a:camera prst="orthographicFront"/>
              <a:lightRig rig="threePt" dir="t"/>
            </a:scene3d>
            <a:sp3d>
              <a:bevelT w="6350"/>
            </a:sp3d>
          </c:spPr>
          <c:txPr>
            <a:bodyPr rot="0" spcFirstLastPara="1" vertOverflow="ellipsis" vert="horz" wrap="square" lIns="38100" tIns="19050" rIns="38100" bIns="19050" anchor="ctr" anchorCtr="0">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2700">
            <a:solidFill>
              <a:schemeClr val="tx1"/>
            </a:solidFill>
            <a:bevel/>
          </a:ln>
          <a:effectLst/>
        </c:spPr>
        <c:marker>
          <c:symbol val="none"/>
        </c:marker>
        <c:dLbl>
          <c:idx val="0"/>
          <c:numFmt formatCode="#,##0.00,\ &quot;K&quot;" sourceLinked="0"/>
          <c:spPr>
            <a:solidFill>
              <a:schemeClr val="tx2">
                <a:lumMod val="40000"/>
                <a:lumOff val="60000"/>
              </a:schemeClr>
            </a:solidFill>
            <a:ln>
              <a:solidFill>
                <a:schemeClr val="tx1"/>
              </a:solidFill>
            </a:ln>
            <a:effectLst/>
          </c:spPr>
          <c:txPr>
            <a:bodyPr rot="5400000" spcFirstLastPara="1" vertOverflow="ellipsis" wrap="square" lIns="38100" tIns="19050" rIns="38100" bIns="19050" anchor="ctr" anchorCtr="1">
              <a:spAutoFit/>
            </a:bodyPr>
            <a:lstStyle/>
            <a:p>
              <a:pPr>
                <a:defRPr sz="900" b="0" i="0" u="none" strike="noStrike" kern="1200" baseline="0">
                  <a:ln w="0" cmpd="dbl">
                    <a:solidFill>
                      <a:schemeClr val="tx1"/>
                    </a:solidFill>
                    <a:prstDash val="sysDot"/>
                  </a:ln>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solidFill>
              <a:schemeClr val="tx1"/>
            </a:solidFill>
            <a:ln>
              <a:solidFill>
                <a:schemeClr val="tx1"/>
              </a:solidFill>
            </a:ln>
            <a:effectLst/>
            <a:scene3d>
              <a:camera prst="orthographicFront"/>
              <a:lightRig rig="threePt" dir="t"/>
            </a:scene3d>
            <a:sp3d>
              <a:bevelT w="6350"/>
            </a:sp3d>
          </c:spPr>
          <c:txPr>
            <a:bodyPr rot="0" spcFirstLastPara="1" vertOverflow="ellipsis" vert="horz" wrap="square" lIns="38100" tIns="19050" rIns="38100" bIns="19050" anchor="ctr" anchorCtr="0">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69443644480469E-3"/>
          <c:y val="0"/>
          <c:w val="0.97912687517999186"/>
          <c:h val="0.74945821835941429"/>
        </c:manualLayout>
      </c:layout>
      <c:barChart>
        <c:barDir val="col"/>
        <c:grouping val="clustered"/>
        <c:varyColors val="0"/>
        <c:ser>
          <c:idx val="0"/>
          <c:order val="0"/>
          <c:tx>
            <c:strRef>
              <c:f>Pivot!$F$14</c:f>
              <c:strCache>
                <c:ptCount val="1"/>
                <c:pt idx="0">
                  <c:v>Average of Premium Amount</c:v>
                </c:pt>
              </c:strCache>
            </c:strRef>
          </c:tx>
          <c:spPr>
            <a:solidFill>
              <a:schemeClr val="accent4">
                <a:lumMod val="75000"/>
              </a:schemeClr>
            </a:solidFill>
            <a:ln w="12700">
              <a:solidFill>
                <a:schemeClr val="tx1"/>
              </a:solidFill>
              <a:bevel/>
            </a:ln>
            <a:effectLst/>
          </c:spPr>
          <c:invertIfNegative val="0"/>
          <c:dLbls>
            <c:numFmt formatCode="#,##0.00,\ &quot;K&quot;" sourceLinked="0"/>
            <c:spPr>
              <a:solidFill>
                <a:schemeClr val="tx2">
                  <a:lumMod val="40000"/>
                  <a:lumOff val="60000"/>
                </a:schemeClr>
              </a:solidFill>
              <a:ln>
                <a:solidFill>
                  <a:schemeClr val="tx1"/>
                </a:solidFill>
              </a:ln>
              <a:effectLst/>
            </c:spPr>
            <c:txPr>
              <a:bodyPr rot="5400000" spcFirstLastPara="1" vertOverflow="ellipsis" wrap="square" lIns="38100" tIns="19050" rIns="38100" bIns="19050" anchor="ctr" anchorCtr="1">
                <a:spAutoFit/>
              </a:bodyPr>
              <a:lstStyle/>
              <a:p>
                <a:pPr>
                  <a:defRPr sz="900" b="0" i="0" u="none" strike="noStrike" kern="1200" baseline="0">
                    <a:ln w="0" cmpd="dbl">
                      <a:solidFill>
                        <a:schemeClr val="tx1"/>
                      </a:solidFill>
                      <a:prstDash val="sysDot"/>
                    </a:ln>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Pivot!$E$15:$E$26</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Pivot!$F$15:$F$26</c:f>
              <c:numCache>
                <c:formatCode>0</c:formatCode>
                <c:ptCount val="11"/>
                <c:pt idx="0">
                  <c:v>1215.7309090909091</c:v>
                </c:pt>
                <c:pt idx="1">
                  <c:v>1097.3020124481327</c:v>
                </c:pt>
                <c:pt idx="2">
                  <c:v>1043.1353817504655</c:v>
                </c:pt>
                <c:pt idx="3">
                  <c:v>1082.0027800829876</c:v>
                </c:pt>
                <c:pt idx="4">
                  <c:v>1039.974641434263</c:v>
                </c:pt>
                <c:pt idx="5">
                  <c:v>1056.8412024048096</c:v>
                </c:pt>
                <c:pt idx="6">
                  <c:v>1017.7700196850393</c:v>
                </c:pt>
                <c:pt idx="7">
                  <c:v>1054.508508064516</c:v>
                </c:pt>
                <c:pt idx="8">
                  <c:v>1104.9690373280944</c:v>
                </c:pt>
                <c:pt idx="9">
                  <c:v>1031.6657489878542</c:v>
                </c:pt>
                <c:pt idx="10">
                  <c:v>990.58377083333335</c:v>
                </c:pt>
              </c:numCache>
            </c:numRef>
          </c:val>
          <c:extLst>
            <c:ext xmlns:c16="http://schemas.microsoft.com/office/drawing/2014/chart" uri="{C3380CC4-5D6E-409C-BE32-E72D297353CC}">
              <c16:uniqueId val="{00000000-EE35-4031-B23E-4AA96441C248}"/>
            </c:ext>
          </c:extLst>
        </c:ser>
        <c:dLbls>
          <c:showLegendKey val="0"/>
          <c:showVal val="1"/>
          <c:showCatName val="0"/>
          <c:showSerName val="0"/>
          <c:showPercent val="0"/>
          <c:showBubbleSize val="0"/>
        </c:dLbls>
        <c:gapWidth val="219"/>
        <c:overlap val="-27"/>
        <c:axId val="435233839"/>
        <c:axId val="435234799"/>
      </c:barChart>
      <c:lineChart>
        <c:grouping val="standard"/>
        <c:varyColors val="0"/>
        <c:ser>
          <c:idx val="1"/>
          <c:order val="1"/>
          <c:tx>
            <c:strRef>
              <c:f>Pivot!$G$14</c:f>
              <c:strCache>
                <c:ptCount val="1"/>
                <c:pt idx="0">
                  <c:v>Average of Premium Amount2</c:v>
                </c:pt>
              </c:strCache>
            </c:strRef>
          </c:tx>
          <c:spPr>
            <a:ln w="28575" cap="rnd">
              <a:solidFill>
                <a:schemeClr val="accent2"/>
              </a:solidFill>
              <a:round/>
            </a:ln>
            <a:effectLst/>
          </c:spPr>
          <c:marker>
            <c:symbol val="none"/>
          </c:marker>
          <c:dLbls>
            <c:spPr>
              <a:solidFill>
                <a:schemeClr val="tx1"/>
              </a:solidFill>
              <a:ln>
                <a:solidFill>
                  <a:schemeClr val="tx1"/>
                </a:solidFill>
              </a:ln>
              <a:effectLst/>
              <a:scene3d>
                <a:camera prst="orthographicFront"/>
                <a:lightRig rig="threePt" dir="t"/>
              </a:scene3d>
              <a:sp3d>
                <a:bevelT w="6350"/>
              </a:sp3d>
            </c:spPr>
            <c:txPr>
              <a:bodyPr rot="0" spcFirstLastPara="1" vertOverflow="ellipsis" vert="horz" wrap="square" lIns="38100" tIns="19050" rIns="38100" bIns="19050" anchor="ctr" anchorCtr="0">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Pivot!$E$15:$E$26</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Pivot!$G$15:$G$26</c:f>
              <c:numCache>
                <c:formatCode>0.00%</c:formatCode>
                <c:ptCount val="11"/>
                <c:pt idx="1">
                  <c:v>-9.7413741607782559E-2</c:v>
                </c:pt>
                <c:pt idx="2">
                  <c:v>-4.936346610430329E-2</c:v>
                </c:pt>
                <c:pt idx="3">
                  <c:v>3.7260166812959031E-2</c:v>
                </c:pt>
                <c:pt idx="4">
                  <c:v>-3.8842911887436216E-2</c:v>
                </c:pt>
                <c:pt idx="5">
                  <c:v>1.6218242540303955E-2</c:v>
                </c:pt>
                <c:pt idx="6">
                  <c:v>-3.6969776188574964E-2</c:v>
                </c:pt>
                <c:pt idx="7">
                  <c:v>3.6097043211044753E-2</c:v>
                </c:pt>
                <c:pt idx="8">
                  <c:v>4.7852178410770212E-2</c:v>
                </c:pt>
                <c:pt idx="9">
                  <c:v>-6.6339676374546713E-2</c:v>
                </c:pt>
                <c:pt idx="10">
                  <c:v>-3.9821015861799702E-2</c:v>
                </c:pt>
              </c:numCache>
            </c:numRef>
          </c:val>
          <c:smooth val="0"/>
          <c:extLst>
            <c:ext xmlns:c16="http://schemas.microsoft.com/office/drawing/2014/chart" uri="{C3380CC4-5D6E-409C-BE32-E72D297353CC}">
              <c16:uniqueId val="{00000001-EE35-4031-B23E-4AA96441C248}"/>
            </c:ext>
          </c:extLst>
        </c:ser>
        <c:dLbls>
          <c:showLegendKey val="0"/>
          <c:showVal val="1"/>
          <c:showCatName val="0"/>
          <c:showSerName val="0"/>
          <c:showPercent val="0"/>
          <c:showBubbleSize val="0"/>
        </c:dLbls>
        <c:marker val="1"/>
        <c:smooth val="0"/>
        <c:axId val="435152239"/>
        <c:axId val="435151759"/>
      </c:lineChart>
      <c:catAx>
        <c:axId val="435233839"/>
        <c:scaling>
          <c:orientation val="minMax"/>
        </c:scaling>
        <c:delete val="0"/>
        <c:axPos val="b"/>
        <c:numFmt formatCode="General" sourceLinked="1"/>
        <c:majorTickMark val="out"/>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234799"/>
        <c:crosses val="autoZero"/>
        <c:auto val="1"/>
        <c:lblAlgn val="ctr"/>
        <c:lblOffset val="100"/>
        <c:noMultiLvlLbl val="0"/>
      </c:catAx>
      <c:valAx>
        <c:axId val="435234799"/>
        <c:scaling>
          <c:orientation val="minMax"/>
        </c:scaling>
        <c:delete val="0"/>
        <c:axPos val="l"/>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233839"/>
        <c:crosses val="autoZero"/>
        <c:crossBetween val="between"/>
      </c:valAx>
      <c:valAx>
        <c:axId val="435151759"/>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152239"/>
        <c:crosses val="max"/>
        <c:crossBetween val="between"/>
      </c:valAx>
      <c:catAx>
        <c:axId val="435152239"/>
        <c:scaling>
          <c:orientation val="minMax"/>
        </c:scaling>
        <c:delete val="0"/>
        <c:axPos val="t"/>
        <c:numFmt formatCode="General" sourceLinked="1"/>
        <c:majorTickMark val="out"/>
        <c:minorTickMark val="none"/>
        <c:tickLblPos val="low"/>
        <c:spPr>
          <a:solidFill>
            <a:schemeClr val="tx1"/>
          </a:solid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435151759"/>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Insurance Analytics^^.xlsx]Pivot!PivotTable29</c:name>
    <c:fmtId val="2"/>
  </c:pivotSource>
  <c:chart>
    <c:autoTitleDeleted val="1"/>
    <c:pivotFmts>
      <c:pivotFmt>
        <c:idx val="0"/>
        <c:spPr>
          <a:solidFill>
            <a:schemeClr val="accent5">
              <a:lumMod val="50000"/>
            </a:schemeClr>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dbl">
                    <a:solidFill>
                      <a:schemeClr val="accent1">
                        <a:shade val="15000"/>
                      </a:schemeClr>
                    </a:solidFill>
                    <a:prstDash val="sysDash"/>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bg1">
                <a:lumMod val="95000"/>
              </a:schemeClr>
            </a:solidFill>
          </a:ln>
          <a:effectLst/>
        </c:spPr>
      </c:pivotFmt>
      <c:pivotFmt>
        <c:idx val="2"/>
        <c:spPr>
          <a:solidFill>
            <a:schemeClr val="accent5">
              <a:lumMod val="50000"/>
            </a:schemeClr>
          </a:solidFill>
          <a:ln>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dbl">
                    <a:solidFill>
                      <a:schemeClr val="accent1">
                        <a:shade val="15000"/>
                      </a:schemeClr>
                    </a:solidFill>
                    <a:prstDash val="sysDash"/>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Pivot!$J$11</c:f>
              <c:strCache>
                <c:ptCount val="1"/>
                <c:pt idx="0">
                  <c:v>Total</c:v>
                </c:pt>
              </c:strCache>
            </c:strRef>
          </c:tx>
          <c:spPr>
            <a:solidFill>
              <a:schemeClr val="accent5">
                <a:lumMod val="50000"/>
              </a:schemeClr>
            </a:solidFill>
            <a:ln>
              <a:solidFill>
                <a:schemeClr val="bg1">
                  <a:lumMod val="9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dbl">
                      <a:solidFill>
                        <a:schemeClr val="accent1">
                          <a:shade val="15000"/>
                        </a:schemeClr>
                      </a:solidFill>
                      <a:prstDash val="sysDash"/>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Pivot!$I$12:$I$31</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Pivot!$J$12:$J$31</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0-F665-421F-916D-B735D8D76015}"/>
            </c:ext>
          </c:extLst>
        </c:ser>
        <c:dLbls>
          <c:dLblPos val="outEnd"/>
          <c:showLegendKey val="0"/>
          <c:showVal val="1"/>
          <c:showCatName val="0"/>
          <c:showSerName val="0"/>
          <c:showPercent val="0"/>
          <c:showBubbleSize val="0"/>
        </c:dLbls>
        <c:gapWidth val="219"/>
        <c:overlap val="-27"/>
        <c:axId val="1417487151"/>
        <c:axId val="1417487631"/>
      </c:barChart>
      <c:catAx>
        <c:axId val="1417487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a:solidFill>
                    <a:schemeClr val="accent1">
                      <a:shade val="15000"/>
                    </a:schemeClr>
                  </a:solidFill>
                  <a:prstDash val="sysDash"/>
                </a:ln>
                <a:solidFill>
                  <a:schemeClr val="tx1">
                    <a:lumMod val="65000"/>
                    <a:lumOff val="35000"/>
                  </a:schemeClr>
                </a:solidFill>
                <a:latin typeface="+mn-lt"/>
                <a:ea typeface="+mn-ea"/>
                <a:cs typeface="+mn-cs"/>
              </a:defRPr>
            </a:pPr>
            <a:endParaRPr lang="en-US"/>
          </a:p>
        </c:txPr>
        <c:crossAx val="1417487631"/>
        <c:crosses val="autoZero"/>
        <c:auto val="1"/>
        <c:lblAlgn val="ctr"/>
        <c:lblOffset val="100"/>
        <c:noMultiLvlLbl val="0"/>
      </c:catAx>
      <c:valAx>
        <c:axId val="1417487631"/>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48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Insurance Analytics^^.xlsx]Pivot!PivotTable30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dbl">
                    <a:solidFill>
                      <a:schemeClr val="accent1">
                        <a:shade val="15000"/>
                      </a:schemeClr>
                    </a:solidFill>
                    <a:prstDash val="dash"/>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Pivot!$M$9</c:f>
              <c:strCache>
                <c:ptCount val="1"/>
                <c:pt idx="0">
                  <c:v>Total</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Pivot!$L$10:$L$17</c:f>
              <c:strCache>
                <c:ptCount val="7"/>
                <c:pt idx="0">
                  <c:v>78-87</c:v>
                </c:pt>
                <c:pt idx="1">
                  <c:v>48-57</c:v>
                </c:pt>
                <c:pt idx="2">
                  <c:v>68-77</c:v>
                </c:pt>
                <c:pt idx="3">
                  <c:v>18-27</c:v>
                </c:pt>
                <c:pt idx="4">
                  <c:v>38-47</c:v>
                </c:pt>
                <c:pt idx="5">
                  <c:v>58-67</c:v>
                </c:pt>
                <c:pt idx="6">
                  <c:v>28-37</c:v>
                </c:pt>
              </c:strCache>
            </c:strRef>
          </c:cat>
          <c:val>
            <c:numRef>
              <c:f>Pivot!$M$10:$M$17</c:f>
              <c:numCache>
                <c:formatCode>General</c:formatCode>
                <c:ptCount val="7"/>
                <c:pt idx="0">
                  <c:v>570</c:v>
                </c:pt>
                <c:pt idx="1">
                  <c:v>704</c:v>
                </c:pt>
                <c:pt idx="2">
                  <c:v>713</c:v>
                </c:pt>
                <c:pt idx="3">
                  <c:v>722</c:v>
                </c:pt>
                <c:pt idx="4">
                  <c:v>737</c:v>
                </c:pt>
                <c:pt idx="5">
                  <c:v>764</c:v>
                </c:pt>
                <c:pt idx="6">
                  <c:v>790</c:v>
                </c:pt>
              </c:numCache>
            </c:numRef>
          </c:val>
          <c:extLst>
            <c:ext xmlns:c16="http://schemas.microsoft.com/office/drawing/2014/chart" uri="{C3380CC4-5D6E-409C-BE32-E72D297353CC}">
              <c16:uniqueId val="{00000000-EBBB-40A6-864B-9E9705410264}"/>
            </c:ext>
          </c:extLst>
        </c:ser>
        <c:dLbls>
          <c:dLblPos val="outEnd"/>
          <c:showLegendKey val="0"/>
          <c:showVal val="1"/>
          <c:showCatName val="0"/>
          <c:showSerName val="0"/>
          <c:showPercent val="0"/>
          <c:showBubbleSize val="0"/>
        </c:dLbls>
        <c:gapWidth val="182"/>
        <c:axId val="1352926752"/>
        <c:axId val="1352929152"/>
      </c:barChart>
      <c:catAx>
        <c:axId val="1352926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cmpd="dbl">
                  <a:solidFill>
                    <a:schemeClr val="tx1"/>
                  </a:solidFill>
                  <a:prstDash val="lgDash"/>
                </a:ln>
                <a:solidFill>
                  <a:schemeClr val="tx1"/>
                </a:solidFill>
                <a:latin typeface="+mn-lt"/>
                <a:ea typeface="+mn-ea"/>
                <a:cs typeface="+mn-cs"/>
              </a:defRPr>
            </a:pPr>
            <a:endParaRPr lang="en-US"/>
          </a:p>
        </c:txPr>
        <c:crossAx val="1352929152"/>
        <c:crosses val="autoZero"/>
        <c:auto val="1"/>
        <c:lblAlgn val="ctr"/>
        <c:lblOffset val="100"/>
        <c:noMultiLvlLbl val="0"/>
      </c:catAx>
      <c:valAx>
        <c:axId val="1352929152"/>
        <c:scaling>
          <c:orientation val="minMax"/>
        </c:scaling>
        <c:delete val="0"/>
        <c:axPos val="b"/>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ln w="0" cap="rnd" cmpd="dbl">
                  <a:solidFill>
                    <a:schemeClr val="tx1"/>
                  </a:solidFill>
                </a:ln>
                <a:solidFill>
                  <a:schemeClr val="tx1">
                    <a:lumMod val="65000"/>
                    <a:lumOff val="35000"/>
                  </a:schemeClr>
                </a:solidFill>
                <a:latin typeface="+mn-lt"/>
                <a:ea typeface="+mn-ea"/>
                <a:cs typeface="+mn-cs"/>
              </a:defRPr>
            </a:pPr>
            <a:endParaRPr lang="en-US"/>
          </a:p>
        </c:txPr>
        <c:crossAx val="135292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14941</xdr:colOff>
      <xdr:row>1</xdr:row>
      <xdr:rowOff>149410</xdr:rowOff>
    </xdr:from>
    <xdr:to>
      <xdr:col>14</xdr:col>
      <xdr:colOff>0</xdr:colOff>
      <xdr:row>9</xdr:row>
      <xdr:rowOff>167640</xdr:rowOff>
    </xdr:to>
    <xdr:graphicFrame macro="">
      <xdr:nvGraphicFramePr>
        <xdr:cNvPr id="26" name="Chart 25">
          <a:extLst>
            <a:ext uri="{FF2B5EF4-FFF2-40B4-BE49-F238E27FC236}">
              <a16:creationId xmlns:a16="http://schemas.microsoft.com/office/drawing/2014/main" id="{031DA61F-5E3F-4E93-95E0-BC1D0E91A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45721</xdr:colOff>
      <xdr:row>0</xdr:row>
      <xdr:rowOff>30480</xdr:rowOff>
    </xdr:from>
    <xdr:to>
      <xdr:col>19</xdr:col>
      <xdr:colOff>53340</xdr:colOff>
      <xdr:row>2</xdr:row>
      <xdr:rowOff>22860</xdr:rowOff>
    </xdr:to>
    <xdr:sp macro="" textlink="">
      <xdr:nvSpPr>
        <xdr:cNvPr id="2" name="Rectangle: Rounded Corners 1">
          <a:extLst>
            <a:ext uri="{FF2B5EF4-FFF2-40B4-BE49-F238E27FC236}">
              <a16:creationId xmlns:a16="http://schemas.microsoft.com/office/drawing/2014/main" id="{F0C63628-A5AD-F1DD-A78B-6B9BA8B3D210}"/>
            </a:ext>
          </a:extLst>
        </xdr:cNvPr>
        <xdr:cNvSpPr/>
      </xdr:nvSpPr>
      <xdr:spPr>
        <a:xfrm>
          <a:off x="45721" y="30480"/>
          <a:ext cx="14119859" cy="358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u="sng">
              <a:latin typeface="Algerian" panose="04020705040A02060702" pitchFamily="82" charset="0"/>
            </a:rPr>
            <a:t>INSURANCE POLICY DASHBOARD</a:t>
          </a:r>
        </a:p>
      </xdr:txBody>
    </xdr:sp>
    <xdr:clientData/>
  </xdr:twoCellAnchor>
  <xdr:twoCellAnchor>
    <xdr:from>
      <xdr:col>10</xdr:col>
      <xdr:colOff>44674</xdr:colOff>
      <xdr:row>2</xdr:row>
      <xdr:rowOff>99061</xdr:rowOff>
    </xdr:from>
    <xdr:to>
      <xdr:col>13</xdr:col>
      <xdr:colOff>507850</xdr:colOff>
      <xdr:row>3</xdr:row>
      <xdr:rowOff>224117</xdr:rowOff>
    </xdr:to>
    <xdr:sp macro="" textlink="">
      <xdr:nvSpPr>
        <xdr:cNvPr id="25" name="Rectangle 24">
          <a:extLst>
            <a:ext uri="{FF2B5EF4-FFF2-40B4-BE49-F238E27FC236}">
              <a16:creationId xmlns:a16="http://schemas.microsoft.com/office/drawing/2014/main" id="{B532E9EC-1067-4DCB-9363-BE7E426E73CF}"/>
            </a:ext>
          </a:extLst>
        </xdr:cNvPr>
        <xdr:cNvSpPr/>
      </xdr:nvSpPr>
      <xdr:spPr>
        <a:xfrm>
          <a:off x="8007574" y="464821"/>
          <a:ext cx="2650116" cy="239356"/>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Policy Status</a:t>
          </a:r>
          <a:r>
            <a:rPr lang="en-US" sz="1400" b="1" baseline="0">
              <a:solidFill>
                <a:sysClr val="windowText" lastClr="000000"/>
              </a:solidFill>
            </a:rPr>
            <a:t> Ratio</a:t>
          </a:r>
        </a:p>
      </xdr:txBody>
    </xdr:sp>
    <xdr:clientData/>
  </xdr:twoCellAnchor>
  <xdr:twoCellAnchor>
    <xdr:from>
      <xdr:col>1</xdr:col>
      <xdr:colOff>31598</xdr:colOff>
      <xdr:row>14</xdr:row>
      <xdr:rowOff>27501</xdr:rowOff>
    </xdr:from>
    <xdr:to>
      <xdr:col>5</xdr:col>
      <xdr:colOff>47641</xdr:colOff>
      <xdr:row>15</xdr:row>
      <xdr:rowOff>35121</xdr:rowOff>
    </xdr:to>
    <xdr:sp macro="" textlink="">
      <xdr:nvSpPr>
        <xdr:cNvPr id="30" name="Rectangle 29">
          <a:extLst>
            <a:ext uri="{FF2B5EF4-FFF2-40B4-BE49-F238E27FC236}">
              <a16:creationId xmlns:a16="http://schemas.microsoft.com/office/drawing/2014/main" id="{C2646EFE-B16C-498D-8571-1649B4C5B748}"/>
            </a:ext>
          </a:extLst>
        </xdr:cNvPr>
        <xdr:cNvSpPr/>
      </xdr:nvSpPr>
      <xdr:spPr>
        <a:xfrm>
          <a:off x="84938" y="3753681"/>
          <a:ext cx="2507783" cy="33528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rPr>
            <a:t>Policy</a:t>
          </a:r>
          <a:r>
            <a:rPr lang="en-US" sz="1000" b="1" baseline="0">
              <a:solidFill>
                <a:sysClr val="windowText" lastClr="000000"/>
              </a:solidFill>
            </a:rPr>
            <a:t> type wise</a:t>
          </a:r>
          <a:endParaRPr lang="en-US" sz="1000" b="1">
            <a:solidFill>
              <a:sysClr val="windowText" lastClr="000000"/>
            </a:solidFill>
          </a:endParaRPr>
        </a:p>
      </xdr:txBody>
    </xdr:sp>
    <xdr:clientData/>
  </xdr:twoCellAnchor>
  <xdr:twoCellAnchor>
    <xdr:from>
      <xdr:col>1</xdr:col>
      <xdr:colOff>22860</xdr:colOff>
      <xdr:row>15</xdr:row>
      <xdr:rowOff>92642</xdr:rowOff>
    </xdr:from>
    <xdr:to>
      <xdr:col>5</xdr:col>
      <xdr:colOff>260171</xdr:colOff>
      <xdr:row>28</xdr:row>
      <xdr:rowOff>83820</xdr:rowOff>
    </xdr:to>
    <xdr:graphicFrame macro="">
      <xdr:nvGraphicFramePr>
        <xdr:cNvPr id="31" name="Chart 30">
          <a:extLst>
            <a:ext uri="{FF2B5EF4-FFF2-40B4-BE49-F238E27FC236}">
              <a16:creationId xmlns:a16="http://schemas.microsoft.com/office/drawing/2014/main" id="{022651C2-47BF-C5A2-C500-D5B87807D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5</xdr:row>
      <xdr:rowOff>56997</xdr:rowOff>
    </xdr:from>
    <xdr:to>
      <xdr:col>14</xdr:col>
      <xdr:colOff>134003</xdr:colOff>
      <xdr:row>14</xdr:row>
      <xdr:rowOff>3735</xdr:rowOff>
    </xdr:to>
    <xdr:grpSp>
      <xdr:nvGrpSpPr>
        <xdr:cNvPr id="41" name="Group 40">
          <a:extLst>
            <a:ext uri="{FF2B5EF4-FFF2-40B4-BE49-F238E27FC236}">
              <a16:creationId xmlns:a16="http://schemas.microsoft.com/office/drawing/2014/main" id="{8A6BD259-2348-0CE4-C11A-77731F0F3257}"/>
            </a:ext>
          </a:extLst>
        </xdr:cNvPr>
        <xdr:cNvGrpSpPr/>
      </xdr:nvGrpSpPr>
      <xdr:grpSpPr>
        <a:xfrm>
          <a:off x="70803" y="1243495"/>
          <a:ext cx="10806765" cy="1585990"/>
          <a:chOff x="102285" y="1180947"/>
          <a:chExt cx="10585449" cy="2708988"/>
        </a:xfrm>
      </xdr:grpSpPr>
      <xdr:graphicFrame macro="">
        <xdr:nvGraphicFramePr>
          <xdr:cNvPr id="23" name="Chart 22">
            <a:extLst>
              <a:ext uri="{FF2B5EF4-FFF2-40B4-BE49-F238E27FC236}">
                <a16:creationId xmlns:a16="http://schemas.microsoft.com/office/drawing/2014/main" id="{04056129-65F7-17EE-FD04-337AD45CCDA5}"/>
              </a:ext>
            </a:extLst>
          </xdr:cNvPr>
          <xdr:cNvGraphicFramePr/>
        </xdr:nvGraphicFramePr>
        <xdr:xfrm>
          <a:off x="105179" y="1563519"/>
          <a:ext cx="2530587" cy="232029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4" name="Rectangle 23">
            <a:extLst>
              <a:ext uri="{FF2B5EF4-FFF2-40B4-BE49-F238E27FC236}">
                <a16:creationId xmlns:a16="http://schemas.microsoft.com/office/drawing/2014/main" id="{F9F533A0-849E-F1B6-FFD2-847350EF3FFD}"/>
              </a:ext>
            </a:extLst>
          </xdr:cNvPr>
          <xdr:cNvSpPr/>
        </xdr:nvSpPr>
        <xdr:spPr>
          <a:xfrm>
            <a:off x="102285" y="1181101"/>
            <a:ext cx="2539318" cy="335281"/>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rPr>
              <a:t>Policy Status</a:t>
            </a:r>
          </a:p>
        </xdr:txBody>
      </xdr:sp>
      <xdr:sp macro="" textlink="">
        <xdr:nvSpPr>
          <xdr:cNvPr id="27" name="Rectangle 26">
            <a:extLst>
              <a:ext uri="{FF2B5EF4-FFF2-40B4-BE49-F238E27FC236}">
                <a16:creationId xmlns:a16="http://schemas.microsoft.com/office/drawing/2014/main" id="{856FD52C-A038-4AB6-A636-5202A2C6FB9F}"/>
              </a:ext>
            </a:extLst>
          </xdr:cNvPr>
          <xdr:cNvSpPr/>
        </xdr:nvSpPr>
        <xdr:spPr>
          <a:xfrm>
            <a:off x="2678723" y="1180947"/>
            <a:ext cx="5426118" cy="33528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rPr>
              <a:t>Average Premium Growth Rate</a:t>
            </a:r>
          </a:p>
        </xdr:txBody>
      </xdr:sp>
      <xdr:grpSp>
        <xdr:nvGrpSpPr>
          <xdr:cNvPr id="37" name="Group 36">
            <a:extLst>
              <a:ext uri="{FF2B5EF4-FFF2-40B4-BE49-F238E27FC236}">
                <a16:creationId xmlns:a16="http://schemas.microsoft.com/office/drawing/2014/main" id="{8176A464-6A2F-6103-48F7-0CBCA0C2A383}"/>
              </a:ext>
            </a:extLst>
          </xdr:cNvPr>
          <xdr:cNvGrpSpPr/>
        </xdr:nvGrpSpPr>
        <xdr:grpSpPr>
          <a:xfrm>
            <a:off x="8144825" y="1184087"/>
            <a:ext cx="2542909" cy="2705848"/>
            <a:chOff x="8144825" y="1184087"/>
            <a:chExt cx="2542909" cy="2705848"/>
          </a:xfrm>
        </xdr:grpSpPr>
        <xdr:sp macro="" textlink="">
          <xdr:nvSpPr>
            <xdr:cNvPr id="28" name="Rectangle 27">
              <a:extLst>
                <a:ext uri="{FF2B5EF4-FFF2-40B4-BE49-F238E27FC236}">
                  <a16:creationId xmlns:a16="http://schemas.microsoft.com/office/drawing/2014/main" id="{4BA15279-4D25-40AF-9757-64E079BCF009}"/>
                </a:ext>
              </a:extLst>
            </xdr:cNvPr>
            <xdr:cNvSpPr/>
          </xdr:nvSpPr>
          <xdr:spPr>
            <a:xfrm>
              <a:off x="8144825" y="1184087"/>
              <a:ext cx="2389847" cy="335281"/>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rPr>
                <a:t>Gender</a:t>
              </a:r>
              <a:r>
                <a:rPr lang="en-US" sz="1000" b="1" baseline="0">
                  <a:solidFill>
                    <a:sysClr val="windowText" lastClr="000000"/>
                  </a:solidFill>
                </a:rPr>
                <a:t> wise Policy Count</a:t>
              </a:r>
            </a:p>
          </xdr:txBody>
        </xdr:sp>
        <xdr:graphicFrame macro="">
          <xdr:nvGraphicFramePr>
            <xdr:cNvPr id="29" name="Chart 28">
              <a:extLst>
                <a:ext uri="{FF2B5EF4-FFF2-40B4-BE49-F238E27FC236}">
                  <a16:creationId xmlns:a16="http://schemas.microsoft.com/office/drawing/2014/main" id="{69639B73-4EBD-9E76-296F-1B806BD3CD59}"/>
                </a:ext>
              </a:extLst>
            </xdr:cNvPr>
            <xdr:cNvGraphicFramePr/>
          </xdr:nvGraphicFramePr>
          <xdr:xfrm>
            <a:off x="8157147" y="1576893"/>
            <a:ext cx="2530587" cy="2313042"/>
          </xdr:xfrm>
          <a:graphic>
            <a:graphicData uri="http://schemas.openxmlformats.org/drawingml/2006/chart">
              <c:chart xmlns:c="http://schemas.openxmlformats.org/drawingml/2006/chart" xmlns:r="http://schemas.openxmlformats.org/officeDocument/2006/relationships" r:id="rId4"/>
            </a:graphicData>
          </a:graphic>
        </xdr:graphicFrame>
      </xdr:grpSp>
      <xdr:graphicFrame macro="">
        <xdr:nvGraphicFramePr>
          <xdr:cNvPr id="32" name="Chart 1">
            <a:extLst>
              <a:ext uri="{FF2B5EF4-FFF2-40B4-BE49-F238E27FC236}">
                <a16:creationId xmlns:a16="http://schemas.microsoft.com/office/drawing/2014/main" id="{84FB25D7-30C2-27F1-630D-370FAD91F0DA}"/>
              </a:ext>
            </a:extLst>
          </xdr:cNvPr>
          <xdr:cNvGraphicFramePr/>
        </xdr:nvGraphicFramePr>
        <xdr:xfrm>
          <a:off x="2686267" y="1566433"/>
          <a:ext cx="5426045" cy="231603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601681</xdr:colOff>
      <xdr:row>2</xdr:row>
      <xdr:rowOff>91889</xdr:rowOff>
    </xdr:from>
    <xdr:to>
      <xdr:col>15</xdr:col>
      <xdr:colOff>10021</xdr:colOff>
      <xdr:row>3</xdr:row>
      <xdr:rowOff>216945</xdr:rowOff>
    </xdr:to>
    <xdr:sp macro="" textlink="">
      <xdr:nvSpPr>
        <xdr:cNvPr id="34" name="Rectangle 33">
          <a:extLst>
            <a:ext uri="{FF2B5EF4-FFF2-40B4-BE49-F238E27FC236}">
              <a16:creationId xmlns:a16="http://schemas.microsoft.com/office/drawing/2014/main" id="{4EB9E6B7-EC4B-4F70-ABAF-C32394258465}"/>
            </a:ext>
          </a:extLst>
        </xdr:cNvPr>
        <xdr:cNvSpPr/>
      </xdr:nvSpPr>
      <xdr:spPr>
        <a:xfrm>
          <a:off x="10751521" y="457649"/>
          <a:ext cx="1359060" cy="239356"/>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solidFill>
                <a:sysClr val="windowText" lastClr="000000"/>
              </a:solidFill>
            </a:rPr>
            <a:t>Max. Growth %</a:t>
          </a:r>
        </a:p>
      </xdr:txBody>
    </xdr:sp>
    <xdr:clientData/>
  </xdr:twoCellAnchor>
  <xdr:twoCellAnchor>
    <xdr:from>
      <xdr:col>16</xdr:col>
      <xdr:colOff>0</xdr:colOff>
      <xdr:row>2</xdr:row>
      <xdr:rowOff>91440</xdr:rowOff>
    </xdr:from>
    <xdr:to>
      <xdr:col>16</xdr:col>
      <xdr:colOff>1169880</xdr:colOff>
      <xdr:row>3</xdr:row>
      <xdr:rowOff>216496</xdr:rowOff>
    </xdr:to>
    <xdr:sp macro="" textlink="">
      <xdr:nvSpPr>
        <xdr:cNvPr id="35" name="Rectangle 34">
          <a:extLst>
            <a:ext uri="{FF2B5EF4-FFF2-40B4-BE49-F238E27FC236}">
              <a16:creationId xmlns:a16="http://schemas.microsoft.com/office/drawing/2014/main" id="{9F287014-9EAE-49D1-A78F-25D6DEB33306}"/>
            </a:ext>
          </a:extLst>
        </xdr:cNvPr>
        <xdr:cNvSpPr/>
      </xdr:nvSpPr>
      <xdr:spPr>
        <a:xfrm>
          <a:off x="11917680" y="457200"/>
          <a:ext cx="1169880" cy="239356"/>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baseline="0">
              <a:solidFill>
                <a:sysClr val="windowText" lastClr="000000"/>
              </a:solidFill>
            </a:rPr>
            <a:t>Min. Growth %</a:t>
          </a:r>
        </a:p>
      </xdr:txBody>
    </xdr:sp>
    <xdr:clientData/>
  </xdr:twoCellAnchor>
  <xdr:twoCellAnchor>
    <xdr:from>
      <xdr:col>18</xdr:col>
      <xdr:colOff>7620</xdr:colOff>
      <xdr:row>2</xdr:row>
      <xdr:rowOff>83820</xdr:rowOff>
    </xdr:from>
    <xdr:to>
      <xdr:col>19</xdr:col>
      <xdr:colOff>11880</xdr:colOff>
      <xdr:row>3</xdr:row>
      <xdr:rowOff>208876</xdr:rowOff>
    </xdr:to>
    <xdr:sp macro="" textlink="">
      <xdr:nvSpPr>
        <xdr:cNvPr id="36" name="Rectangle 35">
          <a:extLst>
            <a:ext uri="{FF2B5EF4-FFF2-40B4-BE49-F238E27FC236}">
              <a16:creationId xmlns:a16="http://schemas.microsoft.com/office/drawing/2014/main" id="{22147673-8B25-463A-B66F-A307D100A621}"/>
            </a:ext>
          </a:extLst>
        </xdr:cNvPr>
        <xdr:cNvSpPr/>
      </xdr:nvSpPr>
      <xdr:spPr>
        <a:xfrm>
          <a:off x="13068300" y="449580"/>
          <a:ext cx="1010100" cy="239356"/>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ysClr val="windowText" lastClr="000000"/>
              </a:solidFill>
            </a:rPr>
            <a:t>Diff.</a:t>
          </a:r>
        </a:p>
      </xdr:txBody>
    </xdr:sp>
    <xdr:clientData/>
  </xdr:twoCellAnchor>
  <xdr:twoCellAnchor>
    <xdr:from>
      <xdr:col>7</xdr:col>
      <xdr:colOff>1447800</xdr:colOff>
      <xdr:row>15</xdr:row>
      <xdr:rowOff>80010</xdr:rowOff>
    </xdr:from>
    <xdr:to>
      <xdr:col>14</xdr:col>
      <xdr:colOff>129540</xdr:colOff>
      <xdr:row>28</xdr:row>
      <xdr:rowOff>7620</xdr:rowOff>
    </xdr:to>
    <xdr:graphicFrame macro="">
      <xdr:nvGraphicFramePr>
        <xdr:cNvPr id="43" name="Chart 3">
          <a:extLst>
            <a:ext uri="{FF2B5EF4-FFF2-40B4-BE49-F238E27FC236}">
              <a16:creationId xmlns:a16="http://schemas.microsoft.com/office/drawing/2014/main" id="{17831F61-8386-FC2A-83EF-1A4FD695F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1440180</xdr:colOff>
      <xdr:row>14</xdr:row>
      <xdr:rowOff>19881</xdr:rowOff>
    </xdr:from>
    <xdr:to>
      <xdr:col>14</xdr:col>
      <xdr:colOff>106680</xdr:colOff>
      <xdr:row>15</xdr:row>
      <xdr:rowOff>27501</xdr:rowOff>
    </xdr:to>
    <xdr:sp macro="" textlink="">
      <xdr:nvSpPr>
        <xdr:cNvPr id="55" name="Rectangle 54">
          <a:extLst>
            <a:ext uri="{FF2B5EF4-FFF2-40B4-BE49-F238E27FC236}">
              <a16:creationId xmlns:a16="http://schemas.microsoft.com/office/drawing/2014/main" id="{B52D0F7D-9989-4728-946F-7E3525E95FD0}"/>
            </a:ext>
          </a:extLst>
        </xdr:cNvPr>
        <xdr:cNvSpPr/>
      </xdr:nvSpPr>
      <xdr:spPr>
        <a:xfrm>
          <a:off x="5829300" y="3867981"/>
          <a:ext cx="5006340" cy="33528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rPr>
            <a:t>Policy</a:t>
          </a:r>
          <a:r>
            <a:rPr lang="en-US" sz="1000" b="1" baseline="0">
              <a:solidFill>
                <a:sysClr val="windowText" lastClr="000000"/>
              </a:solidFill>
            </a:rPr>
            <a:t> End Trend</a:t>
          </a:r>
          <a:endParaRPr lang="en-US" sz="1000" b="1">
            <a:solidFill>
              <a:sysClr val="windowText" lastClr="000000"/>
            </a:solidFill>
          </a:endParaRPr>
        </a:p>
      </xdr:txBody>
    </xdr:sp>
    <xdr:clientData/>
  </xdr:twoCellAnchor>
  <xdr:twoCellAnchor>
    <xdr:from>
      <xdr:col>5</xdr:col>
      <xdr:colOff>106680</xdr:colOff>
      <xdr:row>15</xdr:row>
      <xdr:rowOff>87630</xdr:rowOff>
    </xdr:from>
    <xdr:to>
      <xdr:col>7</xdr:col>
      <xdr:colOff>1386840</xdr:colOff>
      <xdr:row>28</xdr:row>
      <xdr:rowOff>7620</xdr:rowOff>
    </xdr:to>
    <xdr:graphicFrame macro="">
      <xdr:nvGraphicFramePr>
        <xdr:cNvPr id="56" name="Chart 4">
          <a:extLst>
            <a:ext uri="{FF2B5EF4-FFF2-40B4-BE49-F238E27FC236}">
              <a16:creationId xmlns:a16="http://schemas.microsoft.com/office/drawing/2014/main" id="{85362993-90F4-4574-64E3-16C0BC259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91440</xdr:colOff>
      <xdr:row>14</xdr:row>
      <xdr:rowOff>19881</xdr:rowOff>
    </xdr:from>
    <xdr:to>
      <xdr:col>7</xdr:col>
      <xdr:colOff>1402080</xdr:colOff>
      <xdr:row>15</xdr:row>
      <xdr:rowOff>27501</xdr:rowOff>
    </xdr:to>
    <xdr:sp macro="" textlink="">
      <xdr:nvSpPr>
        <xdr:cNvPr id="57" name="Rectangle 56">
          <a:extLst>
            <a:ext uri="{FF2B5EF4-FFF2-40B4-BE49-F238E27FC236}">
              <a16:creationId xmlns:a16="http://schemas.microsoft.com/office/drawing/2014/main" id="{B0BECB04-60DD-4081-BC12-D910A9DDF12E}"/>
            </a:ext>
          </a:extLst>
        </xdr:cNvPr>
        <xdr:cNvSpPr/>
      </xdr:nvSpPr>
      <xdr:spPr>
        <a:xfrm>
          <a:off x="2720340" y="3867981"/>
          <a:ext cx="3070860" cy="33528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rPr>
            <a:t>Policy</a:t>
          </a:r>
          <a:r>
            <a:rPr lang="en-US" sz="1000" b="1" baseline="0">
              <a:solidFill>
                <a:sysClr val="windowText" lastClr="000000"/>
              </a:solidFill>
            </a:rPr>
            <a:t> count Age Group wise</a:t>
          </a:r>
        </a:p>
        <a:p>
          <a:pPr algn="ctr"/>
          <a:endParaRPr lang="en-US" sz="1000" b="1">
            <a:solidFill>
              <a:sysClr val="windowText" lastClr="000000"/>
            </a:solidFill>
          </a:endParaRPr>
        </a:p>
      </xdr:txBody>
    </xdr:sp>
    <xdr:clientData/>
  </xdr:twoCellAnchor>
  <xdr:twoCellAnchor>
    <xdr:from>
      <xdr:col>14</xdr:col>
      <xdr:colOff>182882</xdr:colOff>
      <xdr:row>6</xdr:row>
      <xdr:rowOff>52827</xdr:rowOff>
    </xdr:from>
    <xdr:to>
      <xdr:col>19</xdr:col>
      <xdr:colOff>22862</xdr:colOff>
      <xdr:row>28</xdr:row>
      <xdr:rowOff>22860</xdr:rowOff>
    </xdr:to>
    <xdr:grpSp>
      <xdr:nvGrpSpPr>
        <xdr:cNvPr id="65" name="Group 64">
          <a:extLst>
            <a:ext uri="{FF2B5EF4-FFF2-40B4-BE49-F238E27FC236}">
              <a16:creationId xmlns:a16="http://schemas.microsoft.com/office/drawing/2014/main" id="{0B099E65-3586-732C-36DB-D08B234DC793}"/>
            </a:ext>
          </a:extLst>
        </xdr:cNvPr>
        <xdr:cNvGrpSpPr/>
      </xdr:nvGrpSpPr>
      <xdr:grpSpPr>
        <a:xfrm>
          <a:off x="10928352" y="1421887"/>
          <a:ext cx="3227388" cy="3978788"/>
          <a:chOff x="10645140" y="1287780"/>
          <a:chExt cx="3316279" cy="5768340"/>
        </a:xfrm>
      </xdr:grpSpPr>
      <mc:AlternateContent xmlns:mc="http://schemas.openxmlformats.org/markup-compatibility/2006" xmlns:a14="http://schemas.microsoft.com/office/drawing/2010/main">
        <mc:Choice Requires="a14">
          <xdr:graphicFrame macro="">
            <xdr:nvGraphicFramePr>
              <xdr:cNvPr id="58" name="Policy Start Date (Year)">
                <a:extLst>
                  <a:ext uri="{FF2B5EF4-FFF2-40B4-BE49-F238E27FC236}">
                    <a16:creationId xmlns:a16="http://schemas.microsoft.com/office/drawing/2014/main" id="{6AA613EA-7402-CC2F-FB5B-D89335434AB2}"/>
                  </a:ext>
                </a:extLst>
              </xdr:cNvPr>
              <xdr:cNvGraphicFramePr/>
            </xdr:nvGraphicFramePr>
            <xdr:xfrm>
              <a:off x="10645140" y="1288330"/>
              <a:ext cx="1828800" cy="5767790"/>
            </xdr:xfrm>
            <a:graphic>
              <a:graphicData uri="http://schemas.microsoft.com/office/drawing/2010/slicer">
                <sle:slicer xmlns:sle="http://schemas.microsoft.com/office/drawing/2010/slicer" name="Policy Start Date (Year)"/>
              </a:graphicData>
            </a:graphic>
          </xdr:graphicFrame>
        </mc:Choice>
        <mc:Fallback xmlns="">
          <xdr:sp macro="" textlink="">
            <xdr:nvSpPr>
              <xdr:cNvPr id="0" name=""/>
              <xdr:cNvSpPr>
                <a:spLocks noTextEdit="1"/>
              </xdr:cNvSpPr>
            </xdr:nvSpPr>
            <xdr:spPr>
              <a:xfrm>
                <a:off x="10911842" y="1424960"/>
                <a:ext cx="1777504" cy="5585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9" name="Policy Start Date (Quarter)">
                <a:extLst>
                  <a:ext uri="{FF2B5EF4-FFF2-40B4-BE49-F238E27FC236}">
                    <a16:creationId xmlns:a16="http://schemas.microsoft.com/office/drawing/2014/main" id="{EBF136A4-59D1-1F28-2448-FAA458E5CA80}"/>
                  </a:ext>
                </a:extLst>
              </xdr:cNvPr>
              <xdr:cNvGraphicFramePr/>
            </xdr:nvGraphicFramePr>
            <xdr:xfrm>
              <a:off x="12496800" y="4033342"/>
              <a:ext cx="1435699" cy="1609425"/>
            </xdr:xfrm>
            <a:graphic>
              <a:graphicData uri="http://schemas.microsoft.com/office/drawing/2010/slicer">
                <sle:slicer xmlns:sle="http://schemas.microsoft.com/office/drawing/2010/slicer" name="Policy Start Date (Quarter)"/>
              </a:graphicData>
            </a:graphic>
          </xdr:graphicFrame>
        </mc:Choice>
        <mc:Fallback xmlns="">
          <xdr:sp macro="" textlink="">
            <xdr:nvSpPr>
              <xdr:cNvPr id="0" name=""/>
              <xdr:cNvSpPr>
                <a:spLocks noTextEdit="1"/>
              </xdr:cNvSpPr>
            </xdr:nvSpPr>
            <xdr:spPr>
              <a:xfrm>
                <a:off x="12711564" y="4083188"/>
                <a:ext cx="1395429" cy="1558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0" name="Policy Start Date (Month)">
                <a:extLst>
                  <a:ext uri="{FF2B5EF4-FFF2-40B4-BE49-F238E27FC236}">
                    <a16:creationId xmlns:a16="http://schemas.microsoft.com/office/drawing/2014/main" id="{A917DCFD-69C7-F224-133B-6CAF099CF478}"/>
                  </a:ext>
                </a:extLst>
              </xdr:cNvPr>
              <xdr:cNvGraphicFramePr/>
            </xdr:nvGraphicFramePr>
            <xdr:xfrm>
              <a:off x="12498562" y="1287780"/>
              <a:ext cx="1420248" cy="2680203"/>
            </xdr:xfrm>
            <a:graphic>
              <a:graphicData uri="http://schemas.microsoft.com/office/drawing/2010/slicer">
                <sle:slicer xmlns:sle="http://schemas.microsoft.com/office/drawing/2010/slicer" name="Policy Start Date (Month)"/>
              </a:graphicData>
            </a:graphic>
          </xdr:graphicFrame>
        </mc:Choice>
        <mc:Fallback xmlns="">
          <xdr:sp macro="" textlink="">
            <xdr:nvSpPr>
              <xdr:cNvPr id="0" name=""/>
              <xdr:cNvSpPr>
                <a:spLocks noTextEdit="1"/>
              </xdr:cNvSpPr>
            </xdr:nvSpPr>
            <xdr:spPr>
              <a:xfrm>
                <a:off x="12713277" y="1424427"/>
                <a:ext cx="1380411" cy="2595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1" name="Status">
                <a:extLst>
                  <a:ext uri="{FF2B5EF4-FFF2-40B4-BE49-F238E27FC236}">
                    <a16:creationId xmlns:a16="http://schemas.microsoft.com/office/drawing/2014/main" id="{82946C64-3EEC-0A20-2BE7-019F6D15DA08}"/>
                  </a:ext>
                </a:extLst>
              </xdr:cNvPr>
              <xdr:cNvGraphicFramePr/>
            </xdr:nvGraphicFramePr>
            <xdr:xfrm>
              <a:off x="12503901" y="5688433"/>
              <a:ext cx="1457518" cy="1367687"/>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718466" y="5685953"/>
                <a:ext cx="1416636" cy="1324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1.815725347224" backgroundQuery="1" createdVersion="8" refreshedVersion="8" minRefreshableVersion="3" recordCount="0" supportSubquery="1" supportAdvancedDrill="1" xr:uid="{9A51D11E-D7E2-408C-8DF3-5D5772FBC08C}">
  <cacheSource type="external" connectionId="2"/>
  <cacheFields count="2">
    <cacheField name="[Policy Details].[Status].[Status]" caption="Status" numFmtId="0" hierarchy="33" level="1">
      <sharedItems count="3">
        <s v="Active"/>
        <s v="Lapsed"/>
        <s v="Terminated"/>
      </sharedItems>
    </cacheField>
    <cacheField name="[Measures].[Count of Policy ID]" caption="Count of Policy ID" numFmtId="0" hierarchy="53" level="32767"/>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0"/>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699884263" backgroundQuery="1" createdVersion="8" refreshedVersion="8" minRefreshableVersion="3" recordCount="0" supportSubquery="1" supportAdvancedDrill="1" xr:uid="{2B108764-FA04-4062-81BD-94068024D3D0}">
  <cacheSource type="external" connectionId="2"/>
  <cacheFields count="2">
    <cacheField name="[Measures].[Average of Premium Amount]" caption="Average of Premium Amount" numFmtId="0" hierarchy="58" level="32767"/>
    <cacheField name="[Policy Details].[Policy Start Date (Year)].[Policy Start Date (Year)]" caption="Policy Start Date (Year)" numFmtId="0" hierarchy="36" level="1">
      <sharedItems containsSemiMixedTypes="0" containsNonDate="0" containsString="0"/>
    </cacheField>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1"/>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011574" backgroundQuery="1" createdVersion="8" refreshedVersion="8" minRefreshableVersion="3" recordCount="0" supportSubquery="1" supportAdvancedDrill="1" xr:uid="{83234DDF-735C-4F27-B9C3-B7073107A207}">
  <cacheSource type="external" connectionId="2"/>
  <cacheFields count="2">
    <cacheField name="[Measures].[Sum of Claim Amount]" caption="Sum of Claim Amount" numFmtId="0" hierarchy="54" level="32767"/>
    <cacheField name="[Policy Details].[Policy Start Date (Year)].[Policy Start Date (Year)]" caption="Policy Start Date (Year)" numFmtId="0" hierarchy="36" level="1">
      <sharedItems containsSemiMixedTypes="0" containsNonDate="0" containsString="0"/>
    </cacheField>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1"/>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0231478" backgroundQuery="1" createdVersion="8" refreshedVersion="8" minRefreshableVersion="3" recordCount="0" supportSubquery="1" supportAdvancedDrill="1" xr:uid="{FD3B8CA5-3FD0-4E3C-B853-F1B64A9B03A8}">
  <cacheSource type="external" connectionId="2"/>
  <cacheFields count="2">
    <cacheField name="[Measures].[Average of Coverage Amount]" caption="Average of Coverage Amount" numFmtId="0" hierarchy="56" level="32767"/>
    <cacheField name="[Policy Details].[Policy Start Date (Year)].[Policy Start Date (Year)]" caption="Policy Start Date (Year)" numFmtId="0" hierarchy="36" level="1">
      <sharedItems containsSemiMixedTypes="0" containsNonDate="0" containsString="0"/>
    </cacheField>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1"/>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0578702" backgroundQuery="1" createdVersion="8" refreshedVersion="8" minRefreshableVersion="3" recordCount="0" supportSubquery="1" supportAdvancedDrill="1" xr:uid="{735E1B2A-B34F-45BC-B30A-130FCFC8C955}">
  <cacheSource type="external" connectionId="2"/>
  <cacheFields count="5">
    <cacheField name="[Policy Details].[Policy Start Date (Month)].[Policy Start Date (Month)]" caption="Policy Start Date (Month)" numFmtId="0" hierarchy="38" level="1">
      <sharedItems count="12">
        <s v="Dec"/>
        <s v="Jan"/>
        <s v="Feb"/>
        <s v="Mar"/>
        <s v="Apr"/>
        <s v="May"/>
        <s v="Jun"/>
        <s v="Jul"/>
        <s v="Aug"/>
        <s v="Sep"/>
        <s v="Oct"/>
        <s v="Nov"/>
      </sharedItems>
    </cacheField>
    <cacheField name="[Policy Details].[Policy Start Date (Quarter)].[Policy Start Date (Quarter)]" caption="Policy Start Date (Quarter)" numFmtId="0" hierarchy="37" level="1">
      <sharedItems count="4">
        <s v="Qtr1"/>
        <s v="Qtr2"/>
        <s v="Qtr3"/>
        <s v="Qtr4"/>
      </sharedItems>
    </cacheField>
    <cacheField name="[Policy Details].[Policy Start Date (Year)].[Policy Start Date (Year)]" caption="Policy Start Date (Year)" numFmtId="0" hierarchy="36" level="1">
      <sharedItems count="11">
        <s v="2014"/>
        <s v="2015"/>
        <s v="2016"/>
        <s v="2017"/>
        <s v="2018"/>
        <s v="2019"/>
        <s v="2020"/>
        <s v="2021"/>
        <s v="2022"/>
        <s v="2023"/>
        <s v="2024"/>
      </sharedItems>
    </cacheField>
    <cacheField name="[Measures].[Average of Premium Amount]" caption="Average of Premium Amount" numFmtId="0" hierarchy="58" level="32767"/>
    <cacheField name="Unsupported0" numFmtId="0" hierarchy="64" level="32767">
      <extLst>
        <ext xmlns:x14="http://schemas.microsoft.com/office/spreadsheetml/2009/9/main" uri="{63CAB8AC-B538-458d-9737-405883B0398D}">
          <x14:cacheField ignore="1"/>
        </ext>
      </extLst>
    </cacheField>
  </cacheFields>
  <cacheHierarchies count="6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2"/>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fieldsUsage count="2">
        <fieldUsage x="-1"/>
        <fieldUsage x="1"/>
      </fieldsUsage>
    </cacheHierarchy>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fieldsUsage count="2">
        <fieldUsage x="-1"/>
        <fieldUsage x="0"/>
      </fieldsUsage>
    </cacheHierarchy>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oneField="1" hidden="1">
      <fieldsUsage count="1">
        <fieldUsage x="3"/>
      </fieldsUsage>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Unsupported0" caption="Agent ID" measure="1" count="0">
      <extLst>
        <ext xmlns:x14="http://schemas.microsoft.com/office/spreadsheetml/2009/9/main" uri="{8CF416AD-EC4C-4aba-99F5-12A058AE0983}">
          <x14:cacheHierarchy ignore="1"/>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115741" backgroundQuery="1" createdVersion="8" refreshedVersion="8" minRefreshableVersion="3" recordCount="0" supportSubquery="1" supportAdvancedDrill="1" xr:uid="{C7FA3B3B-82C9-4F08-B27B-7460FA67E709}">
  <cacheSource type="external" connectionId="2"/>
  <cacheFields count="7">
    <cacheField name="[Policy Details].[Policy End Date].[Policy End Date]" caption="Policy End Date" numFmtId="0" hierarchy="31" level="1">
      <sharedItems containsSemiMixedTypes="0" containsNonDate="0" containsDate="1" containsString="0" minDate="2016-04-07T00:00:00" maxDate="2034-10-18T00:00:00" count="3268">
        <d v="2016-04-07T00:00:00"/>
        <d v="2016-04-20T00:00:00"/>
        <d v="2016-04-25T00:00:00"/>
        <d v="2016-05-14T00:00:00"/>
        <d v="2016-05-20T00:00:00"/>
        <d v="2016-06-23T00:00:00"/>
        <d v="2016-07-01T00:00:00"/>
        <d v="2016-07-21T00:00:00"/>
        <d v="2016-07-27T00:00:00"/>
        <d v="2016-08-11T00:00:00"/>
        <d v="2016-08-30T00:00:00"/>
        <d v="2016-09-07T00:00:00"/>
        <d v="2016-09-20T00:00:00"/>
        <d v="2016-10-04T00:00:00"/>
        <d v="2016-10-06T00:00:00"/>
        <d v="2016-11-05T00:00:00"/>
        <d v="2016-11-20T00:00:00"/>
        <d v="2016-11-28T00:00:00"/>
        <d v="2016-12-09T00:00:00"/>
        <d v="2016-12-10T00:00:00"/>
        <d v="2016-12-13T00:00:00"/>
        <d v="2016-12-21T00:00:00"/>
        <d v="2016-12-31T00:00:00"/>
        <d v="2017-01-05T00:00:00"/>
        <d v="2017-01-26T00:00:00"/>
        <d v="2017-01-28T00:00:00"/>
        <d v="2017-02-01T00:00:00"/>
        <d v="2017-02-10T00:00:00"/>
        <d v="2017-02-14T00:00:00"/>
        <d v="2017-03-16T00:00:00"/>
        <d v="2017-03-19T00:00:00"/>
        <d v="2017-03-20T00:00:00"/>
        <d v="2017-03-23T00:00:00"/>
        <d v="2017-03-28T00:00:00"/>
        <d v="2017-04-12T00:00:00"/>
        <d v="2017-04-26T00:00:00"/>
        <d v="2017-04-27T00:00:00"/>
        <d v="2017-05-06T00:00:00"/>
        <d v="2017-05-08T00:00:00"/>
        <d v="2017-05-11T00:00:00"/>
        <d v="2017-05-12T00:00:00"/>
        <d v="2017-05-19T00:00:00"/>
        <d v="2017-05-30T00:00:00"/>
        <d v="2017-06-07T00:00:00"/>
        <d v="2017-06-21T00:00:00"/>
        <d v="2017-06-22T00:00:00"/>
        <d v="2017-06-23T00:00:00"/>
        <d v="2017-06-27T00:00:00"/>
        <d v="2017-06-29T00:00:00"/>
        <d v="2017-07-06T00:00:00"/>
        <d v="2017-07-11T00:00:00"/>
        <d v="2017-07-12T00:00:00"/>
        <d v="2017-07-20T00:00:00"/>
        <d v="2017-07-21T00:00:00"/>
        <d v="2017-07-26T00:00:00"/>
        <d v="2017-07-28T00:00:00"/>
        <d v="2017-07-29T00:00:00"/>
        <d v="2017-08-14T00:00:00"/>
        <d v="2017-08-18T00:00:00"/>
        <d v="2017-09-08T00:00:00"/>
        <d v="2017-09-14T00:00:00"/>
        <d v="2017-09-22T00:00:00"/>
        <d v="2017-09-24T00:00:00"/>
        <d v="2017-09-26T00:00:00"/>
        <d v="2017-10-01T00:00:00"/>
        <d v="2017-10-02T00:00:00"/>
        <d v="2017-10-10T00:00:00"/>
        <d v="2017-10-17T00:00:00"/>
        <d v="2017-10-21T00:00:00"/>
        <d v="2017-10-22T00:00:00"/>
        <d v="2017-10-24T00:00:00"/>
        <d v="2017-10-30T00:00:00"/>
        <d v="2017-10-31T00:00:00"/>
        <d v="2017-11-07T00:00:00"/>
        <d v="2017-11-08T00:00:00"/>
        <d v="2017-11-09T00:00:00"/>
        <d v="2017-11-13T00:00:00"/>
        <d v="2017-11-14T00:00:00"/>
        <d v="2017-11-15T00:00:00"/>
        <d v="2017-11-16T00:00:00"/>
        <d v="2017-11-26T00:00:00"/>
        <d v="2017-12-03T00:00:00"/>
        <d v="2017-12-11T00:00:00"/>
        <d v="2017-12-12T00:00:00"/>
        <d v="2017-12-14T00:00:00"/>
        <d v="2017-12-16T00:00:00"/>
        <d v="2017-12-21T00:00:00"/>
        <d v="2017-12-22T00:00:00"/>
        <d v="2017-12-24T00:00:00"/>
        <d v="2017-12-27T00:00:00"/>
        <d v="2017-12-28T00:00:00"/>
        <d v="2018-01-05T00:00:00"/>
        <d v="2018-01-10T00:00:00"/>
        <d v="2018-01-14T00:00:00"/>
        <d v="2018-01-19T00:00:00"/>
        <d v="2018-01-22T00:00:00"/>
        <d v="2018-01-24T00:00:00"/>
        <d v="2018-01-25T00:00:00"/>
        <d v="2018-01-30T00:00:00"/>
        <d v="2018-01-31T00:00:00"/>
        <d v="2018-02-06T00:00:00"/>
        <d v="2018-02-13T00:00:00"/>
        <d v="2018-02-14T00:00:00"/>
        <d v="2018-02-16T00:00:00"/>
        <d v="2018-02-17T00:00:00"/>
        <d v="2018-02-21T00:00:00"/>
        <d v="2018-02-22T00:00:00"/>
        <d v="2018-03-03T00:00:00"/>
        <d v="2018-03-05T00:00:00"/>
        <d v="2018-03-06T00:00:00"/>
        <d v="2018-03-12T00:00:00"/>
        <d v="2018-03-15T00:00:00"/>
        <d v="2018-03-20T00:00:00"/>
        <d v="2018-03-22T00:00:00"/>
        <d v="2018-03-27T00:00:00"/>
        <d v="2018-03-30T00:00:00"/>
        <d v="2018-04-06T00:00:00"/>
        <d v="2018-04-11T00:00:00"/>
        <d v="2018-04-12T00:00:00"/>
        <d v="2018-04-16T00:00:00"/>
        <d v="2018-04-19T00:00:00"/>
        <d v="2018-04-20T00:00:00"/>
        <d v="2018-04-23T00:00:00"/>
        <d v="2018-04-29T00:00:00"/>
        <d v="2018-05-05T00:00:00"/>
        <d v="2018-05-14T00:00:00"/>
        <d v="2018-05-17T00:00:00"/>
        <d v="2018-05-20T00:00:00"/>
        <d v="2018-05-23T00:00:00"/>
        <d v="2018-05-26T00:00:00"/>
        <d v="2018-05-28T00:00:00"/>
        <d v="2018-05-29T00:00:00"/>
        <d v="2018-05-31T00:00:00"/>
        <d v="2018-06-04T00:00:00"/>
        <d v="2018-06-08T00:00:00"/>
        <d v="2018-06-09T00:00:00"/>
        <d v="2018-06-12T00:00:00"/>
        <d v="2018-06-13T00:00:00"/>
        <d v="2018-06-17T00:00:00"/>
        <d v="2018-06-21T00:00:00"/>
        <d v="2018-06-24T00:00:00"/>
        <d v="2018-06-25T00:00:00"/>
        <d v="2018-06-27T00:00:00"/>
        <d v="2018-06-29T00:00:00"/>
        <d v="2018-07-03T00:00:00"/>
        <d v="2018-07-07T00:00:00"/>
        <d v="2018-07-09T00:00:00"/>
        <d v="2018-07-11T00:00:00"/>
        <d v="2018-07-14T00:00:00"/>
        <d v="2018-07-15T00:00:00"/>
        <d v="2018-07-18T00:00:00"/>
        <d v="2018-07-19T00:00:00"/>
        <d v="2018-07-20T00:00:00"/>
        <d v="2018-07-22T00:00:00"/>
        <d v="2018-07-24T00:00:00"/>
        <d v="2018-07-26T00:00:00"/>
        <d v="2018-07-30T00:00:00"/>
        <d v="2018-08-01T00:00:00"/>
        <d v="2018-08-02T00:00:00"/>
        <d v="2018-08-04T00:00:00"/>
        <d v="2018-08-05T00:00:00"/>
        <d v="2018-08-06T00:00:00"/>
        <d v="2018-08-07T00:00:00"/>
        <d v="2018-08-09T00:00:00"/>
        <d v="2018-08-16T00:00:00"/>
        <d v="2018-08-18T00:00:00"/>
        <d v="2018-08-19T00:00:00"/>
        <d v="2018-08-20T00:00:00"/>
        <d v="2018-08-21T00:00:00"/>
        <d v="2018-08-22T00:00:00"/>
        <d v="2018-08-24T00:00:00"/>
        <d v="2018-08-27T00:00:00"/>
        <d v="2018-08-28T00:00:00"/>
        <d v="2018-08-30T00:00:00"/>
        <d v="2018-09-05T00:00:00"/>
        <d v="2018-09-09T00:00:00"/>
        <d v="2018-09-10T00:00:00"/>
        <d v="2018-09-11T00:00:00"/>
        <d v="2018-09-12T00:00:00"/>
        <d v="2018-09-13T00:00:00"/>
        <d v="2018-09-18T00:00:00"/>
        <d v="2018-09-21T00:00:00"/>
        <d v="2018-09-26T00:00:00"/>
        <d v="2018-09-27T00:00:00"/>
        <d v="2018-09-28T00:00:00"/>
        <d v="2018-10-04T00:00:00"/>
        <d v="2018-10-05T00:00:00"/>
        <d v="2018-10-17T00:00:00"/>
        <d v="2018-10-24T00:00:00"/>
        <d v="2018-10-28T00:00:00"/>
        <d v="2018-10-31T00:00:00"/>
        <d v="2018-11-02T00:00:00"/>
        <d v="2018-11-03T00:00:00"/>
        <d v="2018-11-04T00:00:00"/>
        <d v="2018-11-09T00:00:00"/>
        <d v="2018-11-10T00:00:00"/>
        <d v="2018-11-11T00:00:00"/>
        <d v="2018-11-20T00:00:00"/>
        <d v="2018-11-22T00:00:00"/>
        <d v="2018-11-24T00:00:00"/>
        <d v="2018-11-29T00:00:00"/>
        <d v="2018-11-30T00:00:00"/>
        <d v="2018-12-01T00:00:00"/>
        <d v="2018-12-03T00:00:00"/>
        <d v="2018-12-07T00:00:00"/>
        <d v="2018-12-08T00:00:00"/>
        <d v="2018-12-10T00:00:00"/>
        <d v="2018-12-11T00:00:00"/>
        <d v="2018-12-12T00:00:00"/>
        <d v="2018-12-13T00:00:00"/>
        <d v="2018-12-15T00:00:00"/>
        <d v="2018-12-16T00:00:00"/>
        <d v="2018-12-18T00:00:00"/>
        <d v="2018-12-22T00:00:00"/>
        <d v="2019-01-02T00:00:00"/>
        <d v="2019-01-16T00:00:00"/>
        <d v="2019-01-18T00:00:00"/>
        <d v="2019-01-19T00:00:00"/>
        <d v="2019-01-21T00:00:00"/>
        <d v="2019-01-22T00:00:00"/>
        <d v="2019-01-23T00:00:00"/>
        <d v="2019-01-24T00:00:00"/>
        <d v="2019-01-27T00:00:00"/>
        <d v="2019-01-28T00:00:00"/>
        <d v="2019-01-30T00:00:00"/>
        <d v="2019-01-31T00:00:00"/>
        <d v="2019-02-03T00:00:00"/>
        <d v="2019-02-04T00:00:00"/>
        <d v="2019-02-07T00:00:00"/>
        <d v="2019-02-10T00:00:00"/>
        <d v="2019-02-11T00:00:00"/>
        <d v="2019-02-17T00:00:00"/>
        <d v="2019-02-19T00:00:00"/>
        <d v="2019-02-20T00:00:00"/>
        <d v="2019-02-21T00:00:00"/>
        <d v="2019-02-25T00:00:00"/>
        <d v="2019-02-28T00:00:00"/>
        <d v="2019-03-05T00:00:00"/>
        <d v="2019-03-10T00:00:00"/>
        <d v="2019-03-14T00:00:00"/>
        <d v="2019-03-17T00:00:00"/>
        <d v="2019-03-18T00:00:00"/>
        <d v="2019-03-20T00:00:00"/>
        <d v="2019-03-21T00:00:00"/>
        <d v="2019-03-23T00:00:00"/>
        <d v="2019-03-28T00:00:00"/>
        <d v="2019-03-29T00:00:00"/>
        <d v="2019-04-04T00:00:00"/>
        <d v="2019-04-05T00:00:00"/>
        <d v="2019-04-06T00:00:00"/>
        <d v="2019-04-07T00:00:00"/>
        <d v="2019-04-08T00:00:00"/>
        <d v="2019-04-13T00:00:00"/>
        <d v="2019-04-14T00:00:00"/>
        <d v="2019-04-16T00:00:00"/>
        <d v="2019-04-18T00:00:00"/>
        <d v="2019-04-20T00:00:00"/>
        <d v="2019-04-21T00:00:00"/>
        <d v="2019-04-24T00:00:00"/>
        <d v="2019-04-28T00:00:00"/>
        <d v="2019-05-04T00:00:00"/>
        <d v="2019-05-05T00:00:00"/>
        <d v="2019-05-08T00:00:00"/>
        <d v="2019-05-09T00:00:00"/>
        <d v="2019-05-15T00:00:00"/>
        <d v="2019-05-18T00:00:00"/>
        <d v="2019-05-19T00:00:00"/>
        <d v="2019-05-20T00:00:00"/>
        <d v="2019-05-22T00:00:00"/>
        <d v="2019-05-23T00:00:00"/>
        <d v="2019-05-28T00:00:00"/>
        <d v="2019-05-29T00:00:00"/>
        <d v="2019-05-30T00:00:00"/>
        <d v="2019-05-31T00:00:00"/>
        <d v="2019-06-07T00:00:00"/>
        <d v="2019-06-09T00:00:00"/>
        <d v="2019-06-10T00:00:00"/>
        <d v="2019-06-13T00:00:00"/>
        <d v="2019-06-20T00:00:00"/>
        <d v="2019-06-24T00:00:00"/>
        <d v="2019-06-26T00:00:00"/>
        <d v="2019-06-27T00:00:00"/>
        <d v="2019-07-02T00:00:00"/>
        <d v="2019-07-06T00:00:00"/>
        <d v="2019-07-07T00:00:00"/>
        <d v="2019-07-08T00:00:00"/>
        <d v="2019-07-09T00:00:00"/>
        <d v="2019-07-11T00:00:00"/>
        <d v="2019-07-13T00:00:00"/>
        <d v="2019-07-15T00:00:00"/>
        <d v="2019-07-17T00:00:00"/>
        <d v="2019-07-18T00:00:00"/>
        <d v="2019-07-19T00:00:00"/>
        <d v="2019-07-20T00:00:00"/>
        <d v="2019-07-23T00:00:00"/>
        <d v="2019-07-29T00:00:00"/>
        <d v="2019-07-31T00:00:00"/>
        <d v="2019-08-02T00:00:00"/>
        <d v="2019-08-04T00:00:00"/>
        <d v="2019-08-05T00:00:00"/>
        <d v="2019-08-08T00:00:00"/>
        <d v="2019-08-09T00:00:00"/>
        <d v="2019-08-12T00:00:00"/>
        <d v="2019-08-14T00:00:00"/>
        <d v="2019-08-17T00:00:00"/>
        <d v="2019-08-22T00:00:00"/>
        <d v="2019-08-23T00:00:00"/>
        <d v="2019-08-24T00:00:00"/>
        <d v="2019-08-27T00:00:00"/>
        <d v="2019-08-28T00:00:00"/>
        <d v="2019-09-01T00:00:00"/>
        <d v="2019-09-02T00:00:00"/>
        <d v="2019-09-03T00:00:00"/>
        <d v="2019-09-05T00:00:00"/>
        <d v="2019-09-06T00:00:00"/>
        <d v="2019-09-09T00:00:00"/>
        <d v="2019-09-18T00:00:00"/>
        <d v="2019-09-20T00:00:00"/>
        <d v="2019-09-23T00:00:00"/>
        <d v="2019-09-24T00:00:00"/>
        <d v="2019-09-26T00:00:00"/>
        <d v="2019-09-28T00:00:00"/>
        <d v="2019-09-30T00:00:00"/>
        <d v="2019-10-04T00:00:00"/>
        <d v="2019-10-05T00:00:00"/>
        <d v="2019-10-06T00:00:00"/>
        <d v="2019-10-15T00:00:00"/>
        <d v="2019-10-16T00:00:00"/>
        <d v="2019-10-19T00:00:00"/>
        <d v="2019-10-20T00:00:00"/>
        <d v="2019-10-21T00:00:00"/>
        <d v="2019-10-23T00:00:00"/>
        <d v="2019-10-28T00:00:00"/>
        <d v="2019-11-03T00:00:00"/>
        <d v="2019-11-05T00:00:00"/>
        <d v="2019-11-09T00:00:00"/>
        <d v="2019-11-19T00:00:00"/>
        <d v="2019-11-20T00:00:00"/>
        <d v="2019-11-22T00:00:00"/>
        <d v="2019-11-27T00:00:00"/>
        <d v="2019-12-03T00:00:00"/>
        <d v="2019-12-04T00:00:00"/>
        <d v="2019-12-14T00:00:00"/>
        <d v="2019-12-15T00:00:00"/>
        <d v="2019-12-16T00:00:00"/>
        <d v="2019-12-17T00:00:00"/>
        <d v="2019-12-19T00:00:00"/>
        <d v="2019-12-22T00:00:00"/>
        <d v="2019-12-24T00:00:00"/>
        <d v="2019-12-26T00:00:00"/>
        <d v="2019-12-27T00:00:00"/>
        <d v="2019-12-29T00:00:00"/>
        <d v="2020-01-02T00:00:00"/>
        <d v="2020-01-03T00:00:00"/>
        <d v="2020-01-08T00:00:00"/>
        <d v="2020-01-13T00:00:00"/>
        <d v="2020-01-15T00:00:00"/>
        <d v="2020-01-16T00:00:00"/>
        <d v="2020-01-17T00:00:00"/>
        <d v="2020-01-19T00:00:00"/>
        <d v="2020-01-20T00:00:00"/>
        <d v="2020-01-21T00:00:00"/>
        <d v="2020-01-24T00:00:00"/>
        <d v="2020-01-27T00:00:00"/>
        <d v="2020-01-28T00:00:00"/>
        <d v="2020-01-31T00:00:00"/>
        <d v="2020-02-01T00:00:00"/>
        <d v="2020-02-03T00:00:00"/>
        <d v="2020-02-04T00:00:00"/>
        <d v="2020-02-06T00:00:00"/>
        <d v="2020-02-07T00:00:00"/>
        <d v="2020-02-10T00:00:00"/>
        <d v="2020-02-12T00:00:00"/>
        <d v="2020-02-13T00:00:00"/>
        <d v="2020-02-14T00:00:00"/>
        <d v="2020-02-16T00:00:00"/>
        <d v="2020-02-17T00:00:00"/>
        <d v="2020-02-22T00:00:00"/>
        <d v="2020-02-24T00:00:00"/>
        <d v="2020-02-25T00:00:00"/>
        <d v="2020-02-26T00:00:00"/>
        <d v="2020-02-27T00:00:00"/>
        <d v="2020-02-28T00:00:00"/>
        <d v="2020-02-29T00:00:00"/>
        <d v="2020-03-01T00:00:00"/>
        <d v="2020-03-02T00:00:00"/>
        <d v="2020-03-03T00:00:00"/>
        <d v="2020-03-05T00:00:00"/>
        <d v="2020-03-06T00:00:00"/>
        <d v="2020-03-10T00:00:00"/>
        <d v="2020-03-11T00:00:00"/>
        <d v="2020-03-19T00:00:00"/>
        <d v="2020-03-20T00:00:00"/>
        <d v="2020-03-22T00:00:00"/>
        <d v="2020-03-24T00:00:00"/>
        <d v="2020-03-25T00:00:00"/>
        <d v="2020-03-26T00:00:00"/>
        <d v="2020-03-27T00:00:00"/>
        <d v="2020-03-29T00:00:00"/>
        <d v="2020-04-01T00:00:00"/>
        <d v="2020-04-03T00:00:00"/>
        <d v="2020-04-04T00:00:00"/>
        <d v="2020-04-05T00:00:00"/>
        <d v="2020-04-06T00:00:00"/>
        <d v="2020-04-12T00:00:00"/>
        <d v="2020-04-13T00:00:00"/>
        <d v="2020-04-16T00:00:00"/>
        <d v="2020-04-17T00:00:00"/>
        <d v="2020-04-18T00:00:00"/>
        <d v="2020-04-20T00:00:00"/>
        <d v="2020-04-26T00:00:00"/>
        <d v="2020-04-30T00:00:00"/>
        <d v="2020-05-02T00:00:00"/>
        <d v="2020-05-04T00:00:00"/>
        <d v="2020-05-06T00:00:00"/>
        <d v="2020-05-07T00:00:00"/>
        <d v="2020-05-08T00:00:00"/>
        <d v="2020-05-09T00:00:00"/>
        <d v="2020-05-12T00:00:00"/>
        <d v="2020-05-14T00:00:00"/>
        <d v="2020-05-16T00:00:00"/>
        <d v="2020-05-20T00:00:00"/>
        <d v="2020-05-24T00:00:00"/>
        <d v="2020-05-25T00:00:00"/>
        <d v="2020-05-27T00:00:00"/>
        <d v="2020-06-01T00:00:00"/>
        <d v="2020-06-02T00:00:00"/>
        <d v="2020-06-03T00:00:00"/>
        <d v="2020-06-04T00:00:00"/>
        <d v="2020-06-05T00:00:00"/>
        <d v="2020-06-13T00:00:00"/>
        <d v="2020-06-18T00:00:00"/>
        <d v="2020-06-22T00:00:00"/>
        <d v="2020-06-23T00:00:00"/>
        <d v="2020-06-27T00:00:00"/>
        <d v="2020-06-28T00:00:00"/>
        <d v="2020-06-29T00:00:00"/>
        <d v="2020-06-30T00:00:00"/>
        <d v="2020-07-01T00:00:00"/>
        <d v="2020-07-02T00:00:00"/>
        <d v="2020-07-03T00:00:00"/>
        <d v="2020-07-04T00:00:00"/>
        <d v="2020-07-05T00:00:00"/>
        <d v="2020-07-06T00:00:00"/>
        <d v="2020-07-10T00:00:00"/>
        <d v="2020-07-11T00:00:00"/>
        <d v="2020-07-14T00:00:00"/>
        <d v="2020-07-17T00:00:00"/>
        <d v="2020-07-18T00:00:00"/>
        <d v="2020-07-19T00:00:00"/>
        <d v="2020-07-20T00:00:00"/>
        <d v="2020-07-21T00:00:00"/>
        <d v="2020-07-28T00:00:00"/>
        <d v="2020-07-29T00:00:00"/>
        <d v="2020-08-01T00:00:00"/>
        <d v="2020-08-02T00:00:00"/>
        <d v="2020-08-04T00:00:00"/>
        <d v="2020-08-05T00:00:00"/>
        <d v="2020-08-06T00:00:00"/>
        <d v="2020-08-09T00:00:00"/>
        <d v="2020-08-13T00:00:00"/>
        <d v="2020-08-14T00:00:00"/>
        <d v="2020-08-17T00:00:00"/>
        <d v="2020-08-19T00:00:00"/>
        <d v="2020-08-21T00:00:00"/>
        <d v="2020-08-25T00:00:00"/>
        <d v="2020-08-27T00:00:00"/>
        <d v="2020-08-29T00:00:00"/>
        <d v="2020-08-30T00:00:00"/>
        <d v="2020-09-01T00:00:00"/>
        <d v="2020-09-03T00:00:00"/>
        <d v="2020-09-05T00:00:00"/>
        <d v="2020-09-06T00:00:00"/>
        <d v="2020-09-07T00:00:00"/>
        <d v="2020-09-10T00:00:00"/>
        <d v="2020-09-12T00:00:00"/>
        <d v="2020-09-14T00:00:00"/>
        <d v="2020-09-15T00:00:00"/>
        <d v="2020-09-16T00:00:00"/>
        <d v="2020-09-17T00:00:00"/>
        <d v="2020-09-18T00:00:00"/>
        <d v="2020-09-19T00:00:00"/>
        <d v="2020-09-21T00:00:00"/>
        <d v="2020-09-24T00:00:00"/>
        <d v="2020-09-25T00:00:00"/>
        <d v="2020-09-26T00:00:00"/>
        <d v="2020-09-30T00:00:00"/>
        <d v="2020-10-03T00:00:00"/>
        <d v="2020-10-07T00:00:00"/>
        <d v="2020-10-08T00:00:00"/>
        <d v="2020-10-09T00:00:00"/>
        <d v="2020-10-10T00:00:00"/>
        <d v="2020-10-11T00:00:00"/>
        <d v="2020-10-12T00:00:00"/>
        <d v="2020-10-13T00:00:00"/>
        <d v="2020-10-15T00:00:00"/>
        <d v="2020-10-17T00:00:00"/>
        <d v="2020-10-18T00:00:00"/>
        <d v="2020-10-20T00:00:00"/>
        <d v="2020-10-21T00:00:00"/>
        <d v="2020-10-22T00:00:00"/>
        <d v="2020-10-23T00:00:00"/>
        <d v="2020-10-25T00:00:00"/>
        <d v="2020-10-27T00:00:00"/>
        <d v="2020-10-28T00:00:00"/>
        <d v="2020-11-01T00:00:00"/>
        <d v="2020-11-03T00:00:00"/>
        <d v="2020-11-04T00:00:00"/>
        <d v="2020-11-09T00:00:00"/>
        <d v="2020-11-12T00:00:00"/>
        <d v="2020-11-13T00:00:00"/>
        <d v="2020-11-14T00:00:00"/>
        <d v="2020-11-15T00:00:00"/>
        <d v="2020-11-16T00:00:00"/>
        <d v="2020-11-17T00:00:00"/>
        <d v="2020-11-18T00:00:00"/>
        <d v="2020-11-21T00:00:00"/>
        <d v="2020-11-23T00:00:00"/>
        <d v="2020-11-24T00:00:00"/>
        <d v="2020-11-25T00:00:00"/>
        <d v="2020-11-26T00:00:00"/>
        <d v="2020-11-29T00:00:00"/>
        <d v="2020-11-30T00:00:00"/>
        <d v="2020-12-02T00:00:00"/>
        <d v="2020-12-04T00:00:00"/>
        <d v="2020-12-05T00:00:00"/>
        <d v="2020-12-11T00:00:00"/>
        <d v="2020-12-12T00:00:00"/>
        <d v="2020-12-13T00:00:00"/>
        <d v="2020-12-15T00:00:00"/>
        <d v="2020-12-16T00:00:00"/>
        <d v="2020-12-18T00:00:00"/>
        <d v="2020-12-22T00:00:00"/>
        <d v="2020-12-23T00:00:00"/>
        <d v="2020-12-28T00:00:00"/>
        <d v="2020-12-30T00:00:00"/>
        <d v="2020-12-31T00:00:00"/>
        <d v="2021-01-01T00:00:00"/>
        <d v="2021-01-03T00:00:00"/>
        <d v="2021-01-05T00:00:00"/>
        <d v="2021-01-07T00:00:00"/>
        <d v="2021-01-09T00:00:00"/>
        <d v="2021-01-10T00:00:00"/>
        <d v="2021-01-11T00:00:00"/>
        <d v="2021-01-14T00:00:00"/>
        <d v="2021-01-15T00:00:00"/>
        <d v="2021-01-16T00:00:00"/>
        <d v="2021-01-18T00:00:00"/>
        <d v="2021-01-19T00:00:00"/>
        <d v="2021-01-21T00:00:00"/>
        <d v="2021-01-22T00:00:00"/>
        <d v="2021-01-23T00:00:00"/>
        <d v="2021-01-25T00:00:00"/>
        <d v="2021-01-26T00:00:00"/>
        <d v="2021-01-27T00:00:00"/>
        <d v="2021-01-29T00:00:00"/>
        <d v="2021-02-02T00:00:00"/>
        <d v="2021-02-05T00:00:00"/>
        <d v="2021-02-06T00:00:00"/>
        <d v="2021-02-07T00:00:00"/>
        <d v="2021-02-08T00:00:00"/>
        <d v="2021-02-11T00:00:00"/>
        <d v="2021-02-14T00:00:00"/>
        <d v="2021-02-15T00:00:00"/>
        <d v="2021-02-16T00:00:00"/>
        <d v="2021-02-18T00:00:00"/>
        <d v="2021-02-19T00:00:00"/>
        <d v="2021-02-20T00:00:00"/>
        <d v="2021-02-25T00:00:00"/>
        <d v="2021-03-01T00:00:00"/>
        <d v="2021-03-02T00:00:00"/>
        <d v="2021-03-03T00:00:00"/>
        <d v="2021-03-04T00:00:00"/>
        <d v="2021-03-05T00:00:00"/>
        <d v="2021-03-07T00:00:00"/>
        <d v="2021-03-08T00:00:00"/>
        <d v="2021-03-09T00:00:00"/>
        <d v="2021-03-10T00:00:00"/>
        <d v="2021-03-19T00:00:00"/>
        <d v="2021-03-20T00:00:00"/>
        <d v="2021-03-22T00:00:00"/>
        <d v="2021-03-28T00:00:00"/>
        <d v="2021-03-30T00:00:00"/>
        <d v="2021-04-01T00:00:00"/>
        <d v="2021-04-03T00:00:00"/>
        <d v="2021-04-05T00:00:00"/>
        <d v="2021-04-06T00:00:00"/>
        <d v="2021-04-07T00:00:00"/>
        <d v="2021-04-08T00:00:00"/>
        <d v="2021-04-13T00:00:00"/>
        <d v="2021-04-14T00:00:00"/>
        <d v="2021-04-18T00:00:00"/>
        <d v="2021-04-19T00:00:00"/>
        <d v="2021-04-20T00:00:00"/>
        <d v="2021-04-22T00:00:00"/>
        <d v="2021-04-25T00:00:00"/>
        <d v="2021-04-28T00:00:00"/>
        <d v="2021-05-01T00:00:00"/>
        <d v="2021-05-02T00:00:00"/>
        <d v="2021-05-06T00:00:00"/>
        <d v="2021-05-08T00:00:00"/>
        <d v="2021-05-12T00:00:00"/>
        <d v="2021-05-17T00:00:00"/>
        <d v="2021-05-18T00:00:00"/>
        <d v="2021-05-19T00:00:00"/>
        <d v="2021-05-20T00:00:00"/>
        <d v="2021-05-21T00:00:00"/>
        <d v="2021-05-22T00:00:00"/>
        <d v="2021-05-24T00:00:00"/>
        <d v="2021-05-28T00:00:00"/>
        <d v="2021-05-29T00:00:00"/>
        <d v="2021-05-30T00:00:00"/>
        <d v="2021-05-31T00:00:00"/>
        <d v="2021-06-03T00:00:00"/>
        <d v="2021-06-04T00:00:00"/>
        <d v="2021-06-06T00:00:00"/>
        <d v="2021-06-07T00:00:00"/>
        <d v="2021-06-08T00:00:00"/>
        <d v="2021-06-09T00:00:00"/>
        <d v="2021-06-10T00:00:00"/>
        <d v="2021-06-12T00:00:00"/>
        <d v="2021-06-14T00:00:00"/>
        <d v="2021-06-15T00:00:00"/>
        <d v="2021-06-16T00:00:00"/>
        <d v="2021-06-17T00:00:00"/>
        <d v="2021-06-21T00:00:00"/>
        <d v="2021-06-22T00:00:00"/>
        <d v="2021-06-23T00:00:00"/>
        <d v="2021-06-25T00:00:00"/>
        <d v="2021-06-26T00:00:00"/>
        <d v="2021-06-27T00:00:00"/>
        <d v="2021-06-28T00:00:00"/>
        <d v="2021-07-02T00:00:00"/>
        <d v="2021-07-03T00:00:00"/>
        <d v="2021-07-06T00:00:00"/>
        <d v="2021-07-07T00:00:00"/>
        <d v="2021-07-08T00:00:00"/>
        <d v="2021-07-09T00:00:00"/>
        <d v="2021-07-10T00:00:00"/>
        <d v="2021-07-11T00:00:00"/>
        <d v="2021-07-12T00:00:00"/>
        <d v="2021-07-14T00:00:00"/>
        <d v="2021-07-15T00:00:00"/>
        <d v="2021-07-23T00:00:00"/>
        <d v="2021-07-25T00:00:00"/>
        <d v="2021-07-26T00:00:00"/>
        <d v="2021-07-27T00:00:00"/>
        <d v="2021-07-28T00:00:00"/>
        <d v="2021-07-29T00:00:00"/>
        <d v="2021-08-01T00:00:00"/>
        <d v="2021-08-04T00:00:00"/>
        <d v="2021-08-05T00:00:00"/>
        <d v="2021-08-06T00:00:00"/>
        <d v="2021-08-07T00:00:00"/>
        <d v="2021-08-08T00:00:00"/>
        <d v="2021-08-09T00:00:00"/>
        <d v="2021-08-13T00:00:00"/>
        <d v="2021-08-14T00:00:00"/>
        <d v="2021-08-15T00:00:00"/>
        <d v="2021-08-17T00:00:00"/>
        <d v="2021-08-19T00:00:00"/>
        <d v="2021-08-20T00:00:00"/>
        <d v="2021-08-22T00:00:00"/>
        <d v="2021-08-24T00:00:00"/>
        <d v="2021-08-25T00:00:00"/>
        <d v="2021-08-26T00:00:00"/>
        <d v="2021-08-29T00:00:00"/>
        <d v="2021-08-30T00:00:00"/>
        <d v="2021-09-01T00:00:00"/>
        <d v="2021-09-06T00:00:00"/>
        <d v="2021-09-07T00:00:00"/>
        <d v="2021-09-08T00:00:00"/>
        <d v="2021-09-09T00:00:00"/>
        <d v="2021-09-10T00:00:00"/>
        <d v="2021-09-12T00:00:00"/>
        <d v="2021-09-14T00:00:00"/>
        <d v="2021-09-15T00:00:00"/>
        <d v="2021-09-16T00:00:00"/>
        <d v="2021-09-17T00:00:00"/>
        <d v="2021-09-18T00:00:00"/>
        <d v="2021-09-19T00:00:00"/>
        <d v="2021-09-21T00:00:00"/>
        <d v="2021-09-24T00:00:00"/>
        <d v="2021-09-25T00:00:00"/>
        <d v="2021-09-29T00:00:00"/>
        <d v="2021-09-30T00:00:00"/>
        <d v="2021-10-01T00:00:00"/>
        <d v="2021-10-02T00:00:00"/>
        <d v="2021-10-03T00:00:00"/>
        <d v="2021-10-05T00:00:00"/>
        <d v="2021-10-08T00:00:00"/>
        <d v="2021-10-11T00:00:00"/>
        <d v="2021-10-12T00:00:00"/>
        <d v="2021-10-13T00:00:00"/>
        <d v="2021-10-14T00:00:00"/>
        <d v="2021-10-21T00:00:00"/>
        <d v="2021-10-26T00:00:00"/>
        <d v="2021-10-28T00:00:00"/>
        <d v="2021-10-29T00:00:00"/>
        <d v="2021-10-30T00:00:00"/>
        <d v="2021-11-01T00:00:00"/>
        <d v="2021-11-02T00:00:00"/>
        <d v="2021-11-04T00:00:00"/>
        <d v="2021-11-05T00:00:00"/>
        <d v="2021-11-08T00:00:00"/>
        <d v="2021-11-09T00:00:00"/>
        <d v="2021-11-10T00:00:00"/>
        <d v="2021-11-11T00:00:00"/>
        <d v="2021-11-15T00:00:00"/>
        <d v="2021-11-16T00:00:00"/>
        <d v="2021-11-17T00:00:00"/>
        <d v="2021-11-23T00:00:00"/>
        <d v="2021-11-24T00:00:00"/>
        <d v="2021-11-25T00:00:00"/>
        <d v="2021-11-27T00:00:00"/>
        <d v="2021-11-28T00:00:00"/>
        <d v="2021-11-29T00:00:00"/>
        <d v="2021-11-30T00:00:00"/>
        <d v="2021-12-01T00:00:00"/>
        <d v="2021-12-02T00:00:00"/>
        <d v="2021-12-03T00:00:00"/>
        <d v="2021-12-04T00:00:00"/>
        <d v="2021-12-05T00:00:00"/>
        <d v="2021-12-07T00:00:00"/>
        <d v="2021-12-08T00:00:00"/>
        <d v="2021-12-09T00:00:00"/>
        <d v="2021-12-12T00:00:00"/>
        <d v="2021-12-13T00:00:00"/>
        <d v="2021-12-14T00:00:00"/>
        <d v="2021-12-15T00:00:00"/>
        <d v="2021-12-16T00:00:00"/>
        <d v="2021-12-17T00:00:00"/>
        <d v="2021-12-18T00:00:00"/>
        <d v="2021-12-19T00:00:00"/>
        <d v="2021-12-21T00:00:00"/>
        <d v="2021-12-23T00:00:00"/>
        <d v="2021-12-24T00:00:00"/>
        <d v="2021-12-25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7T00:00:00"/>
        <d v="2022-01-18T00:00:00"/>
        <d v="2022-01-21T00:00:00"/>
        <d v="2022-01-22T00:00:00"/>
        <d v="2022-01-23T00:00:00"/>
        <d v="2022-01-24T00:00:00"/>
        <d v="2022-01-25T00:00:00"/>
        <d v="2022-01-26T00:00:00"/>
        <d v="2022-01-27T00:00:00"/>
        <d v="2022-01-29T00:00:00"/>
        <d v="2022-02-02T00:00:00"/>
        <d v="2022-02-05T00:00:00"/>
        <d v="2022-02-06T00:00:00"/>
        <d v="2022-02-09T00:00:00"/>
        <d v="2022-02-10T00:00:00"/>
        <d v="2022-02-11T00:00:00"/>
        <d v="2022-02-12T00:00:00"/>
        <d v="2022-02-14T00:00:00"/>
        <d v="2022-02-15T00:00:00"/>
        <d v="2022-02-16T00:00:00"/>
        <d v="2022-02-17T00:00:00"/>
        <d v="2022-02-21T00:00:00"/>
        <d v="2022-02-23T00:00:00"/>
        <d v="2022-02-25T00:00:00"/>
        <d v="2022-02-27T00:00:00"/>
        <d v="2022-02-28T00:00:00"/>
        <d v="2022-03-01T00:00:00"/>
        <d v="2022-03-03T00:00:00"/>
        <d v="2022-03-07T00:00:00"/>
        <d v="2022-03-08T00:00:00"/>
        <d v="2022-03-09T00:00:00"/>
        <d v="2022-03-10T00:00:00"/>
        <d v="2022-03-11T00:00:00"/>
        <d v="2022-03-12T00:00:00"/>
        <d v="2022-03-13T00:00:00"/>
        <d v="2022-03-14T00:00:00"/>
        <d v="2022-03-16T00:00:00"/>
        <d v="2022-03-18T00:00:00"/>
        <d v="2022-03-19T00:00:00"/>
        <d v="2022-03-20T00:00:00"/>
        <d v="2022-03-21T00:00:00"/>
        <d v="2022-03-22T00:00:00"/>
        <d v="2022-03-24T00:00:00"/>
        <d v="2022-03-27T00:00:00"/>
        <d v="2022-03-28T00:00:00"/>
        <d v="2022-03-31T00:00:00"/>
        <d v="2022-04-01T00:00:00"/>
        <d v="2022-04-04T00:00:00"/>
        <d v="2022-04-05T00:00:00"/>
        <d v="2022-04-07T00:00:00"/>
        <d v="2022-04-08T00:00:00"/>
        <d v="2022-04-11T00:00:00"/>
        <d v="2022-04-13T00:00:00"/>
        <d v="2022-04-14T00:00:00"/>
        <d v="2022-04-18T00:00:00"/>
        <d v="2022-04-19T00:00:00"/>
        <d v="2022-04-22T00:00:00"/>
        <d v="2022-04-24T00:00:00"/>
        <d v="2022-04-25T00:00:00"/>
        <d v="2022-04-26T00:00:00"/>
        <d v="2022-04-27T00:00:00"/>
        <d v="2022-04-28T00:00:00"/>
        <d v="2022-04-30T00:00:00"/>
        <d v="2022-05-04T00:00:00"/>
        <d v="2022-05-05T00:00:00"/>
        <d v="2022-05-07T00:00:00"/>
        <d v="2022-05-08T00:00:00"/>
        <d v="2022-05-15T00:00:00"/>
        <d v="2022-05-18T00:00:00"/>
        <d v="2022-05-19T00:00:00"/>
        <d v="2022-05-20T00:00:00"/>
        <d v="2022-05-21T00:00:00"/>
        <d v="2022-05-24T00:00:00"/>
        <d v="2022-05-25T00:00:00"/>
        <d v="2022-05-27T00:00:00"/>
        <d v="2022-05-28T00:00:00"/>
        <d v="2022-05-30T00:00:00"/>
        <d v="2022-06-02T00:00:00"/>
        <d v="2022-06-03T00:00:00"/>
        <d v="2022-06-04T00:00:00"/>
        <d v="2022-06-07T00:00:00"/>
        <d v="2022-06-11T00:00:00"/>
        <d v="2022-06-12T00:00:00"/>
        <d v="2022-06-13T00:00:00"/>
        <d v="2022-06-14T00:00:00"/>
        <d v="2022-06-15T00:00:00"/>
        <d v="2022-06-16T00:00:00"/>
        <d v="2022-06-17T00:00:00"/>
        <d v="2022-06-19T00:00:00"/>
        <d v="2022-06-20T00:00:00"/>
        <d v="2022-06-21T00:00:00"/>
        <d v="2022-06-22T00:00:00"/>
        <d v="2022-06-23T00:00:00"/>
        <d v="2022-06-24T00:00:00"/>
        <d v="2022-06-25T00:00:00"/>
        <d v="2022-06-26T00:00:00"/>
        <d v="2022-06-27T00:00:00"/>
        <d v="2022-06-29T00:00:00"/>
        <d v="2022-06-30T00:00:00"/>
        <d v="2022-07-02T00:00:00"/>
        <d v="2022-07-03T00:00:00"/>
        <d v="2022-07-05T00:00:00"/>
        <d v="2022-07-07T00:00:00"/>
        <d v="2022-07-10T00:00:00"/>
        <d v="2022-07-13T00:00:00"/>
        <d v="2022-07-14T00:00:00"/>
        <d v="2022-07-17T00:00:00"/>
        <d v="2022-07-18T00:00:00"/>
        <d v="2022-07-19T00:00:00"/>
        <d v="2022-07-20T00:00:00"/>
        <d v="2022-07-21T00:00:00"/>
        <d v="2022-07-22T00:00:00"/>
        <d v="2022-07-24T00:00:00"/>
        <d v="2022-07-25T00:00:00"/>
        <d v="2022-07-28T00:00:00"/>
        <d v="2022-07-29T00:00:00"/>
        <d v="2022-07-30T00:00:00"/>
        <d v="2022-07-31T00:00:00"/>
        <d v="2022-08-06T00:00:00"/>
        <d v="2022-08-07T00:00:00"/>
        <d v="2022-08-08T00:00:00"/>
        <d v="2022-08-09T00:00:00"/>
        <d v="2022-08-10T00:00:00"/>
        <d v="2022-08-11T00:00:00"/>
        <d v="2022-08-12T00:00:00"/>
        <d v="2022-08-13T00:00:00"/>
        <d v="2022-08-14T00:00:00"/>
        <d v="2022-08-15T00:00:00"/>
        <d v="2022-08-16T00:00:00"/>
        <d v="2022-08-17T00:00:00"/>
        <d v="2022-08-19T00:00:00"/>
        <d v="2022-08-21T00:00:00"/>
        <d v="2022-08-22T00:00:00"/>
        <d v="2022-08-23T00:00:00"/>
        <d v="2022-08-25T00:00:00"/>
        <d v="2022-08-26T00:00:00"/>
        <d v="2022-08-27T00:00:00"/>
        <d v="2022-08-29T00:00:00"/>
        <d v="2022-08-30T00:00:00"/>
        <d v="2022-09-01T00:00:00"/>
        <d v="2022-09-02T00:00:00"/>
        <d v="2022-09-03T00:00:00"/>
        <d v="2022-09-04T00:00:00"/>
        <d v="2022-09-05T00:00:00"/>
        <d v="2022-09-06T00:00:00"/>
        <d v="2022-09-07T00:00:00"/>
        <d v="2022-09-08T00:00:00"/>
        <d v="2022-09-10T00:00:00"/>
        <d v="2022-09-11T00:00:00"/>
        <d v="2022-09-12T00:00:00"/>
        <d v="2022-09-14T00:00:00"/>
        <d v="2022-09-17T00:00:00"/>
        <d v="2022-09-19T00:00:00"/>
        <d v="2022-09-20T00:00:00"/>
        <d v="2022-09-21T00:00:00"/>
        <d v="2022-09-22T00:00:00"/>
        <d v="2022-09-23T00:00:00"/>
        <d v="2022-09-25T00:00:00"/>
        <d v="2022-09-29T00:00:00"/>
        <d v="2022-10-01T00:00:00"/>
        <d v="2022-10-03T00:00:00"/>
        <d v="2022-10-06T00:00:00"/>
        <d v="2022-10-08T00:00:00"/>
        <d v="2022-10-11T00:00:00"/>
        <d v="2022-10-14T00:00:00"/>
        <d v="2022-10-16T00:00:00"/>
        <d v="2022-10-17T00:00:00"/>
        <d v="2022-10-19T00:00:00"/>
        <d v="2022-10-20T00:00:00"/>
        <d v="2022-10-21T00:00:00"/>
        <d v="2022-10-23T00:00:00"/>
        <d v="2022-10-24T00:00:00"/>
        <d v="2022-10-25T00:00:00"/>
        <d v="2022-10-27T00:00:00"/>
        <d v="2022-10-29T00:00:00"/>
        <d v="2022-10-30T00:00:00"/>
        <d v="2022-10-31T00:00:00"/>
        <d v="2022-11-02T00:00:00"/>
        <d v="2022-11-03T00:00:00"/>
        <d v="2022-11-06T00:00:00"/>
        <d v="2022-11-07T00:00:00"/>
        <d v="2022-11-11T00:00:00"/>
        <d v="2022-11-13T00:00:00"/>
        <d v="2022-11-14T00:00:00"/>
        <d v="2022-11-16T00:00:00"/>
        <d v="2022-11-17T00:00:00"/>
        <d v="2022-11-18T00:00:00"/>
        <d v="2022-11-20T00:00:00"/>
        <d v="2022-11-22T00:00:00"/>
        <d v="2022-11-23T00:00:00"/>
        <d v="2022-11-24T00:00:00"/>
        <d v="2022-11-25T00:00:00"/>
        <d v="2022-11-26T00:00:00"/>
        <d v="2022-11-27T00:00:00"/>
        <d v="2022-11-29T00:00:00"/>
        <d v="2022-11-30T00:00:00"/>
        <d v="2022-12-04T00:00:00"/>
        <d v="2022-12-05T00:00:00"/>
        <d v="2022-12-06T00:00:00"/>
        <d v="2022-12-07T00:00:00"/>
        <d v="2022-12-08T00:00:00"/>
        <d v="2022-12-09T00:00:00"/>
        <d v="2022-12-10T00:00:00"/>
        <d v="2022-12-11T00:00:00"/>
        <d v="2022-12-12T00:00:00"/>
        <d v="2022-12-13T00:00:00"/>
        <d v="2022-12-14T00:00:00"/>
        <d v="2022-12-17T00:00:00"/>
        <d v="2022-12-18T00:00:00"/>
        <d v="2022-12-19T00:00:00"/>
        <d v="2022-12-20T00:00:00"/>
        <d v="2022-12-21T00:00:00"/>
        <d v="2022-12-22T00:00:00"/>
        <d v="2022-12-26T00:00:00"/>
        <d v="2022-12-28T00:00:00"/>
        <d v="2022-12-29T00:00:00"/>
        <d v="2022-12-30T00:00:00"/>
        <d v="2023-01-04T00:00:00"/>
        <d v="2023-01-06T00:00:00"/>
        <d v="2023-01-07T00:00:00"/>
        <d v="2023-01-09T00:00:00"/>
        <d v="2023-01-10T00:00:00"/>
        <d v="2023-01-14T00:00:00"/>
        <d v="2023-01-15T00:00:00"/>
        <d v="2023-01-17T00:00:00"/>
        <d v="2023-01-18T00:00:00"/>
        <d v="2023-01-19T00:00:00"/>
        <d v="2023-01-23T00:00:00"/>
        <d v="2023-01-24T00:00:00"/>
        <d v="2023-01-26T00:00:00"/>
        <d v="2023-01-27T00:00:00"/>
        <d v="2023-01-29T00:00:00"/>
        <d v="2023-01-30T00:00:00"/>
        <d v="2023-02-01T00:00:00"/>
        <d v="2023-02-02T00:00:00"/>
        <d v="2023-02-03T00:00:00"/>
        <d v="2023-02-04T00:00:00"/>
        <d v="2023-02-05T00:00:00"/>
        <d v="2023-02-07T00:00:00"/>
        <d v="2023-02-09T00:00:00"/>
        <d v="2023-02-12T00:00:00"/>
        <d v="2023-02-13T00:00:00"/>
        <d v="2023-02-17T00:00:00"/>
        <d v="2023-02-18T00:00:00"/>
        <d v="2023-02-19T00:00:00"/>
        <d v="2023-02-21T00:00:00"/>
        <d v="2023-02-22T00:00:00"/>
        <d v="2023-02-23T00:00:00"/>
        <d v="2023-02-24T00:00:00"/>
        <d v="2023-02-25T00:00:00"/>
        <d v="2023-02-28T00:00:00"/>
        <d v="2023-03-01T00:00:00"/>
        <d v="2023-03-03T00:00:00"/>
        <d v="2023-03-04T00:00:00"/>
        <d v="2023-03-05T00:00:00"/>
        <d v="2023-03-06T00:00:00"/>
        <d v="2023-03-07T00:00:00"/>
        <d v="2023-03-08T00:00:00"/>
        <d v="2023-03-09T00:00:00"/>
        <d v="2023-03-11T00:00:00"/>
        <d v="2023-03-14T00:00:00"/>
        <d v="2023-03-16T00:00:00"/>
        <d v="2023-03-17T00:00:00"/>
        <d v="2023-03-18T00:00:00"/>
        <d v="2023-03-19T00:00:00"/>
        <d v="2023-03-20T00:00:00"/>
        <d v="2023-03-22T00:00:00"/>
        <d v="2023-03-23T00:00:00"/>
        <d v="2023-03-25T00:00:00"/>
        <d v="2023-03-26T00:00:00"/>
        <d v="2023-03-27T00:00:00"/>
        <d v="2023-03-29T00:00:00"/>
        <d v="2023-03-30T00:00:00"/>
        <d v="2023-04-04T00:00:00"/>
        <d v="2023-04-05T00:00:00"/>
        <d v="2023-04-07T00:00:00"/>
        <d v="2023-04-09T00:00:00"/>
        <d v="2023-04-10T00:00:00"/>
        <d v="2023-04-11T00:00:00"/>
        <d v="2023-04-12T00:00:00"/>
        <d v="2023-04-13T00:00:00"/>
        <d v="2023-04-15T00:00:00"/>
        <d v="2023-04-16T00:00:00"/>
        <d v="2023-04-17T00:00:00"/>
        <d v="2023-04-19T00:00:00"/>
        <d v="2023-04-21T00:00:00"/>
        <d v="2023-04-22T00:00:00"/>
        <d v="2023-04-23T00:00:00"/>
        <d v="2023-04-24T00:00:00"/>
        <d v="2023-04-25T00:00:00"/>
        <d v="2023-04-26T00:00:00"/>
        <d v="2023-04-28T00:00:00"/>
        <d v="2023-04-30T00:00:00"/>
        <d v="2023-05-01T00:00:00"/>
        <d v="2023-05-03T00:00:00"/>
        <d v="2023-05-05T00:00:00"/>
        <d v="2023-05-06T00:00:00"/>
        <d v="2023-05-08T00:00:00"/>
        <d v="2023-05-09T00:00:00"/>
        <d v="2023-05-10T00:00:00"/>
        <d v="2023-05-11T00:00:00"/>
        <d v="2023-05-12T00:00:00"/>
        <d v="2023-05-13T00:00:00"/>
        <d v="2023-05-14T00:00:00"/>
        <d v="2023-05-16T00:00:00"/>
        <d v="2023-05-18T00:00:00"/>
        <d v="2023-05-19T00:00:00"/>
        <d v="2023-05-20T00:00:00"/>
        <d v="2023-05-21T00:00:00"/>
        <d v="2023-05-22T00:00:00"/>
        <d v="2023-05-24T00:00:00"/>
        <d v="2023-05-25T00:00:00"/>
        <d v="2023-05-28T00:00:00"/>
        <d v="2023-05-30T00:00:00"/>
        <d v="2023-05-31T00:00:00"/>
        <d v="2023-06-02T00:00:00"/>
        <d v="2023-06-03T00:00:00"/>
        <d v="2023-06-06T00:00:00"/>
        <d v="2023-06-10T00:00:00"/>
        <d v="2023-06-11T00:00:00"/>
        <d v="2023-06-14T00:00:00"/>
        <d v="2023-06-15T00:00:00"/>
        <d v="2023-06-17T00:00:00"/>
        <d v="2023-06-22T00:00:00"/>
        <d v="2023-06-23T00:00:00"/>
        <d v="2023-06-24T00:00:00"/>
        <d v="2023-06-25T00:00:00"/>
        <d v="2023-06-27T00:00:00"/>
        <d v="2023-06-28T00:00:00"/>
        <d v="2023-06-30T00:00:00"/>
        <d v="2023-07-02T00:00:00"/>
        <d v="2023-07-05T00:00:00"/>
        <d v="2023-07-06T00:00:00"/>
        <d v="2023-07-09T00:00:00"/>
        <d v="2023-07-11T00:00:00"/>
        <d v="2023-07-13T00:00:00"/>
        <d v="2023-07-15T00:00:00"/>
        <d v="2023-07-16T00:00:00"/>
        <d v="2023-07-17T00:00:00"/>
        <d v="2023-07-19T00:00:00"/>
        <d v="2023-07-20T00:00:00"/>
        <d v="2023-07-21T00:00:00"/>
        <d v="2023-07-22T00:00:00"/>
        <d v="2023-07-23T00:00:00"/>
        <d v="2023-07-24T00:00:00"/>
        <d v="2023-07-26T00:00:00"/>
        <d v="2023-07-27T00:00:00"/>
        <d v="2023-07-29T00:00:00"/>
        <d v="2023-07-31T00:00:00"/>
        <d v="2023-08-01T00:00:00"/>
        <d v="2023-08-03T00:00:00"/>
        <d v="2023-08-04T00:00:00"/>
        <d v="2023-08-05T00:00:00"/>
        <d v="2023-08-06T00:00:00"/>
        <d v="2023-08-09T00:00:00"/>
        <d v="2023-08-11T00:00:00"/>
        <d v="2023-08-13T00:00:00"/>
        <d v="2023-08-14T00:00:00"/>
        <d v="2023-08-15T00:00:00"/>
        <d v="2023-08-17T00:00:00"/>
        <d v="2023-08-19T00:00:00"/>
        <d v="2023-08-21T00:00:00"/>
        <d v="2023-08-22T00:00:00"/>
        <d v="2023-08-23T00:00:00"/>
        <d v="2023-08-24T00:00:00"/>
        <d v="2023-08-25T00:00:00"/>
        <d v="2023-08-26T00:00:00"/>
        <d v="2023-08-28T00:00:00"/>
        <d v="2023-08-29T00:00:00"/>
        <d v="2023-08-30T00:00:00"/>
        <d v="2023-09-01T00:00:00"/>
        <d v="2023-09-02T00:00:00"/>
        <d v="2023-09-04T00:00:00"/>
        <d v="2023-09-06T00:00:00"/>
        <d v="2023-09-07T00:00:00"/>
        <d v="2023-09-08T00:00:00"/>
        <d v="2023-09-10T00:00:00"/>
        <d v="2023-09-12T00:00:00"/>
        <d v="2023-09-13T00:00:00"/>
        <d v="2023-09-14T00:00:00"/>
        <d v="2023-09-16T00:00:00"/>
        <d v="2023-09-17T00:00:00"/>
        <d v="2023-09-19T00:00:00"/>
        <d v="2023-09-21T00:00:00"/>
        <d v="2023-09-23T00:00:00"/>
        <d v="2023-09-25T00:00:00"/>
        <d v="2023-09-27T00:00:00"/>
        <d v="2023-09-28T00:00:00"/>
        <d v="2023-09-30T00:00:00"/>
        <d v="2023-10-01T00:00:00"/>
        <d v="2023-10-03T00:00:00"/>
        <d v="2023-10-04T00:00:00"/>
        <d v="2023-10-06T00:00:00"/>
        <d v="2023-10-07T00:00:00"/>
        <d v="2023-10-08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4T00:00:00"/>
        <d v="2023-11-05T00:00:00"/>
        <d v="2023-11-06T00:00:00"/>
        <d v="2023-11-08T00:00:00"/>
        <d v="2023-11-10T00:00:00"/>
        <d v="2023-11-11T00:00:00"/>
        <d v="2023-11-12T00:00:00"/>
        <d v="2023-11-13T00:00:00"/>
        <d v="2023-11-14T00:00:00"/>
        <d v="2023-11-15T00:00:00"/>
        <d v="2023-11-16T00:00:00"/>
        <d v="2023-11-18T00:00:00"/>
        <d v="2023-11-19T00:00:00"/>
        <d v="2023-11-20T00:00:00"/>
        <d v="2023-11-21T00:00:00"/>
        <d v="2023-11-22T00:00:00"/>
        <d v="2023-11-23T00:00:00"/>
        <d v="2023-11-25T00:00:00"/>
        <d v="2023-11-26T00:00:00"/>
        <d v="2023-11-27T00:00:00"/>
        <d v="2023-11-28T00:00:00"/>
        <d v="2023-11-29T00:00:00"/>
        <d v="2023-12-02T00:00:00"/>
        <d v="2023-12-03T00:00:00"/>
        <d v="2023-12-04T00:00:00"/>
        <d v="2023-12-05T00:00:00"/>
        <d v="2023-12-06T00:00:00"/>
        <d v="2023-12-07T00:00:00"/>
        <d v="2023-12-08T00:00:00"/>
        <d v="2023-12-09T00:00:00"/>
        <d v="2023-12-11T00:00:00"/>
        <d v="2023-12-14T00:00:00"/>
        <d v="2023-12-15T00:00:00"/>
        <d v="2023-12-16T00:00:00"/>
        <d v="2023-12-17T00:00:00"/>
        <d v="2023-12-18T00:00:00"/>
        <d v="2023-12-19T00:00:00"/>
        <d v="2023-12-21T00:00:00"/>
        <d v="2023-12-23T00:00:00"/>
        <d v="2023-12-24T00:00:00"/>
        <d v="2023-12-25T00:00:00"/>
        <d v="2023-12-26T00:00:00"/>
        <d v="2023-12-27T00:00:00"/>
        <d v="2023-12-28T00:00:00"/>
        <d v="2023-12-29T00:00:00"/>
        <d v="2023-12-31T00:00:00"/>
        <d v="2024-01-01T00:00:00"/>
        <d v="2024-01-02T00:00:00"/>
        <d v="2024-01-03T00:00:00"/>
        <d v="2024-01-04T00:00:00"/>
        <d v="2024-01-05T00:00:00"/>
        <d v="2024-01-06T00:00:00"/>
        <d v="2024-01-07T00:00:00"/>
        <d v="2024-01-09T00:00:00"/>
        <d v="2024-01-10T00:00:00"/>
        <d v="2024-01-14T00:00:00"/>
        <d v="2024-01-15T00:00:00"/>
        <d v="2024-01-16T00:00:00"/>
        <d v="2024-01-17T00:00:00"/>
        <d v="2024-01-18T00:00:00"/>
        <d v="2024-01-20T00:00:00"/>
        <d v="2024-01-21T00:00:00"/>
        <d v="2024-01-22T00:00:00"/>
        <d v="2024-01-23T00:00:00"/>
        <d v="2024-01-24T00:00:00"/>
        <d v="2024-01-29T00:00:00"/>
        <d v="2024-01-30T00:00:00"/>
        <d v="2024-01-31T00:00:00"/>
        <d v="2024-02-01T00:00:00"/>
        <d v="2024-02-02T00:00:00"/>
        <d v="2024-02-06T00:00:00"/>
        <d v="2024-02-07T00:00:00"/>
        <d v="2024-02-08T00:00:00"/>
        <d v="2024-02-10T00:00:00"/>
        <d v="2024-02-12T00:00:00"/>
        <d v="2024-02-13T00:00:00"/>
        <d v="2024-02-17T00:00:00"/>
        <d v="2024-02-18T00:00:00"/>
        <d v="2024-02-19T00:00:00"/>
        <d v="2024-02-21T00:00:00"/>
        <d v="2024-02-22T00:00:00"/>
        <d v="2024-02-23T00:00:00"/>
        <d v="2024-02-24T00:00:00"/>
        <d v="2024-02-26T00:00:00"/>
        <d v="2024-02-27T00:00:00"/>
        <d v="2024-02-29T00:00:00"/>
        <d v="2024-03-01T00:00:00"/>
        <d v="2024-03-02T00:00:00"/>
        <d v="2024-03-03T00:00:00"/>
        <d v="2024-03-04T00:00:00"/>
        <d v="2024-03-05T00:00:00"/>
        <d v="2024-03-07T00:00:00"/>
        <d v="2024-03-08T00:00:00"/>
        <d v="2024-03-09T00:00:00"/>
        <d v="2024-03-10T00:00:00"/>
        <d v="2024-03-11T00:00:00"/>
        <d v="2024-03-12T00:00:00"/>
        <d v="2024-03-13T00:00:00"/>
        <d v="2024-03-14T00:00:00"/>
        <d v="2024-03-15T00:00:00"/>
        <d v="2024-03-17T00:00:00"/>
        <d v="2024-03-18T00:00:00"/>
        <d v="2024-03-19T00:00:00"/>
        <d v="2024-03-20T00:00:00"/>
        <d v="2024-03-21T00:00:00"/>
        <d v="2024-03-22T00:00:00"/>
        <d v="2024-03-23T00:00:00"/>
        <d v="2024-03-24T00:00:00"/>
        <d v="2024-03-27T00:00:00"/>
        <d v="2024-03-29T00:00:00"/>
        <d v="2024-03-30T00:00:00"/>
        <d v="2024-03-31T00:00:00"/>
        <d v="2024-04-01T00:00:00"/>
        <d v="2024-04-03T00:00:00"/>
        <d v="2024-04-05T00:00:00"/>
        <d v="2024-04-08T00:00:00"/>
        <d v="2024-04-09T00:00:00"/>
        <d v="2024-04-10T00:00:00"/>
        <d v="2024-04-11T00:00:00"/>
        <d v="2024-04-12T00:00:00"/>
        <d v="2024-04-13T00:00:00"/>
        <d v="2024-04-14T00:00:00"/>
        <d v="2024-04-15T00:00:00"/>
        <d v="2024-04-16T00:00:00"/>
        <d v="2024-04-17T00:00:00"/>
        <d v="2024-04-19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8T00:00:00"/>
        <d v="2024-05-09T00:00:00"/>
        <d v="2024-05-10T00:00:00"/>
        <d v="2024-05-11T00:00:00"/>
        <d v="2024-05-13T00:00:00"/>
        <d v="2024-05-14T00:00:00"/>
        <d v="2024-05-15T00:00:00"/>
        <d v="2024-05-16T00:00:00"/>
        <d v="2024-05-17T00:00:00"/>
        <d v="2024-05-20T00:00:00"/>
        <d v="2024-05-21T00:00:00"/>
        <d v="2024-05-22T00:00:00"/>
        <d v="2024-05-23T00:00:00"/>
        <d v="2024-05-25T00:00:00"/>
        <d v="2024-05-26T00:00:00"/>
        <d v="2024-05-27T00:00:00"/>
        <d v="2024-05-28T00:00:00"/>
        <d v="2024-05-29T00:00:00"/>
        <d v="2024-05-31T00:00:00"/>
        <d v="2024-06-02T00:00:00"/>
        <d v="2024-06-03T00:00:00"/>
        <d v="2024-06-04T00:00:00"/>
        <d v="2024-06-05T00:00:00"/>
        <d v="2024-06-06T00:00:00"/>
        <d v="2024-06-07T00:00:00"/>
        <d v="2024-06-08T00:00:00"/>
        <d v="2024-06-09T00:00:00"/>
        <d v="2024-06-10T00:00:00"/>
        <d v="2024-06-11T00:00:00"/>
        <d v="2024-06-14T00:00:00"/>
        <d v="2024-06-15T00:00:00"/>
        <d v="2024-06-16T00:00:00"/>
        <d v="2024-06-17T00:00:00"/>
        <d v="2024-06-18T00:00:00"/>
        <d v="2024-06-19T00:00:00"/>
        <d v="2024-06-20T00:00:00"/>
        <d v="2024-06-21T00:00:00"/>
        <d v="2024-06-22T00:00:00"/>
        <d v="2024-06-23T00:00:00"/>
        <d v="2024-06-24T00:00:00"/>
        <d v="2024-06-25T00:00:00"/>
        <d v="2024-06-27T00:00:00"/>
        <d v="2024-06-28T00:00:00"/>
        <d v="2024-06-30T00:00:00"/>
        <d v="2024-07-01T00:00:00"/>
        <d v="2024-07-02T00:00:00"/>
        <d v="2024-07-03T00:00:00"/>
        <d v="2024-07-04T00:00:00"/>
        <d v="2024-07-05T00:00:00"/>
        <d v="2024-07-06T00:00:00"/>
        <d v="2024-07-08T00:00:00"/>
        <d v="2024-07-09T00:00:00"/>
        <d v="2024-07-10T00:00:00"/>
        <d v="2024-07-11T00:00:00"/>
        <d v="2024-07-12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5T00:00:00"/>
        <d v="2024-08-06T00:00:00"/>
        <d v="2024-08-07T00:00:00"/>
        <d v="2024-08-11T00:00:00"/>
        <d v="2024-08-12T00:00:00"/>
        <d v="2024-08-13T00:00:00"/>
        <d v="2024-08-16T00:00:00"/>
        <d v="2024-08-21T00:00:00"/>
        <d v="2024-08-22T00:00:00"/>
        <d v="2024-08-23T00:00:00"/>
        <d v="2024-08-24T00:00:00"/>
        <d v="2024-08-26T00:00:00"/>
        <d v="2024-08-28T00:00:00"/>
        <d v="2024-08-29T00:00:00"/>
        <d v="2024-08-31T00:00:00"/>
        <d v="2024-09-01T00:00:00"/>
        <d v="2024-09-02T00:00:00"/>
        <d v="2024-09-04T00:00:00"/>
        <d v="2024-09-05T00:00:00"/>
        <d v="2024-09-06T00:00:00"/>
        <d v="2024-09-07T00:00:00"/>
        <d v="2024-09-08T00:00:00"/>
        <d v="2024-09-10T00:00:00"/>
        <d v="2024-09-11T00:00:00"/>
        <d v="2024-09-12T00:00:00"/>
        <d v="2024-09-15T00:00:00"/>
        <d v="2024-09-16T00:00:00"/>
        <d v="2024-09-17T00:00:00"/>
        <d v="2024-09-18T00:00:00"/>
        <d v="2024-09-19T00:00:00"/>
        <d v="2024-09-20T00:00:00"/>
        <d v="2024-09-21T00:00:00"/>
        <d v="2024-09-22T00:00:00"/>
        <d v="2024-09-26T00:00:00"/>
        <d v="2024-09-27T00:00:00"/>
        <d v="2024-09-28T00:00:00"/>
        <d v="2024-09-29T00:00:00"/>
        <d v="2024-09-30T00:00:00"/>
        <d v="2024-10-03T00:00:00"/>
        <d v="2024-10-04T00:00:00"/>
        <d v="2024-10-07T00:00:00"/>
        <d v="2024-10-10T00:00:00"/>
        <d v="2024-10-12T00:00:00"/>
        <d v="2024-10-13T00:00:00"/>
        <d v="2024-10-15T00:00:00"/>
        <d v="2024-10-18T00:00:00"/>
        <d v="2024-10-19T00:00:00"/>
        <d v="2024-10-20T00:00:00"/>
        <d v="2024-10-21T00:00:00"/>
        <d v="2024-10-25T00:00:00"/>
        <d v="2024-10-26T00:00:00"/>
        <d v="2024-10-27T00:00:00"/>
        <d v="2024-10-29T00:00:00"/>
        <d v="2024-10-31T00:00:00"/>
        <d v="2024-11-04T00:00:00"/>
        <d v="2024-11-05T00:00:00"/>
        <d v="2024-11-07T00:00:00"/>
        <d v="2024-11-09T00:00:00"/>
        <d v="2024-11-13T00:00:00"/>
        <d v="2024-11-14T00:00:00"/>
        <d v="2024-11-15T00:00:00"/>
        <d v="2024-11-18T00:00:00"/>
        <d v="2024-11-19T00:00:00"/>
        <d v="2024-11-20T00:00:00"/>
        <d v="2024-11-21T00:00:00"/>
        <d v="2024-11-22T00:00:00"/>
        <d v="2024-11-23T00:00:00"/>
        <d v="2024-11-24T00:00:00"/>
        <d v="2024-11-25T00:00:00"/>
        <d v="2024-11-26T00:00:00"/>
        <d v="2024-11-27T00:00:00"/>
        <d v="2024-11-28T00:00:00"/>
        <d v="2024-11-29T00:00:00"/>
        <d v="2024-12-01T00:00:00"/>
        <d v="2024-12-02T00:00:00"/>
        <d v="2024-12-03T00:00:00"/>
        <d v="2024-12-04T00:00:00"/>
        <d v="2024-12-07T00:00:00"/>
        <d v="2024-12-08T00:00:00"/>
        <d v="2024-12-09T00:00:00"/>
        <d v="2024-12-12T00:00:00"/>
        <d v="2024-12-13T00:00:00"/>
        <d v="2024-12-14T00:00:00"/>
        <d v="2024-12-15T00:00:00"/>
        <d v="2024-12-16T00:00:00"/>
        <d v="2024-12-17T00:00:00"/>
        <d v="2024-12-19T00:00:00"/>
        <d v="2024-12-21T00:00:00"/>
        <d v="2024-12-22T00:00:00"/>
        <d v="2024-12-23T00:00:00"/>
        <d v="2024-12-24T00:00:00"/>
        <d v="2024-12-25T00:00:00"/>
        <d v="2024-12-26T00:00:00"/>
        <d v="2024-12-27T00:00:00"/>
        <d v="2024-12-28T00:00:00"/>
        <d v="2024-12-29T00:00:00"/>
        <d v="2024-12-30T00:00:00"/>
        <d v="2024-12-31T00:00:00"/>
        <d v="2025-01-01T00:00:00"/>
        <d v="2025-01-03T00:00:00"/>
        <d v="2025-01-06T00:00:00"/>
        <d v="2025-01-07T00:00:00"/>
        <d v="2025-01-08T00:00:00"/>
        <d v="2025-01-10T00:00:00"/>
        <d v="2025-01-11T00:00:00"/>
        <d v="2025-01-13T00:00:00"/>
        <d v="2025-01-14T00:00:00"/>
        <d v="2025-01-15T00:00:00"/>
        <d v="2025-01-16T00:00:00"/>
        <d v="2025-01-17T00:00:00"/>
        <d v="2025-01-18T00:00:00"/>
        <d v="2025-01-19T00:00:00"/>
        <d v="2025-01-20T00:00:00"/>
        <d v="2025-01-21T00:00:00"/>
        <d v="2025-01-22T00:00:00"/>
        <d v="2025-01-23T00:00:00"/>
        <d v="2025-01-25T00:00:00"/>
        <d v="2025-01-27T00:00:00"/>
        <d v="2025-01-28T00:00:00"/>
        <d v="2025-01-31T00:00:00"/>
        <d v="2025-02-01T00:00:00"/>
        <d v="2025-02-02T00:00:00"/>
        <d v="2025-02-04T00:00:00"/>
        <d v="2025-02-05T00:00:00"/>
        <d v="2025-02-06T00:00:00"/>
        <d v="2025-02-07T00:00:00"/>
        <d v="2025-02-08T00:00:00"/>
        <d v="2025-02-09T00:00:00"/>
        <d v="2025-02-10T00:00:00"/>
        <d v="2025-02-11T00:00:00"/>
        <d v="2025-02-12T00:00:00"/>
        <d v="2025-02-13T00:00:00"/>
        <d v="2025-02-14T00:00:00"/>
        <d v="2025-02-15T00:00:00"/>
        <d v="2025-02-17T00:00:00"/>
        <d v="2025-02-18T00:00:00"/>
        <d v="2025-02-19T00:00:00"/>
        <d v="2025-02-21T00:00:00"/>
        <d v="2025-02-22T00:00:00"/>
        <d v="2025-02-24T00:00:00"/>
        <d v="2025-02-27T00:00:00"/>
        <d v="2025-03-01T00:00:00"/>
        <d v="2025-03-02T00:00:00"/>
        <d v="2025-03-03T00:00:00"/>
        <d v="2025-03-04T00:00:00"/>
        <d v="2025-03-05T00:00:00"/>
        <d v="2025-03-06T00:00:00"/>
        <d v="2025-03-07T00:00:00"/>
        <d v="2025-03-08T00:00:00"/>
        <d v="2025-03-09T00:00:00"/>
        <d v="2025-03-10T00:00:00"/>
        <d v="2025-03-11T00:00:00"/>
        <d v="2025-03-13T00:00:00"/>
        <d v="2025-03-14T00:00:00"/>
        <d v="2025-03-15T00:00:00"/>
        <d v="2025-03-16T00:00:00"/>
        <d v="2025-03-18T00:00:00"/>
        <d v="2025-03-19T00:00:00"/>
        <d v="2025-03-20T00:00:00"/>
        <d v="2025-03-21T00:00:00"/>
        <d v="2025-03-23T00:00:00"/>
        <d v="2025-03-24T00:00:00"/>
        <d v="2025-03-26T00:00:00"/>
        <d v="2025-03-27T00:00:00"/>
        <d v="2025-03-28T00:00:00"/>
        <d v="2025-03-29T00:00:00"/>
        <d v="2025-04-01T00:00:00"/>
        <d v="2025-04-02T00:00:00"/>
        <d v="2025-04-03T00:00:00"/>
        <d v="2025-04-04T00:00:00"/>
        <d v="2025-04-06T00:00:00"/>
        <d v="2025-04-07T00:00:00"/>
        <d v="2025-04-08T00:00:00"/>
        <d v="2025-04-09T00:00:00"/>
        <d v="2025-04-10T00:00:00"/>
        <d v="2025-04-11T00:00:00"/>
        <d v="2025-04-12T00:00:00"/>
        <d v="2025-04-13T00:00:00"/>
        <d v="2025-04-15T00:00:00"/>
        <d v="2025-04-17T00:00:00"/>
        <d v="2025-04-19T00:00:00"/>
        <d v="2025-04-20T00:00:00"/>
        <d v="2025-04-21T00:00:00"/>
        <d v="2025-04-22T00:00:00"/>
        <d v="2025-04-23T00:00:00"/>
        <d v="2025-04-24T00:00:00"/>
        <d v="2025-04-25T00:00:00"/>
        <d v="2025-04-26T00:00:00"/>
        <d v="2025-04-27T00:00:00"/>
        <d v="2025-04-30T00:00:00"/>
        <d v="2025-05-01T00:00:00"/>
        <d v="2025-05-02T00:00:00"/>
        <d v="2025-05-03T00:00:00"/>
        <d v="2025-05-04T00:00:00"/>
        <d v="2025-05-06T00:00:00"/>
        <d v="2025-05-07T00:00:00"/>
        <d v="2025-05-08T00:00:00"/>
        <d v="2025-05-09T00:00:00"/>
        <d v="2025-05-12T00:00:00"/>
        <d v="2025-05-13T00:00:00"/>
        <d v="2025-05-14T00:00:00"/>
        <d v="2025-05-15T00:00:00"/>
        <d v="2025-05-18T00:00:00"/>
        <d v="2025-05-21T00:00:00"/>
        <d v="2025-05-22T00:00:00"/>
        <d v="2025-05-23T00:00:00"/>
        <d v="2025-05-24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2T00:00:00"/>
        <d v="2025-06-15T00:00:00"/>
        <d v="2025-06-16T00:00:00"/>
        <d v="2025-06-18T00:00:00"/>
        <d v="2025-06-20T00:00:00"/>
        <d v="2025-06-21T00:00:00"/>
        <d v="2025-06-22T00:00:00"/>
        <d v="2025-06-25T00:00:00"/>
        <d v="2025-06-26T00:00:00"/>
        <d v="2025-06-27T00:00:00"/>
        <d v="2025-06-28T00:00:00"/>
        <d v="2025-06-30T00:00:00"/>
        <d v="2025-07-03T00:00:00"/>
        <d v="2025-07-04T00:00:00"/>
        <d v="2025-07-05T00:00:00"/>
        <d v="2025-07-06T00:00:00"/>
        <d v="2025-07-07T00:00:00"/>
        <d v="2025-07-08T00:00:00"/>
        <d v="2025-07-09T00:00:00"/>
        <d v="2025-07-10T00:00:00"/>
        <d v="2025-07-11T00:00:00"/>
        <d v="2025-07-13T00:00:00"/>
        <d v="2025-07-15T00:00:00"/>
        <d v="2025-07-16T00:00:00"/>
        <d v="2025-07-17T00:00:00"/>
        <d v="2025-07-19T00:00:00"/>
        <d v="2025-07-20T00:00:00"/>
        <d v="2025-07-21T00:00:00"/>
        <d v="2025-07-22T00:00:00"/>
        <d v="2025-07-23T00:00:00"/>
        <d v="2025-07-24T00:00:00"/>
        <d v="2025-07-25T00:00:00"/>
        <d v="2025-07-27T00:00:00"/>
        <d v="2025-07-28T00:00:00"/>
        <d v="2025-07-29T00:00:00"/>
        <d v="2025-07-30T00:00:00"/>
        <d v="2025-07-31T00:00:00"/>
        <d v="2025-08-01T00:00:00"/>
        <d v="2025-08-02T00:00:00"/>
        <d v="2025-08-03T00:00:00"/>
        <d v="2025-08-05T00:00:00"/>
        <d v="2025-08-06T00:00:00"/>
        <d v="2025-08-08T00:00:00"/>
        <d v="2025-08-09T00:00:00"/>
        <d v="2025-08-10T00:00:00"/>
        <d v="2025-08-12T00:00:00"/>
        <d v="2025-08-13T00:00:00"/>
        <d v="2025-08-14T00:00:00"/>
        <d v="2025-08-15T00:00:00"/>
        <d v="2025-08-16T00:00:00"/>
        <d v="2025-08-17T00:00:00"/>
        <d v="2025-08-18T00:00:00"/>
        <d v="2025-08-20T00:00:00"/>
        <d v="2025-08-21T00:00:00"/>
        <d v="2025-08-23T00:00:00"/>
        <d v="2025-08-25T00:00:00"/>
        <d v="2025-08-26T00:00:00"/>
        <d v="2025-08-28T00:00:00"/>
        <d v="2025-08-29T00:00:00"/>
        <d v="2025-08-30T00:00:00"/>
        <d v="2025-08-31T00:00:00"/>
        <d v="2025-09-01T00:00:00"/>
        <d v="2025-09-02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3T00:00:00"/>
        <d v="2025-09-24T00:00:00"/>
        <d v="2025-09-25T00:00:00"/>
        <d v="2025-09-26T00:00:00"/>
        <d v="2025-09-27T00:00:00"/>
        <d v="2025-09-28T00:00:00"/>
        <d v="2025-09-29T00:00:00"/>
        <d v="2025-09-30T00:00:00"/>
        <d v="2025-10-01T00:00:00"/>
        <d v="2025-10-03T00:00:00"/>
        <d v="2025-10-04T00:00:00"/>
        <d v="2025-10-05T00:00:00"/>
        <d v="2025-10-07T00:00:00"/>
        <d v="2025-10-08T00:00:00"/>
        <d v="2025-10-09T00:00:00"/>
        <d v="2025-10-10T00:00:00"/>
        <d v="2025-10-11T00:00:00"/>
        <d v="2025-10-13T00:00:00"/>
        <d v="2025-10-14T00:00:00"/>
        <d v="2025-10-15T00:00:00"/>
        <d v="2025-10-18T00:00:00"/>
        <d v="2025-10-19T00:00:00"/>
        <d v="2025-10-20T00:00:00"/>
        <d v="2025-10-22T00:00:00"/>
        <d v="2025-10-23T00:00:00"/>
        <d v="2025-10-24T00:00:00"/>
        <d v="2025-10-25T00:00:00"/>
        <d v="2025-10-26T00:00:00"/>
        <d v="2025-10-27T00:00:00"/>
        <d v="2025-10-28T00:00:00"/>
        <d v="2025-10-29T00:00:00"/>
        <d v="2025-10-30T00:00:00"/>
        <d v="2025-11-02T00:00:00"/>
        <d v="2025-11-03T00:00:00"/>
        <d v="2025-11-04T00:00:00"/>
        <d v="2025-11-05T00:00:00"/>
        <d v="2025-11-06T00:00:00"/>
        <d v="2025-11-07T00:00:00"/>
        <d v="2025-11-08T00:00:00"/>
        <d v="2025-11-09T00:00:00"/>
        <d v="2025-11-10T00:00:00"/>
        <d v="2025-11-11T00:00:00"/>
        <d v="2025-11-13T00:00:00"/>
        <d v="2025-11-15T00:00:00"/>
        <d v="2025-11-17T00:00:00"/>
        <d v="2025-11-18T00:00:00"/>
        <d v="2025-11-19T00:00:00"/>
        <d v="2025-11-20T00:00:00"/>
        <d v="2025-11-21T00:00:00"/>
        <d v="2025-11-22T00:00:00"/>
        <d v="2025-11-23T00:00:00"/>
        <d v="2025-11-24T00:00:00"/>
        <d v="2025-11-27T00:00:00"/>
        <d v="2025-11-28T00:00:00"/>
        <d v="2025-11-29T00:00:00"/>
        <d v="2025-12-01T00:00:00"/>
        <d v="2025-12-02T00:00:00"/>
        <d v="2025-12-04T00:00:00"/>
        <d v="2025-12-06T00:00:00"/>
        <d v="2025-12-07T00:00:00"/>
        <d v="2025-12-08T00:00:00"/>
        <d v="2025-12-09T00:00:00"/>
        <d v="2025-12-10T00:00:00"/>
        <d v="2025-12-11T00:00:00"/>
        <d v="2025-12-14T00:00:00"/>
        <d v="2025-12-15T00:00:00"/>
        <d v="2025-12-16T00:00:00"/>
        <d v="2025-12-17T00:00:00"/>
        <d v="2025-12-18T00:00:00"/>
        <d v="2025-12-19T00:00:00"/>
        <d v="2025-12-20T00:00:00"/>
        <d v="2025-12-21T00:00:00"/>
        <d v="2025-12-22T00:00:00"/>
        <d v="2025-12-23T00:00:00"/>
        <d v="2025-12-24T00:00:00"/>
        <d v="2025-12-25T00:00:00"/>
        <d v="2025-12-26T00:00:00"/>
        <d v="2025-12-29T00:00:00"/>
        <d v="2025-12-30T00:00:00"/>
        <d v="2025-12-31T00:00:00"/>
        <d v="2026-01-01T00:00:00"/>
        <d v="2026-01-02T00:00:00"/>
        <d v="2026-01-03T00:00:00"/>
        <d v="2026-01-04T00:00:00"/>
        <d v="2026-01-06T00:00:00"/>
        <d v="2026-01-08T00:00:00"/>
        <d v="2026-01-09T00:00:00"/>
        <d v="2026-01-10T00:00:00"/>
        <d v="2026-01-11T00:00:00"/>
        <d v="2026-01-14T00:00:00"/>
        <d v="2026-01-16T00:00:00"/>
        <d v="2026-01-17T00:00:00"/>
        <d v="2026-01-18T00:00:00"/>
        <d v="2026-01-20T00:00:00"/>
        <d v="2026-01-22T00:00:00"/>
        <d v="2026-01-23T00:00:00"/>
        <d v="2026-01-24T00:00:00"/>
        <d v="2026-01-25T00:00:00"/>
        <d v="2026-01-26T00:00:00"/>
        <d v="2026-01-27T00:00:00"/>
        <d v="2026-01-29T00:00:00"/>
        <d v="2026-01-30T00:00:00"/>
        <d v="2026-01-31T00:00:00"/>
        <d v="2026-02-02T00:00:00"/>
        <d v="2026-02-03T00:00:00"/>
        <d v="2026-02-05T00:00:00"/>
        <d v="2026-02-06T00:00:00"/>
        <d v="2026-02-07T00:00:00"/>
        <d v="2026-02-09T00:00:00"/>
        <d v="2026-02-10T00:00:00"/>
        <d v="2026-02-11T00:00:00"/>
        <d v="2026-02-13T00:00:00"/>
        <d v="2026-02-14T00:00:00"/>
        <d v="2026-02-17T00:00:00"/>
        <d v="2026-02-18T00:00:00"/>
        <d v="2026-02-19T00:00:00"/>
        <d v="2026-02-21T00:00:00"/>
        <d v="2026-02-23T00:00:00"/>
        <d v="2026-02-24T00:00:00"/>
        <d v="2026-02-26T00:00:00"/>
        <d v="2026-02-27T00:00:00"/>
        <d v="2026-02-28T00:00:00"/>
        <d v="2026-03-01T00:00:00"/>
        <d v="2026-03-02T00:00:00"/>
        <d v="2026-03-03T00:00:00"/>
        <d v="2026-03-04T00:00:00"/>
        <d v="2026-03-05T00:00:00"/>
        <d v="2026-03-06T00:00:00"/>
        <d v="2026-03-07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6T00:00:00"/>
        <d v="2026-03-28T00:00:00"/>
        <d v="2026-03-31T00:00:00"/>
        <d v="2026-04-02T00:00:00"/>
        <d v="2026-04-03T00:00:00"/>
        <d v="2026-04-04T00:00:00"/>
        <d v="2026-04-05T00:00:00"/>
        <d v="2026-04-06T00:00:00"/>
        <d v="2026-04-08T00:00:00"/>
        <d v="2026-04-12T00:00:00"/>
        <d v="2026-04-14T00:00:00"/>
        <d v="2026-04-15T00:00:00"/>
        <d v="2026-04-22T00:00:00"/>
        <d v="2026-04-23T00:00:00"/>
        <d v="2026-04-24T00:00:00"/>
        <d v="2026-04-25T00:00:00"/>
        <d v="2026-04-26T00:00:00"/>
        <d v="2026-04-29T00:00:00"/>
        <d v="2026-04-30T00:00:00"/>
        <d v="2026-05-01T00:00:00"/>
        <d v="2026-05-02T00:00:00"/>
        <d v="2026-05-03T00:00:00"/>
        <d v="2026-05-04T00:00:00"/>
        <d v="2026-05-06T00:00:00"/>
        <d v="2026-05-07T00:00:00"/>
        <d v="2026-05-08T00:00:00"/>
        <d v="2026-05-09T00:00:00"/>
        <d v="2026-05-10T00:00:00"/>
        <d v="2026-05-11T00:00:00"/>
        <d v="2026-05-12T00:00:00"/>
        <d v="2026-05-14T00:00:00"/>
        <d v="2026-05-15T00:00:00"/>
        <d v="2026-05-16T00:00:00"/>
        <d v="2026-05-17T00:00:00"/>
        <d v="2026-05-18T00:00:00"/>
        <d v="2026-05-19T00:00:00"/>
        <d v="2026-05-20T00:00:00"/>
        <d v="2026-05-23T00:00:00"/>
        <d v="2026-05-24T00:00:00"/>
        <d v="2026-05-26T00:00:00"/>
        <d v="2026-05-28T00:00:00"/>
        <d v="2026-05-29T00:00:00"/>
        <d v="2026-05-30T00:00:00"/>
        <d v="2026-06-01T00:00:00"/>
        <d v="2026-06-03T00:00:00"/>
        <d v="2026-06-04T00:00:00"/>
        <d v="2026-06-06T00:00:00"/>
        <d v="2026-06-07T00:00:00"/>
        <d v="2026-06-08T00:00:00"/>
        <d v="2026-06-10T00:00:00"/>
        <d v="2026-06-11T00:00:00"/>
        <d v="2026-06-12T00:00:00"/>
        <d v="2026-06-13T00:00:00"/>
        <d v="2026-06-15T00:00:00"/>
        <d v="2026-06-16T00:00:00"/>
        <d v="2026-06-18T00:00:00"/>
        <d v="2026-06-21T00:00:00"/>
        <d v="2026-06-22T00:00:00"/>
        <d v="2026-06-24T00:00:00"/>
        <d v="2026-06-25T00:00:00"/>
        <d v="2026-06-26T00:00:00"/>
        <d v="2026-06-28T00:00:00"/>
        <d v="2026-06-29T00:00:00"/>
        <d v="2026-06-30T00:00:00"/>
        <d v="2026-07-01T00:00:00"/>
        <d v="2026-07-02T00:00:00"/>
        <d v="2026-07-03T00:00:00"/>
        <d v="2026-07-05T00:00:00"/>
        <d v="2026-07-06T00:00:00"/>
        <d v="2026-07-07T00:00:00"/>
        <d v="2026-07-09T00:00:00"/>
        <d v="2026-07-11T00:00:00"/>
        <d v="2026-07-13T00:00:00"/>
        <d v="2026-07-14T00:00:00"/>
        <d v="2026-07-15T00:00:00"/>
        <d v="2026-07-16T00:00:00"/>
        <d v="2026-07-17T00:00:00"/>
        <d v="2026-07-19T00:00:00"/>
        <d v="2026-07-20T00:00:00"/>
        <d v="2026-07-21T00:00:00"/>
        <d v="2026-07-22T00:00:00"/>
        <d v="2026-07-23T00:00:00"/>
        <d v="2026-07-25T00:00:00"/>
        <d v="2026-07-26T00:00:00"/>
        <d v="2026-07-27T00:00:00"/>
        <d v="2026-07-28T00:00:00"/>
        <d v="2026-07-30T00:00:00"/>
        <d v="2026-07-31T00:00:00"/>
        <d v="2026-08-02T00:00:00"/>
        <d v="2026-08-03T00:00:00"/>
        <d v="2026-08-04T00:00:00"/>
        <d v="2026-08-05T00:00:00"/>
        <d v="2026-08-06T00:00:00"/>
        <d v="2026-08-07T00:00:00"/>
        <d v="2026-08-08T00:00:00"/>
        <d v="2026-08-09T00:00:00"/>
        <d v="2026-08-10T00:00:00"/>
        <d v="2026-08-12T00:00:00"/>
        <d v="2026-08-13T00:00:00"/>
        <d v="2026-08-15T00:00:00"/>
        <d v="2026-08-21T00:00:00"/>
        <d v="2026-08-23T00:00:00"/>
        <d v="2026-08-24T00:00:00"/>
        <d v="2026-08-25T00:00:00"/>
        <d v="2026-08-26T00:00:00"/>
        <d v="2026-08-27T00:00:00"/>
        <d v="2026-08-28T00:00:00"/>
        <d v="2026-08-29T00:00:00"/>
        <d v="2026-08-30T00:00:00"/>
        <d v="2026-09-02T00:00:00"/>
        <d v="2026-09-04T00:00:00"/>
        <d v="2026-09-08T00:00:00"/>
        <d v="2026-09-09T00:00:00"/>
        <d v="2026-09-10T00:00:00"/>
        <d v="2026-09-12T00:00:00"/>
        <d v="2026-09-13T00:00:00"/>
        <d v="2026-09-14T00:00:00"/>
        <d v="2026-09-15T00:00:00"/>
        <d v="2026-09-16T00:00:00"/>
        <d v="2026-09-17T00:00:00"/>
        <d v="2026-09-19T00:00:00"/>
        <d v="2026-09-20T00:00:00"/>
        <d v="2026-09-24T00:00:00"/>
        <d v="2026-09-26T00:00:00"/>
        <d v="2026-09-28T00:00:00"/>
        <d v="2026-09-29T00:00:00"/>
        <d v="2026-10-01T00:00:00"/>
        <d v="2026-10-02T00:00:00"/>
        <d v="2026-10-03T00:00:00"/>
        <d v="2026-10-05T00:00:00"/>
        <d v="2026-10-06T00:00:00"/>
        <d v="2026-10-08T00:00:00"/>
        <d v="2026-10-09T00:00:00"/>
        <d v="2026-10-10T00:00:00"/>
        <d v="2026-10-11T00:00:00"/>
        <d v="2026-10-12T00:00:00"/>
        <d v="2026-10-16T00:00:00"/>
        <d v="2026-10-17T00:00:00"/>
        <d v="2026-10-18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2-01T00:00:00"/>
        <d v="2026-12-02T00:00:00"/>
        <d v="2026-12-03T00:00:00"/>
        <d v="2026-12-04T00:00:00"/>
        <d v="2026-12-05T00:00:00"/>
        <d v="2026-12-07T00:00:00"/>
        <d v="2026-12-08T00:00:00"/>
        <d v="2026-12-10T00:00:00"/>
        <d v="2026-12-11T00:00:00"/>
        <d v="2026-12-14T00:00:00"/>
        <d v="2026-12-15T00:00:00"/>
        <d v="2026-12-18T00:00:00"/>
        <d v="2026-12-19T00:00:00"/>
        <d v="2026-12-20T00:00:00"/>
        <d v="2026-12-21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10T00:00:00"/>
        <d v="2027-01-13T00:00:00"/>
        <d v="2027-01-14T00:00:00"/>
        <d v="2027-01-16T00:00:00"/>
        <d v="2027-01-17T00:00:00"/>
        <d v="2027-01-18T00:00:00"/>
        <d v="2027-01-19T00:00:00"/>
        <d v="2027-01-20T00:00:00"/>
        <d v="2027-01-22T00:00:00"/>
        <d v="2027-01-23T00:00:00"/>
        <d v="2027-01-24T00:00:00"/>
        <d v="2027-01-25T00:00:00"/>
        <d v="2027-01-26T00:00:00"/>
        <d v="2027-01-27T00:00:00"/>
        <d v="2027-01-28T00:00:00"/>
        <d v="2027-01-29T00:00:00"/>
        <d v="2027-01-30T00:00:00"/>
        <d v="2027-01-31T00:00:00"/>
        <d v="2027-02-02T00:00:00"/>
        <d v="2027-02-04T00:00:00"/>
        <d v="2027-02-06T00:00:00"/>
        <d v="2027-02-07T00:00:00"/>
        <d v="2027-02-09T00:00:00"/>
        <d v="2027-02-11T00:00:00"/>
        <d v="2027-02-13T00:00:00"/>
        <d v="2027-02-15T00:00:00"/>
        <d v="2027-02-16T00:00:00"/>
        <d v="2027-02-17T00:00:00"/>
        <d v="2027-02-18T00:00:00"/>
        <d v="2027-02-19T00:00:00"/>
        <d v="2027-02-22T00:00:00"/>
        <d v="2027-02-23T00:00:00"/>
        <d v="2027-02-25T00:00:00"/>
        <d v="2027-02-26T00:00:00"/>
        <d v="2027-02-27T00:00:00"/>
        <d v="2027-03-01T00:00:00"/>
        <d v="2027-03-02T00:00:00"/>
        <d v="2027-03-03T00:00:00"/>
        <d v="2027-03-04T00:00:00"/>
        <d v="2027-03-06T00:00:00"/>
        <d v="2027-03-07T00:00:00"/>
        <d v="2027-03-08T00:00:00"/>
        <d v="2027-03-10T00:00:00"/>
        <d v="2027-03-11T00:00:00"/>
        <d v="2027-03-13T00:00:00"/>
        <d v="2027-03-15T00:00:00"/>
        <d v="2027-03-16T00:00:00"/>
        <d v="2027-03-17T00:00:00"/>
        <d v="2027-03-19T00:00:00"/>
        <d v="2027-03-20T00:00:00"/>
        <d v="2027-03-21T00:00:00"/>
        <d v="2027-03-22T00:00:00"/>
        <d v="2027-03-23T00:00:00"/>
        <d v="2027-03-25T00:00:00"/>
        <d v="2027-03-28T00:00:00"/>
        <d v="2027-03-30T00:00:00"/>
        <d v="2027-04-01T00:00:00"/>
        <d v="2027-04-02T00:00:00"/>
        <d v="2027-04-04T00:00:00"/>
        <d v="2027-04-05T00:00:00"/>
        <d v="2027-04-07T00:00:00"/>
        <d v="2027-04-08T00:00:00"/>
        <d v="2027-04-09T00:00:00"/>
        <d v="2027-04-10T00:00:00"/>
        <d v="2027-04-12T00:00:00"/>
        <d v="2027-04-13T00:00:00"/>
        <d v="2027-04-14T00:00:00"/>
        <d v="2027-04-16T00:00:00"/>
        <d v="2027-04-17T00:00:00"/>
        <d v="2027-04-18T00:00:00"/>
        <d v="2027-04-20T00:00:00"/>
        <d v="2027-04-22T00:00:00"/>
        <d v="2027-04-23T00:00:00"/>
        <d v="2027-04-24T00:00:00"/>
        <d v="2027-04-25T00:00:00"/>
        <d v="2027-04-26T00:00:00"/>
        <d v="2027-04-27T00:00:00"/>
        <d v="2027-04-28T00:00:00"/>
        <d v="2027-05-01T00:00:00"/>
        <d v="2027-05-02T00:00:00"/>
        <d v="2027-05-03T00:00:00"/>
        <d v="2027-05-04T00:00:00"/>
        <d v="2027-05-05T00:00:00"/>
        <d v="2027-05-06T00:00:00"/>
        <d v="2027-05-07T00:00:00"/>
        <d v="2027-05-08T00:00:00"/>
        <d v="2027-05-09T00:00:00"/>
        <d v="2027-05-10T00:00:00"/>
        <d v="2027-05-12T00:00:00"/>
        <d v="2027-05-14T00:00:00"/>
        <d v="2027-05-15T00:00:00"/>
        <d v="2027-05-18T00:00:00"/>
        <d v="2027-05-19T00:00:00"/>
        <d v="2027-05-20T00:00:00"/>
        <d v="2027-05-21T00:00:00"/>
        <d v="2027-05-22T00:00:00"/>
        <d v="2027-05-23T00:00:00"/>
        <d v="2027-05-24T00:00:00"/>
        <d v="2027-05-26T00:00:00"/>
        <d v="2027-05-28T00:00:00"/>
        <d v="2027-05-29T00:00:00"/>
        <d v="2027-05-30T00:00:00"/>
        <d v="2027-05-31T00:00:00"/>
        <d v="2027-06-04T00:00:00"/>
        <d v="2027-06-06T00:00:00"/>
        <d v="2027-06-07T00:00:00"/>
        <d v="2027-06-10T00:00:00"/>
        <d v="2027-06-11T00:00:00"/>
        <d v="2027-06-12T00:00:00"/>
        <d v="2027-06-15T00:00:00"/>
        <d v="2027-06-16T00:00:00"/>
        <d v="2027-06-17T00:00:00"/>
        <d v="2027-06-19T00:00:00"/>
        <d v="2027-06-21T00:00:00"/>
        <d v="2027-06-22T00:00:00"/>
        <d v="2027-06-23T00:00:00"/>
        <d v="2027-06-27T00:00:00"/>
        <d v="2027-06-29T00:00:00"/>
        <d v="2027-06-30T00:00:00"/>
        <d v="2027-07-01T00:00:00"/>
        <d v="2027-07-02T00:00:00"/>
        <d v="2027-07-03T00:00:00"/>
        <d v="2027-07-04T00:00:00"/>
        <d v="2027-07-06T00:00:00"/>
        <d v="2027-07-08T00:00:00"/>
        <d v="2027-07-09T00:00:00"/>
        <d v="2027-07-11T00:00:00"/>
        <d v="2027-07-12T00:00:00"/>
        <d v="2027-07-13T00:00:00"/>
        <d v="2027-07-14T00:00:00"/>
        <d v="2027-07-16T00:00:00"/>
        <d v="2027-07-17T00:00:00"/>
        <d v="2027-07-18T00:00:00"/>
        <d v="2027-07-20T00:00:00"/>
        <d v="2027-07-21T00:00:00"/>
        <d v="2027-07-22T00:00:00"/>
        <d v="2027-07-25T00:00:00"/>
        <d v="2027-07-27T00:00:00"/>
        <d v="2027-07-28T00:00:00"/>
        <d v="2027-07-29T00:00:00"/>
        <d v="2027-08-02T00:00:00"/>
        <d v="2027-08-03T00:00:00"/>
        <d v="2027-08-04T00:00:00"/>
        <d v="2027-08-05T00:00:00"/>
        <d v="2027-08-07T00:00:00"/>
        <d v="2027-08-08T00:00:00"/>
        <d v="2027-08-09T00:00:00"/>
        <d v="2027-08-10T00:00:00"/>
        <d v="2027-08-11T00:00:00"/>
        <d v="2027-08-13T00:00:00"/>
        <d v="2027-08-14T00:00:00"/>
        <d v="2027-08-15T00:00:00"/>
        <d v="2027-08-17T00:00:00"/>
        <d v="2027-08-21T00:00:00"/>
        <d v="2027-08-22T00:00:00"/>
        <d v="2027-08-23T00:00:00"/>
        <d v="2027-08-25T00:00:00"/>
        <d v="2027-08-26T00:00:00"/>
        <d v="2027-08-27T00:00:00"/>
        <d v="2027-08-28T00:00:00"/>
        <d v="2027-08-30T00:00:00"/>
        <d v="2027-09-01T00:00:00"/>
        <d v="2027-09-03T00:00:00"/>
        <d v="2027-09-04T00:00:00"/>
        <d v="2027-09-07T00:00:00"/>
        <d v="2027-09-08T00:00:00"/>
        <d v="2027-09-09T00:00:00"/>
        <d v="2027-09-10T00:00:00"/>
        <d v="2027-09-11T00:00:00"/>
        <d v="2027-09-12T00:00:00"/>
        <d v="2027-09-13T00:00:00"/>
        <d v="2027-09-14T00:00:00"/>
        <d v="2027-09-15T00:00:00"/>
        <d v="2027-09-16T00:00:00"/>
        <d v="2027-09-18T00:00:00"/>
        <d v="2027-09-21T00:00:00"/>
        <d v="2027-09-23T00:00:00"/>
        <d v="2027-09-24T00:00:00"/>
        <d v="2027-09-25T00:00:00"/>
        <d v="2027-09-26T00:00:00"/>
        <d v="2027-09-27T00:00:00"/>
        <d v="2027-09-28T00:00:00"/>
        <d v="2027-09-29T00:00:00"/>
        <d v="2027-10-01T00:00:00"/>
        <d v="2027-10-02T00:00:00"/>
        <d v="2027-10-04T00:00:00"/>
        <d v="2027-10-05T00:00:00"/>
        <d v="2027-10-07T00:00:00"/>
        <d v="2027-10-09T00:00:00"/>
        <d v="2027-10-10T00:00:00"/>
        <d v="2027-10-11T00:00:00"/>
        <d v="2027-10-12T00:00:00"/>
        <d v="2027-10-13T00:00:00"/>
        <d v="2027-10-14T00:00:00"/>
        <d v="2027-10-15T00:00:00"/>
        <d v="2027-10-18T00:00:00"/>
        <d v="2027-10-19T00:00:00"/>
        <d v="2027-10-21T00:00:00"/>
        <d v="2027-10-22T00:00:00"/>
        <d v="2027-10-23T00:00:00"/>
        <d v="2027-10-24T00:00:00"/>
        <d v="2027-10-26T00:00:00"/>
        <d v="2027-10-28T00:00:00"/>
        <d v="2027-10-30T00:00:00"/>
        <d v="2027-11-01T00:00:00"/>
        <d v="2027-11-02T00:00:00"/>
        <d v="2027-11-03T00:00:00"/>
        <d v="2027-11-04T00:00:00"/>
        <d v="2027-11-06T00:00:00"/>
        <d v="2027-11-07T00:00:00"/>
        <d v="2027-11-08T00:00:00"/>
        <d v="2027-11-09T00:00:00"/>
        <d v="2027-11-13T00:00:00"/>
        <d v="2027-11-17T00:00:00"/>
        <d v="2027-11-19T00:00:00"/>
        <d v="2027-11-21T00:00:00"/>
        <d v="2027-11-23T00:00:00"/>
        <d v="2027-11-24T00:00:00"/>
        <d v="2027-11-26T00:00:00"/>
        <d v="2027-11-27T00:00:00"/>
        <d v="2027-11-29T00:00:00"/>
        <d v="2027-12-01T00:00:00"/>
        <d v="2027-12-04T00:00:00"/>
        <d v="2027-12-05T00:00:00"/>
        <d v="2027-12-07T00:00:00"/>
        <d v="2027-12-08T00:00:00"/>
        <d v="2027-12-09T00:00:00"/>
        <d v="2027-12-12T00:00:00"/>
        <d v="2027-12-13T00:00:00"/>
        <d v="2027-12-14T00:00:00"/>
        <d v="2027-12-15T00:00:00"/>
        <d v="2027-12-19T00:00:00"/>
        <d v="2027-12-20T00:00:00"/>
        <d v="2027-12-22T00:00:00"/>
        <d v="2027-12-23T00:00:00"/>
        <d v="2027-12-24T00:00:00"/>
        <d v="2027-12-25T00:00:00"/>
        <d v="2027-12-27T00:00:00"/>
        <d v="2027-12-28T00:00:00"/>
        <d v="2027-12-29T00:00:00"/>
        <d v="2027-12-31T00:00:00"/>
        <d v="2028-01-02T00:00:00"/>
        <d v="2028-01-03T00:00:00"/>
        <d v="2028-01-06T00:00:00"/>
        <d v="2028-01-09T00:00:00"/>
        <d v="2028-01-13T00:00:00"/>
        <d v="2028-01-14T00:00:00"/>
        <d v="2028-01-15T00:00:00"/>
        <d v="2028-01-17T00:00:00"/>
        <d v="2028-01-18T00:00:00"/>
        <d v="2028-01-19T00:00:00"/>
        <d v="2028-01-20T00:00:00"/>
        <d v="2028-01-21T00:00:00"/>
        <d v="2028-01-23T00:00:00"/>
        <d v="2028-01-26T00:00:00"/>
        <d v="2028-01-27T00:00:00"/>
        <d v="2028-01-28T00:00:00"/>
        <d v="2028-01-30T00:00:00"/>
        <d v="2028-01-31T00:00:00"/>
        <d v="2028-02-04T00:00:00"/>
        <d v="2028-02-05T00:00:00"/>
        <d v="2028-02-06T00:00:00"/>
        <d v="2028-02-07T00:00:00"/>
        <d v="2028-02-08T00:00:00"/>
        <d v="2028-02-09T00:00:00"/>
        <d v="2028-02-12T00:00:00"/>
        <d v="2028-02-13T00:00:00"/>
        <d v="2028-02-15T00:00:00"/>
        <d v="2028-02-16T00:00:00"/>
        <d v="2028-02-17T00:00:00"/>
        <d v="2028-02-19T00:00:00"/>
        <d v="2028-02-21T00:00:00"/>
        <d v="2028-02-23T00:00:00"/>
        <d v="2028-02-26T00:00:00"/>
        <d v="2028-02-27T00:00:00"/>
        <d v="2028-02-29T00:00:00"/>
        <d v="2028-03-03T00:00:00"/>
        <d v="2028-03-04T00:00:00"/>
        <d v="2028-03-05T00:00:00"/>
        <d v="2028-03-06T00:00:00"/>
        <d v="2028-03-07T00:00:00"/>
        <d v="2028-03-09T00:00:00"/>
        <d v="2028-03-10T00:00:00"/>
        <d v="2028-03-12T00:00:00"/>
        <d v="2028-03-13T00:00:00"/>
        <d v="2028-03-14T00:00:00"/>
        <d v="2028-03-15T00:00:00"/>
        <d v="2028-03-17T00:00:00"/>
        <d v="2028-03-18T00:00:00"/>
        <d v="2028-03-20T00:00:00"/>
        <d v="2028-03-21T00:00:00"/>
        <d v="2028-03-22T00:00:00"/>
        <d v="2028-03-23T00:00:00"/>
        <d v="2028-03-24T00:00:00"/>
        <d v="2028-03-25T00:00:00"/>
        <d v="2028-03-26T00:00:00"/>
        <d v="2028-03-27T00:00:00"/>
        <d v="2028-03-28T00:00:00"/>
        <d v="2028-03-29T00:00:00"/>
        <d v="2028-03-30T00:00:00"/>
        <d v="2028-03-31T00:00:00"/>
        <d v="2028-04-01T00:00:00"/>
        <d v="2028-04-05T00:00:00"/>
        <d v="2028-04-08T00:00:00"/>
        <d v="2028-04-09T00:00:00"/>
        <d v="2028-04-10T00:00:00"/>
        <d v="2028-04-11T00:00:00"/>
        <d v="2028-04-12T00:00:00"/>
        <d v="2028-04-16T00:00:00"/>
        <d v="2028-04-18T00:00:00"/>
        <d v="2028-04-22T00:00:00"/>
        <d v="2028-04-24T00:00:00"/>
        <d v="2028-04-25T00:00:00"/>
        <d v="2028-04-26T00:00:00"/>
        <d v="2028-04-27T00:00:00"/>
        <d v="2028-04-28T00:00:00"/>
        <d v="2028-04-29T00:00:00"/>
        <d v="2028-05-01T00:00:00"/>
        <d v="2028-05-02T00:00:00"/>
        <d v="2028-05-03T00:00:00"/>
        <d v="2028-05-07T00:00:00"/>
        <d v="2028-05-08T00:00:00"/>
        <d v="2028-05-09T00:00:00"/>
        <d v="2028-05-10T00:00:00"/>
        <d v="2028-05-11T00:00:00"/>
        <d v="2028-05-12T00:00:00"/>
        <d v="2028-05-13T00:00:00"/>
        <d v="2028-05-14T00:00:00"/>
        <d v="2028-05-19T00:00:00"/>
        <d v="2028-05-20T00:00:00"/>
        <d v="2028-05-22T00:00:00"/>
        <d v="2028-05-23T00:00:00"/>
        <d v="2028-05-25T00:00:00"/>
        <d v="2028-05-30T00:00:00"/>
        <d v="2028-06-01T00:00:00"/>
        <d v="2028-06-02T00:00:00"/>
        <d v="2028-06-03T00:00:00"/>
        <d v="2028-06-04T00:00:00"/>
        <d v="2028-06-05T00:00:00"/>
        <d v="2028-06-06T00:00:00"/>
        <d v="2028-06-10T00:00:00"/>
        <d v="2028-06-11T00:00:00"/>
        <d v="2028-06-16T00:00:00"/>
        <d v="2028-06-17T00:00:00"/>
        <d v="2028-06-18T00:00:00"/>
        <d v="2028-06-20T00:00:00"/>
        <d v="2028-06-21T00:00:00"/>
        <d v="2028-06-22T00:00:00"/>
        <d v="2028-06-24T00:00:00"/>
        <d v="2028-06-27T00:00:00"/>
        <d v="2028-07-02T00:00:00"/>
        <d v="2028-07-04T00:00:00"/>
        <d v="2028-07-06T00:00:00"/>
        <d v="2028-07-08T00:00:00"/>
        <d v="2028-07-13T00:00:00"/>
        <d v="2028-07-14T00:00:00"/>
        <d v="2028-07-16T00:00:00"/>
        <d v="2028-07-17T00:00:00"/>
        <d v="2028-07-18T00:00:00"/>
        <d v="2028-07-19T00:00:00"/>
        <d v="2028-07-20T00:00:00"/>
        <d v="2028-07-21T00:00:00"/>
        <d v="2028-07-23T00:00:00"/>
        <d v="2028-07-25T00:00:00"/>
        <d v="2028-07-27T00:00:00"/>
        <d v="2028-07-29T00:00:00"/>
        <d v="2028-08-06T00:00:00"/>
        <d v="2028-08-08T00:00:00"/>
        <d v="2028-08-10T00:00:00"/>
        <d v="2028-08-11T00:00:00"/>
        <d v="2028-08-12T00:00:00"/>
        <d v="2028-08-13T00:00:00"/>
        <d v="2028-08-14T00:00:00"/>
        <d v="2028-08-16T00:00:00"/>
        <d v="2028-08-17T00:00:00"/>
        <d v="2028-08-20T00:00:00"/>
        <d v="2028-08-21T00:00:00"/>
        <d v="2028-08-25T00:00:00"/>
        <d v="2028-08-27T00:00:00"/>
        <d v="2028-08-28T00:00:00"/>
        <d v="2028-08-30T00:00:00"/>
        <d v="2028-09-01T00:00:00"/>
        <d v="2028-09-02T00:00:00"/>
        <d v="2028-09-03T00:00:00"/>
        <d v="2028-09-06T00:00:00"/>
        <d v="2028-09-09T00:00:00"/>
        <d v="2028-09-10T00:00:00"/>
        <d v="2028-09-11T00:00:00"/>
        <d v="2028-09-12T00:00:00"/>
        <d v="2028-09-14T00:00:00"/>
        <d v="2028-09-17T00:00:00"/>
        <d v="2028-09-18T00:00:00"/>
        <d v="2028-09-19T00:00:00"/>
        <d v="2028-09-20T00:00:00"/>
        <d v="2028-09-21T00:00:00"/>
        <d v="2028-09-22T00:00:00"/>
        <d v="2028-09-25T00:00:00"/>
        <d v="2028-09-26T00:00:00"/>
        <d v="2028-09-28T00:00:00"/>
        <d v="2028-09-29T00:00:00"/>
        <d v="2028-09-30T00:00:00"/>
        <d v="2028-10-01T00:00:00"/>
        <d v="2028-10-03T00:00:00"/>
        <d v="2028-10-04T00:00:00"/>
        <d v="2028-10-05T00:00:00"/>
        <d v="2028-10-06T00:00:00"/>
        <d v="2028-10-09T00:00:00"/>
        <d v="2028-10-10T00:00:00"/>
        <d v="2028-10-12T00:00:00"/>
        <d v="2028-10-13T00:00:00"/>
        <d v="2028-10-18T00:00:00"/>
        <d v="2028-10-19T00:00:00"/>
        <d v="2028-10-20T00:00:00"/>
        <d v="2028-10-24T00:00:00"/>
        <d v="2028-10-26T00:00:00"/>
        <d v="2028-10-27T00:00:00"/>
        <d v="2028-10-28T00:00:00"/>
        <d v="2028-10-30T00:00:00"/>
        <d v="2028-11-01T00:00:00"/>
        <d v="2028-11-02T00:00:00"/>
        <d v="2028-11-04T00:00:00"/>
        <d v="2028-11-06T00:00:00"/>
        <d v="2028-11-08T00:00:00"/>
        <d v="2028-11-09T00:00:00"/>
        <d v="2028-11-10T00:00:00"/>
        <d v="2028-11-12T00:00:00"/>
        <d v="2028-11-13T00:00:00"/>
        <d v="2028-11-16T00:00:00"/>
        <d v="2028-11-18T00:00:00"/>
        <d v="2028-11-19T00:00:00"/>
        <d v="2028-11-20T00:00:00"/>
        <d v="2028-11-22T00:00:00"/>
        <d v="2028-11-23T00:00:00"/>
        <d v="2028-11-25T00:00:00"/>
        <d v="2028-11-26T00:00:00"/>
        <d v="2028-11-27T00:00:00"/>
        <d v="2028-11-28T00:00:00"/>
        <d v="2028-11-29T00:00:00"/>
        <d v="2028-12-01T00:00:00"/>
        <d v="2028-12-02T00:00:00"/>
        <d v="2028-12-03T00:00:00"/>
        <d v="2028-12-04T00:00:00"/>
        <d v="2028-12-07T00:00:00"/>
        <d v="2028-12-09T00:00:00"/>
        <d v="2028-12-10T00:00:00"/>
        <d v="2028-12-12T00:00:00"/>
        <d v="2028-12-14T00:00:00"/>
        <d v="2028-12-15T00:00:00"/>
        <d v="2028-12-16T00:00:00"/>
        <d v="2028-12-18T00:00:00"/>
        <d v="2028-12-19T00:00:00"/>
        <d v="2028-12-20T00:00:00"/>
        <d v="2028-12-21T00:00:00"/>
        <d v="2028-12-22T00:00:00"/>
        <d v="2028-12-25T00:00:00"/>
        <d v="2028-12-27T00:00:00"/>
        <d v="2028-12-28T00:00:00"/>
        <d v="2028-12-29T00:00:00"/>
        <d v="2028-12-30T00:00:00"/>
        <d v="2029-01-01T00:00:00"/>
        <d v="2029-01-02T00:00:00"/>
        <d v="2029-01-04T00:00:00"/>
        <d v="2029-01-08T00:00:00"/>
        <d v="2029-01-09T00:00:00"/>
        <d v="2029-01-10T00:00:00"/>
        <d v="2029-01-12T00:00:00"/>
        <d v="2029-01-13T00:00:00"/>
        <d v="2029-01-14T00:00:00"/>
        <d v="2029-01-15T00:00:00"/>
        <d v="2029-01-16T00:00:00"/>
        <d v="2029-01-17T00:00:00"/>
        <d v="2029-01-18T00:00:00"/>
        <d v="2029-01-20T00:00:00"/>
        <d v="2029-01-21T00:00:00"/>
        <d v="2029-01-22T00:00:00"/>
        <d v="2029-01-25T00:00:00"/>
        <d v="2029-01-26T00:00:00"/>
        <d v="2029-01-27T00:00:00"/>
        <d v="2029-01-30T00:00:00"/>
        <d v="2029-02-01T00:00:00"/>
        <d v="2029-02-02T00:00:00"/>
        <d v="2029-02-03T00:00:00"/>
        <d v="2029-02-04T00:00:00"/>
        <d v="2029-02-05T00:00:00"/>
        <d v="2029-02-07T00:00:00"/>
        <d v="2029-02-08T00:00:00"/>
        <d v="2029-02-09T00:00:00"/>
        <d v="2029-02-10T00:00:00"/>
        <d v="2029-02-11T00:00:00"/>
        <d v="2029-02-14T00:00:00"/>
        <d v="2029-02-15T00:00:00"/>
        <d v="2029-02-16T00:00:00"/>
        <d v="2029-02-18T00:00:00"/>
        <d v="2029-02-19T00:00:00"/>
        <d v="2029-02-20T00:00:00"/>
        <d v="2029-02-21T00:00:00"/>
        <d v="2029-02-26T00:00:00"/>
        <d v="2029-03-03T00:00:00"/>
        <d v="2029-03-04T00:00:00"/>
        <d v="2029-03-05T00:00:00"/>
        <d v="2029-03-06T00:00:00"/>
        <d v="2029-03-08T00:00:00"/>
        <d v="2029-03-11T00:00:00"/>
        <d v="2029-03-12T00:00:00"/>
        <d v="2029-03-14T00:00:00"/>
        <d v="2029-03-15T00:00:00"/>
        <d v="2029-03-16T00:00:00"/>
        <d v="2029-03-17T00:00:00"/>
        <d v="2029-03-18T00:00:00"/>
        <d v="2029-03-19T00:00:00"/>
        <d v="2029-03-20T00:00:00"/>
        <d v="2029-03-21T00:00:00"/>
        <d v="2029-03-22T00:00:00"/>
        <d v="2029-03-23T00:00:00"/>
        <d v="2029-03-29T00:00:00"/>
        <d v="2029-04-02T00:00:00"/>
        <d v="2029-04-03T00:00:00"/>
        <d v="2029-04-04T00:00:00"/>
        <d v="2029-04-05T00:00:00"/>
        <d v="2029-04-06T00:00:00"/>
        <d v="2029-04-07T00:00:00"/>
        <d v="2029-04-08T00:00:00"/>
        <d v="2029-04-10T00:00:00"/>
        <d v="2029-04-11T00:00:00"/>
        <d v="2029-04-12T00:00:00"/>
        <d v="2029-04-13T00:00:00"/>
        <d v="2029-04-15T00:00:00"/>
        <d v="2029-04-16T00:00:00"/>
        <d v="2029-04-19T00:00:00"/>
        <d v="2029-04-20T00:00:00"/>
        <d v="2029-04-21T00:00:00"/>
        <d v="2029-04-23T00:00:00"/>
        <d v="2029-04-25T00:00:00"/>
        <d v="2029-04-26T00:00:00"/>
        <d v="2029-04-28T00:00:00"/>
        <d v="2029-04-30T00:00:00"/>
        <d v="2029-05-02T00:00:00"/>
        <d v="2029-05-03T00:00:00"/>
        <d v="2029-05-04T00:00:00"/>
        <d v="2029-05-08T00:00:00"/>
        <d v="2029-05-10T00:00:00"/>
        <d v="2029-05-15T00:00:00"/>
        <d v="2029-05-16T00:00:00"/>
        <d v="2029-05-17T00:00:00"/>
        <d v="2029-05-18T00:00:00"/>
        <d v="2029-05-19T00:00:00"/>
        <d v="2029-05-20T00:00:00"/>
        <d v="2029-05-21T00:00:00"/>
        <d v="2029-05-24T00:00:00"/>
        <d v="2029-05-25T00:00:00"/>
        <d v="2029-05-26T00:00:00"/>
        <d v="2029-05-27T00:00:00"/>
        <d v="2029-05-29T00:00:00"/>
        <d v="2029-06-01T00:00:00"/>
        <d v="2029-06-02T00:00:00"/>
        <d v="2029-06-04T00:00:00"/>
        <d v="2029-06-05T00:00:00"/>
        <d v="2029-06-07T00:00:00"/>
        <d v="2029-06-09T00:00:00"/>
        <d v="2029-06-10T00:00:00"/>
        <d v="2029-06-11T00:00:00"/>
        <d v="2029-06-13T00:00:00"/>
        <d v="2029-06-14T00:00:00"/>
        <d v="2029-06-15T00:00:00"/>
        <d v="2029-06-16T00:00:00"/>
        <d v="2029-06-17T00:00:00"/>
        <d v="2029-06-18T00:00:00"/>
        <d v="2029-06-19T00:00:00"/>
        <d v="2029-06-23T00:00:00"/>
        <d v="2029-06-24T00:00:00"/>
        <d v="2029-06-25T00:00:00"/>
        <d v="2029-06-26T00:00:00"/>
        <d v="2029-06-29T00:00:00"/>
        <d v="2029-07-05T00:00:00"/>
        <d v="2029-07-06T00:00:00"/>
        <d v="2029-07-07T00:00:00"/>
        <d v="2029-07-12T00:00:00"/>
        <d v="2029-07-13T00:00:00"/>
        <d v="2029-07-14T00:00:00"/>
        <d v="2029-07-15T00:00:00"/>
        <d v="2029-07-17T00:00:00"/>
        <d v="2029-07-18T00:00:00"/>
        <d v="2029-07-19T00:00:00"/>
        <d v="2029-07-23T00:00:00"/>
        <d v="2029-07-27T00:00:00"/>
        <d v="2029-07-31T00:00:00"/>
        <d v="2029-08-01T00:00:00"/>
        <d v="2029-08-02T00:00:00"/>
        <d v="2029-08-03T00:00:00"/>
        <d v="2029-08-06T00:00:00"/>
        <d v="2029-08-07T00:00:00"/>
        <d v="2029-08-08T00:00:00"/>
        <d v="2029-08-09T00:00:00"/>
        <d v="2029-08-10T00:00:00"/>
        <d v="2029-08-11T00:00:00"/>
        <d v="2029-08-12T00:00:00"/>
        <d v="2029-08-13T00:00:00"/>
        <d v="2029-08-17T00:00:00"/>
        <d v="2029-08-18T00:00:00"/>
        <d v="2029-08-19T00:00:00"/>
        <d v="2029-08-20T00:00:00"/>
        <d v="2029-08-23T00:00:00"/>
        <d v="2029-08-26T00:00:00"/>
        <d v="2029-08-27T00:00:00"/>
        <d v="2029-08-29T00:00:00"/>
        <d v="2029-08-30T00:00:00"/>
        <d v="2029-09-01T00:00:00"/>
        <d v="2029-09-04T00:00:00"/>
        <d v="2029-09-05T00:00:00"/>
        <d v="2029-09-07T00:00:00"/>
        <d v="2029-09-10T00:00:00"/>
        <d v="2029-09-12T00:00:00"/>
        <d v="2029-09-13T00:00:00"/>
        <d v="2029-09-14T00:00:00"/>
        <d v="2029-09-17T00:00:00"/>
        <d v="2029-09-19T00:00:00"/>
        <d v="2029-09-20T00:00:00"/>
        <d v="2029-09-22T00:00:00"/>
        <d v="2029-09-23T00:00:00"/>
        <d v="2029-09-25T00:00:00"/>
        <d v="2029-09-27T00:00:00"/>
        <d v="2029-09-28T00:00:00"/>
        <d v="2029-09-29T00:00:00"/>
        <d v="2029-09-30T00:00:00"/>
        <d v="2029-10-06T00:00:00"/>
        <d v="2029-10-07T00:00:00"/>
        <d v="2029-10-09T00:00:00"/>
        <d v="2029-10-10T00:00:00"/>
        <d v="2029-10-11T00:00:00"/>
        <d v="2029-10-13T00:00:00"/>
        <d v="2029-10-14T00:00:00"/>
        <d v="2029-10-16T00:00:00"/>
        <d v="2029-10-17T00:00:00"/>
        <d v="2029-10-18T00:00:00"/>
        <d v="2029-10-19T00:00:00"/>
        <d v="2029-10-21T00:00:00"/>
        <d v="2029-10-22T00:00:00"/>
        <d v="2029-10-24T00:00:00"/>
        <d v="2029-10-25T00:00:00"/>
        <d v="2029-10-26T00:00:00"/>
        <d v="2029-10-27T00:00:00"/>
        <d v="2029-10-28T00:00:00"/>
        <d v="2029-10-31T00:00:00"/>
        <d v="2029-11-02T00:00:00"/>
        <d v="2029-11-03T00:00:00"/>
        <d v="2029-11-04T00:00:00"/>
        <d v="2029-11-08T00:00:00"/>
        <d v="2029-11-09T00:00:00"/>
        <d v="2029-11-10T00:00:00"/>
        <d v="2029-11-12T00:00:00"/>
        <d v="2029-11-13T00:00:00"/>
        <d v="2029-11-15T00:00:00"/>
        <d v="2029-11-17T00:00:00"/>
        <d v="2029-11-18T00:00:00"/>
        <d v="2029-11-21T00:00:00"/>
        <d v="2029-11-24T00:00:00"/>
        <d v="2029-11-28T00:00:00"/>
        <d v="2029-12-01T00:00:00"/>
        <d v="2029-12-02T00:00:00"/>
        <d v="2029-12-03T00:00:00"/>
        <d v="2029-12-04T00:00:00"/>
        <d v="2029-12-06T00:00:00"/>
        <d v="2029-12-07T00:00:00"/>
        <d v="2029-12-09T00:00:00"/>
        <d v="2029-12-10T00:00:00"/>
        <d v="2029-12-11T00:00:00"/>
        <d v="2029-12-14T00:00:00"/>
        <d v="2029-12-16T00:00:00"/>
        <d v="2029-12-20T00:00:00"/>
        <d v="2029-12-21T00:00:00"/>
        <d v="2029-12-22T00:00:00"/>
        <d v="2029-12-23T00:00:00"/>
        <d v="2029-12-24T00:00:00"/>
        <d v="2029-12-26T00:00:00"/>
        <d v="2029-12-28T00:00:00"/>
        <d v="2029-12-29T00:00:00"/>
        <d v="2029-12-30T00:00:00"/>
        <d v="2029-12-31T00:00:00"/>
        <d v="2030-01-02T00:00:00"/>
        <d v="2030-01-03T00:00:00"/>
        <d v="2030-01-04T00:00:00"/>
        <d v="2030-01-05T00:00:00"/>
        <d v="2030-01-06T00:00:00"/>
        <d v="2030-01-07T00:00:00"/>
        <d v="2030-01-09T00:00:00"/>
        <d v="2030-01-12T00:00:00"/>
        <d v="2030-01-14T00:00:00"/>
        <d v="2030-01-15T00:00:00"/>
        <d v="2030-01-17T00:00:00"/>
        <d v="2030-01-19T00:00:00"/>
        <d v="2030-01-20T00:00:00"/>
        <d v="2030-01-22T00:00:00"/>
        <d v="2030-01-23T00:00:00"/>
        <d v="2030-01-26T00:00:00"/>
        <d v="2030-01-27T00:00:00"/>
        <d v="2030-01-28T00:00:00"/>
        <d v="2030-01-30T00:00:00"/>
        <d v="2030-01-31T00:00:00"/>
        <d v="2030-02-04T00:00:00"/>
        <d v="2030-02-05T00:00:00"/>
        <d v="2030-02-10T00:00:00"/>
        <d v="2030-02-12T00:00:00"/>
        <d v="2030-02-13T00:00:00"/>
        <d v="2030-02-14T00:00:00"/>
        <d v="2030-02-17T00:00:00"/>
        <d v="2030-02-18T00:00:00"/>
        <d v="2030-02-19T00:00:00"/>
        <d v="2030-02-20T00:00:00"/>
        <d v="2030-02-25T00:00:00"/>
        <d v="2030-02-28T00:00:00"/>
        <d v="2030-03-03T00:00:00"/>
        <d v="2030-03-05T00:00:00"/>
        <d v="2030-03-07T00:00:00"/>
        <d v="2030-03-09T00:00:00"/>
        <d v="2030-03-17T00:00:00"/>
        <d v="2030-03-18T00:00:00"/>
        <d v="2030-03-21T00:00:00"/>
        <d v="2030-03-25T00:00:00"/>
        <d v="2030-03-27T00:00:00"/>
        <d v="2030-03-29T00:00:00"/>
        <d v="2030-03-30T00:00:00"/>
        <d v="2030-04-05T00:00:00"/>
        <d v="2030-04-06T00:00:00"/>
        <d v="2030-04-07T00:00:00"/>
        <d v="2030-04-11T00:00:00"/>
        <d v="2030-04-12T00:00:00"/>
        <d v="2030-04-13T00:00:00"/>
        <d v="2030-04-14T00:00:00"/>
        <d v="2030-04-15T00:00:00"/>
        <d v="2030-04-16T00:00:00"/>
        <d v="2030-04-18T00:00:00"/>
        <d v="2030-04-19T00:00:00"/>
        <d v="2030-04-21T00:00:00"/>
        <d v="2030-04-23T00:00:00"/>
        <d v="2030-04-27T00:00:00"/>
        <d v="2030-04-30T00:00:00"/>
        <d v="2030-05-01T00:00:00"/>
        <d v="2030-05-03T00:00:00"/>
        <d v="2030-05-04T00:00:00"/>
        <d v="2030-05-05T00:00:00"/>
        <d v="2030-05-06T00:00:00"/>
        <d v="2030-05-07T00:00:00"/>
        <d v="2030-05-08T00:00:00"/>
        <d v="2030-05-09T00:00:00"/>
        <d v="2030-05-14T00:00:00"/>
        <d v="2030-05-16T00:00:00"/>
        <d v="2030-05-17T00:00:00"/>
        <d v="2030-05-19T00:00:00"/>
        <d v="2030-05-21T00:00:00"/>
        <d v="2030-05-26T00:00:00"/>
        <d v="2030-05-27T00:00:00"/>
        <d v="2030-05-28T00:00:00"/>
        <d v="2030-05-29T00:00:00"/>
        <d v="2030-06-01T00:00:00"/>
        <d v="2030-06-03T00:00:00"/>
        <d v="2030-06-04T00:00:00"/>
        <d v="2030-06-05T00:00:00"/>
        <d v="2030-06-06T00:00:00"/>
        <d v="2030-06-08T00:00:00"/>
        <d v="2030-06-12T00:00:00"/>
        <d v="2030-06-13T00:00:00"/>
        <d v="2030-06-15T00:00:00"/>
        <d v="2030-06-17T00:00:00"/>
        <d v="2030-06-20T00:00:00"/>
        <d v="2030-06-21T00:00:00"/>
        <d v="2030-06-22T00:00:00"/>
        <d v="2030-06-24T00:00:00"/>
        <d v="2030-06-25T00:00:00"/>
        <d v="2030-06-27T00:00:00"/>
        <d v="2030-06-30T00:00:00"/>
        <d v="2030-07-01T00:00:00"/>
        <d v="2030-07-05T00:00:00"/>
        <d v="2030-07-06T00:00:00"/>
        <d v="2030-07-07T00:00:00"/>
        <d v="2030-07-08T00:00:00"/>
        <d v="2030-07-09T00:00:00"/>
        <d v="2030-07-12T00:00:00"/>
        <d v="2030-07-15T00:00:00"/>
        <d v="2030-07-18T00:00:00"/>
        <d v="2030-07-20T00:00:00"/>
        <d v="2030-07-22T00:00:00"/>
        <d v="2030-07-23T00:00:00"/>
        <d v="2030-07-25T00:00:00"/>
        <d v="2030-07-30T00:00:00"/>
        <d v="2030-08-01T00:00:00"/>
        <d v="2030-08-02T00:00:00"/>
        <d v="2030-08-04T00:00:00"/>
        <d v="2030-08-07T00:00:00"/>
        <d v="2030-08-09T00:00:00"/>
        <d v="2030-08-10T00:00:00"/>
        <d v="2030-08-11T00:00:00"/>
        <d v="2030-08-12T00:00:00"/>
        <d v="2030-08-13T00:00:00"/>
        <d v="2030-08-14T00:00:00"/>
        <d v="2030-08-15T00:00:00"/>
        <d v="2030-08-17T00:00:00"/>
        <d v="2030-08-19T00:00:00"/>
        <d v="2030-08-20T00:00:00"/>
        <d v="2030-08-22T00:00:00"/>
        <d v="2030-08-26T00:00:00"/>
        <d v="2030-08-31T00:00:00"/>
        <d v="2030-09-01T00:00:00"/>
        <d v="2030-09-03T00:00:00"/>
        <d v="2030-09-06T00:00:00"/>
        <d v="2030-09-07T00:00:00"/>
        <d v="2030-09-09T00:00:00"/>
        <d v="2030-09-10T00:00:00"/>
        <d v="2030-09-11T00:00:00"/>
        <d v="2030-09-12T00:00:00"/>
        <d v="2030-09-13T00:00:00"/>
        <d v="2030-09-14T00:00:00"/>
        <d v="2030-09-16T00:00:00"/>
        <d v="2030-09-17T00:00:00"/>
        <d v="2030-09-20T00:00:00"/>
        <d v="2030-09-21T00:00:00"/>
        <d v="2030-09-22T00:00:00"/>
        <d v="2030-09-24T00:00:00"/>
        <d v="2030-09-27T00:00:00"/>
        <d v="2030-09-28T00:00:00"/>
        <d v="2030-09-30T00:00:00"/>
        <d v="2030-10-01T00:00:00"/>
        <d v="2030-10-02T00:00:00"/>
        <d v="2030-10-03T00:00:00"/>
        <d v="2030-10-05T00:00:00"/>
        <d v="2030-10-07T00:00:00"/>
        <d v="2030-10-08T00:00:00"/>
        <d v="2030-10-09T00:00:00"/>
        <d v="2030-10-12T00:00:00"/>
        <d v="2030-10-16T00:00:00"/>
        <d v="2030-10-18T00:00:00"/>
        <d v="2030-10-19T00:00:00"/>
        <d v="2030-10-22T00:00:00"/>
        <d v="2030-10-23T00:00:00"/>
        <d v="2030-10-25T00:00:00"/>
        <d v="2030-10-31T00:00:00"/>
        <d v="2030-11-05T00:00:00"/>
        <d v="2030-11-11T00:00:00"/>
        <d v="2030-11-13T00:00:00"/>
        <d v="2030-11-14T00:00:00"/>
        <d v="2030-11-15T00:00:00"/>
        <d v="2030-11-17T00:00:00"/>
        <d v="2030-11-18T00:00:00"/>
        <d v="2030-11-19T00:00:00"/>
        <d v="2030-11-23T00:00:00"/>
        <d v="2030-11-26T00:00:00"/>
        <d v="2030-11-27T00:00:00"/>
        <d v="2030-12-02T00:00:00"/>
        <d v="2030-12-03T00:00:00"/>
        <d v="2030-12-07T00:00:00"/>
        <d v="2030-12-08T00:00:00"/>
        <d v="2030-12-10T00:00:00"/>
        <d v="2030-12-13T00:00:00"/>
        <d v="2030-12-14T00:00:00"/>
        <d v="2030-12-15T00:00:00"/>
        <d v="2030-12-19T00:00:00"/>
        <d v="2030-12-20T00:00:00"/>
        <d v="2030-12-22T00:00:00"/>
        <d v="2030-12-23T00:00:00"/>
        <d v="2030-12-25T00:00:00"/>
        <d v="2030-12-27T00:00:00"/>
        <d v="2030-12-29T00:00:00"/>
        <d v="2030-12-31T00:00:00"/>
        <d v="2031-01-01T00:00:00"/>
        <d v="2031-01-04T00:00:00"/>
        <d v="2031-01-08T00:00:00"/>
        <d v="2031-01-11T00:00:00"/>
        <d v="2031-01-19T00:00:00"/>
        <d v="2031-01-20T00:00:00"/>
        <d v="2031-01-22T00:00:00"/>
        <d v="2031-01-25T00:00:00"/>
        <d v="2031-01-27T00:00:00"/>
        <d v="2031-01-29T00:00:00"/>
        <d v="2031-02-01T00:00:00"/>
        <d v="2031-02-02T00:00:00"/>
        <d v="2031-02-09T00:00:00"/>
        <d v="2031-02-10T00:00:00"/>
        <d v="2031-02-17T00:00:00"/>
        <d v="2031-02-22T00:00:00"/>
        <d v="2031-02-24T00:00:00"/>
        <d v="2031-02-25T00:00:00"/>
        <d v="2031-02-27T00:00:00"/>
        <d v="2031-03-02T00:00:00"/>
        <d v="2031-03-03T00:00:00"/>
        <d v="2031-03-06T00:00:00"/>
        <d v="2031-03-09T00:00:00"/>
        <d v="2031-03-10T00:00:00"/>
        <d v="2031-03-12T00:00:00"/>
        <d v="2031-03-15T00:00:00"/>
        <d v="2031-03-18T00:00:00"/>
        <d v="2031-03-21T00:00:00"/>
        <d v="2031-03-22T00:00:00"/>
        <d v="2031-03-23T00:00:00"/>
        <d v="2031-03-27T00:00:00"/>
        <d v="2031-03-28T00:00:00"/>
        <d v="2031-04-01T00:00:00"/>
        <d v="2031-04-02T00:00:00"/>
        <d v="2031-04-03T00:00:00"/>
        <d v="2031-04-04T00:00:00"/>
        <d v="2031-04-06T00:00:00"/>
        <d v="2031-04-08T00:00:00"/>
        <d v="2031-04-12T00:00:00"/>
        <d v="2031-04-14T00:00:00"/>
        <d v="2031-04-18T00:00:00"/>
        <d v="2031-04-19T00:00:00"/>
        <d v="2031-04-22T00:00:00"/>
        <d v="2031-04-24T00:00:00"/>
        <d v="2031-04-26T00:00:00"/>
        <d v="2031-04-28T00:00:00"/>
        <d v="2031-04-30T00:00:00"/>
        <d v="2031-05-01T00:00:00"/>
        <d v="2031-05-06T00:00:00"/>
        <d v="2031-05-07T00:00:00"/>
        <d v="2031-05-09T00:00:00"/>
        <d v="2031-05-10T00:00:00"/>
        <d v="2031-05-13T00:00:00"/>
        <d v="2031-05-15T00:00:00"/>
        <d v="2031-05-16T00:00:00"/>
        <d v="2031-05-17T00:00:00"/>
        <d v="2031-05-19T00:00:00"/>
        <d v="2031-05-20T00:00:00"/>
        <d v="2031-05-22T00:00:00"/>
        <d v="2031-05-23T00:00:00"/>
        <d v="2031-05-24T00:00:00"/>
        <d v="2031-05-26T00:00:00"/>
        <d v="2031-05-27T00:00:00"/>
        <d v="2031-05-29T00:00:00"/>
        <d v="2031-05-31T00:00:00"/>
        <d v="2031-06-03T00:00:00"/>
        <d v="2031-06-07T00:00:00"/>
        <d v="2031-06-08T00:00:00"/>
        <d v="2031-06-12T00:00:00"/>
        <d v="2031-06-13T00:00:00"/>
        <d v="2031-06-14T00:00:00"/>
        <d v="2031-06-17T00:00:00"/>
        <d v="2031-06-20T00:00:00"/>
        <d v="2031-06-22T00:00:00"/>
        <d v="2031-06-24T00:00:00"/>
        <d v="2031-06-28T00:00:00"/>
        <d v="2031-07-03T00:00:00"/>
        <d v="2031-07-10T00:00:00"/>
        <d v="2031-07-11T00:00:00"/>
        <d v="2031-07-13T00:00:00"/>
        <d v="2031-07-14T00:00:00"/>
        <d v="2031-07-17T00:00:00"/>
        <d v="2031-07-18T00:00:00"/>
        <d v="2031-07-24T00:00:00"/>
        <d v="2031-07-25T00:00:00"/>
        <d v="2031-07-26T00:00:00"/>
        <d v="2031-08-04T00:00:00"/>
        <d v="2031-08-06T00:00:00"/>
        <d v="2031-08-08T00:00:00"/>
        <d v="2031-08-09T00:00:00"/>
        <d v="2031-08-13T00:00:00"/>
        <d v="2031-08-14T00:00:00"/>
        <d v="2031-08-16T00:00:00"/>
        <d v="2031-08-17T00:00:00"/>
        <d v="2031-08-23T00:00:00"/>
        <d v="2031-08-25T00:00:00"/>
        <d v="2031-08-26T00:00:00"/>
        <d v="2031-08-29T00:00:00"/>
        <d v="2031-08-30T00:00:00"/>
        <d v="2031-09-02T00:00:00"/>
        <d v="2031-09-09T00:00:00"/>
        <d v="2031-09-10T00:00:00"/>
        <d v="2031-09-15T00:00:00"/>
        <d v="2031-09-16T00:00:00"/>
        <d v="2031-09-17T00:00:00"/>
        <d v="2031-09-18T00:00:00"/>
        <d v="2031-09-19T00:00:00"/>
        <d v="2031-09-21T00:00:00"/>
        <d v="2031-09-30T00:00:00"/>
        <d v="2031-10-09T00:00:00"/>
        <d v="2031-10-10T00:00:00"/>
        <d v="2031-10-17T00:00:00"/>
        <d v="2031-10-25T00:00:00"/>
        <d v="2031-10-29T00:00:00"/>
        <d v="2031-10-31T00:00:00"/>
        <d v="2031-11-03T00:00:00"/>
        <d v="2031-11-04T00:00:00"/>
        <d v="2031-11-08T00:00:00"/>
        <d v="2031-11-10T00:00:00"/>
        <d v="2031-11-11T00:00:00"/>
        <d v="2031-11-12T00:00:00"/>
        <d v="2031-11-13T00:00:00"/>
        <d v="2031-11-15T00:00:00"/>
        <d v="2031-11-16T00:00:00"/>
        <d v="2031-11-18T00:00:00"/>
        <d v="2031-11-19T00:00:00"/>
        <d v="2031-11-23T00:00:00"/>
        <d v="2031-11-24T00:00:00"/>
        <d v="2031-11-26T00:00:00"/>
        <d v="2031-11-27T00:00:00"/>
        <d v="2031-11-29T00:00:00"/>
        <d v="2031-12-03T00:00:00"/>
        <d v="2031-12-07T00:00:00"/>
        <d v="2031-12-11T00:00:00"/>
        <d v="2031-12-13T00:00:00"/>
        <d v="2031-12-16T00:00:00"/>
        <d v="2031-12-19T00:00:00"/>
        <d v="2031-12-20T00:00:00"/>
        <d v="2031-12-21T00:00:00"/>
        <d v="2031-12-25T00:00:00"/>
        <d v="2031-12-26T00:00:00"/>
        <d v="2031-12-29T00:00:00"/>
        <d v="2031-12-31T00:00:00"/>
        <d v="2032-01-04T00:00:00"/>
        <d v="2032-01-05T00:00:00"/>
        <d v="2032-01-07T00:00:00"/>
        <d v="2032-01-08T00:00:00"/>
        <d v="2032-01-13T00:00:00"/>
        <d v="2032-01-16T00:00:00"/>
        <d v="2032-01-17T00:00:00"/>
        <d v="2032-01-18T00:00:00"/>
        <d v="2032-01-19T00:00:00"/>
        <d v="2032-01-21T00:00:00"/>
        <d v="2032-01-23T00:00:00"/>
        <d v="2032-01-25T00:00:00"/>
        <d v="2032-01-30T00:00:00"/>
        <d v="2032-02-01T00:00:00"/>
        <d v="2032-02-09T00:00:00"/>
        <d v="2032-02-15T00:00:00"/>
        <d v="2032-02-23T00:00:00"/>
        <d v="2032-02-28T00:00:00"/>
        <d v="2032-03-01T00:00:00"/>
        <d v="2032-03-02T00:00:00"/>
        <d v="2032-03-03T00:00:00"/>
        <d v="2032-03-05T00:00:00"/>
        <d v="2032-03-08T00:00:00"/>
        <d v="2032-03-09T00:00:00"/>
        <d v="2032-03-10T00:00:00"/>
        <d v="2032-03-11T00:00:00"/>
        <d v="2032-03-13T00:00:00"/>
        <d v="2032-03-14T00:00:00"/>
        <d v="2032-03-15T00:00:00"/>
        <d v="2032-03-16T00:00:00"/>
        <d v="2032-03-20T00:00:00"/>
        <d v="2032-03-22T00:00:00"/>
        <d v="2032-03-23T00:00:00"/>
        <d v="2032-04-02T00:00:00"/>
        <d v="2032-04-06T00:00:00"/>
        <d v="2032-04-07T00:00:00"/>
        <d v="2032-04-09T00:00:00"/>
        <d v="2032-04-16T00:00:00"/>
        <d v="2032-04-17T00:00:00"/>
        <d v="2032-04-18T00:00:00"/>
        <d v="2032-04-24T00:00:00"/>
        <d v="2032-04-25T00:00:00"/>
        <d v="2032-05-01T00:00:00"/>
        <d v="2032-05-07T00:00:00"/>
        <d v="2032-05-11T00:00:00"/>
        <d v="2032-05-15T00:00:00"/>
        <d v="2032-05-16T00:00:00"/>
        <d v="2032-05-18T00:00:00"/>
        <d v="2032-05-19T00:00:00"/>
        <d v="2032-05-20T00:00:00"/>
        <d v="2032-05-25T00:00:00"/>
        <d v="2032-05-27T00:00:00"/>
        <d v="2032-05-30T00:00:00"/>
        <d v="2032-06-01T00:00:00"/>
        <d v="2032-06-04T00:00:00"/>
        <d v="2032-06-06T00:00:00"/>
        <d v="2032-06-08T00:00:00"/>
        <d v="2032-06-10T00:00:00"/>
        <d v="2032-06-11T00:00:00"/>
        <d v="2032-06-12T00:00:00"/>
        <d v="2032-06-14T00:00:00"/>
        <d v="2032-06-18T00:00:00"/>
        <d v="2032-06-19T00:00:00"/>
        <d v="2032-06-21T00:00:00"/>
        <d v="2032-06-25T00:00:00"/>
        <d v="2032-06-27T00:00:00"/>
        <d v="2032-06-30T00:00:00"/>
        <d v="2032-07-07T00:00:00"/>
        <d v="2032-07-08T00:00:00"/>
        <d v="2032-07-09T00:00:00"/>
        <d v="2032-07-14T00:00:00"/>
        <d v="2032-07-15T00:00:00"/>
        <d v="2032-07-16T00:00:00"/>
        <d v="2032-07-20T00:00:00"/>
        <d v="2032-07-23T00:00:00"/>
        <d v="2032-07-24T00:00:00"/>
        <d v="2032-07-29T00:00:00"/>
        <d v="2032-07-30T00:00:00"/>
        <d v="2032-08-01T00:00:00"/>
        <d v="2032-08-03T00:00:00"/>
        <d v="2032-08-06T00:00:00"/>
        <d v="2032-08-09T00:00:00"/>
        <d v="2032-08-10T00:00:00"/>
        <d v="2032-08-11T00:00:00"/>
        <d v="2032-08-14T00:00:00"/>
        <d v="2032-08-15T00:00:00"/>
        <d v="2032-08-19T00:00:00"/>
        <d v="2032-08-24T00:00:00"/>
        <d v="2032-08-30T00:00:00"/>
        <d v="2032-08-31T00:00:00"/>
        <d v="2032-09-03T00:00:00"/>
        <d v="2032-09-05T00:00:00"/>
        <d v="2032-09-14T00:00:00"/>
        <d v="2032-09-15T00:00:00"/>
        <d v="2032-09-21T00:00:00"/>
        <d v="2032-10-01T00:00:00"/>
        <d v="2032-10-02T00:00:00"/>
        <d v="2032-10-04T00:00:00"/>
        <d v="2032-10-12T00:00:00"/>
        <d v="2032-10-14T00:00:00"/>
        <d v="2032-10-17T00:00:00"/>
        <d v="2032-11-08T00:00:00"/>
        <d v="2032-11-12T00:00:00"/>
        <d v="2032-11-13T00:00:00"/>
        <d v="2032-11-14T00:00:00"/>
        <d v="2032-11-15T00:00:00"/>
        <d v="2032-11-17T00:00:00"/>
        <d v="2032-11-19T00:00:00"/>
        <d v="2032-11-20T00:00:00"/>
        <d v="2032-11-29T00:00:00"/>
        <d v="2032-12-03T00:00:00"/>
        <d v="2032-12-05T00:00:00"/>
        <d v="2032-12-13T00:00:00"/>
        <d v="2032-12-14T00:00:00"/>
        <d v="2032-12-20T00:00:00"/>
        <d v="2032-12-21T00:00:00"/>
        <d v="2032-12-30T00:00:00"/>
        <d v="2033-01-01T00:00:00"/>
        <d v="2033-01-06T00:00:00"/>
        <d v="2033-01-11T00:00:00"/>
        <d v="2033-01-16T00:00:00"/>
        <d v="2033-01-17T00:00:00"/>
        <d v="2033-01-31T00:00:00"/>
        <d v="2033-02-05T00:00:00"/>
        <d v="2033-02-10T00:00:00"/>
        <d v="2033-02-12T00:00:00"/>
        <d v="2033-02-14T00:00:00"/>
        <d v="2033-02-19T00:00:00"/>
        <d v="2033-02-21T00:00:00"/>
        <d v="2033-02-28T00:00:00"/>
        <d v="2033-03-06T00:00:00"/>
        <d v="2033-03-09T00:00:00"/>
        <d v="2033-03-12T00:00:00"/>
        <d v="2033-03-13T00:00:00"/>
        <d v="2033-03-17T00:00:00"/>
        <d v="2033-03-19T00:00:00"/>
        <d v="2033-03-28T00:00:00"/>
        <d v="2033-03-29T00:00:00"/>
        <d v="2033-04-10T00:00:00"/>
        <d v="2033-04-14T00:00:00"/>
        <d v="2033-04-18T00:00:00"/>
        <d v="2033-04-22T00:00:00"/>
        <d v="2033-04-26T00:00:00"/>
        <d v="2033-04-29T00:00:00"/>
        <d v="2033-04-30T00:00:00"/>
        <d v="2033-05-05T00:00:00"/>
        <d v="2033-05-07T00:00:00"/>
        <d v="2033-05-18T00:00:00"/>
        <d v="2033-05-20T00:00:00"/>
        <d v="2033-05-23T00:00:00"/>
        <d v="2033-05-31T00:00:00"/>
        <d v="2033-06-06T00:00:00"/>
        <d v="2033-06-17T00:00:00"/>
        <d v="2033-06-18T00:00:00"/>
        <d v="2033-06-19T00:00:00"/>
        <d v="2033-06-20T00:00:00"/>
        <d v="2033-06-22T00:00:00"/>
        <d v="2033-06-23T00:00:00"/>
        <d v="2033-06-25T00:00:00"/>
        <d v="2033-06-30T00:00:00"/>
        <d v="2033-07-01T00:00:00"/>
        <d v="2033-07-06T00:00:00"/>
        <d v="2033-07-11T00:00:00"/>
        <d v="2033-07-12T00:00:00"/>
        <d v="2033-07-13T00:00:00"/>
        <d v="2033-07-14T00:00:00"/>
        <d v="2033-07-19T00:00:00"/>
        <d v="2033-07-30T00:00:00"/>
        <d v="2033-08-03T00:00:00"/>
        <d v="2033-08-04T00:00:00"/>
        <d v="2033-08-06T00:00:00"/>
        <d v="2033-08-10T00:00:00"/>
        <d v="2033-08-25T00:00:00"/>
        <d v="2033-08-31T00:00:00"/>
        <d v="2033-09-13T00:00:00"/>
        <d v="2033-09-15T00:00:00"/>
        <d v="2033-09-16T00:00:00"/>
        <d v="2033-09-26T00:00:00"/>
        <d v="2033-09-30T00:00:00"/>
        <d v="2033-10-06T00:00:00"/>
        <d v="2033-10-28T00:00:00"/>
        <d v="2033-11-07T00:00:00"/>
        <d v="2033-12-10T00:00:00"/>
        <d v="2033-12-11T00:00:00"/>
        <d v="2033-12-12T00:00:00"/>
        <d v="2033-12-14T00:00:00"/>
        <d v="2033-12-16T00:00:00"/>
        <d v="2033-12-26T00:00:00"/>
        <d v="2033-12-31T00:00:00"/>
        <d v="2034-01-03T00:00:00"/>
        <d v="2034-01-06T00:00:00"/>
        <d v="2034-01-09T00:00:00"/>
        <d v="2034-01-17T00:00:00"/>
        <d v="2034-01-19T00:00:00"/>
        <d v="2034-02-12T00:00:00"/>
        <d v="2034-02-20T00:00:00"/>
        <d v="2034-02-23T00:00:00"/>
        <d v="2034-02-26T00:00:00"/>
        <d v="2034-03-05T00:00:00"/>
        <d v="2034-03-08T00:00:00"/>
        <d v="2034-03-28T00:00:00"/>
        <d v="2034-04-03T00:00:00"/>
        <d v="2034-04-05T00:00:00"/>
        <d v="2034-04-18T00:00:00"/>
        <d v="2034-04-28T00:00:00"/>
        <d v="2034-04-29T00:00:00"/>
        <d v="2034-05-03T00:00:00"/>
        <d v="2034-05-15T00:00:00"/>
        <d v="2034-05-16T00:00:00"/>
        <d v="2034-06-01T00:00:00"/>
        <d v="2034-06-03T00:00:00"/>
        <d v="2034-06-06T00:00:00"/>
        <d v="2034-06-09T00:00:00"/>
        <d v="2034-06-10T00:00:00"/>
        <d v="2034-06-12T00:00:00"/>
        <d v="2034-07-06T00:00:00"/>
        <d v="2034-08-05T00:00:00"/>
        <d v="2034-08-07T00:00:00"/>
        <d v="2034-08-15T00:00:00"/>
        <d v="2034-09-05T00:00:00"/>
        <d v="2034-09-28T00:00:00"/>
        <d v="2034-10-17T00:00:00"/>
      </sharedItems>
    </cacheField>
    <cacheField name="[Policy Details].[Policy End Date (Month)].[Policy End Date (Month)]" caption="Policy End Date (Month)" numFmtId="0" hierarchy="41" level="1">
      <sharedItems count="12">
        <s v="Apr"/>
        <s v="May"/>
        <s v="Jun"/>
        <s v="Jul"/>
        <s v="Aug"/>
        <s v="Sep"/>
        <s v="Oct"/>
        <s v="Nov"/>
        <s v="Dec"/>
        <s v="Jan"/>
        <s v="Feb"/>
        <s v="Mar"/>
      </sharedItems>
    </cacheField>
    <cacheField name="[Policy Details].[Policy End Date (Quarter)].[Policy End Date (Quarter)]" caption="Policy End Date (Quarter)" numFmtId="0" hierarchy="40" level="1">
      <sharedItems count="4">
        <s v="Qtr2"/>
        <s v="Qtr3"/>
        <s v="Qtr4"/>
        <s v="Qtr1"/>
      </sharedItems>
    </cacheField>
    <cacheField name="[Policy Details].[Policy End Date (Year)].[Policy End Date (Year)]" caption="Policy End Date (Year)" numFmtId="0" hierarchy="39" level="1">
      <sharedItems count="19">
        <s v="2016"/>
        <s v="2017"/>
        <s v="2018"/>
        <s v="2019"/>
        <s v="2020"/>
        <s v="2021"/>
        <s v="2022"/>
        <s v="2023"/>
        <s v="2024"/>
        <s v="2025"/>
        <s v="2026"/>
        <s v="2027"/>
        <s v="2028"/>
        <s v="2029"/>
        <s v="2030"/>
        <s v="2031"/>
        <s v="2032"/>
        <s v="2033"/>
        <s v="2034"/>
      </sharedItems>
    </cacheField>
    <cacheField name="[Measures].[Count of Policy ID]" caption="Count of Policy ID" numFmtId="0" hierarchy="53" level="32767"/>
    <cacheField name="[Policy Details].[Status].[Status]" caption="Status" numFmtId="0" hierarchy="33" level="1">
      <sharedItems containsSemiMixedTypes="0" containsNonDate="0" containsString="0"/>
    </cacheField>
    <cacheField name="[Policy Details].[Policy Start Date (Year)].[Policy Start Date (Year)]" caption="Policy Start Date (Year)" numFmtId="0" hierarchy="36" level="1">
      <sharedItems containsSemiMixedTypes="0" containsNonDate="0" containsString="0"/>
    </cacheField>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2" memberValueDatatype="7" unbalanced="0">
      <fieldsUsage count="2">
        <fieldUsage x="-1"/>
        <fieldUsage x="0"/>
      </fieldsUsage>
    </cacheHierarchy>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6"/>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2" memberValueDatatype="130" unbalanced="0">
      <fieldsUsage count="2">
        <fieldUsage x="-1"/>
        <fieldUsage x="3"/>
      </fieldsUsage>
    </cacheHierarchy>
    <cacheHierarchy uniqueName="[Policy Details].[Policy End Date (Quarter)]" caption="Policy End Date (Quarter)" attribute="1" defaultMemberUniqueName="[Policy Details].[Policy End Date (Quarter)].[All]" allUniqueName="[Policy Details].[Policy End Date (Quarter)].[All]" dimensionUniqueName="[Policy Details]" displayFolder="" count="2" memberValueDatatype="130" unbalanced="0">
      <fieldsUsage count="2">
        <fieldUsage x="-1"/>
        <fieldUsage x="2"/>
      </fieldsUsage>
    </cacheHierarchy>
    <cacheHierarchy uniqueName="[Policy Details].[Policy End Date (Month)]" caption="Policy End Date (Month)" attribute="1" defaultMemberUniqueName="[Policy Details].[Policy End Date (Month)].[All]" allUniqueName="[Policy Details].[Policy End Date (Month)].[All]" dimensionUniqueName="[Policy Details]" displayFolder="" count="2" memberValueDatatype="130" unbalanced="0">
      <fieldsUsage count="2">
        <fieldUsage x="-1"/>
        <fieldUsage x="1"/>
      </fieldsUsage>
    </cacheHierarchy>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oneField="1" hidden="1">
      <fieldsUsage count="1">
        <fieldUsage x="4"/>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1504633" backgroundQuery="1" createdVersion="8" refreshedVersion="8" minRefreshableVersion="3" recordCount="0" supportSubquery="1" supportAdvancedDrill="1" xr:uid="{560280E2-31C5-4885-9E1B-C724D84B92A6}">
  <cacheSource type="external" connectionId="2"/>
  <cacheFields count="9">
    <cacheField name="[Customer Information].[Age Group].[Age Group]" caption="Age Group" numFmtId="0" hierarchy="19" level="1">
      <sharedItems count="7">
        <s v="18-27"/>
        <s v="28-37"/>
        <s v="38-47"/>
        <s v="48-57"/>
        <s v="58-67"/>
        <s v="68-77"/>
        <s v="78-87"/>
      </sharedItems>
    </cacheField>
    <cacheField name="[Measures].[Count of Policy ID]" caption="Count of Policy ID" numFmtId="0" hierarchy="53" level="32767"/>
    <cacheField name="[Policy Details].[Policy Start Date (Year)].[Policy Start Date (Year)]" caption="Policy Start Date (Year)" numFmtId="0" hierarchy="36" level="1">
      <sharedItems containsSemiMixedTypes="0" containsNonDate="0" containsString="0"/>
    </cacheField>
    <cacheField name="[Policy Details].[Policy Start Date (Quarter)].[Policy Start Date (Quarter)]" caption="Policy Start Date (Quarter)" numFmtId="0" hierarchy="37" level="1">
      <sharedItems containsSemiMixedTypes="0" containsNonDate="0" containsString="0"/>
    </cacheField>
    <cacheField name="[Policy Details].[Policy Start Date (Month)].[Policy Start Date (Month)]" caption="Policy Start Date (Month)" numFmtId="0" hierarchy="38" level="1">
      <sharedItems containsSemiMixedTypes="0" containsNonDate="0" containsString="0"/>
    </cacheField>
    <cacheField name="[Policy Details].[Status].[Status]" caption="Status" numFmtId="0" hierarchy="33" level="1">
      <sharedItems containsSemiMixedTypes="0" containsNonDate="0" containsString="0"/>
    </cacheField>
    <cacheField name="[Payment History].[Payment Status].[Payment Status]" caption="Payment Status" numFmtId="0" hierarchy="24" level="1">
      <sharedItems containsSemiMixedTypes="0" containsNonDate="0" containsString="0"/>
    </cacheField>
    <cacheField name="[Payment History].[Payment Method].[Payment Method]" caption="Payment Method" numFmtId="0" hierarchy="23"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8"/>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2" memberValueDatatype="130" unbalanced="0">
      <fieldsUsage count="2">
        <fieldUsage x="-1"/>
        <fieldUsage x="0"/>
      </fieldsUsage>
    </cacheHierarchy>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7"/>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6"/>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2"/>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fieldsUsage count="2">
        <fieldUsage x="-1"/>
        <fieldUsage x="3"/>
      </fieldsUsage>
    </cacheHierarchy>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fieldsUsage count="2">
        <fieldUsage x="-1"/>
        <fieldUsage x="4"/>
      </fieldsUsage>
    </cacheHierarchy>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1620371" backgroundQuery="1" createdVersion="8" refreshedVersion="8" minRefreshableVersion="3" recordCount="0" supportSubquery="1" supportAdvancedDrill="1" xr:uid="{9F63ED18-78FD-4D9C-B315-0EC594AC0573}">
  <cacheSource type="external" connectionId="2"/>
  <cacheFields count="2">
    <cacheField name="[Measures].[Count of Policy ID]" caption="Count of Policy ID" numFmtId="0" hierarchy="53" level="32767"/>
    <cacheField name="[Policy Details].[Policy Start Date (Year)].[Policy Start Date (Year)]" caption="Policy Start Date (Year)" numFmtId="0" hierarchy="36" level="1">
      <sharedItems containsSemiMixedTypes="0" containsNonDate="0" containsString="0"/>
    </cacheField>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1"/>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173611" backgroundQuery="1" createdVersion="8" refreshedVersion="8" minRefreshableVersion="3" recordCount="0" supportSubquery="1" supportAdvancedDrill="1" xr:uid="{E84E93A9-F42C-4764-83F0-653700638C2D}">
  <cacheSource type="external" connectionId="2"/>
  <cacheFields count="2">
    <cacheField name="[Measures].[Count of Customer ID 2]" caption="Count of Customer ID 2" numFmtId="0" hierarchy="59" level="32767"/>
    <cacheField name="[Policy Details].[Policy Start Date (Year)].[Policy Start Date (Year)]" caption="Policy Start Date (Year)" numFmtId="0" hierarchy="36" level="1">
      <sharedItems containsSemiMixedTypes="0" containsNonDate="0" containsString="0"/>
    </cacheField>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1"/>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oneField="1" hidden="1">
      <fieldsUsage count="1">
        <fieldUsage x="0"/>
      </fieldsUsage>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1.815412962962" backgroundQuery="1" createdVersion="3" refreshedVersion="8" minRefreshableVersion="3" recordCount="0" supportSubquery="1" supportAdvancedDrill="1" xr:uid="{C41DD50F-47A3-48B1-A436-087E9A9B4734}">
  <cacheSource type="external" connectionId="2">
    <extLst>
      <ext xmlns:x14="http://schemas.microsoft.com/office/spreadsheetml/2009/9/main" uri="{F057638F-6D5F-4e77-A914-E7F072B9BCA8}">
        <x14:sourceConnection name="ThisWorkbookDataModel"/>
      </ext>
    </extLst>
  </cacheSource>
  <cacheFields count="0"/>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14114891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2199072" backgroundQuery="1" createdVersion="8" refreshedVersion="8" minRefreshableVersion="3" recordCount="0" supportSubquery="1" supportAdvancedDrill="1" xr:uid="{8AC64259-EC33-4109-A317-12A9D9CBC5BE}">
  <cacheSource type="external" connectionId="2">
    <extLst>
      <ext xmlns:x14="http://schemas.microsoft.com/office/spreadsheetml/2009/9/main" uri="{F057638F-6D5F-4e77-A914-E7F072B9BCA8}">
        <x14:sourceConnection name="ThisWorkbookDataModel"/>
      </ext>
    </extLst>
  </cacheSource>
  <cacheFields count="3">
    <cacheField name="[Measures].[Count of Status]" caption="Count of Status" numFmtId="0" hierarchy="60" level="32767"/>
    <cacheField name="[Policy Details].[Status].[Status]" caption="Status" numFmtId="0" hierarchy="33" level="1">
      <sharedItems count="3">
        <s v="Active"/>
        <s v="Lapsed"/>
        <s v="Terminated"/>
      </sharedItems>
    </cacheField>
    <cacheField name="[Policy Details].[Policy Start Date (Year)].[Policy Start Date (Year)]" caption="Policy Start Date (Year)" numFmtId="0" hierarchy="36" level="1">
      <sharedItems containsSemiMixedTypes="0" containsNonDate="0" containsString="0"/>
    </cacheField>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1"/>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2"/>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pivotCacheId="1840551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2546295" backgroundQuery="1" createdVersion="8" refreshedVersion="8" minRefreshableVersion="3" recordCount="0" supportSubquery="1" supportAdvancedDrill="1" xr:uid="{E3C82344-3741-43CF-8FF9-C1FDD83E5FA1}">
  <cacheSource type="external" connectionId="2">
    <extLst>
      <ext xmlns:x14="http://schemas.microsoft.com/office/spreadsheetml/2009/9/main" uri="{F057638F-6D5F-4e77-A914-E7F072B9BCA8}">
        <x14:sourceConnection name="ThisWorkbookDataModel"/>
      </ext>
    </extLst>
  </cacheSource>
  <cacheFields count="3">
    <cacheField name="[Measures].[Count of Status]" caption="Count of Status" numFmtId="0" hierarchy="60" level="32767"/>
    <cacheField name="[Policy Details].[Active &amp; Inactive].[Active &amp; Inactive]" caption="Active &amp; Inactive" numFmtId="0" hierarchy="35" level="1">
      <sharedItems count="2">
        <s v="Active"/>
        <s v="Inactive"/>
      </sharedItems>
    </cacheField>
    <cacheField name="[Policy Details].[Policy Start Date (Year)].[Policy Start Date (Year)]" caption="Policy Start Date (Year)" numFmtId="0" hierarchy="36" level="1">
      <sharedItems containsSemiMixedTypes="0" containsNonDate="0" containsString="0"/>
    </cacheField>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2" memberValueDatatype="130" unbalanced="0">
      <fieldsUsage count="2">
        <fieldUsage x="-1"/>
        <fieldUsage x="1"/>
      </fieldsUsage>
    </cacheHierarchy>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2"/>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pivotCacheId="18555747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2893519" backgroundQuery="1" createdVersion="8" refreshedVersion="8" minRefreshableVersion="3" recordCount="0" supportSubquery="1" supportAdvancedDrill="1" xr:uid="{0FCF86CF-B75E-47E6-96FF-442E768E2CC0}">
  <cacheSource type="external" connectionId="2">
    <extLst>
      <ext xmlns:x14="http://schemas.microsoft.com/office/spreadsheetml/2009/9/main" uri="{F057638F-6D5F-4e77-A914-E7F072B9BCA8}">
        <x14:sourceConnection name="ThisWorkbookDataModel"/>
      </ext>
    </extLst>
  </cacheSource>
  <cacheFields count="5">
    <cacheField name="[Customer Information].[Gender].[Gender]" caption="Gender" numFmtId="0" hierarchy="14" level="1">
      <sharedItems count="3">
        <s v="Female"/>
        <s v="Male"/>
        <s v="Other"/>
      </sharedItems>
    </cacheField>
    <cacheField name="[Measures].[Count of Policy ID]" caption="Count of Policy ID" numFmtId="0" hierarchy="53" level="32767"/>
    <cacheField name="[Claims].[Claim Status].[Claim Status]" caption="Claim Status" numFmtId="0" hierarchy="8" level="1">
      <sharedItems containsSemiMixedTypes="0" containsNonDate="0" containsString="0"/>
    </cacheField>
    <cacheField name="[Policy Details].[Policy Start Date (Year)].[Policy Start Date (Year)]" caption="Policy Start Date (Year)" numFmtId="0" hierarchy="36" level="1">
      <sharedItems containsSemiMixedTypes="0" containsNonDate="0" containsString="0"/>
    </cacheField>
    <cacheField name="Unsupported0" numFmtId="0" hierarchy="64" level="32767">
      <extLst>
        <ext xmlns:x14="http://schemas.microsoft.com/office/spreadsheetml/2009/9/main" uri="{63CAB8AC-B538-458d-9737-405883B0398D}">
          <x14:cacheField ignore="1"/>
        </ext>
      </extLst>
    </cacheField>
  </cacheFields>
  <cacheHierarchies count="65">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0"/>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3"/>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Unsupported0" caption="Agent ID" measure="1" count="0">
      <extLst>
        <ext xmlns:x14="http://schemas.microsoft.com/office/spreadsheetml/2009/9/main" uri="{8CF416AD-EC4C-4aba-99F5-12A058AE0983}">
          <x14:cacheHierarchy ignore="1"/>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pivotCacheId="1591642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chal Hajare" refreshedDate="46203.789703240742" backgroundQuery="1" createdVersion="8" refreshedVersion="8" minRefreshableVersion="3" recordCount="0" supportSubquery="1" supportAdvancedDrill="1" xr:uid="{D3BFEDD3-FBAD-40AD-8A67-0AC0F87C22F3}">
  <cacheSource type="external" connectionId="2">
    <extLst>
      <ext xmlns:x14="http://schemas.microsoft.com/office/spreadsheetml/2009/9/main" uri="{F057638F-6D5F-4e77-A914-E7F072B9BCA8}">
        <x14:sourceConnection name="ThisWorkbookDataModel"/>
      </ext>
    </extLst>
  </cacheSource>
  <cacheFields count="3">
    <cacheField name="[Policy Details].[Policy Type].[Policy Type]" caption="Policy Type" numFmtId="0" hierarchy="27" level="1">
      <sharedItems count="4">
        <s v="Auto"/>
        <s v="Health"/>
        <s v="Life"/>
        <s v="Property"/>
      </sharedItems>
    </cacheField>
    <cacheField name="[Measures].[Count of Policy ID]" caption="Count of Policy ID" numFmtId="0" hierarchy="53" level="32767"/>
    <cacheField name="[Policy Details].[Policy Start Date (Year)].[Policy Start Date (Year)]" caption="Policy Start Date (Year)" numFmtId="0" hierarchy="36" level="1">
      <sharedItems containsSemiMixedTypes="0" containsNonDate="0" containsString="0"/>
    </cacheField>
  </cacheFields>
  <cacheHierarchies count="64">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Active &amp; Inactive]" caption="Active &amp; Inactive" attribute="1" defaultMemberUniqueName="[Policy Details].[Active &amp; Inactive].[All]" allUniqueName="[Policy Details].[Active &amp; Inactive].[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2"/>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2"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Policy Details].[Calculated Column 1]" caption="Calculated Column 1" attribute="1" defaultMemberUniqueName="[Policy Details].[Calculated Column 1].[All]" allUniqueName="[Policy Details].[Calculated Column 1].[All]" dimensionUniqueName="[Policy Details]"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 Information" count="0" hidden="1">
      <extLst>
        <ext xmlns:x15="http://schemas.microsoft.com/office/spreadsheetml/2010/11/main" uri="{B97F6D7D-B522-45F9-BDA1-12C45D357490}">
          <x15:cacheHierarchy aggregatedColumn="13"/>
        </ext>
      </extLst>
    </cacheHierarchy>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Count of Customer ID 2]" caption="Count of Customer ID 2" measure="1" displayFolder="" measureGroup="Policy Details" count="0" hidden="1">
      <extLst>
        <ext xmlns:x15="http://schemas.microsoft.com/office/spreadsheetml/2010/11/main" uri="{B97F6D7D-B522-45F9-BDA1-12C45D357490}">
          <x15:cacheHierarchy aggregatedColumn="34"/>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Active &amp; Inactive]" caption="Count of Active &amp; Inactive" measure="1" displayFolder="" measureGroup="Policy Details" count="0" hidden="1">
      <extLst>
        <ext xmlns:x15="http://schemas.microsoft.com/office/spreadsheetml/2010/11/main" uri="{B97F6D7D-B522-45F9-BDA1-12C45D357490}">
          <x15:cacheHierarchy aggregatedColumn="35"/>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27"/>
        </ext>
      </extLst>
    </cacheHierarchy>
    <cacheHierarchy uniqueName="[Measures].[Max of Premium Amount]" caption="Max of Premium Amount" measure="1" displayFolder="" measureGroup="Policy Details" count="0" hidden="1">
      <extLst>
        <ext xmlns:x15="http://schemas.microsoft.com/office/spreadsheetml/2010/11/main" uri="{B97F6D7D-B522-45F9-BDA1-12C45D357490}">
          <x15:cacheHierarchy aggregatedColumn="29"/>
        </ext>
      </extLst>
    </cacheHierarchy>
  </cacheHierarchies>
  <kpis count="0"/>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pivotCacheId="10233982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DA3DA3-B9AA-4031-A52A-1DD2C9001EE0}" name="PivotChartTable8"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1:B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Status" fld="0" subtotal="count" baseField="0" baseItem="0"/>
  </dataFields>
  <chartFormats count="7">
    <chartFormat chart="0" format="25" series="1">
      <pivotArea type="data" outline="0" fieldPosition="0">
        <references count="2">
          <reference field="4294967294" count="1" selected="0">
            <x v="0"/>
          </reference>
          <reference field="1" count="1" selected="0">
            <x v="0"/>
          </reference>
        </references>
      </pivotArea>
    </chartFormat>
    <chartFormat chart="0" format="26" series="1">
      <pivotArea type="data" outline="0" fieldPosition="0">
        <references count="2">
          <reference field="4294967294" count="1" selected="0">
            <x v="0"/>
          </reference>
          <reference field="1" count="1" selected="0">
            <x v="1"/>
          </reference>
        </references>
      </pivotArea>
    </chartFormat>
    <chartFormat chart="0" format="27" series="1">
      <pivotArea type="data" outline="0" fieldPosition="0">
        <references count="2">
          <reference field="4294967294" count="1" selected="0">
            <x v="0"/>
          </reference>
          <reference field="1" count="1" selected="0">
            <x v="2"/>
          </reference>
        </references>
      </pivotArea>
    </chartFormat>
    <chartFormat chart="0" format="28">
      <pivotArea type="data" outline="0" fieldPosition="0">
        <references count="2">
          <reference field="4294967294" count="1" selected="0">
            <x v="0"/>
          </reference>
          <reference field="1" count="1" selected="0">
            <x v="2"/>
          </reference>
        </references>
      </pivotArea>
    </chartFormat>
    <chartFormat chart="0" format="29" series="1">
      <pivotArea type="data" outline="0" fieldPosition="0">
        <references count="1">
          <reference field="4294967294" count="1" selected="0">
            <x v="0"/>
          </reference>
        </references>
      </pivotArea>
    </chartFormat>
    <chartFormat chart="0" format="30">
      <pivotArea type="data" outline="0" fieldPosition="0">
        <references count="2">
          <reference field="4294967294" count="1" selected="0">
            <x v="0"/>
          </reference>
          <reference field="1" count="1" selected="0">
            <x v="1"/>
          </reference>
        </references>
      </pivotArea>
    </chartFormat>
    <chartFormat chart="0" format="31">
      <pivotArea type="data" outline="0" fieldPosition="0">
        <references count="2">
          <reference field="4294967294" count="1" selected="0">
            <x v="0"/>
          </reference>
          <reference field="1"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84055181">
        <x15:pivotRow count="1">
          <x15:c>
            <x15:v>1682</x15:v>
          </x15:c>
        </x15:pivotRow>
        <x15:pivotRow count="1">
          <x15:c>
            <x15:v>1640</x15:v>
          </x15:c>
        </x15:pivotRow>
        <x15:pivotRow count="1">
          <x15:c>
            <x15:v>1678</x15:v>
          </x15:c>
        </x15:pivotRow>
        <x15:pivotRow count="1">
          <x15:c>
            <x15:v>5000</x15:v>
          </x15:c>
        </x15:pivotRow>
      </x15:pivotTableData>
    </ext>
    <ext xmlns:x15="http://schemas.microsoft.com/office/spreadsheetml/2010/11/main" uri="{E67621CE-5B39-4880-91FE-76760E9C1902}">
      <x15:pivotTableUISettings>
        <x15:activeTabTopLevelEntity name="[Policy Details]"/>
        <x15:activeTabTopLevelEntity name="[Payment 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DA3DA3-B9AA-4031-A52A-1DD2C9001EE0}" name="PivotChartTable9"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1:D3"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Items count="1">
    <i/>
  </rowItems>
  <colFields count="1">
    <field x="1"/>
  </colFields>
  <colItems count="3">
    <i>
      <x/>
    </i>
    <i>
      <x v="1"/>
    </i>
    <i t="grand">
      <x/>
    </i>
  </colItems>
  <dataFields count="1">
    <dataField name="Count of Status" fld="0" subtotal="count" showDataAs="percentOfTotal" baseField="0" baseItem="0" numFmtId="10"/>
  </dataFields>
  <chartFormats count="2">
    <chartFormat chart="14" format="25" series="1">
      <pivotArea type="data" outline="0" fieldPosition="0">
        <references count="2">
          <reference field="4294967294" count="1" selected="0">
            <x v="0"/>
          </reference>
          <reference field="1" count="1" selected="0">
            <x v="0"/>
          </reference>
        </references>
      </pivotArea>
    </chartFormat>
    <chartFormat chart="14" format="26" series="1">
      <pivotArea type="data" outline="0" fieldPosition="0">
        <references count="2">
          <reference field="4294967294" count="1" selected="0">
            <x v="0"/>
          </reference>
          <reference field="1"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 columnCount="3" cacheId="1855574721">
        <x15:pivotRow count="3">
          <x15:c>
            <x15:v>0.33639999999999998</x15:v>
          </x15:c>
          <x15:c>
            <x15:v>0.66359999999999997</x15:v>
          </x15:c>
          <x15:c>
            <x15:v>1</x15:v>
          </x15:c>
        </x15:pivotRow>
      </x15:pivotTableData>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98C8BB-4BF4-46D7-BF69-3B3C7FFAD7FA}" name="PivotChartTable10"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C7" firstHeaderRow="0" firstDataRow="1" firstDataCol="1" rowPageCount="1" colPageCount="1"/>
  <pivotFields count="5">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pageFields count="1">
    <pageField fld="2" hier="8" name="[Claims].[Claim Status].[All]" cap="All"/>
  </pageFields>
  <dataFields count="2">
    <dataField name="Count of Policy ID" fld="1" subtotal="count" baseField="0" baseItem="0"/>
    <dataField name="Count of Policy ID2" fld="4" subtotal="count" showDataAs="percentOfTotal" baseField="0" baseItem="0" numFmtId="10">
      <extLst>
        <ext xmlns:x14="http://schemas.microsoft.com/office/spreadsheetml/2009/9/main" uri="{E15A36E0-9728-4e99-A89B-3F7291B0FE68}">
          <x14:dataField sourceField="1" uniqueName="[__Xl2].[Measures].[Count of Policy ID]"/>
        </ext>
      </extLst>
    </dataField>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0" format="6">
      <pivotArea type="data" outline="0" fieldPosition="0">
        <references count="2">
          <reference field="4294967294" count="1" selected="0">
            <x v="1"/>
          </reference>
          <reference field="0" count="1" selected="0">
            <x v="1"/>
          </reference>
        </references>
      </pivotArea>
    </chartFormat>
    <chartFormat chart="0" format="7">
      <pivotArea type="data" outline="0" fieldPosition="0">
        <references count="2">
          <reference field="4294967294" count="1" selected="0">
            <x v="1"/>
          </reference>
          <reference field="0"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2" cacheId="159164264">
        <x15:pivotRow count="2">
          <x15:c>
            <x15:v>1624</x15:v>
          </x15:c>
          <x15:c>
            <x15:v>0.32479999999999998</x15:v>
          </x15:c>
        </x15:pivotRow>
        <x15:pivotRow count="2">
          <x15:c>
            <x15:v>1677</x15:v>
          </x15:c>
          <x15:c>
            <x15:v>0.33539999999999998</x15:v>
          </x15:c>
        </x15:pivotRow>
        <x15:pivotRow count="2">
          <x15:c>
            <x15:v>1699</x15:v>
          </x15:c>
          <x15:c>
            <x15:v>0.33979999999999999</x15:v>
          </x15:c>
        </x15:pivotRow>
        <x15:pivotRow count="2">
          <x15:c>
            <x15:v>5000</x15:v>
          </x15:c>
          <x15:c>
            <x15:v>1</x15:v>
          </x15:c>
        </x15:pivotRow>
      </x15:pivotTableData>
    </ext>
    <ext xmlns:x15="http://schemas.microsoft.com/office/spreadsheetml/2010/11/main" uri="{E67621CE-5B39-4880-91FE-76760E9C1902}">
      <x15:pivotTableUISettings>
        <x15:activeTabTopLevelEntity name="[Customer Information]"/>
        <x15:activeTabTopLevelEntity name="[Policy Details]"/>
        <x15:activeTabTopLevelEntity name="[Payment 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8F916A-B302-4C1F-8993-778C865149B2}" name="PivotChartTable11"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1023398256">
        <x15:pivotRow count="1">
          <x15:c>
            <x15:v>1214</x15:v>
          </x15:c>
        </x15:pivotRow>
        <x15:pivotRow count="1">
          <x15:c>
            <x15:v>1316</x15:v>
          </x15:c>
        </x15:pivotRow>
        <x15:pivotRow count="1">
          <x15:c>
            <x15:v>1234</x15:v>
          </x15:c>
        </x15:pivotRow>
        <x15:pivotRow count="1">
          <x15:c>
            <x15:v>1236</x15:v>
          </x15:c>
        </x15:pivotRow>
        <x15:pivotRow count="1">
          <x15:c>
            <x15:v>5000</x15:v>
          </x15:c>
        </x15:pivotRow>
      </x15:pivotTableData>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EDA30C-CB5F-487A-B5BE-D78D1310474C}" name="PivotTable8" cacheId="4" applyNumberFormats="0" applyBorderFormats="0" applyFontFormats="0" applyPatternFormats="0" applyAlignmentFormats="0" applyWidthHeightFormats="1" dataCaption="Values" tag="f767cfd0-ffa4-445a-814d-b788d1a96724" updatedVersion="8" minRefreshableVersion="3" subtotalHiddenItems="1" itemPrintTitles="1" createdVersion="8"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Coverage Amount" fld="0" subtotal="average" baseField="0" baseItem="0" numFmtId="165"/>
  </dataFields>
  <formats count="20">
    <format dxfId="22">
      <pivotArea type="all" dataOnly="0" outline="0" fieldPosition="0"/>
    </format>
    <format dxfId="21">
      <pivotArea outline="0" collapsedLevelsAreSubtotals="1"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dataOnly="0" labelOnly="1" outline="0" axis="axisValues" fieldPosition="0"/>
    </format>
    <format dxfId="10">
      <pivotArea outline="0" collapsedLevelsAreSubtotals="1" fieldPosition="0"/>
    </format>
    <format dxfId="9">
      <pivotArea outline="0" collapsedLevelsAreSubtotals="1" fieldPosition="0"/>
    </format>
    <format dxfId="8">
      <pivotArea dataOnly="0" labelOnly="1" outline="0" axis="axisValues"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caption="Total Policies"/>
    <pivotHierarchy dragToData="1"/>
    <pivotHierarchy dragToData="1"/>
    <pivotHierarchy dragToData="1" caption="Avg. Coverage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ED390F-4A43-48B5-9908-5C379B2A3AAB}" name="PivotTable7" cacheId="3" applyNumberFormats="0" applyBorderFormats="0" applyFontFormats="0" applyPatternFormats="0" applyAlignmentFormats="0" applyWidthHeightFormats="1" dataCaption="Values" tag="f8a721c1-1c3f-466a-aaa2-372f5ce1bca4" updatedVersion="8" minRefreshableVersion="3" subtotalHiddenItems="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laim Amount" fld="0" baseField="0" baseItem="0" numFmtId="164"/>
  </dataFields>
  <formats count="20">
    <format dxfId="42">
      <pivotArea type="all" dataOnly="0" outline="0" fieldPosition="0"/>
    </format>
    <format dxfId="41">
      <pivotArea outline="0" collapsedLevelsAreSubtotals="1"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outline="0" collapsedLevelsAreSubtotals="1" fieldPosition="0"/>
    </format>
    <format dxfId="29">
      <pivotArea outline="0" collapsedLevelsAreSubtotals="1" fieldPosition="0"/>
    </format>
    <format dxfId="28">
      <pivotArea dataOnly="0" labelOnly="1" outline="0" axis="axisValues"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caption="Total Policies"/>
    <pivotHierarchy dragToData="1" caption="Claim Am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activeTabTopLevelEntity name="[Payment 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9257D8-091E-485A-81A6-EFE406227408}" name="PivotTable2" cacheId="9" applyNumberFormats="0" applyBorderFormats="0" applyFontFormats="0" applyPatternFormats="0" applyAlignmentFormats="0" applyWidthHeightFormats="1" dataCaption="Values" tag="67e38bb2-404b-4997-bb31-a1b45019dc8f" updatedVersion="8" minRefreshableVersion="3"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dataFields>
  <formats count="21">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 dxfId="51">
      <pivotArea outline="0" collapsedLevelsAreSubtotals="1" fieldPosition="0"/>
    </format>
    <format dxfId="50">
      <pivotArea outline="0" collapsedLevelsAreSubtotals="1" fieldPosition="0"/>
    </format>
    <format dxfId="49">
      <pivotArea dataOnly="0" labelOnly="1" outline="0" axis="axisValues"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caption="Total Policies"/>
    <pivotHierarchy dragToData="1" caption="-"/>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activeTabTopLevelEntity name="[Payment 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692134-621E-465A-B040-3BC80D601E08}" name="PivotTable1" cacheId="8" applyNumberFormats="0" applyBorderFormats="0" applyFontFormats="0" applyPatternFormats="0" applyAlignmentFormats="0" applyWidthHeightFormats="1" dataCaption="Values" tag="a5aad47d-db2f-4ec4-9ff4-446702036250" updatedVersion="8" minRefreshableVersion="3"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olicy" fld="0" subtotal="count" baseField="0" baseItem="0"/>
  </dataFields>
  <formats count="21">
    <format dxfId="84">
      <pivotArea type="all" dataOnly="0" outline="0" fieldPosition="0"/>
    </format>
    <format dxfId="83">
      <pivotArea outline="0" collapsedLevelsAreSubtotals="1"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outline="0" collapsedLevelsAreSubtotals="1" fieldPosition="0"/>
    </format>
    <format dxfId="71">
      <pivotArea outline="0" collapsedLevelsAreSubtotals="1" fieldPosition="0"/>
    </format>
    <format dxfId="70">
      <pivotArea dataOnly="0" labelOnly="1" outline="0" axis="axisValues"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caption="Total Policies"/>
    <pivotHierarchy dragToData="1" caption="Claim Am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 Information]"/>
        <x15:activeTabTopLevelEntity name="[Policy Details]"/>
        <x15:activeTabTopLevelEntity name="[Claims]"/>
        <x15:activeTabTopLevelEntity name="[Payment 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E71A1E-F3BA-446E-8D59-6DBEB6C8E09A}" name="PivotTable10" cacheId="2" applyNumberFormats="0" applyBorderFormats="0" applyFontFormats="0" applyPatternFormats="0" applyAlignmentFormats="0" applyWidthHeightFormats="1" dataCaption="Values" tag="222b8908-eac8-4816-aace-d6c295a1a682" updatedVersion="8" minRefreshableVersion="3" useAutoFormatting="1" subtotalHiddenItems="1" itemPrintTitles="1" createdVersion="8" indent="0" outline="1" outlineData="1" multipleFieldFilters="0">
  <location ref="J4:J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Premium Amount" fld="0" subtotal="average" baseField="0" baseItem="0" numFmtId="166"/>
  </dataFields>
  <formats count="20">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 dxfId="92">
      <pivotArea outline="0" collapsedLevelsAreSubtotals="1" fieldPosition="0"/>
    </format>
    <format dxfId="91">
      <pivotArea outline="0" collapsedLevelsAreSubtotals="1" fieldPosition="0"/>
    </format>
    <format dxfId="90">
      <pivotArea dataOnly="0" labelOnly="1" outline="0" axis="axisValues"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caption="Total Policies"/>
    <pivotHierarchy dragToData="1"/>
    <pivotHierarchy dragToData="1"/>
    <pivotHierarchy dragToData="1" caption="Average of Coverage Amount"/>
    <pivotHierarchy dragToData="1"/>
    <pivotHierarchy dragToData="1" caption="Avg. Premium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 Information]"/>
        <x15:activeTabTopLevelEntity name="[Policy Details]"/>
        <x15:activeTabTopLevelEntity name="[Payment 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C84E6C-5D7D-49E2-9BA2-3C5FE5E017F7}" name="PivotTable27" cacheId="5" applyNumberFormats="0" applyBorderFormats="0" applyFontFormats="0" applyPatternFormats="0" applyAlignmentFormats="0" applyWidthHeightFormats="1" dataCaption="Values" tag="b3c06beb-b506-41d0-b625-85f2d89410f8" updatedVersion="8" minRefreshableVersion="3" useAutoFormatting="1" subtotalHiddenItems="1" itemPrintTitles="1" createdVersion="8" indent="0" outline="1" outlineData="1" multipleFieldFilters="0" chartFormat="16">
  <location ref="E14:G26" firstHeaderRow="0" firstDataRow="1" firstDataCol="1"/>
  <pivotFields count="5">
    <pivotField axis="axisRow" allDrilled="1" showAll="0" dataSourceSort="1">
      <items count="13">
        <item x="0" e="0"/>
        <item x="1" e="0"/>
        <item x="2" e="0"/>
        <item x="3" e="0"/>
        <item x="4" e="0"/>
        <item x="5" e="0"/>
        <item x="6" e="0"/>
        <item x="7" e="0"/>
        <item x="8" e="0"/>
        <item x="9" e="0"/>
        <item x="10" e="0"/>
        <item x="11" e="0"/>
        <item t="default"/>
      </items>
    </pivotField>
    <pivotField axis="axisRow" allDrilled="1" showAll="0" dataSourceSort="1">
      <items count="5">
        <item x="0" e="0"/>
        <item x="1" e="0"/>
        <item x="2" e="0"/>
        <item x="3" e="0"/>
        <item t="default"/>
      </items>
    </pivotField>
    <pivotField axis="axisRow" allDrilled="1" showAll="0" sortType="ascending">
      <items count="12">
        <item x="0" e="0"/>
        <item x="1" e="0"/>
        <item x="2" e="0"/>
        <item x="3" e="0"/>
        <item x="4" e="0"/>
        <item x="5" e="0"/>
        <item x="6" e="0"/>
        <item x="7" e="0"/>
        <item x="8" e="0"/>
        <item x="9" e="0"/>
        <item x="10" e="0"/>
        <item t="default"/>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3">
    <field x="2"/>
    <field x="1"/>
    <field x="0"/>
  </rowFields>
  <rowItems count="12">
    <i>
      <x/>
    </i>
    <i>
      <x v="1"/>
    </i>
    <i>
      <x v="2"/>
    </i>
    <i>
      <x v="3"/>
    </i>
    <i>
      <x v="4"/>
    </i>
    <i>
      <x v="5"/>
    </i>
    <i>
      <x v="6"/>
    </i>
    <i>
      <x v="7"/>
    </i>
    <i>
      <x v="8"/>
    </i>
    <i>
      <x v="9"/>
    </i>
    <i>
      <x v="10"/>
    </i>
    <i t="grand">
      <x/>
    </i>
  </rowItems>
  <colFields count="1">
    <field x="-2"/>
  </colFields>
  <colItems count="2">
    <i>
      <x/>
    </i>
    <i i="1">
      <x v="1"/>
    </i>
  </colItems>
  <dataFields count="2">
    <dataField name="Average of Premium Amount" fld="3" subtotal="average" baseField="2" baseItem="7" numFmtId="1">
      <extLst>
        <ext xmlns:x14="http://schemas.microsoft.com/office/spreadsheetml/2009/9/main" uri="{E15A36E0-9728-4e99-A89B-3F7291B0FE68}">
          <x14:dataField sourceField="3" uniqueName="[__Xl2].[Measures].[Average of Premium Amount]"/>
        </ext>
      </extLst>
    </dataField>
    <dataField name="Average of Premium Amount2" fld="4" subtotal="average" showDataAs="percentDiff" baseField="2" baseItem="1048828" numFmtId="10">
      <extLst>
        <ext xmlns:x14="http://schemas.microsoft.com/office/spreadsheetml/2009/9/main" uri="{E15A36E0-9728-4e99-A89B-3F7291B0FE68}">
          <x14:dataField sourceField="3"/>
        </ext>
      </extLst>
    </dataField>
  </dataFields>
  <formats count="3">
    <format dxfId="2">
      <pivotArea collapsedLevelsAreSubtotals="1" fieldPosition="0">
        <references count="2">
          <reference field="4294967294" count="1" selected="0">
            <x v="1"/>
          </reference>
          <reference field="2" count="1">
            <x v="1"/>
          </reference>
        </references>
      </pivotArea>
    </format>
    <format dxfId="1">
      <pivotArea outline="0" fieldPosition="0">
        <references count="1">
          <reference field="4294967294" count="1">
            <x v="1"/>
          </reference>
        </references>
      </pivotArea>
    </format>
    <format dxfId="0">
      <pivotArea outline="0" collapsedLevelsAreSubtotals="1" fieldPosition="0">
        <references count="1">
          <reference field="4294967294" count="1" selected="0">
            <x v="0"/>
          </reference>
        </references>
      </pivotArea>
    </format>
  </formats>
  <chartFormats count="2">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Premium Amount"/>
    <pivotHierarchy dragToData="1" caption="Average of Premium Amount"/>
    <pivotHierarchy dragToData="1"/>
    <pivotHierarchy dragToData="1"/>
    <pivotHierarchy dragToData="1"/>
    <pivotHierarchy dragToData="1"/>
    <pivotHierarchy dragToData="1" caption="Max of Premium Amount2"/>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3">
    <rowHierarchyUsage hierarchyUsage="36"/>
    <rowHierarchyUsage hierarchyUsage="37"/>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laims]"/>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429D46-6EC0-4E86-8304-CD68000C6EA2}" name="PivotTable30" cacheId="7" applyNumberFormats="0" applyBorderFormats="0" applyFontFormats="0" applyPatternFormats="0" applyAlignmentFormats="0" applyWidthHeightFormats="1" dataCaption="Values" tag="312b31bd-bea5-42a3-bb39-324851831ffb" updatedVersion="8" minRefreshableVersion="3" useAutoFormatting="1" subtotalHiddenItems="1" itemPrintTitles="1" createdVersion="8" indent="0" outline="1" outlineData="1" multipleFieldFilters="0" chartFormat="4">
  <location ref="L9:M17" firstHeaderRow="1" firstDataRow="1" firstDataCol="1" rowPageCount="7" colPageCount="1"/>
  <pivotFields count="9">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8">
    <i>
      <x v="6"/>
    </i>
    <i>
      <x v="3"/>
    </i>
    <i>
      <x v="5"/>
    </i>
    <i>
      <x/>
    </i>
    <i>
      <x v="2"/>
    </i>
    <i>
      <x v="4"/>
    </i>
    <i>
      <x v="1"/>
    </i>
    <i t="grand">
      <x/>
    </i>
  </rowItems>
  <colItems count="1">
    <i/>
  </colItems>
  <pageFields count="7">
    <pageField fld="2" hier="36" name="[Policy Details].[Policy Start Date (Year)].[All]" cap="All"/>
    <pageField fld="3" hier="37" name="[Policy Details].[Policy Start Date (Quarter)].[All]" cap="All"/>
    <pageField fld="4" hier="38" name="[Policy Details].[Policy Start Date (Month)].[All]" cap="All"/>
    <pageField fld="7" hier="23" name="[Payment History].[Payment Method].[All]" cap="All"/>
    <pageField fld="6" hier="24" name="[Payment History].[Payment Status].[All]" cap="All"/>
    <pageField fld="8" hier="8" name="[Claims].[Claim Status].[All]" cap="All"/>
    <pageField fld="5" hier="33" name="[Policy Details].[Status].[All]" cap="All"/>
  </pageFields>
  <dataFields count="1">
    <dataField name="Count of Policy ID"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 Information]"/>
        <x15:activeTabTopLevelEntity name="[Policy Details]"/>
        <x15:activeTabTopLevelEntity name="[Payment 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DD2AA7-D009-40E8-AAAB-A41F3428BC59}" name="PivotTable3" cacheId="1" applyNumberFormats="0" applyBorderFormats="0" applyFontFormats="0" applyPatternFormats="0" applyAlignmentFormats="0" applyWidthHeightFormats="1" dataCaption="Values" tag="01ceaef1-a181-4fc9-9732-f69c3d333b73" updatedVersion="8" minRefreshableVersion="3" itemPrintTitles="1" createdVersion="8" indent="0" outline="1" outlineData="1" multipleFieldFilters="0" chartFormat="7">
  <location ref="C6:D1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olicy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030FEF-2B1A-4A19-ADA7-95FC3FFD4A44}" name="PivotTable29" cacheId="6" applyNumberFormats="0" applyBorderFormats="0" applyFontFormats="0" applyPatternFormats="0" applyAlignmentFormats="0" applyWidthHeightFormats="1" dataCaption="Values" tag="982e9b17-3c05-4ada-91ec-f3f00d530b56" updatedVersion="8" minRefreshableVersion="3" useAutoFormatting="1" subtotalHiddenItems="1" itemPrintTitles="1" createdVersion="8" indent="0" outline="1" outlineData="1" multipleFieldFilters="0" chartFormat="3">
  <location ref="I11:J31" firstHeaderRow="1" firstDataRow="1" firstDataCol="1" rowPageCount="1" colPageCount="1"/>
  <pivotFields count="7">
    <pivotField axis="axisRow" allDrilled="1" subtotalTop="0" showAll="0" dataSourceSort="1" defaultSubtotal="0" defaultAttributeDrillState="1">
      <items count="3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9">
        <item x="0" e="0"/>
        <item x="1" e="0"/>
        <item x="2" e="0"/>
        <item x="3" e="0"/>
        <item x="4" e="0"/>
        <item x="5" e="0"/>
        <item x="6" e="0"/>
        <item x="7" e="0"/>
        <item x="8" e="0"/>
        <item x="9" e="0"/>
        <item x="10" e="0"/>
        <item x="11" e="0"/>
        <item x="12" e="0"/>
        <item x="13" e="0"/>
        <item x="14" e="0"/>
        <item x="15" e="0"/>
        <item x="16" e="0"/>
        <item x="17" e="0"/>
        <item x="18" e="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4">
    <field x="3"/>
    <field x="2"/>
    <field x="1"/>
    <field x="0"/>
  </rowFields>
  <rowItems count="20">
    <i>
      <x/>
    </i>
    <i>
      <x v="1"/>
    </i>
    <i>
      <x v="2"/>
    </i>
    <i>
      <x v="3"/>
    </i>
    <i>
      <x v="4"/>
    </i>
    <i>
      <x v="5"/>
    </i>
    <i>
      <x v="6"/>
    </i>
    <i>
      <x v="7"/>
    </i>
    <i>
      <x v="8"/>
    </i>
    <i>
      <x v="9"/>
    </i>
    <i>
      <x v="10"/>
    </i>
    <i>
      <x v="11"/>
    </i>
    <i>
      <x v="12"/>
    </i>
    <i>
      <x v="13"/>
    </i>
    <i>
      <x v="14"/>
    </i>
    <i>
      <x v="15"/>
    </i>
    <i>
      <x v="16"/>
    </i>
    <i>
      <x v="17"/>
    </i>
    <i>
      <x v="18"/>
    </i>
    <i t="grand">
      <x/>
    </i>
  </rowItems>
  <colItems count="1">
    <i/>
  </colItems>
  <pageFields count="1">
    <pageField fld="5" hier="33" name="[Policy Details].[Status].[All]" cap="All"/>
  </pageFields>
  <dataFields count="1">
    <dataField name="Count of Policy ID" fld="4"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9"/>
    <rowHierarchyUsage hierarchyUsage="40"/>
    <rowHierarchyUsage hierarchyUsage="4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olicy Details]"/>
        <x15:activeTabTopLevelEntity name="[Payment 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rt_Date__Year" xr10:uid="{21617144-0D01-44A6-B5A2-A57C4C8881F8}" sourceName="[Policy Details].[Policy Start Date (Year)]">
  <pivotTables>
    <pivotTable tabId="2" name="PivotTable10"/>
    <pivotTable tabId="2" name="PivotTable7"/>
    <pivotTable tabId="2" name="PivotTable8"/>
    <pivotTable tabId="4" name="PivotTable27"/>
    <pivotTable tabId="4" name="PivotTable29"/>
    <pivotTable tabId="4" name="PivotTable30"/>
    <pivotTable tabId="2" name="PivotTable1"/>
    <pivotTable tabId="2" name="PivotTable2"/>
  </pivotTables>
  <data>
    <olap pivotCacheId="1141148918">
      <levels count="2">
        <level uniqueName="[Policy Details].[Policy Start Date (Year)].[(All)]" sourceCaption="(All)" count="0"/>
        <level uniqueName="[Policy Details].[Policy Start Date (Year)].[Policy Start Date (Year)]" sourceCaption="Policy Start Date (Year)" count="11">
          <ranges>
            <range startItem="0">
              <i n="[Policy Details].[Policy Start Date (Year)].&amp;[2014]" c="2014"/>
              <i n="[Policy Details].[Policy Start Date (Year)].&amp;[2015]" c="2015"/>
              <i n="[Policy Details].[Policy Start Date (Year)].&amp;[2016]" c="2016"/>
              <i n="[Policy Details].[Policy Start Date (Year)].&amp;[2017]" c="2017"/>
              <i n="[Policy Details].[Policy Start Date (Year)].&amp;[2018]" c="2018"/>
              <i n="[Policy Details].[Policy Start Date (Year)].&amp;[2019]" c="2019"/>
              <i n="[Policy Details].[Policy Start Date (Year)].&amp;[2020]" c="2020"/>
              <i n="[Policy Details].[Policy Start Date (Year)].&amp;[2021]" c="2021"/>
              <i n="[Policy Details].[Policy Start Date (Year)].&amp;[2022]" c="2022"/>
              <i n="[Policy Details].[Policy Start Date (Year)].&amp;[2023]" c="2023"/>
              <i n="[Policy Details].[Policy Start Date (Year)].&amp;[2024]" c="2024"/>
            </range>
          </ranges>
        </level>
      </levels>
      <selections count="1">
        <selection n="[Policy Details].[Policy Start Date (Year)].[All]"/>
      </selections>
    </olap>
  </data>
  <extLst>
    <x:ext xmlns:x15="http://schemas.microsoft.com/office/spreadsheetml/2010/11/main" uri="{03082B11-2C62-411c-B77F-237D8FCFBE4C}">
      <x15:slicerCachePivotTables>
        <pivotTable tabId="4294967295" name="PivotChartTable11"/>
        <pivotTable tabId="4294967295" name="PivotChartTable10"/>
        <pivotTable tabId="4294967295" name="PivotChartTable9"/>
        <pivotTable tabId="4294967295" name="PivotChartTable8"/>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rt_Date__Quarter" xr10:uid="{C5CA252A-65A1-44A0-89C5-F87DE1BCF5BE}" sourceName="[Policy Details].[Policy Start Date (Quarter)]">
  <pivotTables>
    <pivotTable tabId="2" name="PivotTable10"/>
    <pivotTable tabId="2" name="PivotTable7"/>
    <pivotTable tabId="2" name="PivotTable8"/>
    <pivotTable tabId="4" name="PivotTable27"/>
    <pivotTable tabId="4" name="PivotTable29"/>
    <pivotTable tabId="4" name="PivotTable30"/>
    <pivotTable tabId="2" name="PivotTable1"/>
    <pivotTable tabId="2" name="PivotTable2"/>
  </pivotTables>
  <data>
    <olap pivotCacheId="1141148918">
      <levels count="2">
        <level uniqueName="[Policy Details].[Policy Start Date (Quarter)].[(All)]" sourceCaption="(All)" count="0"/>
        <level uniqueName="[Policy Details].[Policy Start Date (Quarter)].[Policy Start Date (Quarter)]" sourceCaption="Policy Start Date (Quarter)" count="4">
          <ranges>
            <range startItem="0">
              <i n="[Policy Details].[Policy Start Date (Quarter)].&amp;[Qtr1]" c="Qtr1"/>
              <i n="[Policy Details].[Policy Start Date (Quarter)].&amp;[Qtr2]" c="Qtr2"/>
              <i n="[Policy Details].[Policy Start Date (Quarter)].&amp;[Qtr3]" c="Qtr3"/>
              <i n="[Policy Details].[Policy Start Date (Quarter)].&amp;[Qtr4]" c="Qtr4"/>
            </range>
          </ranges>
        </level>
      </levels>
      <selections count="1">
        <selection n="[Policy Details].[Policy Start Date (Quarter)].[All]"/>
      </selections>
    </olap>
  </data>
  <extLst>
    <x:ext xmlns:x15="http://schemas.microsoft.com/office/spreadsheetml/2010/11/main" uri="{03082B11-2C62-411c-B77F-237D8FCFBE4C}">
      <x15:slicerCachePivotTables>
        <pivotTable tabId="4294967295" name="PivotChartTable11"/>
        <pivotTable tabId="4294967295" name="PivotChartTable10"/>
        <pivotTable tabId="4294967295" name="PivotChartTable9"/>
        <pivotTable tabId="4294967295" name="PivotChartTable8"/>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Start_Date__Month" xr10:uid="{44BC770D-76F9-4B82-9DDC-C8890737962E}" sourceName="[Policy Details].[Policy Start Date (Month)]">
  <pivotTables>
    <pivotTable tabId="2" name="PivotTable10"/>
    <pivotTable tabId="2" name="PivotTable7"/>
    <pivotTable tabId="2" name="PivotTable8"/>
    <pivotTable tabId="4" name="PivotTable27"/>
    <pivotTable tabId="4" name="PivotTable29"/>
    <pivotTable tabId="4" name="PivotTable30"/>
    <pivotTable tabId="2" name="PivotTable1"/>
    <pivotTable tabId="2" name="PivotTable2"/>
  </pivotTables>
  <data>
    <olap pivotCacheId="1141148918">
      <levels count="2">
        <level uniqueName="[Policy Details].[Policy Start Date (Month)].[(All)]" sourceCaption="(All)" count="0"/>
        <level uniqueName="[Policy Details].[Policy Start Date (Month)].[Policy Start Date (Month)]" sourceCaption="Policy Start Date (Month)" count="12">
          <ranges>
            <range startItem="0">
              <i n="[Policy Details].[Policy Start Date (Month)].&amp;[Jan]" c="Jan"/>
              <i n="[Policy Details].[Policy Start Date (Month)].&amp;[Feb]" c="Feb"/>
              <i n="[Policy Details].[Policy Start Date (Month)].&amp;[Mar]" c="Mar"/>
              <i n="[Policy Details].[Policy Start Date (Month)].&amp;[Apr]" c="Apr"/>
              <i n="[Policy Details].[Policy Start Date (Month)].&amp;[May]" c="May"/>
              <i n="[Policy Details].[Policy Start Date (Month)].&amp;[Jun]" c="Jun"/>
              <i n="[Policy Details].[Policy Start Date (Month)].&amp;[Jul]" c="Jul"/>
              <i n="[Policy Details].[Policy Start Date (Month)].&amp;[Aug]" c="Aug"/>
              <i n="[Policy Details].[Policy Start Date (Month)].&amp;[Sep]" c="Sep"/>
              <i n="[Policy Details].[Policy Start Date (Month)].&amp;[Oct]" c="Oct"/>
              <i n="[Policy Details].[Policy Start Date (Month)].&amp;[Nov]" c="Nov"/>
              <i n="[Policy Details].[Policy Start Date (Month)].&amp;[Dec]" c="Dec"/>
            </range>
          </ranges>
        </level>
      </levels>
      <selections count="1">
        <selection n="[Policy Details].[Policy Start Date (Month)].[All]"/>
      </selections>
    </olap>
  </data>
  <extLst>
    <x:ext xmlns:x15="http://schemas.microsoft.com/office/spreadsheetml/2010/11/main" uri="{03082B11-2C62-411c-B77F-237D8FCFBE4C}">
      <x15:slicerCachePivotTables>
        <pivotTable tabId="4294967295" name="PivotChartTable11"/>
        <pivotTable tabId="4294967295" name="PivotChartTable10"/>
        <pivotTable tabId="4294967295" name="PivotChartTable9"/>
        <pivotTable tabId="4294967295" name="PivotChartTable8"/>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356888B-726E-4D27-9EB5-42396BDFD250}" sourceName="[Policy Details].[Status]">
  <pivotTables>
    <pivotTable tabId="2" name="PivotTable10"/>
    <pivotTable tabId="2" name="PivotTable7"/>
    <pivotTable tabId="2" name="PivotTable8"/>
    <pivotTable tabId="4" name="PivotTable27"/>
    <pivotTable tabId="4" name="PivotTable29"/>
    <pivotTable tabId="4" name="PivotTable30"/>
    <pivotTable tabId="2" name="PivotTable1"/>
    <pivotTable tabId="2" name="PivotTable2"/>
  </pivotTables>
  <data>
    <olap pivotCacheId="1141148918">
      <levels count="2">
        <level uniqueName="[Policy Details].[Status].[(All)]" sourceCaption="(All)" count="0"/>
        <level uniqueName="[Policy Details].[Status].[Status]" sourceCaption="Status" count="3">
          <ranges>
            <range startItem="0">
              <i n="[Policy Details].[Status].&amp;[Active]" c="Active"/>
              <i n="[Policy Details].[Status].&amp;[Lapsed]" c="Lapsed"/>
              <i n="[Policy Details].[Status].&amp;[Terminated]" c="Terminated"/>
            </range>
          </ranges>
        </level>
      </levels>
      <selections count="1">
        <selection n="[Policy Details].[Status].[All]"/>
      </selections>
    </olap>
  </data>
  <extLst>
    <x:ext xmlns:x15="http://schemas.microsoft.com/office/spreadsheetml/2010/11/main" uri="{03082B11-2C62-411c-B77F-237D8FCFBE4C}">
      <x15:slicerCachePivotTables>
        <pivotTable tabId="4294967295" name="PivotChartTable11"/>
        <pivotTable tabId="4294967295" name="PivotChartTable10"/>
        <pivotTable tabId="4294967295" name="PivotChartTable9"/>
        <pivotTable tabId="4294967295" name="PivotChartTable8"/>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Start Date (Year)" xr10:uid="{0748AB90-B1E5-4FBE-8502-B29579E673D9}" cache="Slicer_Policy_Start_Date__Year" caption="Policy Start Date (Year)" level="1" style="Slicer Style 1" rowHeight="410400"/>
  <slicer name="Policy Start Date (Quarter)" xr10:uid="{F382344A-2BC1-432D-9A5C-063164C4758F}" cache="Slicer_Policy_Start_Date__Quarter" caption="Policy Start Date (Quarter)" level="1" style="Slicer Style 1" rowHeight="234950"/>
  <slicer name="Policy Start Date (Month)" xr10:uid="{64605868-F3F5-4794-B5F8-D24F47B605D9}" cache="Slicer_Policy_Start_Date__Month" caption="Policy Start Date (Month)" columnCount="2" level="1" style="Slicer Style 1" rowHeight="306000"/>
  <slicer name="Status" xr10:uid="{28E60313-83A3-400F-8171-A48544EE7E0C}" cache="Slicer_Status" caption="Status"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1.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1436B-015D-45E5-86CC-B1B390804548}">
  <dimension ref="B1:Y40"/>
  <sheetViews>
    <sheetView showGridLines="0" showRowColHeaders="0" tabSelected="1" zoomScale="120" zoomScaleNormal="120" workbookViewId="0">
      <selection activeCell="T10" sqref="T10"/>
    </sheetView>
  </sheetViews>
  <sheetFormatPr defaultRowHeight="14.4" x14ac:dyDescent="0.3"/>
  <cols>
    <col min="1" max="1" width="0.77734375" customWidth="1"/>
    <col min="2" max="2" width="17.88671875" customWidth="1"/>
    <col min="3" max="3" width="0.77734375" customWidth="1"/>
    <col min="4" max="4" width="18.109375" customWidth="1"/>
    <col min="5" max="5" width="0.77734375" customWidth="1"/>
    <col min="6" max="6" width="24.88671875" customWidth="1"/>
    <col min="7" max="7" width="0.77734375" customWidth="1"/>
    <col min="8" max="8" width="26.109375" bestFit="1" customWidth="1"/>
    <col min="9" max="9" width="0.77734375" customWidth="1"/>
    <col min="10" max="10" width="25.5546875" bestFit="1" customWidth="1"/>
    <col min="11" max="11" width="14.109375" bestFit="1" customWidth="1"/>
    <col min="14" max="14" width="8.109375" customWidth="1"/>
    <col min="15" max="15" width="17.109375" customWidth="1"/>
    <col min="16" max="16" width="0.5546875" customWidth="1"/>
    <col min="17" max="17" width="17.109375" customWidth="1"/>
    <col min="18" max="18" width="0.44140625" customWidth="1"/>
    <col min="19" max="19" width="14.109375" bestFit="1" customWidth="1"/>
  </cols>
  <sheetData>
    <row r="1" spans="2:25" x14ac:dyDescent="0.3">
      <c r="Y1" s="1"/>
    </row>
    <row r="2" spans="2:25" ht="23.4" customHeight="1" x14ac:dyDescent="0.3">
      <c r="Y2" s="1"/>
    </row>
    <row r="3" spans="2:25" ht="9" customHeight="1" x14ac:dyDescent="0.3">
      <c r="Y3" s="1"/>
    </row>
    <row r="4" spans="2:25" ht="18" x14ac:dyDescent="0.3">
      <c r="B4" s="4" t="s">
        <v>48</v>
      </c>
      <c r="D4" s="4" t="s">
        <v>47</v>
      </c>
      <c r="F4" s="4" t="s">
        <v>3</v>
      </c>
      <c r="H4" s="4" t="s">
        <v>6</v>
      </c>
      <c r="J4" s="4" t="s">
        <v>5</v>
      </c>
      <c r="Y4" s="1"/>
    </row>
    <row r="5" spans="2:25" s="6" customFormat="1" ht="28.8" x14ac:dyDescent="0.55000000000000004">
      <c r="B5" s="18">
        <v>5000</v>
      </c>
      <c r="D5" s="18">
        <v>5000</v>
      </c>
      <c r="F5" s="7">
        <v>251378846</v>
      </c>
      <c r="H5" s="8">
        <v>254562.94940000001</v>
      </c>
      <c r="J5" s="9">
        <v>1052.2016800000001</v>
      </c>
      <c r="O5" s="15">
        <f>MAX(Pivot!$G$15:$G$25)</f>
        <v>4.7852178410770212E-2</v>
      </c>
      <c r="P5" s="15"/>
      <c r="Q5" s="15">
        <f>MIN(Pivot!$G$15:$G$25)</f>
        <v>-9.7413741607782559E-2</v>
      </c>
      <c r="S5" s="16">
        <f>MAX(Pivot!$G$15:$G$25)-MIN(Pivot!$G$15:$G$25)</f>
        <v>0.14526592001855276</v>
      </c>
      <c r="Y5" s="10"/>
    </row>
    <row r="6" spans="2:25" x14ac:dyDescent="0.3">
      <c r="O6" s="17" t="str">
        <f>INDEX(Pivot!$E$14:$E$25,MATCH(MAX(Pivot!$G$15:$G$25),Pivot!G15:$G$25,0))</f>
        <v>2021</v>
      </c>
      <c r="Q6" s="17" t="str">
        <f>INDEX(Pivot!$E$14:$E$25,MATCH(MIN(Pivot!$G$15:$G$25),Pivot!G15:$G$25,0))</f>
        <v>2014</v>
      </c>
      <c r="S6" s="17" t="str">
        <f>INDEX(Pivot!$E$14:$E$25,MATCH(MAX(Pivot!$G$15:$G$25),Pivot!G15:$G$25,0))&amp;" - "&amp;INDEX(Pivot!$E$14:$E$25,MATCH(MIN(Pivot!$G$15:$G$25),Pivot!G15:$G$25,0))</f>
        <v>2021 - 2014</v>
      </c>
      <c r="Y6" s="1"/>
    </row>
    <row r="7" spans="2:25" x14ac:dyDescent="0.3">
      <c r="Y7" s="1"/>
    </row>
    <row r="8" spans="2:25" x14ac:dyDescent="0.3">
      <c r="Y8" s="1"/>
    </row>
    <row r="9" spans="2:25" x14ac:dyDescent="0.3">
      <c r="Y9" s="1"/>
    </row>
    <row r="10" spans="2:25" x14ac:dyDescent="0.3">
      <c r="Y10" s="1"/>
    </row>
    <row r="11" spans="2:25" x14ac:dyDescent="0.3">
      <c r="Y11" s="1"/>
    </row>
    <row r="12" spans="2:25" x14ac:dyDescent="0.3">
      <c r="Y12" s="1"/>
    </row>
    <row r="13" spans="2:25" x14ac:dyDescent="0.3">
      <c r="X13" s="1"/>
    </row>
    <row r="14" spans="2:25" x14ac:dyDescent="0.3">
      <c r="Y14" s="1"/>
    </row>
    <row r="15" spans="2:25" x14ac:dyDescent="0.3">
      <c r="Y15" s="1"/>
    </row>
    <row r="16" spans="2:25" x14ac:dyDescent="0.3">
      <c r="Y16" s="1"/>
    </row>
    <row r="17" spans="25:25" x14ac:dyDescent="0.3">
      <c r="Y17" s="1"/>
    </row>
    <row r="18" spans="25:25" x14ac:dyDescent="0.3">
      <c r="Y18" s="1"/>
    </row>
    <row r="19" spans="25:25" x14ac:dyDescent="0.3">
      <c r="Y19" s="1"/>
    </row>
    <row r="20" spans="25:25" x14ac:dyDescent="0.3">
      <c r="Y20" s="1"/>
    </row>
    <row r="21" spans="25:25" x14ac:dyDescent="0.3">
      <c r="Y21" s="1"/>
    </row>
    <row r="22" spans="25:25" x14ac:dyDescent="0.3">
      <c r="Y22" s="1"/>
    </row>
    <row r="23" spans="25:25" x14ac:dyDescent="0.3">
      <c r="Y23" s="1"/>
    </row>
    <row r="24" spans="25:25" x14ac:dyDescent="0.3">
      <c r="Y24" s="1"/>
    </row>
    <row r="25" spans="25:25" x14ac:dyDescent="0.3">
      <c r="Y25" s="1"/>
    </row>
    <row r="26" spans="25:25" x14ac:dyDescent="0.3">
      <c r="Y26" s="1"/>
    </row>
    <row r="27" spans="25:25" x14ac:dyDescent="0.3">
      <c r="Y27" s="1"/>
    </row>
    <row r="28" spans="25:25" x14ac:dyDescent="0.3">
      <c r="Y28" s="1"/>
    </row>
    <row r="29" spans="25:25" x14ac:dyDescent="0.3">
      <c r="Y29" s="1"/>
    </row>
    <row r="30" spans="25:25" x14ac:dyDescent="0.3">
      <c r="Y30" s="1"/>
    </row>
    <row r="31" spans="25:25" x14ac:dyDescent="0.3">
      <c r="Y31" s="1"/>
    </row>
    <row r="32" spans="25:25" x14ac:dyDescent="0.3">
      <c r="Y32" s="1"/>
    </row>
    <row r="33" spans="25:25" x14ac:dyDescent="0.3">
      <c r="Y33" s="1"/>
    </row>
    <row r="34" spans="25:25" x14ac:dyDescent="0.3">
      <c r="Y34" s="1"/>
    </row>
    <row r="35" spans="25:25" x14ac:dyDescent="0.3">
      <c r="Y35" s="1"/>
    </row>
    <row r="36" spans="25:25" x14ac:dyDescent="0.3">
      <c r="Y36" s="1"/>
    </row>
    <row r="37" spans="25:25" x14ac:dyDescent="0.3">
      <c r="Y37" s="1"/>
    </row>
    <row r="38" spans="25:25" x14ac:dyDescent="0.3">
      <c r="Y38" s="1"/>
    </row>
    <row r="39" spans="25:25" x14ac:dyDescent="0.3">
      <c r="Y39" s="1"/>
    </row>
    <row r="40" spans="25:25" s="1" customFormat="1" x14ac:dyDescent="0.3"/>
  </sheetData>
  <conditionalFormatting sqref="O5:Q5">
    <cfRule type="colorScale" priority="1">
      <colorScale>
        <cfvo type="min"/>
        <cfvo type="percentile" val="50"/>
        <cfvo type="max"/>
        <color rgb="FFF8696B"/>
        <color rgb="FFFFEB84"/>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89CC6-0528-4E19-9E21-1A6646D13BDB}">
  <dimension ref="C1:M31"/>
  <sheetViews>
    <sheetView workbookViewId="0">
      <selection activeCell="D29" sqref="D29"/>
    </sheetView>
  </sheetViews>
  <sheetFormatPr defaultRowHeight="14.4" x14ac:dyDescent="0.3"/>
  <cols>
    <col min="2" max="2" width="19.33203125" bestFit="1" customWidth="1"/>
    <col min="3" max="3" width="16.109375" bestFit="1" customWidth="1"/>
    <col min="5" max="5" width="12.5546875" bestFit="1" customWidth="1"/>
    <col min="6" max="6" width="26" bestFit="1" customWidth="1"/>
    <col min="7" max="7" width="27" bestFit="1" customWidth="1"/>
    <col min="9" max="9" width="12.5546875" bestFit="1" customWidth="1"/>
    <col min="10" max="10" width="16.109375" bestFit="1" customWidth="1"/>
    <col min="11" max="11" width="10.21875" bestFit="1" customWidth="1"/>
    <col min="12" max="12" width="22.6640625" bestFit="1" customWidth="1"/>
    <col min="13" max="13" width="16.109375" bestFit="1" customWidth="1"/>
    <col min="14" max="22" width="5" bestFit="1" customWidth="1"/>
    <col min="23" max="23" width="10.77734375" bestFit="1" customWidth="1"/>
    <col min="24" max="24" width="6.109375" bestFit="1" customWidth="1"/>
    <col min="25" max="25" width="7" bestFit="1" customWidth="1"/>
    <col min="26" max="26" width="6" bestFit="1" customWidth="1"/>
    <col min="27" max="27" width="6.44140625" bestFit="1" customWidth="1"/>
    <col min="28" max="28" width="6.6640625" bestFit="1" customWidth="1"/>
    <col min="29" max="29" width="6.77734375" bestFit="1" customWidth="1"/>
    <col min="30" max="30" width="5.88671875" bestFit="1" customWidth="1"/>
    <col min="31" max="31" width="6.6640625" bestFit="1" customWidth="1"/>
    <col min="32" max="32" width="6.33203125" bestFit="1" customWidth="1"/>
    <col min="33" max="33" width="6.109375" bestFit="1" customWidth="1"/>
    <col min="34" max="34" width="6.6640625" bestFit="1" customWidth="1"/>
    <col min="35" max="35" width="6.44140625" bestFit="1" customWidth="1"/>
    <col min="36" max="36" width="6.109375" bestFit="1" customWidth="1"/>
    <col min="37" max="37" width="7" bestFit="1" customWidth="1"/>
    <col min="38" max="38" width="6" bestFit="1" customWidth="1"/>
    <col min="39" max="39" width="6.44140625" bestFit="1" customWidth="1"/>
    <col min="40" max="40" width="6.6640625" bestFit="1" customWidth="1"/>
    <col min="41" max="41" width="6.77734375" bestFit="1" customWidth="1"/>
    <col min="42" max="42" width="5.88671875" bestFit="1" customWidth="1"/>
    <col min="43" max="43" width="6.6640625" bestFit="1" customWidth="1"/>
    <col min="44" max="44" width="6.33203125" bestFit="1" customWidth="1"/>
    <col min="45" max="45" width="6.109375" bestFit="1" customWidth="1"/>
    <col min="46" max="46" width="6.6640625" bestFit="1" customWidth="1"/>
    <col min="47" max="47" width="6.44140625" bestFit="1" customWidth="1"/>
    <col min="48" max="48" width="6.109375" bestFit="1" customWidth="1"/>
    <col min="49" max="49" width="7" bestFit="1" customWidth="1"/>
    <col min="50" max="50" width="6" bestFit="1" customWidth="1"/>
    <col min="51" max="51" width="6.44140625" bestFit="1" customWidth="1"/>
    <col min="52" max="52" width="6.6640625" bestFit="1" customWidth="1"/>
    <col min="53" max="53" width="6.77734375" bestFit="1" customWidth="1"/>
    <col min="54" max="54" width="5.88671875" bestFit="1" customWidth="1"/>
    <col min="55" max="55" width="6.6640625" bestFit="1" customWidth="1"/>
    <col min="56" max="56" width="6.33203125" bestFit="1" customWidth="1"/>
    <col min="57" max="57" width="6.109375" bestFit="1" customWidth="1"/>
    <col min="58" max="58" width="6.6640625" bestFit="1" customWidth="1"/>
    <col min="59" max="59" width="6.44140625" bestFit="1" customWidth="1"/>
    <col min="60" max="60" width="6.109375" bestFit="1" customWidth="1"/>
    <col min="61" max="61" width="7" bestFit="1" customWidth="1"/>
    <col min="62" max="62" width="6" bestFit="1" customWidth="1"/>
    <col min="63" max="63" width="6.44140625" bestFit="1" customWidth="1"/>
    <col min="64" max="64" width="6.6640625" bestFit="1" customWidth="1"/>
    <col min="65" max="65" width="6.77734375" bestFit="1" customWidth="1"/>
    <col min="66" max="66" width="5.88671875" bestFit="1" customWidth="1"/>
    <col min="67" max="67" width="6.6640625" bestFit="1" customWidth="1"/>
    <col min="68" max="68" width="6.33203125" bestFit="1" customWidth="1"/>
    <col min="69" max="69" width="6.109375" bestFit="1" customWidth="1"/>
    <col min="70" max="70" width="6.6640625" bestFit="1" customWidth="1"/>
    <col min="71" max="71" width="6.44140625" bestFit="1" customWidth="1"/>
    <col min="72" max="72" width="6.109375" bestFit="1" customWidth="1"/>
    <col min="73" max="73" width="7" bestFit="1" customWidth="1"/>
    <col min="74" max="74" width="6" bestFit="1" customWidth="1"/>
    <col min="75" max="75" width="6.44140625" bestFit="1" customWidth="1"/>
    <col min="76" max="76" width="6.6640625" bestFit="1" customWidth="1"/>
    <col min="77" max="77" width="6.77734375" bestFit="1" customWidth="1"/>
    <col min="78" max="78" width="5.88671875" bestFit="1" customWidth="1"/>
    <col min="79" max="79" width="6.6640625" bestFit="1" customWidth="1"/>
    <col min="80" max="80" width="6.33203125" bestFit="1" customWidth="1"/>
    <col min="81" max="81" width="6.109375" bestFit="1" customWidth="1"/>
    <col min="82" max="82" width="6.6640625" bestFit="1" customWidth="1"/>
    <col min="83" max="83" width="6.44140625" bestFit="1" customWidth="1"/>
    <col min="84" max="84" width="6.109375" bestFit="1" customWidth="1"/>
    <col min="85" max="85" width="7" bestFit="1" customWidth="1"/>
    <col min="86" max="86" width="6" bestFit="1" customWidth="1"/>
    <col min="87" max="87" width="6.44140625" bestFit="1" customWidth="1"/>
    <col min="88" max="88" width="6.6640625" bestFit="1" customWidth="1"/>
    <col min="89" max="89" width="6.77734375" bestFit="1" customWidth="1"/>
    <col min="90" max="90" width="5.88671875" bestFit="1" customWidth="1"/>
    <col min="91" max="91" width="6.6640625" bestFit="1" customWidth="1"/>
    <col min="92" max="92" width="6.33203125" bestFit="1" customWidth="1"/>
    <col min="93" max="93" width="6.109375" bestFit="1" customWidth="1"/>
    <col min="94" max="94" width="6.6640625" bestFit="1" customWidth="1"/>
    <col min="95" max="95" width="6.44140625" bestFit="1" customWidth="1"/>
    <col min="96" max="96" width="6.109375" bestFit="1" customWidth="1"/>
    <col min="97" max="97" width="7" bestFit="1" customWidth="1"/>
    <col min="98" max="98" width="6" bestFit="1" customWidth="1"/>
    <col min="99" max="99" width="6.44140625" bestFit="1" customWidth="1"/>
    <col min="100" max="100" width="6.6640625" bestFit="1" customWidth="1"/>
    <col min="101" max="101" width="6.77734375" bestFit="1" customWidth="1"/>
    <col min="102" max="102" width="5.88671875" bestFit="1" customWidth="1"/>
    <col min="103" max="103" width="6.6640625" bestFit="1" customWidth="1"/>
    <col min="104" max="104" width="6.33203125" bestFit="1" customWidth="1"/>
    <col min="105" max="105" width="6.109375" bestFit="1" customWidth="1"/>
    <col min="106" max="106" width="6.6640625" bestFit="1" customWidth="1"/>
    <col min="107" max="107" width="6.44140625" bestFit="1" customWidth="1"/>
    <col min="108" max="108" width="6.109375" bestFit="1" customWidth="1"/>
    <col min="109" max="109" width="7" bestFit="1" customWidth="1"/>
    <col min="110" max="110" width="6" bestFit="1" customWidth="1"/>
    <col min="111" max="111" width="6.44140625" bestFit="1" customWidth="1"/>
    <col min="112" max="112" width="6.6640625" bestFit="1" customWidth="1"/>
    <col min="113" max="113" width="6.77734375" bestFit="1" customWidth="1"/>
    <col min="114" max="114" width="5.88671875" bestFit="1" customWidth="1"/>
    <col min="115" max="115" width="6.6640625" bestFit="1" customWidth="1"/>
    <col min="116" max="116" width="6.33203125" bestFit="1" customWidth="1"/>
    <col min="117" max="117" width="6.109375" bestFit="1" customWidth="1"/>
    <col min="118" max="118" width="6.6640625" bestFit="1" customWidth="1"/>
    <col min="119" max="119" width="6.44140625" bestFit="1" customWidth="1"/>
    <col min="120" max="120" width="6.109375" bestFit="1" customWidth="1"/>
    <col min="121" max="121" width="7" bestFit="1" customWidth="1"/>
    <col min="122" max="122" width="6" bestFit="1" customWidth="1"/>
    <col min="123" max="123" width="6.44140625" bestFit="1" customWidth="1"/>
    <col min="124" max="124" width="6.6640625" bestFit="1" customWidth="1"/>
    <col min="125" max="125" width="6.77734375" bestFit="1" customWidth="1"/>
    <col min="126" max="126" width="5.88671875" bestFit="1" customWidth="1"/>
    <col min="127" max="127" width="6.6640625" bestFit="1" customWidth="1"/>
    <col min="128" max="128" width="6.33203125" bestFit="1" customWidth="1"/>
    <col min="129" max="129" width="6.109375" bestFit="1" customWidth="1"/>
    <col min="130" max="130" width="6.6640625" bestFit="1" customWidth="1"/>
    <col min="131" max="131" width="6.44140625" bestFit="1" customWidth="1"/>
    <col min="132" max="132" width="6.109375" bestFit="1" customWidth="1"/>
    <col min="133" max="133" width="10.77734375" bestFit="1" customWidth="1"/>
    <col min="134" max="2725" width="10.33203125" bestFit="1" customWidth="1"/>
    <col min="2726" max="2726" width="10.77734375" bestFit="1" customWidth="1"/>
  </cols>
  <sheetData>
    <row r="1" spans="3:13" x14ac:dyDescent="0.3">
      <c r="L1" s="2" t="s">
        <v>19</v>
      </c>
      <c r="M1" t="s" vm="7">
        <v>39</v>
      </c>
    </row>
    <row r="2" spans="3:13" x14ac:dyDescent="0.3">
      <c r="L2" s="2" t="s">
        <v>20</v>
      </c>
      <c r="M2" t="s" vm="2">
        <v>39</v>
      </c>
    </row>
    <row r="3" spans="3:13" x14ac:dyDescent="0.3">
      <c r="L3" s="2" t="s">
        <v>21</v>
      </c>
      <c r="M3" t="s" vm="3">
        <v>39</v>
      </c>
    </row>
    <row r="4" spans="3:13" x14ac:dyDescent="0.3">
      <c r="I4" s="11"/>
      <c r="L4" s="2" t="s">
        <v>42</v>
      </c>
      <c r="M4" t="s" vm="5">
        <v>39</v>
      </c>
    </row>
    <row r="5" spans="3:13" x14ac:dyDescent="0.3">
      <c r="I5" s="11"/>
      <c r="K5" s="12"/>
      <c r="L5" s="2" t="s">
        <v>41</v>
      </c>
      <c r="M5" t="s" vm="4">
        <v>39</v>
      </c>
    </row>
    <row r="6" spans="3:13" x14ac:dyDescent="0.3">
      <c r="C6" s="2" t="s">
        <v>0</v>
      </c>
      <c r="D6" t="s">
        <v>2</v>
      </c>
      <c r="K6" s="13"/>
      <c r="L6" s="2" t="s">
        <v>43</v>
      </c>
      <c r="M6" t="s" vm="6">
        <v>39</v>
      </c>
    </row>
    <row r="7" spans="3:13" x14ac:dyDescent="0.3">
      <c r="C7" s="3" t="s">
        <v>44</v>
      </c>
      <c r="D7">
        <v>1682</v>
      </c>
      <c r="L7" s="2" t="s">
        <v>40</v>
      </c>
      <c r="M7" t="s" vm="1">
        <v>39</v>
      </c>
    </row>
    <row r="8" spans="3:13" x14ac:dyDescent="0.3">
      <c r="C8" s="3" t="s">
        <v>45</v>
      </c>
      <c r="D8">
        <v>1640</v>
      </c>
      <c r="K8" s="12"/>
    </row>
    <row r="9" spans="3:13" x14ac:dyDescent="0.3">
      <c r="C9" s="3" t="s">
        <v>46</v>
      </c>
      <c r="D9">
        <v>1678</v>
      </c>
      <c r="I9" s="2" t="s">
        <v>40</v>
      </c>
      <c r="J9" t="s" vm="1">
        <v>39</v>
      </c>
      <c r="L9" s="2" t="s">
        <v>0</v>
      </c>
      <c r="M9" t="s">
        <v>2</v>
      </c>
    </row>
    <row r="10" spans="3:13" x14ac:dyDescent="0.3">
      <c r="C10" s="3" t="s">
        <v>1</v>
      </c>
      <c r="D10">
        <v>5000</v>
      </c>
      <c r="L10" s="3" t="s">
        <v>38</v>
      </c>
      <c r="M10">
        <v>570</v>
      </c>
    </row>
    <row r="11" spans="3:13" x14ac:dyDescent="0.3">
      <c r="I11" s="2" t="s">
        <v>0</v>
      </c>
      <c r="J11" t="s">
        <v>2</v>
      </c>
      <c r="L11" s="3" t="s">
        <v>35</v>
      </c>
      <c r="M11">
        <v>704</v>
      </c>
    </row>
    <row r="12" spans="3:13" x14ac:dyDescent="0.3">
      <c r="I12" s="3" t="s">
        <v>9</v>
      </c>
      <c r="J12">
        <v>25</v>
      </c>
      <c r="L12" s="3" t="s">
        <v>37</v>
      </c>
      <c r="M12">
        <v>713</v>
      </c>
    </row>
    <row r="13" spans="3:13" x14ac:dyDescent="0.3">
      <c r="I13" s="3" t="s">
        <v>10</v>
      </c>
      <c r="J13">
        <v>77</v>
      </c>
      <c r="L13" s="3" t="s">
        <v>32</v>
      </c>
      <c r="M13">
        <v>722</v>
      </c>
    </row>
    <row r="14" spans="3:13" x14ac:dyDescent="0.3">
      <c r="E14" s="2" t="s">
        <v>0</v>
      </c>
      <c r="F14" t="s">
        <v>4</v>
      </c>
      <c r="G14" t="s">
        <v>18</v>
      </c>
      <c r="I14" s="3" t="s">
        <v>11</v>
      </c>
      <c r="J14">
        <v>142</v>
      </c>
      <c r="L14" s="3" t="s">
        <v>34</v>
      </c>
      <c r="M14">
        <v>737</v>
      </c>
    </row>
    <row r="15" spans="3:13" x14ac:dyDescent="0.3">
      <c r="E15" s="3" t="s">
        <v>7</v>
      </c>
      <c r="F15" s="14">
        <v>1215.7309090909091</v>
      </c>
      <c r="G15" s="5"/>
      <c r="I15" s="3" t="s">
        <v>12</v>
      </c>
      <c r="J15">
        <v>178</v>
      </c>
      <c r="L15" s="3" t="s">
        <v>36</v>
      </c>
      <c r="M15">
        <v>764</v>
      </c>
    </row>
    <row r="16" spans="3:13" x14ac:dyDescent="0.3">
      <c r="E16" s="3" t="s">
        <v>8</v>
      </c>
      <c r="F16" s="14">
        <v>1097.3020124481327</v>
      </c>
      <c r="G16" s="5">
        <v>-9.7413741607782559E-2</v>
      </c>
      <c r="I16" s="3" t="s">
        <v>13</v>
      </c>
      <c r="J16">
        <v>262</v>
      </c>
      <c r="L16" s="3" t="s">
        <v>33</v>
      </c>
      <c r="M16">
        <v>790</v>
      </c>
    </row>
    <row r="17" spans="5:13" x14ac:dyDescent="0.3">
      <c r="E17" s="3" t="s">
        <v>9</v>
      </c>
      <c r="F17" s="14">
        <v>1043.1353817504655</v>
      </c>
      <c r="G17" s="5">
        <v>-4.936346610430329E-2</v>
      </c>
      <c r="I17" s="3" t="s">
        <v>14</v>
      </c>
      <c r="J17">
        <v>309</v>
      </c>
      <c r="L17" s="3" t="s">
        <v>1</v>
      </c>
      <c r="M17">
        <v>5000</v>
      </c>
    </row>
    <row r="18" spans="5:13" x14ac:dyDescent="0.3">
      <c r="E18" s="3" t="s">
        <v>10</v>
      </c>
      <c r="F18" s="14">
        <v>1082.0027800829876</v>
      </c>
      <c r="G18" s="5">
        <v>3.7260166812959031E-2</v>
      </c>
      <c r="I18" s="3" t="s">
        <v>15</v>
      </c>
      <c r="J18">
        <v>371</v>
      </c>
    </row>
    <row r="19" spans="5:13" x14ac:dyDescent="0.3">
      <c r="E19" s="3" t="s">
        <v>11</v>
      </c>
      <c r="F19" s="14">
        <v>1039.974641434263</v>
      </c>
      <c r="G19" s="5">
        <v>-3.8842911887436216E-2</v>
      </c>
      <c r="I19" s="3" t="s">
        <v>16</v>
      </c>
      <c r="J19">
        <v>418</v>
      </c>
    </row>
    <row r="20" spans="5:13" x14ac:dyDescent="0.3">
      <c r="E20" s="3" t="s">
        <v>12</v>
      </c>
      <c r="F20" s="14">
        <v>1056.8412024048096</v>
      </c>
      <c r="G20" s="5">
        <v>1.6218242540303955E-2</v>
      </c>
      <c r="I20" s="3" t="s">
        <v>17</v>
      </c>
      <c r="J20">
        <v>454</v>
      </c>
    </row>
    <row r="21" spans="5:13" x14ac:dyDescent="0.3">
      <c r="E21" s="3" t="s">
        <v>13</v>
      </c>
      <c r="F21" s="14">
        <v>1017.7700196850393</v>
      </c>
      <c r="G21" s="5">
        <v>-3.6969776188574964E-2</v>
      </c>
      <c r="I21" s="3" t="s">
        <v>22</v>
      </c>
      <c r="J21">
        <v>526</v>
      </c>
    </row>
    <row r="22" spans="5:13" x14ac:dyDescent="0.3">
      <c r="E22" s="3" t="s">
        <v>14</v>
      </c>
      <c r="F22" s="14">
        <v>1054.508508064516</v>
      </c>
      <c r="G22" s="5">
        <v>3.6097043211044753E-2</v>
      </c>
      <c r="I22" s="3" t="s">
        <v>23</v>
      </c>
      <c r="J22">
        <v>453</v>
      </c>
    </row>
    <row r="23" spans="5:13" x14ac:dyDescent="0.3">
      <c r="E23" s="3" t="s">
        <v>15</v>
      </c>
      <c r="F23" s="14">
        <v>1104.9690373280944</v>
      </c>
      <c r="G23" s="5">
        <v>4.7852178410770212E-2</v>
      </c>
      <c r="I23" s="3" t="s">
        <v>24</v>
      </c>
      <c r="J23">
        <v>422</v>
      </c>
    </row>
    <row r="24" spans="5:13" x14ac:dyDescent="0.3">
      <c r="E24" s="3" t="s">
        <v>16</v>
      </c>
      <c r="F24" s="14">
        <v>1031.6657489878542</v>
      </c>
      <c r="G24" s="5">
        <v>-6.6339676374546713E-2</v>
      </c>
      <c r="I24" s="3" t="s">
        <v>25</v>
      </c>
      <c r="J24">
        <v>346</v>
      </c>
    </row>
    <row r="25" spans="5:13" x14ac:dyDescent="0.3">
      <c r="E25" s="3" t="s">
        <v>17</v>
      </c>
      <c r="F25" s="14">
        <v>990.58377083333335</v>
      </c>
      <c r="G25" s="5">
        <v>-3.9821015861799702E-2</v>
      </c>
      <c r="I25" s="3" t="s">
        <v>26</v>
      </c>
      <c r="J25">
        <v>330</v>
      </c>
    </row>
    <row r="26" spans="5:13" x14ac:dyDescent="0.3">
      <c r="E26" s="3" t="s">
        <v>1</v>
      </c>
      <c r="F26" s="14">
        <v>1052.2016800000001</v>
      </c>
      <c r="G26" s="5"/>
      <c r="I26" s="3" t="s">
        <v>27</v>
      </c>
      <c r="J26">
        <v>254</v>
      </c>
    </row>
    <row r="27" spans="5:13" x14ac:dyDescent="0.3">
      <c r="I27" s="3" t="s">
        <v>28</v>
      </c>
      <c r="J27">
        <v>184</v>
      </c>
    </row>
    <row r="28" spans="5:13" x14ac:dyDescent="0.3">
      <c r="I28" s="3" t="s">
        <v>29</v>
      </c>
      <c r="J28">
        <v>134</v>
      </c>
    </row>
    <row r="29" spans="5:13" x14ac:dyDescent="0.3">
      <c r="I29" s="3" t="s">
        <v>30</v>
      </c>
      <c r="J29">
        <v>82</v>
      </c>
    </row>
    <row r="30" spans="5:13" x14ac:dyDescent="0.3">
      <c r="I30" s="3" t="s">
        <v>31</v>
      </c>
      <c r="J30">
        <v>33</v>
      </c>
    </row>
    <row r="31" spans="5:13" x14ac:dyDescent="0.3">
      <c r="I31" s="3" t="s">
        <v>1</v>
      </c>
      <c r="J31">
        <v>5000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78676EAA-4DA7-459E-B6BC-1EADF0639727}">
  <ds:schemaRefs/>
</ds:datastoreItem>
</file>

<file path=customXml/itemProps2.xml><?xml version="1.0" encoding="utf-8"?>
<ds:datastoreItem xmlns:ds="http://schemas.openxmlformats.org/officeDocument/2006/customXml" ds:itemID="{6890E1A5-5D68-40A5-95FF-21CCF42A7504}">
  <ds:schemaRefs/>
</ds:datastoreItem>
</file>

<file path=customXml/itemProps3.xml><?xml version="1.0" encoding="utf-8"?>
<ds:datastoreItem xmlns:ds="http://schemas.openxmlformats.org/officeDocument/2006/customXml" ds:itemID="{20CFB499-6EFD-47EF-8BE1-1C76904C8FDF}">
  <ds:schemaRefs/>
</ds:datastoreItem>
</file>

<file path=customXml/itemProps4.xml><?xml version="1.0" encoding="utf-8"?>
<ds:datastoreItem xmlns:ds="http://schemas.openxmlformats.org/officeDocument/2006/customXml" ds:itemID="{92B663C3-0C2E-4299-ABBF-B7477EBE8861}">
  <ds:schemaRefs/>
</ds:datastoreItem>
</file>

<file path=customXml/itemProps5.xml><?xml version="1.0" encoding="utf-8"?>
<ds:datastoreItem xmlns:ds="http://schemas.openxmlformats.org/officeDocument/2006/customXml" ds:itemID="{EE3AC603-264D-4ACF-9369-34C17C4FC6B3}">
  <ds:schemaRefs/>
</ds:datastoreItem>
</file>

<file path=customXml/itemProps6.xml><?xml version="1.0" encoding="utf-8"?>
<ds:datastoreItem xmlns:ds="http://schemas.openxmlformats.org/officeDocument/2006/customXml" ds:itemID="{A3DA4441-46BB-4DD3-8526-2E953E4EE44F}">
  <ds:schemaRefs/>
</ds:datastoreItem>
</file>

<file path=customXml/itemProps7.xml><?xml version="1.0" encoding="utf-8"?>
<ds:datastoreItem xmlns:ds="http://schemas.openxmlformats.org/officeDocument/2006/customXml" ds:itemID="{E9931B3D-8CF8-418D-BCF6-29B3B0F59BF8}">
  <ds:schemaRefs/>
</ds:datastoreItem>
</file>

<file path=customXml/itemProps8.xml><?xml version="1.0" encoding="utf-8"?>
<ds:datastoreItem xmlns:ds="http://schemas.openxmlformats.org/officeDocument/2006/customXml" ds:itemID="{EBACF7C2-9F76-4490-ACA1-0AA1AC89E4F9}">
  <ds:schemaRefs/>
</ds:datastoreItem>
</file>

<file path=customXml/itemProps9.xml><?xml version="1.0" encoding="utf-8"?>
<ds:datastoreItem xmlns:ds="http://schemas.openxmlformats.org/officeDocument/2006/customXml" ds:itemID="{FC498996-3B9F-43C9-AA76-BFECB021D5C7}">
  <ds:schemaRefs/>
</ds:datastoreItem>
</file>

<file path=customXml/itemProps10.xml><?xml version="1.0" encoding="utf-8"?>
<ds:datastoreItem xmlns:ds="http://schemas.openxmlformats.org/officeDocument/2006/customXml" ds:itemID="{D595C036-3445-4CE9-A403-AA0D213EED5D}">
  <ds:schemaRefs/>
</ds:datastoreItem>
</file>

<file path=customXml/itemProps11.xml><?xml version="1.0" encoding="utf-8"?>
<ds:datastoreItem xmlns:ds="http://schemas.openxmlformats.org/officeDocument/2006/customXml" ds:itemID="{2729C545-36BF-4E50-ACC5-908959F8351B}">
  <ds:schemaRefs/>
</ds:datastoreItem>
</file>

<file path=customXml/itemProps12.xml><?xml version="1.0" encoding="utf-8"?>
<ds:datastoreItem xmlns:ds="http://schemas.openxmlformats.org/officeDocument/2006/customXml" ds:itemID="{BDEF09C8-C941-4DFC-8FA0-1F3F2AB9537A}">
  <ds:schemaRefs/>
</ds:datastoreItem>
</file>

<file path=customXml/itemProps13.xml><?xml version="1.0" encoding="utf-8"?>
<ds:datastoreItem xmlns:ds="http://schemas.openxmlformats.org/officeDocument/2006/customXml" ds:itemID="{A59F765B-13AF-4705-9142-C76AD2D6F9C0}">
  <ds:schemaRefs/>
</ds:datastoreItem>
</file>

<file path=customXml/itemProps14.xml><?xml version="1.0" encoding="utf-8"?>
<ds:datastoreItem xmlns:ds="http://schemas.openxmlformats.org/officeDocument/2006/customXml" ds:itemID="{782C6C41-D6FB-4D6B-A3B5-10141891387C}">
  <ds:schemaRefs/>
</ds:datastoreItem>
</file>

<file path=customXml/itemProps15.xml><?xml version="1.0" encoding="utf-8"?>
<ds:datastoreItem xmlns:ds="http://schemas.openxmlformats.org/officeDocument/2006/customXml" ds:itemID="{F3197A32-A02F-421E-B1B4-DD3AA9394EDA}">
  <ds:schemaRefs/>
</ds:datastoreItem>
</file>

<file path=customXml/itemProps16.xml><?xml version="1.0" encoding="utf-8"?>
<ds:datastoreItem xmlns:ds="http://schemas.openxmlformats.org/officeDocument/2006/customXml" ds:itemID="{B5ABC42E-5E73-419F-A6E0-D622A38D4E39}">
  <ds:schemaRefs/>
</ds:datastoreItem>
</file>

<file path=customXml/itemProps17.xml><?xml version="1.0" encoding="utf-8"?>
<ds:datastoreItem xmlns:ds="http://schemas.openxmlformats.org/officeDocument/2006/customXml" ds:itemID="{8C6A75F8-1502-47AB-B344-1E24CD021A19}">
  <ds:schemaRefs/>
</ds:datastoreItem>
</file>

<file path=customXml/itemProps18.xml><?xml version="1.0" encoding="utf-8"?>
<ds:datastoreItem xmlns:ds="http://schemas.openxmlformats.org/officeDocument/2006/customXml" ds:itemID="{5FD924A4-7F0E-4B21-A238-72228216367B}">
  <ds:schemaRefs/>
</ds:datastoreItem>
</file>

<file path=customXml/itemProps19.xml><?xml version="1.0" encoding="utf-8"?>
<ds:datastoreItem xmlns:ds="http://schemas.openxmlformats.org/officeDocument/2006/customXml" ds:itemID="{44966681-3A7C-4DDB-92E1-6C9704A7EF5E}">
  <ds:schemaRefs/>
</ds:datastoreItem>
</file>

<file path=customXml/itemProps20.xml><?xml version="1.0" encoding="utf-8"?>
<ds:datastoreItem xmlns:ds="http://schemas.openxmlformats.org/officeDocument/2006/customXml" ds:itemID="{7255A9CF-909B-47DA-AA89-07097B53F647}">
  <ds:schemaRefs/>
</ds:datastoreItem>
</file>

<file path=customXml/itemProps21.xml><?xml version="1.0" encoding="utf-8"?>
<ds:datastoreItem xmlns:ds="http://schemas.openxmlformats.org/officeDocument/2006/customXml" ds:itemID="{16575781-EEA6-4D7D-B33A-8D54C0009A25}">
  <ds:schemaRefs/>
</ds:datastoreItem>
</file>

<file path=customXml/itemProps22.xml><?xml version="1.0" encoding="utf-8"?>
<ds:datastoreItem xmlns:ds="http://schemas.openxmlformats.org/officeDocument/2006/customXml" ds:itemID="{79A4EC1D-805F-48B8-926E-266B2638F686}">
  <ds:schemaRefs/>
</ds:datastoreItem>
</file>

<file path=customXml/itemProps23.xml><?xml version="1.0" encoding="utf-8"?>
<ds:datastoreItem xmlns:ds="http://schemas.openxmlformats.org/officeDocument/2006/customXml" ds:itemID="{F28D1FED-5BB5-4CC8-BA07-3840192E20D3}">
  <ds:schemaRefs/>
</ds:datastoreItem>
</file>

<file path=customXml/itemProps24.xml><?xml version="1.0" encoding="utf-8"?>
<ds:datastoreItem xmlns:ds="http://schemas.openxmlformats.org/officeDocument/2006/customXml" ds:itemID="{A5E0E21B-AE41-489F-9B66-92435C6502DA}">
  <ds:schemaRefs/>
</ds:datastoreItem>
</file>

<file path=customXml/itemProps25.xml><?xml version="1.0" encoding="utf-8"?>
<ds:datastoreItem xmlns:ds="http://schemas.openxmlformats.org/officeDocument/2006/customXml" ds:itemID="{E332E730-6695-4AAD-A79E-96BCC93295E2}">
  <ds:schemaRefs/>
</ds:datastoreItem>
</file>

<file path=customXml/itemProps26.xml><?xml version="1.0" encoding="utf-8"?>
<ds:datastoreItem xmlns:ds="http://schemas.openxmlformats.org/officeDocument/2006/customXml" ds:itemID="{095A03A3-EC60-47E5-AD08-2FB1A45D7734}">
  <ds:schemaRefs/>
</ds:datastoreItem>
</file>

<file path=customXml/itemProps27.xml><?xml version="1.0" encoding="utf-8"?>
<ds:datastoreItem xmlns:ds="http://schemas.openxmlformats.org/officeDocument/2006/customXml" ds:itemID="{7C4DB7D3-91AB-4F5C-B22C-B82344479C9A}">
  <ds:schemaRefs/>
</ds:datastoreItem>
</file>

<file path=customXml/itemProps28.xml><?xml version="1.0" encoding="utf-8"?>
<ds:datastoreItem xmlns:ds="http://schemas.openxmlformats.org/officeDocument/2006/customXml" ds:itemID="{7500A292-E51C-499B-8107-F6B1F3947553}">
  <ds:schemaRefs/>
</ds:datastoreItem>
</file>

<file path=customXml/itemProps29.xml><?xml version="1.0" encoding="utf-8"?>
<ds:datastoreItem xmlns:ds="http://schemas.openxmlformats.org/officeDocument/2006/customXml" ds:itemID="{8CC06487-AEAA-4343-BD87-75D44F74F9BD}">
  <ds:schemaRefs/>
</ds:datastoreItem>
</file>

<file path=customXml/itemProps30.xml><?xml version="1.0" encoding="utf-8"?>
<ds:datastoreItem xmlns:ds="http://schemas.openxmlformats.org/officeDocument/2006/customXml" ds:itemID="{B9FAC8CC-9D59-424A-9E62-252490931E3C}">
  <ds:schemaRefs/>
</ds:datastoreItem>
</file>

<file path=customXml/itemProps31.xml><?xml version="1.0" encoding="utf-8"?>
<ds:datastoreItem xmlns:ds="http://schemas.openxmlformats.org/officeDocument/2006/customXml" ds:itemID="{1DB5F25C-CC6D-455B-A96F-49C5E8C4954D}">
  <ds:schemaRefs/>
</ds:datastoreItem>
</file>

<file path=customXml/itemProps32.xml><?xml version="1.0" encoding="utf-8"?>
<ds:datastoreItem xmlns:ds="http://schemas.openxmlformats.org/officeDocument/2006/customXml" ds:itemID="{598D6FFE-4EEF-484A-9B0A-E88CCADE2867}">
  <ds:schemaRefs/>
</ds:datastoreItem>
</file>

<file path=customXml/itemProps33.xml><?xml version="1.0" encoding="utf-8"?>
<ds:datastoreItem xmlns:ds="http://schemas.openxmlformats.org/officeDocument/2006/customXml" ds:itemID="{D9A323E1-3DF4-4F71-9A0A-D7CDF9772E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Insurance Policy 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Aachal Hajare</dc:creator>
  <cp:lastModifiedBy>ARUN R</cp:lastModifiedBy>
  <dcterms:created xsi:type="dcterms:W3CDTF">2026-06-25T08:46:44Z</dcterms:created>
  <dcterms:modified xsi:type="dcterms:W3CDTF">2026-10-13T05:16:52Z</dcterms:modified>
</cp:coreProperties>
</file>