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naveinsuresh/Main/Finance:Investing Projects/"/>
    </mc:Choice>
  </mc:AlternateContent>
  <xr:revisionPtr revIDLastSave="0" documentId="13_ncr:1_{D201DDDD-B8D5-AA4A-BF0C-05AAE4A613FC}" xr6:coauthVersionLast="47" xr6:coauthVersionMax="47" xr10:uidLastSave="{00000000-0000-0000-0000-000000000000}"/>
  <bookViews>
    <workbookView xWindow="0" yWindow="0" windowWidth="28800" windowHeight="18000" xr2:uid="{7BA602CA-5AEC-3048-BD63-5899F1089C2A}"/>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1" l="1"/>
  <c r="C9" i="1"/>
  <c r="C10" i="1"/>
  <c r="C12" i="1" l="1"/>
  <c r="C15" i="1" s="1"/>
  <c r="C14" i="1"/>
</calcChain>
</file>

<file path=xl/sharedStrings.xml><?xml version="1.0" encoding="utf-8"?>
<sst xmlns="http://schemas.openxmlformats.org/spreadsheetml/2006/main" count="12" uniqueCount="12">
  <si>
    <t>Loan Duration (Days)</t>
  </si>
  <si>
    <t>Underlying Asset Price ($)</t>
  </si>
  <si>
    <t>Shares Per Futures Contract ($)</t>
  </si>
  <si>
    <t>Futures Contract Price ($)</t>
  </si>
  <si>
    <t>Short Term Interest Rate (%)</t>
  </si>
  <si>
    <t>Theoretical Futures Prices ($)</t>
  </si>
  <si>
    <t>Difference ($)</t>
  </si>
  <si>
    <t>"Riskless" Profit ($)</t>
  </si>
  <si>
    <t>Total Loan ($)</t>
  </si>
  <si>
    <t>Total Repayment (Principal + Carrying Cost)</t>
  </si>
  <si>
    <t>Course of Action</t>
  </si>
  <si>
    <t>Arbitrage (Contango) Futures Contract Profit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</si>
</sst>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Red]\(0.00\)"/>
  </numFmts>
  <fonts count="3" x14ac:knownFonts="1">
    <font>
      <sz val="12"/>
      <color theme="1"/>
      <name val="Aptos Narrow"/>
      <family val="2"/>
      <scheme val="minor"/>
    </font>
    <font>
      <b/>
      <sz val="12"/>
      <color theme="1"/>
      <name val="Aptos Narrow"/>
      <scheme val="minor"/>
    </font>
    <font>
      <b/>
      <sz val="18"/>
      <color theme="1"/>
      <name val="Al Nile"/>
      <charset val="178"/>
    </font>
  </fonts>
  <fills count="5">
    <fill>
      <patternFill patternType="none"/>
    </fill>
    <fill>
      <patternFill patternType="gray125"/>
    </fill>
    <fill>
      <patternFill patternType="solid">
        <fgColor theme="4" tint="0.59999389629810485"/>
        <bgColor indexed="64"/>
      </patternFill>
    </fill>
    <fill>
      <patternFill patternType="solid">
        <fgColor theme="3" tint="0.89999084444715716"/>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4" fontId="0" fillId="0" borderId="0" xfId="0" applyNumberFormat="1"/>
    <xf numFmtId="164" fontId="0" fillId="3" borderId="0" xfId="0" applyNumberFormat="1" applyFill="1" applyAlignment="1">
      <alignment horizontal="center"/>
    </xf>
    <xf numFmtId="164" fontId="0" fillId="4" borderId="0" xfId="0" applyNumberFormat="1" applyFill="1" applyAlignment="1">
      <alignment horizontal="center"/>
    </xf>
    <xf numFmtId="164" fontId="0" fillId="0" borderId="0" xfId="0" applyNumberFormat="1" applyFill="1" applyAlignment="1">
      <alignment horizontal="center"/>
    </xf>
    <xf numFmtId="164" fontId="1" fillId="4" borderId="0" xfId="0" applyNumberFormat="1" applyFont="1" applyFill="1" applyAlignment="1">
      <alignment horizontal="center"/>
    </xf>
    <xf numFmtId="0" fontId="0" fillId="2" borderId="0" xfId="0" applyFill="1"/>
    <xf numFmtId="0" fontId="2"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6604000</xdr:colOff>
      <xdr:row>20</xdr:row>
      <xdr:rowOff>25400</xdr:rowOff>
    </xdr:from>
    <xdr:to>
      <xdr:col>3</xdr:col>
      <xdr:colOff>127000</xdr:colOff>
      <xdr:row>53</xdr:row>
      <xdr:rowOff>88900</xdr:rowOff>
    </xdr:to>
    <xdr:sp macro="" textlink="">
      <xdr:nvSpPr>
        <xdr:cNvPr id="2" name="TextBox 1">
          <a:extLst>
            <a:ext uri="{FF2B5EF4-FFF2-40B4-BE49-F238E27FC236}">
              <a16:creationId xmlns:a16="http://schemas.microsoft.com/office/drawing/2014/main" id="{D22A3C3A-DAA8-5E15-3350-C305AAF72A61}"/>
            </a:ext>
          </a:extLst>
        </xdr:cNvPr>
        <xdr:cNvSpPr txBox="1"/>
      </xdr:nvSpPr>
      <xdr:spPr>
        <a:xfrm>
          <a:off x="10312400" y="4279900"/>
          <a:ext cx="6540500" cy="676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a futures contract?</a:t>
          </a:r>
        </a:p>
        <a:p>
          <a:r>
            <a:rPr lang="en-US" sz="1100"/>
            <a:t>A futures</a:t>
          </a:r>
          <a:r>
            <a:rPr lang="en-US" sz="1100" baseline="0"/>
            <a:t> contract is a type of deirvative instruments where two parties settle on a specfici price for an asset, whether it be a commodity, interest rate, equity, etc..., at some future date. The traders are betting on how quickly the price of the asset of interest is changing, given the addefd time constraint. As opposed to an options contract, the buyer of a futures contract is </a:t>
          </a:r>
          <a:r>
            <a:rPr lang="en-US" sz="1100" i="1" baseline="0"/>
            <a:t>obligated</a:t>
          </a:r>
          <a:r>
            <a:rPr lang="en-US" sz="1100" i="0" baseline="0"/>
            <a:t> to settle the profit or loss (often via cash settlement, but in the case of a commmodity — a physical delivery is in scope). Additonally, each party has a margin account and daily settlements of profits/losses with regards to the asset price change are made. If the amount of margin in a trader's account dips below the required margin levels of maintence, the trader will be asked to deposit more funds or risk his position becoming liquified.  Note that futures contracts are often traded in contract sizes of a 100 or 10000 shares per contract.</a:t>
          </a:r>
        </a:p>
        <a:p>
          <a:endParaRPr lang="en-US" sz="1100" i="0" baseline="0"/>
        </a:p>
        <a:p>
          <a:r>
            <a:rPr lang="en-US" sz="1100" b="1" i="0" baseline="0"/>
            <a:t>What is Arbitrage?</a:t>
          </a:r>
        </a:p>
        <a:p>
          <a:r>
            <a:rPr lang="en-US" sz="1100" b="0" i="0" baseline="0"/>
            <a:t>Arbitrage is a term to refer to a riskless form of profiting within the markets. A common example used is finding price discrepensies between equity prices on different exchanges. The trader can quickly buy at the lower prce on one exchange and sell that asset at a hgiher price in the other exchange, making a quick profit. Over the years with increased price transparency from market makers and other market players, riskless trades are becoming less and less prevelant and markets have become increasingly efficient as understood by the </a:t>
          </a:r>
          <a:r>
            <a:rPr lang="en-US" sz="1100" b="0" i="1" baseline="0"/>
            <a:t>Efficient Market Hypothesis.</a:t>
          </a:r>
          <a:r>
            <a:rPr lang="en-US" sz="1100" b="0" i="0" baseline="0"/>
            <a:t> </a:t>
          </a:r>
        </a:p>
        <a:p>
          <a:endParaRPr lang="en-US" sz="1100" b="0" i="0" baseline="0"/>
        </a:p>
        <a:p>
          <a:r>
            <a:rPr lang="en-US" sz="1100" b="0" i="0" baseline="0"/>
            <a:t>In this model we are exploring a specific type of arbitrage in the futures market known as the Cash &amp; Carry Arbitrage strategy where the futures price is higher compared to the current, spot price, of an asset. In commodity trading this is often referred to as a contango situation. Recognizing that the futures contract price for the asset is higher than the current asset price, we can exploit this inefficiency by shorting the futures contract and then buying/holding the underlying asset until expiration, assuming the carrying costs still keep us in the profitable space. </a:t>
          </a:r>
        </a:p>
        <a:p>
          <a:endParaRPr lang="en-US" sz="1100" b="0" i="0" baseline="0"/>
        </a:p>
        <a:p>
          <a:r>
            <a:rPr lang="en-US" sz="1100" b="0" i="0" baseline="0"/>
            <a:t>In the scenerio where the carrying costs make the theoretical futures price higher than the current futures contract price, we employ a modified strategy of buying the futures contract and also borrowing shares of the underlying asset and selling that at the current market price. We lend out that cash at the current interest rate levels up until contract expiration. After recieving our underlying asset from our futures contract, we deliver this back to our initial lender and the remaining cash on hand is our profit.</a:t>
          </a:r>
        </a:p>
        <a:p>
          <a:endParaRPr lang="en-US" sz="1100" b="0" i="0" baseline="0"/>
        </a:p>
        <a:p>
          <a:r>
            <a:rPr lang="en-US" sz="1100" b="1" i="0" baseline="0"/>
            <a:t>What Does This Model Do?</a:t>
          </a:r>
        </a:p>
        <a:p>
          <a:r>
            <a:rPr lang="en-US" sz="1100" b="0" i="0" baseline="0"/>
            <a:t>The purpose of this simple model is to inform an individual of the profit or loss they would make given certain conditions such as the current futures prices, predicted/theoretical futures price, borrowing rate, length of borrowing, and total number of shares involved. The model also displays in text the specific action that the individual should take when aiming to secure this arbitrage opportunity. The boxes colored in light blue are the values that the indivudal enters in their information. The light orange region represents the output strategy + profit of the arbitrage.</a:t>
          </a:r>
        </a:p>
      </xdr:txBody>
    </xdr:sp>
    <xdr:clientData/>
  </xdr:twoCellAnchor>
  <xdr:twoCellAnchor>
    <xdr:from>
      <xdr:col>2</xdr:col>
      <xdr:colOff>6756400</xdr:colOff>
      <xdr:row>17</xdr:row>
      <xdr:rowOff>63500</xdr:rowOff>
    </xdr:from>
    <xdr:to>
      <xdr:col>2</xdr:col>
      <xdr:colOff>12992100</xdr:colOff>
      <xdr:row>19</xdr:row>
      <xdr:rowOff>101600</xdr:rowOff>
    </xdr:to>
    <xdr:sp macro="" textlink="">
      <xdr:nvSpPr>
        <xdr:cNvPr id="3" name="TextBox 2">
          <a:extLst>
            <a:ext uri="{FF2B5EF4-FFF2-40B4-BE49-F238E27FC236}">
              <a16:creationId xmlns:a16="http://schemas.microsoft.com/office/drawing/2014/main" id="{FE472D20-EDC6-F28D-03CE-A8F0C7F59176}"/>
            </a:ext>
          </a:extLst>
        </xdr:cNvPr>
        <xdr:cNvSpPr txBox="1"/>
      </xdr:nvSpPr>
      <xdr:spPr>
        <a:xfrm>
          <a:off x="10464800" y="3708400"/>
          <a:ext cx="6235700" cy="4445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tx1"/>
              </a:solidFill>
            </a:rPr>
            <a:t>Model Description</a:t>
          </a:r>
        </a:p>
      </xdr:txBody>
    </xdr:sp>
    <xdr:clientData/>
  </xdr:twoCellAnchor>
  <xdr:twoCellAnchor>
    <xdr:from>
      <xdr:col>1</xdr:col>
      <xdr:colOff>215900</xdr:colOff>
      <xdr:row>19</xdr:row>
      <xdr:rowOff>25400</xdr:rowOff>
    </xdr:from>
    <xdr:to>
      <xdr:col>2</xdr:col>
      <xdr:colOff>4787900</xdr:colOff>
      <xdr:row>30</xdr:row>
      <xdr:rowOff>63500</xdr:rowOff>
    </xdr:to>
    <xdr:sp macro="" textlink="">
      <xdr:nvSpPr>
        <xdr:cNvPr id="6" name="TextBox 5">
          <a:extLst>
            <a:ext uri="{FF2B5EF4-FFF2-40B4-BE49-F238E27FC236}">
              <a16:creationId xmlns:a16="http://schemas.microsoft.com/office/drawing/2014/main" id="{C31DE8A7-318D-E7C7-2021-B40EAB74C454}"/>
            </a:ext>
          </a:extLst>
        </xdr:cNvPr>
        <xdr:cNvSpPr txBox="1"/>
      </xdr:nvSpPr>
      <xdr:spPr>
        <a:xfrm>
          <a:off x="1041400" y="4076700"/>
          <a:ext cx="7454900" cy="22733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Course</a:t>
          </a:r>
          <a:r>
            <a:rPr lang="en-US" sz="1800" b="1" baseline="0"/>
            <a:t> of Action "Strategies"</a:t>
          </a:r>
          <a:endParaRPr lang="en-US" sz="1800" b="1"/>
        </a:p>
        <a:p>
          <a:pPr algn="ctr"/>
          <a:endParaRPr lang="en-US" sz="1100" b="1"/>
        </a:p>
        <a:p>
          <a:pPr algn="ctr"/>
          <a:r>
            <a:rPr lang="en-US" sz="1400" b="1"/>
            <a:t>Strategy 1:</a:t>
          </a:r>
        </a:p>
        <a:p>
          <a:pPr algn="ctr"/>
          <a:r>
            <a:rPr lang="en-US" sz="1400"/>
            <a:t>Short (Sell) the futures contract. Borrow cash &amp; buy underlying asset. Hold assets &amp; deliver at contract expiration. Pay back pricnipal &amp; incurred interest back to lender. Remaining cash is your profit</a:t>
          </a:r>
        </a:p>
        <a:p>
          <a:pPr algn="ctr"/>
          <a:endParaRPr lang="en-US" sz="1100"/>
        </a:p>
        <a:p>
          <a:pPr algn="ctr"/>
          <a:r>
            <a:rPr lang="en-US" sz="1400" b="1"/>
            <a:t>Strategy 2:</a:t>
          </a:r>
        </a:p>
        <a:p>
          <a:pPr marL="0" marR="0" lvl="0" indent="0" algn="ctr" defTabSz="914400" eaLnBrk="1" fontAlgn="auto" latinLnBrk="0" hangingPunct="1">
            <a:lnSpc>
              <a:spcPct val="100000"/>
            </a:lnSpc>
            <a:spcBef>
              <a:spcPts val="0"/>
            </a:spcBef>
            <a:spcAft>
              <a:spcPts val="0"/>
            </a:spcAft>
            <a:buClrTx/>
            <a:buSzTx/>
            <a:buFontTx/>
            <a:buNone/>
            <a:tabLst/>
            <a:defRPr/>
          </a:pPr>
          <a:r>
            <a:rPr lang="en-US" sz="1400"/>
            <a:t>Long</a:t>
          </a:r>
          <a:r>
            <a:rPr lang="en-US" sz="1400" baseline="0"/>
            <a:t> (Buy)</a:t>
          </a:r>
          <a:r>
            <a:rPr lang="en-US" sz="1400"/>
            <a:t> the futures contract. Borrow</a:t>
          </a:r>
          <a:r>
            <a:rPr lang="en-US" sz="1400" baseline="0"/>
            <a:t> the underlying asset and sell.</a:t>
          </a:r>
          <a:r>
            <a:rPr lang="en-US" sz="1400"/>
            <a:t> Lend</a:t>
          </a:r>
          <a:r>
            <a:rPr lang="en-US" sz="1400" baseline="0"/>
            <a:t> out the cash until contract expiration and earn interest. Upon contract expiration deliver underlying asset recieved back to lender. </a:t>
          </a:r>
          <a:r>
            <a:rPr lang="en-US" sz="1400"/>
            <a:t>Remaining cash is your profit</a:t>
          </a:r>
        </a:p>
        <a:p>
          <a:pPr algn="ctr"/>
          <a:endParaRPr lang="en-US" sz="1400" b="1"/>
        </a:p>
        <a:p>
          <a:pPr algn="ctr"/>
          <a:endParaRPr lang="en-US" sz="1100" b="1"/>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BACD1-4769-B544-A33E-1B54A41201B9}">
  <dimension ref="A1:E15"/>
  <sheetViews>
    <sheetView tabSelected="1" workbookViewId="0">
      <selection activeCell="C11" sqref="C11"/>
    </sheetView>
  </sheetViews>
  <sheetFormatPr baseColWidth="10" defaultRowHeight="16" x14ac:dyDescent="0.2"/>
  <cols>
    <col min="2" max="2" width="37.83203125" customWidth="1"/>
    <col min="3" max="3" width="170.83203125" customWidth="1"/>
  </cols>
  <sheetData>
    <row r="1" spans="1:5" ht="29" x14ac:dyDescent="0.55000000000000004">
      <c r="A1" s="8" t="s">
        <v>11</v>
      </c>
      <c r="B1" s="7"/>
      <c r="C1" s="7"/>
      <c r="D1" s="7"/>
      <c r="E1" s="7"/>
    </row>
    <row r="3" spans="1:5" x14ac:dyDescent="0.2">
      <c r="B3" s="1" t="s">
        <v>1</v>
      </c>
      <c r="C3" s="3">
        <v>20</v>
      </c>
    </row>
    <row r="4" spans="1:5" x14ac:dyDescent="0.2">
      <c r="B4" s="1" t="s">
        <v>2</v>
      </c>
      <c r="C4" s="3">
        <v>1000</v>
      </c>
    </row>
    <row r="5" spans="1:5" x14ac:dyDescent="0.2">
      <c r="B5" s="1" t="s">
        <v>3</v>
      </c>
      <c r="C5" s="3">
        <v>20.5</v>
      </c>
    </row>
    <row r="6" spans="1:5" x14ac:dyDescent="0.2">
      <c r="B6" s="1" t="s">
        <v>0</v>
      </c>
      <c r="C6" s="3">
        <v>30</v>
      </c>
    </row>
    <row r="7" spans="1:5" x14ac:dyDescent="0.2">
      <c r="B7" s="1" t="s">
        <v>4</v>
      </c>
      <c r="C7" s="3">
        <v>0.06</v>
      </c>
    </row>
    <row r="8" spans="1:5" x14ac:dyDescent="0.2">
      <c r="C8" s="2"/>
    </row>
    <row r="9" spans="1:5" x14ac:dyDescent="0.2">
      <c r="B9" s="1" t="s">
        <v>8</v>
      </c>
      <c r="C9" s="5">
        <f>C3*C4</f>
        <v>20000</v>
      </c>
    </row>
    <row r="10" spans="1:5" x14ac:dyDescent="0.2">
      <c r="B10" s="1" t="s">
        <v>9</v>
      </c>
      <c r="C10" s="5">
        <f>POWER((1 + (C7/(365))), C6)*C9</f>
        <v>20098.865589085905</v>
      </c>
    </row>
    <row r="11" spans="1:5" x14ac:dyDescent="0.2">
      <c r="B11" s="1" t="s">
        <v>5</v>
      </c>
      <c r="C11" s="5">
        <f>C10/C4</f>
        <v>20.098865589085904</v>
      </c>
    </row>
    <row r="12" spans="1:5" x14ac:dyDescent="0.2">
      <c r="B12" s="1" t="s">
        <v>6</v>
      </c>
      <c r="C12" s="5">
        <f>C5-C11</f>
        <v>0.40113441091409641</v>
      </c>
    </row>
    <row r="13" spans="1:5" x14ac:dyDescent="0.2">
      <c r="C13" s="2"/>
    </row>
    <row r="14" spans="1:5" x14ac:dyDescent="0.2">
      <c r="B14" s="1" t="s">
        <v>10</v>
      </c>
      <c r="C14" s="6" t="str">
        <f>IF(C12&gt;0,"Follow Strategy 1", IF(C12&lt;0, "Follow Strategy 2", "No Arbitrage Possible"))</f>
        <v>Follow Strategy 1</v>
      </c>
    </row>
    <row r="15" spans="1:5" x14ac:dyDescent="0.2">
      <c r="B15" s="1" t="s">
        <v>7</v>
      </c>
      <c r="C15" s="4">
        <f>C12*C4</f>
        <v>401.13441091409641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Navein Suresh</dc:creator>
  <cp:lastModifiedBy>Navein Suresh</cp:lastModifiedBy>
  <dcterms:created xsi:type="dcterms:W3CDTF">2024-03-05T00:04:36Z</dcterms:created>
  <dcterms:modified xsi:type="dcterms:W3CDTF">2024-03-05T06:58:14Z</dcterms:modified>
</cp:coreProperties>
</file>