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dipena\Documents\INFORMACION INSTITUCIONAL\Informacion Confidencial-Estrategica\02 MEDICINA LABORAL\Informes 2024\02 Febrero\"/>
    </mc:Choice>
  </mc:AlternateContent>
  <xr:revisionPtr revIDLastSave="0" documentId="8_{F7A27546-7613-4500-9149-31BA834FD5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" sheetId="1" r:id="rId1"/>
    <sheet name="DICCIONARIO 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40" i="1" s="1"/>
  <c r="B52" i="1" s="1"/>
  <c r="B64" i="1" s="1"/>
  <c r="B76" i="1" s="1"/>
  <c r="B88" i="1" s="1"/>
  <c r="B100" i="1" s="1"/>
  <c r="B112" i="1" s="1"/>
  <c r="B27" i="1"/>
  <c r="B39" i="1" s="1"/>
  <c r="B51" i="1" s="1"/>
  <c r="B63" i="1" s="1"/>
  <c r="B75" i="1" s="1"/>
  <c r="B87" i="1" s="1"/>
  <c r="B99" i="1" s="1"/>
  <c r="B111" i="1" s="1"/>
  <c r="B123" i="1" s="1"/>
  <c r="A27" i="1"/>
  <c r="A39" i="1" s="1"/>
  <c r="A51" i="1" s="1"/>
  <c r="A63" i="1" s="1"/>
  <c r="A75" i="1" s="1"/>
  <c r="A87" i="1" s="1"/>
  <c r="A99" i="1" s="1"/>
  <c r="A111" i="1" s="1"/>
  <c r="A123" i="1" s="1"/>
  <c r="B26" i="1"/>
  <c r="B38" i="1" s="1"/>
  <c r="B50" i="1" s="1"/>
  <c r="B62" i="1" s="1"/>
  <c r="B74" i="1" s="1"/>
  <c r="B86" i="1" s="1"/>
  <c r="B98" i="1" s="1"/>
  <c r="B110" i="1" s="1"/>
  <c r="B122" i="1" s="1"/>
  <c r="A26" i="1"/>
  <c r="A38" i="1" s="1"/>
  <c r="A50" i="1" s="1"/>
  <c r="A62" i="1" s="1"/>
  <c r="A74" i="1" s="1"/>
  <c r="A86" i="1" s="1"/>
  <c r="A98" i="1" s="1"/>
  <c r="A110" i="1" s="1"/>
  <c r="A122" i="1" s="1"/>
  <c r="B25" i="1"/>
  <c r="B37" i="1" s="1"/>
  <c r="B49" i="1" s="1"/>
  <c r="B61" i="1" s="1"/>
  <c r="B73" i="1" s="1"/>
  <c r="B85" i="1" s="1"/>
  <c r="B97" i="1" s="1"/>
  <c r="B109" i="1" s="1"/>
  <c r="B121" i="1" s="1"/>
  <c r="A25" i="1"/>
  <c r="A37" i="1" s="1"/>
  <c r="A49" i="1" s="1"/>
  <c r="A61" i="1" s="1"/>
  <c r="A73" i="1" s="1"/>
  <c r="A85" i="1" s="1"/>
  <c r="A97" i="1" s="1"/>
  <c r="A109" i="1" s="1"/>
  <c r="A121" i="1" s="1"/>
  <c r="B24" i="1"/>
  <c r="B36" i="1" s="1"/>
  <c r="B48" i="1" s="1"/>
  <c r="B60" i="1" s="1"/>
  <c r="B72" i="1" s="1"/>
  <c r="B84" i="1" s="1"/>
  <c r="B96" i="1" s="1"/>
  <c r="B108" i="1" s="1"/>
  <c r="B120" i="1" s="1"/>
  <c r="A24" i="1"/>
  <c r="A36" i="1" s="1"/>
  <c r="A48" i="1" s="1"/>
  <c r="A60" i="1" s="1"/>
  <c r="A72" i="1" s="1"/>
  <c r="A84" i="1" s="1"/>
  <c r="A96" i="1" s="1"/>
  <c r="A108" i="1" s="1"/>
  <c r="A120" i="1" s="1"/>
  <c r="B23" i="1"/>
  <c r="B35" i="1" s="1"/>
  <c r="B47" i="1" s="1"/>
  <c r="B59" i="1" s="1"/>
  <c r="B71" i="1" s="1"/>
  <c r="B83" i="1" s="1"/>
  <c r="B95" i="1" s="1"/>
  <c r="B107" i="1" s="1"/>
  <c r="B119" i="1" s="1"/>
  <c r="A23" i="1"/>
  <c r="A35" i="1" s="1"/>
  <c r="A47" i="1" s="1"/>
  <c r="A59" i="1" s="1"/>
  <c r="A71" i="1" s="1"/>
  <c r="A83" i="1" s="1"/>
  <c r="A95" i="1" s="1"/>
  <c r="A107" i="1" s="1"/>
  <c r="A119" i="1" s="1"/>
  <c r="B22" i="1"/>
  <c r="B34" i="1" s="1"/>
  <c r="B46" i="1" s="1"/>
  <c r="B58" i="1" s="1"/>
  <c r="B70" i="1" s="1"/>
  <c r="B82" i="1" s="1"/>
  <c r="B94" i="1" s="1"/>
  <c r="B106" i="1" s="1"/>
  <c r="B118" i="1" s="1"/>
  <c r="A22" i="1"/>
  <c r="A34" i="1" s="1"/>
  <c r="A46" i="1" s="1"/>
  <c r="A58" i="1" s="1"/>
  <c r="A70" i="1" s="1"/>
  <c r="A82" i="1" s="1"/>
  <c r="A94" i="1" s="1"/>
  <c r="A106" i="1" s="1"/>
  <c r="A118" i="1" s="1"/>
  <c r="B21" i="1"/>
  <c r="B33" i="1" s="1"/>
  <c r="B45" i="1" s="1"/>
  <c r="B57" i="1" s="1"/>
  <c r="B69" i="1" s="1"/>
  <c r="B81" i="1" s="1"/>
  <c r="B93" i="1" s="1"/>
  <c r="B105" i="1" s="1"/>
  <c r="B117" i="1" s="1"/>
  <c r="A21" i="1"/>
  <c r="A33" i="1" s="1"/>
  <c r="A45" i="1" s="1"/>
  <c r="A57" i="1" s="1"/>
  <c r="A69" i="1" s="1"/>
  <c r="A81" i="1" s="1"/>
  <c r="A93" i="1" s="1"/>
  <c r="A105" i="1" s="1"/>
  <c r="A117" i="1" s="1"/>
  <c r="B20" i="1"/>
  <c r="B32" i="1" s="1"/>
  <c r="B44" i="1" s="1"/>
  <c r="B56" i="1" s="1"/>
  <c r="B68" i="1" s="1"/>
  <c r="B80" i="1" s="1"/>
  <c r="B92" i="1" s="1"/>
  <c r="B104" i="1" s="1"/>
  <c r="B116" i="1" s="1"/>
  <c r="A20" i="1"/>
  <c r="A32" i="1" s="1"/>
  <c r="A44" i="1" s="1"/>
  <c r="A56" i="1" s="1"/>
  <c r="A68" i="1" s="1"/>
  <c r="A80" i="1" s="1"/>
  <c r="A92" i="1" s="1"/>
  <c r="A104" i="1" s="1"/>
  <c r="A116" i="1" s="1"/>
  <c r="B19" i="1"/>
  <c r="B31" i="1" s="1"/>
  <c r="B43" i="1" s="1"/>
  <c r="B55" i="1" s="1"/>
  <c r="B67" i="1" s="1"/>
  <c r="B79" i="1" s="1"/>
  <c r="B91" i="1" s="1"/>
  <c r="B103" i="1" s="1"/>
  <c r="B115" i="1" s="1"/>
  <c r="A19" i="1"/>
  <c r="A31" i="1" s="1"/>
  <c r="A43" i="1" s="1"/>
  <c r="A55" i="1" s="1"/>
  <c r="A67" i="1" s="1"/>
  <c r="A79" i="1" s="1"/>
  <c r="A91" i="1" s="1"/>
  <c r="A103" i="1" s="1"/>
  <c r="A115" i="1" s="1"/>
  <c r="B18" i="1"/>
  <c r="B30" i="1" s="1"/>
  <c r="B42" i="1" s="1"/>
  <c r="B54" i="1" s="1"/>
  <c r="B66" i="1" s="1"/>
  <c r="B78" i="1" s="1"/>
  <c r="B90" i="1" s="1"/>
  <c r="B102" i="1" s="1"/>
  <c r="B114" i="1" s="1"/>
  <c r="A18" i="1"/>
  <c r="A30" i="1" s="1"/>
  <c r="A42" i="1" s="1"/>
  <c r="A54" i="1" s="1"/>
  <c r="A66" i="1" s="1"/>
  <c r="A78" i="1" s="1"/>
  <c r="A90" i="1" s="1"/>
  <c r="A102" i="1" s="1"/>
  <c r="A114" i="1" s="1"/>
  <c r="B17" i="1"/>
  <c r="B29" i="1" s="1"/>
  <c r="B41" i="1" s="1"/>
  <c r="B53" i="1" s="1"/>
  <c r="B65" i="1" s="1"/>
  <c r="B77" i="1" s="1"/>
  <c r="B89" i="1" s="1"/>
  <c r="B101" i="1" s="1"/>
  <c r="B113" i="1" s="1"/>
  <c r="A17" i="1"/>
  <c r="A29" i="1" s="1"/>
  <c r="A41" i="1" s="1"/>
  <c r="A53" i="1" s="1"/>
  <c r="A65" i="1" s="1"/>
  <c r="A77" i="1" s="1"/>
  <c r="A89" i="1" s="1"/>
  <c r="A101" i="1" s="1"/>
  <c r="A113" i="1" s="1"/>
  <c r="B16" i="1"/>
  <c r="A16" i="1"/>
  <c r="A28" i="1" s="1"/>
  <c r="A40" i="1" s="1"/>
  <c r="A52" i="1" s="1"/>
  <c r="A64" i="1" s="1"/>
  <c r="A76" i="1" s="1"/>
  <c r="A88" i="1" s="1"/>
  <c r="A100" i="1" s="1"/>
  <c r="A112" i="1" s="1"/>
</calcChain>
</file>

<file path=xl/sharedStrings.xml><?xml version="1.0" encoding="utf-8"?>
<sst xmlns="http://schemas.openxmlformats.org/spreadsheetml/2006/main" count="437" uniqueCount="73">
  <si>
    <t>NRO ANHO</t>
  </si>
  <si>
    <t>NRO MES</t>
  </si>
  <si>
    <t>Explicación ( en caso de superar 5%)</t>
  </si>
  <si>
    <t>Movimiento de la reserva  (liberación más constitución) (VLR_RESV) (Circular 035)</t>
  </si>
  <si>
    <t>Liberación de reserva de avisados y matemática y  constitución de reservas para siniestros avisados y matemática (valor mes-no acumulado)(Formato 290)</t>
  </si>
  <si>
    <t>Saldo de la Reserva (SLD_Resv) (Circular 035)</t>
  </si>
  <si>
    <t>Saldo de la Reserva (Total reserva) (Formato 394)</t>
  </si>
  <si>
    <t xml:space="preserve">Saldo de la Reserva de avisados según estados contables de la compañía. </t>
  </si>
  <si>
    <t xml:space="preserve">Saldo de la Reserva matematica según estados contables de la compañía. </t>
  </si>
  <si>
    <t>Diferencia Porcentual ( (Columna Saldo de la Reserva (SLD_Resv) (Circular 035)/Columna Saldo de la Reserva de avisados según estados contables de la compañía. )-1)</t>
  </si>
  <si>
    <t>Diferencia Porcentual ( (Columna Saldo de la Reserva (Total reserva) (Formato 394)/Saldo de la Reserva matematica según estados contables de la compañía. )-1)</t>
  </si>
  <si>
    <t>Sinistros Liquidados = pagados + mesadas</t>
  </si>
  <si>
    <r>
      <rPr>
        <b/>
        <sz val="11"/>
        <color theme="1"/>
        <rFont val="Calibri"/>
        <family val="2"/>
      </rPr>
      <t>Siniestros Liquidados</t>
    </r>
    <r>
      <rPr>
        <sz val="11"/>
        <color theme="1"/>
        <rFont val="Calibri"/>
        <family val="2"/>
        <scheme val="minor"/>
      </rPr>
      <t xml:space="preserve"> (valor del mes, no acumulado) (</t>
    </r>
    <r>
      <rPr>
        <b/>
        <sz val="11"/>
        <color theme="1"/>
        <rFont val="Calibri"/>
        <family val="2"/>
        <scheme val="minor"/>
      </rPr>
      <t>Formato 290</t>
    </r>
    <r>
      <rPr>
        <sz val="11"/>
        <color theme="1"/>
        <rFont val="Calibri"/>
        <family val="2"/>
        <scheme val="minor"/>
      </rPr>
      <t>) (suma de siniestros pagados mas lo correspondiente a mesadas)</t>
    </r>
  </si>
  <si>
    <t>AÑO</t>
  </si>
  <si>
    <t>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</si>
  <si>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</si>
  <si>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</si>
  <si>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</si>
  <si>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</si>
  <si>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</si>
  <si>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</si>
  <si>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</si>
  <si>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</si>
  <si>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</si>
  <si>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</si>
  <si>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</si>
  <si>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</si>
  <si>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</si>
  <si>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</si>
  <si>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</si>
  <si>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</si>
  <si>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</si>
  <si>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</si>
  <si>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</si>
  <si>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</si>
  <si>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</si>
  <si>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</si>
  <si>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</si>
  <si>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</si>
  <si>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Columna</t>
  </si>
  <si>
    <t>Valor pagado (VLR_PAGO) (Circular 035)</t>
  </si>
  <si>
    <r>
      <t xml:space="preserve">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 (tener en cuenta el número de mesadas y las retroactivas)</t>
    </r>
  </si>
  <si>
    <t>Total Liquidado (Suma Valor pagado (VLR_PAGO) (Circular 035) + Valor mesadas (Tomar como fuente lo consignado en el formato 394))</t>
  </si>
  <si>
    <t>(C / F) -1</t>
  </si>
  <si>
    <t>"Pagados" Diferencia Porcentual ( (Columna Valor pagado (VLR_PAGO) (Circular 035)/Columna Siniestros pagados sin masadas  (valor contable que su compañia tenga))-1)</t>
  </si>
  <si>
    <r>
      <t xml:space="preserve">"Mesadas" Diferencia Porcentual ( (Columna Valor mesadas (Tomar como fuente lo consignado en el </t>
    </r>
    <r>
      <rPr>
        <b/>
        <sz val="11"/>
        <color theme="1"/>
        <rFont val="Calibri"/>
        <family val="2"/>
      </rPr>
      <t>formato 394</t>
    </r>
    <r>
      <rPr>
        <sz val="11"/>
        <color theme="1"/>
        <rFont val="Calibri"/>
        <family val="2"/>
        <scheme val="minor"/>
      </rPr>
      <t>)/mesadas pensionales (valor contable que su compañia tenga))-1)</t>
    </r>
  </si>
  <si>
    <r>
      <rPr>
        <b/>
        <sz val="11"/>
        <color theme="1"/>
        <rFont val="Calibri"/>
        <family val="2"/>
      </rPr>
      <t>Siniestros Pagados</t>
    </r>
    <r>
      <rPr>
        <sz val="11"/>
        <color theme="1"/>
        <rFont val="Calibri"/>
        <family val="2"/>
        <scheme val="minor"/>
      </rPr>
      <t xml:space="preserve"> sin incluir mesadas (valor contable que su compañia tenga)</t>
    </r>
    <r>
      <rPr>
        <b/>
        <sz val="11"/>
        <color theme="1"/>
        <rFont val="Calibri"/>
        <family val="2"/>
        <scheme val="minor"/>
      </rPr>
      <t>(Formato 290)</t>
    </r>
  </si>
  <si>
    <r>
      <rPr>
        <b/>
        <sz val="11"/>
        <color theme="1"/>
        <rFont val="Calibri"/>
        <family val="2"/>
      </rPr>
      <t>mesadas pensionales</t>
    </r>
    <r>
      <rPr>
        <sz val="11"/>
        <color theme="1"/>
        <rFont val="Calibri"/>
        <family val="2"/>
        <scheme val="minor"/>
      </rPr>
      <t xml:space="preserve"> (valor contable que su compañia tenga) </t>
    </r>
    <r>
      <rPr>
        <b/>
        <sz val="11"/>
        <color theme="1"/>
        <rFont val="Calibri"/>
        <family val="2"/>
        <scheme val="minor"/>
      </rPr>
      <t>(Formato 290)</t>
    </r>
  </si>
  <si>
    <t>(D / G) -1</t>
  </si>
  <si>
    <t>(M / N) -1</t>
  </si>
  <si>
    <t>Diferencia Porcentual  ((M / N) -1)</t>
  </si>
  <si>
    <t>(Q / S) -1</t>
  </si>
  <si>
    <t>(R / T) -1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</si>
  <si>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</si>
  <si>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</si>
  <si>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</si>
  <si>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</si>
  <si>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</si>
  <si>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</si>
  <si>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</si>
  <si>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</si>
  <si>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</si>
  <si>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</si>
  <si>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</si>
  <si>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</si>
  <si>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no aplica</t>
  </si>
  <si>
    <t>C035 acumula los valores por cada registro con tipo de prestacion diferente, pagada en el periodo</t>
  </si>
  <si>
    <t>pte</t>
  </si>
  <si>
    <t>El F290 registra valores de anulacion que no se registran en la C035</t>
  </si>
  <si>
    <t>Registros con rechazo en la malla validadora</t>
  </si>
  <si>
    <t>Casos pendientes por acreditacion del derecho a la prestacion</t>
  </si>
  <si>
    <t>el campo (VLR_RESV) requerido para el reporte C035 no incluye el valor de reserva matematica, unicamente avisados</t>
  </si>
  <si>
    <t>la malla validadora de C035 rechaza los registros sin valor pagado (aunque tenga reserva)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</si>
</sst>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_ ;[Red]\-#,##0\ 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/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dashed">
        <color theme="5" tint="-0.499984740745262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dashed">
        <color theme="5" tint="-0.499984740745262"/>
      </bottom>
      <diagonal/>
    </border>
    <border>
      <left style="thin">
        <color indexed="64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thin">
        <color indexed="64"/>
      </right>
      <top style="dashed">
        <color theme="5" tint="-0.499984740745262"/>
      </top>
      <bottom/>
      <diagonal/>
    </border>
    <border>
      <left style="thin">
        <color indexed="64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indexed="64"/>
      </top>
      <bottom style="thin">
        <color indexed="64"/>
      </bottom>
      <diagonal/>
    </border>
    <border>
      <left style="dashed">
        <color theme="5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164" fontId="2" fillId="0" borderId="3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9" borderId="1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165" fontId="2" fillId="0" borderId="4" xfId="0" applyNumberFormat="1" applyFont="1" applyFill="1" applyBorder="1" applyAlignment="1">
      <alignment vertical="center"/>
    </xf>
    <xf numFmtId="165" fontId="2" fillId="0" borderId="3" xfId="0" applyNumberFormat="1" applyFont="1" applyFill="1" applyBorder="1" applyAlignment="1">
      <alignment vertical="center"/>
    </xf>
    <xf numFmtId="165" fontId="4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6"/>
  <sheetViews>
    <sheetView tabSelected="1" zoomScaleNormal="100" workbookViewId="0">
      <pane ySplit="3" topLeftCell="A114" activePane="bottomLeft" state="frozen"/>
      <selection pane="bottomLeft" activeCell="B124" sqref="B124"/>
    </sheetView>
  </sheetViews>
  <sheetFormatPr baseColWidth="10" defaultColWidth="11" defaultRowHeight="15"/>
  <cols>
    <col min="1" max="2" width="11" style="19"/>
    <col min="3" max="3" width="23.42578125" style="18" customWidth="1"/>
    <col min="4" max="4" width="35.7109375" style="18" customWidth="1"/>
    <col min="5" max="5" width="47.5703125" style="18" customWidth="1"/>
    <col min="6" max="7" width="23.42578125" style="18" customWidth="1"/>
    <col min="8" max="8" width="40.85546875" style="18" customWidth="1"/>
    <col min="9" max="9" width="45.7109375" style="18" customWidth="1"/>
    <col min="10" max="10" width="35.42578125" style="18" customWidth="1"/>
    <col min="11" max="11" width="48" style="18" customWidth="1"/>
    <col min="12" max="12" width="35.42578125" style="18" customWidth="1"/>
    <col min="13" max="13" width="36.5703125" style="18" customWidth="1"/>
    <col min="14" max="14" width="41.5703125" style="18" customWidth="1"/>
    <col min="15" max="15" width="29.28515625" style="18" customWidth="1"/>
    <col min="16" max="16" width="27.85546875" style="18" customWidth="1"/>
    <col min="17" max="18" width="20.28515625" style="18" customWidth="1"/>
    <col min="19" max="20" width="30.28515625" style="18" customWidth="1"/>
    <col min="21" max="21" width="30" style="18" customWidth="1"/>
    <col min="22" max="22" width="11" style="18"/>
    <col min="23" max="23" width="22" style="18" customWidth="1"/>
    <col min="24" max="16384" width="11" style="18"/>
  </cols>
  <sheetData>
    <row r="1" spans="1:24" s="3" customFormat="1">
      <c r="A1" s="24" t="s">
        <v>15</v>
      </c>
      <c r="B1" s="25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26</v>
      </c>
      <c r="M1" s="26" t="s">
        <v>27</v>
      </c>
      <c r="N1" s="26" t="s">
        <v>28</v>
      </c>
      <c r="O1" s="26" t="s">
        <v>29</v>
      </c>
      <c r="P1" s="26" t="s">
        <v>30</v>
      </c>
      <c r="Q1" s="26" t="s">
        <v>31</v>
      </c>
      <c r="R1" s="26" t="s">
        <v>32</v>
      </c>
      <c r="S1" s="26" t="s">
        <v>33</v>
      </c>
      <c r="T1" s="26" t="s">
        <v>34</v>
      </c>
      <c r="U1" s="26" t="s">
        <v>35</v>
      </c>
      <c r="V1" s="26" t="s">
        <v>36</v>
      </c>
      <c r="W1" s="26" t="s">
        <v>37</v>
      </c>
      <c r="X1" s="27" t="s">
        <v>38</v>
      </c>
    </row>
    <row r="2" spans="1:24" s="3" customFormat="1" ht="33" customHeight="1">
      <c r="A2" s="28" t="s">
        <v>13</v>
      </c>
      <c r="B2" s="29" t="s">
        <v>14</v>
      </c>
      <c r="C2" s="30"/>
      <c r="D2" s="30"/>
      <c r="E2" s="30"/>
      <c r="F2" s="43" t="s">
        <v>11</v>
      </c>
      <c r="G2" s="43"/>
      <c r="H2" s="43"/>
      <c r="I2" s="31" t="s">
        <v>43</v>
      </c>
      <c r="J2" s="31"/>
      <c r="K2" s="31" t="s">
        <v>48</v>
      </c>
      <c r="L2" s="30"/>
      <c r="M2" s="30"/>
      <c r="N2" s="30"/>
      <c r="O2" s="31" t="s">
        <v>49</v>
      </c>
      <c r="P2" s="30"/>
      <c r="Q2" s="30"/>
      <c r="R2" s="30"/>
      <c r="S2" s="30"/>
      <c r="T2" s="30"/>
      <c r="U2" s="31" t="s">
        <v>51</v>
      </c>
      <c r="V2" s="30"/>
      <c r="W2" s="31" t="s">
        <v>52</v>
      </c>
      <c r="X2" s="32"/>
    </row>
    <row r="3" spans="1:24" s="4" customFormat="1" ht="120">
      <c r="A3" s="33" t="s">
        <v>0</v>
      </c>
      <c r="B3" s="34" t="s">
        <v>1</v>
      </c>
      <c r="C3" s="35" t="s">
        <v>40</v>
      </c>
      <c r="D3" s="35" t="s">
        <v>41</v>
      </c>
      <c r="E3" s="36" t="s">
        <v>42</v>
      </c>
      <c r="F3" s="37" t="s">
        <v>46</v>
      </c>
      <c r="G3" s="37" t="s">
        <v>47</v>
      </c>
      <c r="H3" s="38" t="s">
        <v>12</v>
      </c>
      <c r="I3" s="39" t="s">
        <v>44</v>
      </c>
      <c r="J3" s="39" t="s">
        <v>2</v>
      </c>
      <c r="K3" s="39" t="s">
        <v>45</v>
      </c>
      <c r="L3" s="39" t="s">
        <v>2</v>
      </c>
      <c r="M3" s="36" t="s">
        <v>3</v>
      </c>
      <c r="N3" s="38" t="s">
        <v>4</v>
      </c>
      <c r="O3" s="40" t="s">
        <v>50</v>
      </c>
      <c r="P3" s="40" t="s">
        <v>2</v>
      </c>
      <c r="Q3" s="41" t="s">
        <v>5</v>
      </c>
      <c r="R3" s="41" t="s">
        <v>6</v>
      </c>
      <c r="S3" s="38" t="s">
        <v>7</v>
      </c>
      <c r="T3" s="38" t="s">
        <v>8</v>
      </c>
      <c r="U3" s="39" t="s">
        <v>9</v>
      </c>
      <c r="V3" s="39" t="s">
        <v>2</v>
      </c>
      <c r="W3" s="39" t="s">
        <v>10</v>
      </c>
      <c r="X3" s="42" t="s">
        <v>2</v>
      </c>
    </row>
    <row r="4" spans="1:24">
      <c r="A4" s="21">
        <v>2014</v>
      </c>
      <c r="B4" s="22" t="s">
        <v>53</v>
      </c>
      <c r="C4" s="45"/>
      <c r="D4" s="45">
        <v>395694782</v>
      </c>
      <c r="E4" s="45">
        <v>395694782</v>
      </c>
      <c r="F4" s="45">
        <v>2840445513.0599999</v>
      </c>
      <c r="G4" s="45">
        <v>0</v>
      </c>
      <c r="H4" s="45">
        <v>2840445513.0599999</v>
      </c>
      <c r="I4" s="23">
        <v>-1</v>
      </c>
      <c r="J4" s="45" t="s">
        <v>65</v>
      </c>
      <c r="K4" s="23">
        <v>0</v>
      </c>
      <c r="L4" s="45"/>
      <c r="M4" s="45"/>
      <c r="N4" s="45">
        <v>3042910362</v>
      </c>
      <c r="O4" s="49">
        <v>-1</v>
      </c>
      <c r="P4" s="45" t="s">
        <v>65</v>
      </c>
      <c r="Q4" s="45"/>
      <c r="R4" s="45">
        <v>93449950758</v>
      </c>
      <c r="S4" s="45">
        <v>0</v>
      </c>
      <c r="T4" s="45">
        <v>0</v>
      </c>
      <c r="U4" s="49">
        <v>0</v>
      </c>
      <c r="V4" s="45" t="s">
        <v>65</v>
      </c>
      <c r="W4" s="49">
        <v>0</v>
      </c>
      <c r="X4" s="45"/>
    </row>
    <row r="5" spans="1:24">
      <c r="A5" s="15">
        <v>2014</v>
      </c>
      <c r="B5" s="16" t="s">
        <v>54</v>
      </c>
      <c r="C5" s="46"/>
      <c r="D5" s="46">
        <v>402869804</v>
      </c>
      <c r="E5" s="46">
        <v>402869804</v>
      </c>
      <c r="F5" s="46">
        <v>2240886735.5599999</v>
      </c>
      <c r="G5" s="46">
        <v>0</v>
      </c>
      <c r="H5" s="46">
        <v>2240886735.5599999</v>
      </c>
      <c r="I5" s="17">
        <v>-1</v>
      </c>
      <c r="J5" s="46" t="s">
        <v>65</v>
      </c>
      <c r="K5" s="48">
        <v>0</v>
      </c>
      <c r="L5" s="46"/>
      <c r="M5" s="46"/>
      <c r="N5" s="46">
        <v>2417222082</v>
      </c>
      <c r="O5" s="48">
        <v>-1</v>
      </c>
      <c r="P5" s="46" t="s">
        <v>65</v>
      </c>
      <c r="Q5" s="46"/>
      <c r="R5" s="46">
        <v>95421699026</v>
      </c>
      <c r="S5" s="46">
        <v>0</v>
      </c>
      <c r="T5" s="46">
        <v>0</v>
      </c>
      <c r="U5" s="48">
        <v>0</v>
      </c>
      <c r="V5" s="46" t="s">
        <v>65</v>
      </c>
      <c r="W5" s="48">
        <v>0</v>
      </c>
      <c r="X5" s="46"/>
    </row>
    <row r="6" spans="1:24">
      <c r="A6" s="15">
        <v>2014</v>
      </c>
      <c r="B6" s="16" t="s">
        <v>55</v>
      </c>
      <c r="C6" s="46"/>
      <c r="D6" s="46">
        <v>405333804</v>
      </c>
      <c r="E6" s="46">
        <v>405333804</v>
      </c>
      <c r="F6" s="46">
        <v>2599059861.5</v>
      </c>
      <c r="G6" s="46">
        <v>0</v>
      </c>
      <c r="H6" s="46">
        <v>2599059861.5</v>
      </c>
      <c r="I6" s="17">
        <v>-1</v>
      </c>
      <c r="J6" s="46" t="s">
        <v>65</v>
      </c>
      <c r="K6" s="48">
        <v>0</v>
      </c>
      <c r="L6" s="46"/>
      <c r="M6" s="46"/>
      <c r="N6" s="46">
        <v>1410986236</v>
      </c>
      <c r="O6" s="48">
        <v>-1</v>
      </c>
      <c r="P6" s="46" t="s">
        <v>65</v>
      </c>
      <c r="Q6" s="46"/>
      <c r="R6" s="46">
        <v>96240709983</v>
      </c>
      <c r="S6" s="46">
        <v>0</v>
      </c>
      <c r="T6" s="46">
        <v>0</v>
      </c>
      <c r="U6" s="48">
        <v>0</v>
      </c>
      <c r="V6" s="46" t="s">
        <v>65</v>
      </c>
      <c r="W6" s="48">
        <v>0</v>
      </c>
      <c r="X6" s="46"/>
    </row>
    <row r="7" spans="1:24">
      <c r="A7" s="15">
        <v>2014</v>
      </c>
      <c r="B7" s="16" t="s">
        <v>56</v>
      </c>
      <c r="C7" s="46"/>
      <c r="D7" s="46">
        <v>411062200</v>
      </c>
      <c r="E7" s="46">
        <v>411062200</v>
      </c>
      <c r="F7" s="46">
        <v>3626784876.8000002</v>
      </c>
      <c r="G7" s="46">
        <v>0</v>
      </c>
      <c r="H7" s="46">
        <v>3626784876.8000002</v>
      </c>
      <c r="I7" s="17">
        <v>-1</v>
      </c>
      <c r="J7" s="46" t="s">
        <v>65</v>
      </c>
      <c r="K7" s="48">
        <v>0</v>
      </c>
      <c r="L7" s="46"/>
      <c r="M7" s="46"/>
      <c r="N7" s="46">
        <v>-254694786</v>
      </c>
      <c r="O7" s="48">
        <v>-1</v>
      </c>
      <c r="P7" s="46" t="s">
        <v>65</v>
      </c>
      <c r="Q7" s="46"/>
      <c r="R7" s="46">
        <v>97885067294</v>
      </c>
      <c r="S7" s="46">
        <v>0</v>
      </c>
      <c r="T7" s="46">
        <v>0</v>
      </c>
      <c r="U7" s="48">
        <v>0</v>
      </c>
      <c r="V7" s="46" t="s">
        <v>65</v>
      </c>
      <c r="W7" s="48">
        <v>0</v>
      </c>
      <c r="X7" s="46"/>
    </row>
    <row r="8" spans="1:24">
      <c r="A8" s="15">
        <v>2014</v>
      </c>
      <c r="B8" s="16" t="s">
        <v>57</v>
      </c>
      <c r="C8" s="46"/>
      <c r="D8" s="46">
        <v>414142200</v>
      </c>
      <c r="E8" s="46">
        <v>414142200</v>
      </c>
      <c r="F8" s="46">
        <v>3876749143.2999992</v>
      </c>
      <c r="G8" s="46">
        <v>0</v>
      </c>
      <c r="H8" s="46">
        <v>3876749143.2999992</v>
      </c>
      <c r="I8" s="17">
        <v>-1</v>
      </c>
      <c r="J8" s="46" t="s">
        <v>65</v>
      </c>
      <c r="K8" s="48">
        <v>0</v>
      </c>
      <c r="L8" s="46"/>
      <c r="M8" s="46"/>
      <c r="N8" s="46">
        <v>788342571</v>
      </c>
      <c r="O8" s="48">
        <v>-1</v>
      </c>
      <c r="P8" s="46" t="s">
        <v>65</v>
      </c>
      <c r="Q8" s="46"/>
      <c r="R8" s="46">
        <v>98687148533</v>
      </c>
      <c r="S8" s="46">
        <v>0</v>
      </c>
      <c r="T8" s="46">
        <v>0</v>
      </c>
      <c r="U8" s="48">
        <v>0</v>
      </c>
      <c r="V8" s="46" t="s">
        <v>65</v>
      </c>
      <c r="W8" s="48">
        <v>0</v>
      </c>
      <c r="X8" s="46"/>
    </row>
    <row r="9" spans="1:24">
      <c r="A9" s="15">
        <v>2014</v>
      </c>
      <c r="B9" s="16" t="s">
        <v>58</v>
      </c>
      <c r="C9" s="46"/>
      <c r="D9" s="46">
        <v>415990200</v>
      </c>
      <c r="E9" s="46">
        <v>415990200</v>
      </c>
      <c r="F9" s="46">
        <v>3064163788.0000019</v>
      </c>
      <c r="G9" s="46">
        <v>0</v>
      </c>
      <c r="H9" s="46">
        <v>3064163788.0000019</v>
      </c>
      <c r="I9" s="17">
        <v>-1</v>
      </c>
      <c r="J9" s="46" t="s">
        <v>65</v>
      </c>
      <c r="K9" s="48">
        <v>0</v>
      </c>
      <c r="L9" s="46"/>
      <c r="M9" s="46"/>
      <c r="N9" s="46">
        <v>1201272445</v>
      </c>
      <c r="O9" s="48">
        <v>-1</v>
      </c>
      <c r="P9" s="46" t="s">
        <v>65</v>
      </c>
      <c r="Q9" s="46"/>
      <c r="R9" s="46">
        <v>99305723313</v>
      </c>
      <c r="S9" s="46">
        <v>0</v>
      </c>
      <c r="T9" s="46">
        <v>0</v>
      </c>
      <c r="U9" s="48">
        <v>0</v>
      </c>
      <c r="V9" s="46" t="s">
        <v>65</v>
      </c>
      <c r="W9" s="48">
        <v>0</v>
      </c>
      <c r="X9" s="46"/>
    </row>
    <row r="10" spans="1:24">
      <c r="A10" s="15">
        <v>2014</v>
      </c>
      <c r="B10" s="16" t="s">
        <v>59</v>
      </c>
      <c r="C10" s="46"/>
      <c r="D10" s="46">
        <v>418255574</v>
      </c>
      <c r="E10" s="46">
        <v>418255574</v>
      </c>
      <c r="F10" s="46">
        <v>3433134764.7999992</v>
      </c>
      <c r="G10" s="46">
        <v>0</v>
      </c>
      <c r="H10" s="46">
        <v>3433134764.7999992</v>
      </c>
      <c r="I10" s="17">
        <v>-1</v>
      </c>
      <c r="J10" s="46" t="s">
        <v>65</v>
      </c>
      <c r="K10" s="48">
        <v>0</v>
      </c>
      <c r="L10" s="46"/>
      <c r="M10" s="46"/>
      <c r="N10" s="46">
        <v>11966898</v>
      </c>
      <c r="O10" s="48">
        <v>-1</v>
      </c>
      <c r="P10" s="46" t="s">
        <v>65</v>
      </c>
      <c r="Q10" s="46"/>
      <c r="R10" s="46">
        <v>100008861597</v>
      </c>
      <c r="S10" s="46">
        <v>0</v>
      </c>
      <c r="T10" s="46">
        <v>0</v>
      </c>
      <c r="U10" s="48">
        <v>0</v>
      </c>
      <c r="V10" s="46" t="s">
        <v>65</v>
      </c>
      <c r="W10" s="48">
        <v>0</v>
      </c>
      <c r="X10" s="46"/>
    </row>
    <row r="11" spans="1:24">
      <c r="A11" s="15">
        <v>2014</v>
      </c>
      <c r="B11" s="16" t="s">
        <v>60</v>
      </c>
      <c r="C11" s="46"/>
      <c r="D11" s="46">
        <v>421335574</v>
      </c>
      <c r="E11" s="46">
        <v>421335574</v>
      </c>
      <c r="F11" s="46">
        <v>3040999210.8999977</v>
      </c>
      <c r="G11" s="46">
        <v>0</v>
      </c>
      <c r="H11" s="46">
        <v>3040999210.8999977</v>
      </c>
      <c r="I11" s="48">
        <v>-1</v>
      </c>
      <c r="J11" s="46" t="s">
        <v>65</v>
      </c>
      <c r="K11" s="48">
        <v>0</v>
      </c>
      <c r="L11" s="46"/>
      <c r="M11" s="46"/>
      <c r="N11" s="46">
        <v>2229875127</v>
      </c>
      <c r="O11" s="48">
        <v>-1</v>
      </c>
      <c r="P11" s="46" t="s">
        <v>65</v>
      </c>
      <c r="Q11" s="46"/>
      <c r="R11" s="46">
        <v>100895569007</v>
      </c>
      <c r="S11" s="46">
        <v>0</v>
      </c>
      <c r="T11" s="46">
        <v>0</v>
      </c>
      <c r="U11" s="48">
        <v>0</v>
      </c>
      <c r="V11" s="46" t="s">
        <v>65</v>
      </c>
      <c r="W11" s="48">
        <v>0</v>
      </c>
      <c r="X11" s="46"/>
    </row>
    <row r="12" spans="1:24">
      <c r="A12" s="15">
        <v>2014</v>
      </c>
      <c r="B12" s="16" t="s">
        <v>61</v>
      </c>
      <c r="C12" s="46"/>
      <c r="D12" s="46">
        <v>426132886</v>
      </c>
      <c r="E12" s="46">
        <v>426132886</v>
      </c>
      <c r="F12" s="46">
        <v>3206445358.7200012</v>
      </c>
      <c r="G12" s="46">
        <v>0</v>
      </c>
      <c r="H12" s="46">
        <v>3206445358.7200012</v>
      </c>
      <c r="I12" s="48">
        <v>-1</v>
      </c>
      <c r="J12" s="46" t="s">
        <v>65</v>
      </c>
      <c r="K12" s="48">
        <v>0</v>
      </c>
      <c r="L12" s="46"/>
      <c r="M12" s="46"/>
      <c r="N12" s="46">
        <v>1134200492</v>
      </c>
      <c r="O12" s="48">
        <v>-1</v>
      </c>
      <c r="P12" s="46" t="s">
        <v>65</v>
      </c>
      <c r="Q12" s="46"/>
      <c r="R12" s="46">
        <v>102261411513</v>
      </c>
      <c r="S12" s="46">
        <v>0</v>
      </c>
      <c r="T12" s="46">
        <v>0</v>
      </c>
      <c r="U12" s="48">
        <v>0</v>
      </c>
      <c r="V12" s="46" t="s">
        <v>65</v>
      </c>
      <c r="W12" s="48">
        <v>0</v>
      </c>
      <c r="X12" s="46"/>
    </row>
    <row r="13" spans="1:24">
      <c r="A13" s="15">
        <v>2014</v>
      </c>
      <c r="B13" s="16" t="s">
        <v>62</v>
      </c>
      <c r="C13" s="47"/>
      <c r="D13" s="46">
        <v>430905386</v>
      </c>
      <c r="E13" s="46">
        <v>430905386</v>
      </c>
      <c r="F13" s="46">
        <v>3576223326.7999992</v>
      </c>
      <c r="G13" s="46">
        <v>0</v>
      </c>
      <c r="H13" s="46">
        <v>3576223326.7999992</v>
      </c>
      <c r="I13" s="48">
        <v>-1</v>
      </c>
      <c r="J13" s="46" t="s">
        <v>65</v>
      </c>
      <c r="K13" s="48">
        <v>0</v>
      </c>
      <c r="L13" s="46"/>
      <c r="M13" s="46"/>
      <c r="N13" s="46">
        <v>1491153371</v>
      </c>
      <c r="O13" s="48">
        <v>-1</v>
      </c>
      <c r="P13" s="46" t="s">
        <v>65</v>
      </c>
      <c r="Q13" s="46"/>
      <c r="R13" s="46">
        <v>103707062810</v>
      </c>
      <c r="S13" s="46">
        <v>0</v>
      </c>
      <c r="T13" s="46">
        <v>0</v>
      </c>
      <c r="U13" s="48">
        <v>0</v>
      </c>
      <c r="V13" s="46" t="s">
        <v>65</v>
      </c>
      <c r="W13" s="48">
        <v>0</v>
      </c>
      <c r="X13" s="46"/>
    </row>
    <row r="14" spans="1:24">
      <c r="A14" s="15">
        <v>2014</v>
      </c>
      <c r="B14" s="16" t="s">
        <v>63</v>
      </c>
      <c r="C14" s="46"/>
      <c r="D14" s="46">
        <v>433369386</v>
      </c>
      <c r="E14" s="46">
        <v>433369386</v>
      </c>
      <c r="F14" s="46">
        <v>4796280587.6000023</v>
      </c>
      <c r="G14" s="46">
        <v>0</v>
      </c>
      <c r="H14" s="46">
        <v>4796280587.6000023</v>
      </c>
      <c r="I14" s="48">
        <v>-1</v>
      </c>
      <c r="J14" s="46" t="s">
        <v>65</v>
      </c>
      <c r="K14" s="48">
        <v>0</v>
      </c>
      <c r="L14" s="46"/>
      <c r="M14" s="46"/>
      <c r="N14" s="46">
        <v>117553231</v>
      </c>
      <c r="O14" s="48">
        <v>-1</v>
      </c>
      <c r="P14" s="46" t="s">
        <v>65</v>
      </c>
      <c r="Q14" s="46"/>
      <c r="R14" s="46">
        <v>104300325637</v>
      </c>
      <c r="S14" s="46">
        <v>0</v>
      </c>
      <c r="T14" s="46">
        <v>0</v>
      </c>
      <c r="U14" s="48">
        <v>0</v>
      </c>
      <c r="V14" s="46" t="s">
        <v>65</v>
      </c>
      <c r="W14" s="48">
        <v>0</v>
      </c>
      <c r="X14" s="46"/>
    </row>
    <row r="15" spans="1:24">
      <c r="A15" s="15">
        <v>2014</v>
      </c>
      <c r="B15" s="16" t="s">
        <v>64</v>
      </c>
      <c r="C15" s="46"/>
      <c r="D15" s="46">
        <v>436449386</v>
      </c>
      <c r="E15" s="46">
        <v>436449386</v>
      </c>
      <c r="F15" s="46">
        <v>6266970837</v>
      </c>
      <c r="G15" s="46">
        <v>0</v>
      </c>
      <c r="H15" s="46">
        <v>6266970837</v>
      </c>
      <c r="I15" s="48">
        <v>-1</v>
      </c>
      <c r="J15" s="46" t="s">
        <v>65</v>
      </c>
      <c r="K15" s="48">
        <v>0</v>
      </c>
      <c r="L15" s="46"/>
      <c r="M15" s="46"/>
      <c r="N15" s="46">
        <v>-2104737465</v>
      </c>
      <c r="O15" s="48">
        <v>-1</v>
      </c>
      <c r="P15" s="46" t="s">
        <v>65</v>
      </c>
      <c r="Q15" s="46"/>
      <c r="R15" s="46">
        <v>105237549832</v>
      </c>
      <c r="S15" s="46">
        <v>0</v>
      </c>
      <c r="T15" s="46">
        <v>0</v>
      </c>
      <c r="U15" s="48">
        <v>0</v>
      </c>
      <c r="V15" s="46" t="s">
        <v>65</v>
      </c>
      <c r="W15" s="48">
        <v>0</v>
      </c>
      <c r="X15" s="46"/>
    </row>
    <row r="16" spans="1:24">
      <c r="A16" s="15">
        <f>A4+1</f>
        <v>2015</v>
      </c>
      <c r="B16" s="16" t="str">
        <f>B4</f>
        <v>01</v>
      </c>
      <c r="C16" s="46">
        <v>2438466129</v>
      </c>
      <c r="D16" s="46">
        <v>458807831</v>
      </c>
      <c r="E16" s="46">
        <v>2897273960</v>
      </c>
      <c r="F16" s="46">
        <v>2433816552</v>
      </c>
      <c r="G16" s="46">
        <v>403698710</v>
      </c>
      <c r="H16" s="46">
        <v>2837515262</v>
      </c>
      <c r="I16" s="48">
        <v>1.910405694373063E-3</v>
      </c>
      <c r="J16" s="46"/>
      <c r="K16" s="48">
        <v>0.13651052043242839</v>
      </c>
      <c r="L16" s="46" t="s">
        <v>66</v>
      </c>
      <c r="M16" s="46">
        <v>0</v>
      </c>
      <c r="N16" s="46">
        <v>2559942109</v>
      </c>
      <c r="O16" s="48">
        <v>-1</v>
      </c>
      <c r="P16" s="46" t="s">
        <v>67</v>
      </c>
      <c r="Q16" s="46">
        <v>0</v>
      </c>
      <c r="R16" s="46">
        <v>107016974334</v>
      </c>
      <c r="S16" s="46">
        <v>17190359048</v>
      </c>
      <c r="T16" s="46">
        <v>107016974332</v>
      </c>
      <c r="U16" s="48">
        <v>-1</v>
      </c>
      <c r="V16" s="46" t="s">
        <v>67</v>
      </c>
      <c r="W16" s="48">
        <v>1.8688606218120185E-11</v>
      </c>
      <c r="X16" s="46"/>
    </row>
    <row r="17" spans="1:24">
      <c r="A17" s="15">
        <f t="shared" ref="A17:A80" si="0">A5+1</f>
        <v>2015</v>
      </c>
      <c r="B17" s="16" t="str">
        <f t="shared" ref="B17:B80" si="1">B5</f>
        <v>02</v>
      </c>
      <c r="C17" s="46">
        <v>2924267373</v>
      </c>
      <c r="D17" s="46">
        <v>462681191</v>
      </c>
      <c r="E17" s="46">
        <v>3386948564</v>
      </c>
      <c r="F17" s="46">
        <v>2317055066</v>
      </c>
      <c r="G17" s="46">
        <v>436079610</v>
      </c>
      <c r="H17" s="46">
        <v>2753134676</v>
      </c>
      <c r="I17" s="48">
        <v>0.26206209593812035</v>
      </c>
      <c r="J17" s="46" t="s">
        <v>68</v>
      </c>
      <c r="K17" s="48">
        <v>6.1001662058907113E-2</v>
      </c>
      <c r="L17" s="46" t="s">
        <v>66</v>
      </c>
      <c r="M17" s="46">
        <v>0</v>
      </c>
      <c r="N17" s="46">
        <v>-1664287760</v>
      </c>
      <c r="O17" s="48">
        <v>-1</v>
      </c>
      <c r="P17" s="46" t="s">
        <v>67</v>
      </c>
      <c r="Q17" s="46">
        <v>0</v>
      </c>
      <c r="R17" s="46">
        <v>108271316940</v>
      </c>
      <c r="S17" s="46">
        <v>17309372860</v>
      </c>
      <c r="T17" s="46">
        <v>108271316949</v>
      </c>
      <c r="U17" s="48">
        <v>-1</v>
      </c>
      <c r="V17" s="46" t="s">
        <v>67</v>
      </c>
      <c r="W17" s="48">
        <v>-8.3124507277432258E-11</v>
      </c>
      <c r="X17" s="46"/>
    </row>
    <row r="18" spans="1:24">
      <c r="A18" s="15">
        <f t="shared" si="0"/>
        <v>2015</v>
      </c>
      <c r="B18" s="16" t="str">
        <f t="shared" si="1"/>
        <v>03</v>
      </c>
      <c r="C18" s="46">
        <v>3064533162</v>
      </c>
      <c r="D18" s="46">
        <v>465902941</v>
      </c>
      <c r="E18" s="46">
        <v>3530436103</v>
      </c>
      <c r="F18" s="46">
        <v>3471061765</v>
      </c>
      <c r="G18" s="46">
        <v>445377231</v>
      </c>
      <c r="H18" s="46">
        <v>3916438996</v>
      </c>
      <c r="I18" s="48">
        <v>-0.11711938032886027</v>
      </c>
      <c r="J18" s="46" t="s">
        <v>69</v>
      </c>
      <c r="K18" s="48">
        <v>4.608612333844242E-2</v>
      </c>
      <c r="L18" s="46"/>
      <c r="M18" s="46">
        <v>0</v>
      </c>
      <c r="N18" s="46">
        <v>5124800302</v>
      </c>
      <c r="O18" s="48">
        <v>-1</v>
      </c>
      <c r="P18" s="46" t="s">
        <v>67</v>
      </c>
      <c r="Q18" s="46">
        <v>0</v>
      </c>
      <c r="R18" s="46">
        <v>109289663722</v>
      </c>
      <c r="S18" s="46">
        <v>18378182187</v>
      </c>
      <c r="T18" s="46">
        <v>109289663735</v>
      </c>
      <c r="U18" s="48">
        <v>-1</v>
      </c>
      <c r="V18" s="46" t="s">
        <v>67</v>
      </c>
      <c r="W18" s="48">
        <v>-1.1894996099215405E-10</v>
      </c>
      <c r="X18" s="46"/>
    </row>
    <row r="19" spans="1:24">
      <c r="A19" s="15">
        <f t="shared" si="0"/>
        <v>2015</v>
      </c>
      <c r="B19" s="16" t="str">
        <f t="shared" si="1"/>
        <v>04</v>
      </c>
      <c r="C19" s="46">
        <v>3351691256</v>
      </c>
      <c r="D19" s="46">
        <v>469361221</v>
      </c>
      <c r="E19" s="46">
        <v>3821052477</v>
      </c>
      <c r="F19" s="46">
        <v>3367964695</v>
      </c>
      <c r="G19" s="46">
        <v>458106572</v>
      </c>
      <c r="H19" s="46">
        <v>3826071267</v>
      </c>
      <c r="I19" s="48">
        <v>-4.8318318253629533E-3</v>
      </c>
      <c r="J19" s="46"/>
      <c r="K19" s="48">
        <v>2.4567752762996831E-2</v>
      </c>
      <c r="L19" s="46"/>
      <c r="M19" s="46">
        <v>0</v>
      </c>
      <c r="N19" s="46">
        <v>2153732886</v>
      </c>
      <c r="O19" s="48">
        <v>-1</v>
      </c>
      <c r="P19" s="46" t="s">
        <v>67</v>
      </c>
      <c r="Q19" s="46">
        <v>0</v>
      </c>
      <c r="R19" s="46">
        <v>110343235347</v>
      </c>
      <c r="S19" s="46">
        <v>19478343461</v>
      </c>
      <c r="T19" s="46">
        <v>110343235347</v>
      </c>
      <c r="U19" s="48">
        <v>-1</v>
      </c>
      <c r="V19" s="46" t="s">
        <v>67</v>
      </c>
      <c r="W19" s="48">
        <v>0</v>
      </c>
      <c r="X19" s="46"/>
    </row>
    <row r="20" spans="1:24">
      <c r="A20" s="15">
        <f t="shared" si="0"/>
        <v>2015</v>
      </c>
      <c r="B20" s="16" t="str">
        <f t="shared" si="1"/>
        <v>05</v>
      </c>
      <c r="C20" s="46">
        <v>3612875854</v>
      </c>
      <c r="D20" s="46">
        <v>471481671</v>
      </c>
      <c r="E20" s="46">
        <v>4084357525</v>
      </c>
      <c r="F20" s="46">
        <v>3608647910</v>
      </c>
      <c r="G20" s="46">
        <v>561284198</v>
      </c>
      <c r="H20" s="46">
        <v>4169932108</v>
      </c>
      <c r="I20" s="48">
        <v>1.171614439935853E-3</v>
      </c>
      <c r="J20" s="46"/>
      <c r="K20" s="48">
        <v>-0.15999475367378857</v>
      </c>
      <c r="L20" s="46" t="s">
        <v>70</v>
      </c>
      <c r="M20" s="46">
        <v>0</v>
      </c>
      <c r="N20" s="46">
        <v>299987070</v>
      </c>
      <c r="O20" s="48">
        <v>-1</v>
      </c>
      <c r="P20" s="46" t="s">
        <v>67</v>
      </c>
      <c r="Q20" s="46">
        <v>0</v>
      </c>
      <c r="R20" s="46">
        <v>111080389791</v>
      </c>
      <c r="S20" s="46">
        <v>19041176056</v>
      </c>
      <c r="T20" s="46">
        <v>111080389822</v>
      </c>
      <c r="U20" s="48">
        <v>-1</v>
      </c>
      <c r="V20" s="46" t="s">
        <v>67</v>
      </c>
      <c r="W20" s="48">
        <v>-2.7907720578923545E-10</v>
      </c>
      <c r="X20" s="46"/>
    </row>
    <row r="21" spans="1:24">
      <c r="A21" s="15">
        <f t="shared" si="0"/>
        <v>2015</v>
      </c>
      <c r="B21" s="16" t="str">
        <f t="shared" si="1"/>
        <v>06</v>
      </c>
      <c r="C21" s="46">
        <v>3268821820</v>
      </c>
      <c r="D21" s="46">
        <v>473848552</v>
      </c>
      <c r="E21" s="46">
        <v>3742670372</v>
      </c>
      <c r="F21" s="46">
        <v>3188242425</v>
      </c>
      <c r="G21" s="46">
        <v>778324395</v>
      </c>
      <c r="H21" s="46">
        <v>3966566820</v>
      </c>
      <c r="I21" s="48">
        <v>2.527392345329571E-2</v>
      </c>
      <c r="J21" s="46"/>
      <c r="K21" s="48">
        <v>-0.39119401236292994</v>
      </c>
      <c r="L21" s="46" t="s">
        <v>70</v>
      </c>
      <c r="M21" s="46">
        <v>0</v>
      </c>
      <c r="N21" s="46">
        <v>464897337</v>
      </c>
      <c r="O21" s="48">
        <v>-1</v>
      </c>
      <c r="P21" s="46" t="s">
        <v>67</v>
      </c>
      <c r="Q21" s="46">
        <v>0</v>
      </c>
      <c r="R21" s="46">
        <v>111992726514</v>
      </c>
      <c r="S21" s="46">
        <v>18593736666</v>
      </c>
      <c r="T21" s="46">
        <v>111992726549</v>
      </c>
      <c r="U21" s="48">
        <v>-1</v>
      </c>
      <c r="V21" s="46" t="s">
        <v>67</v>
      </c>
      <c r="W21" s="48">
        <v>-3.1252034293771658E-10</v>
      </c>
      <c r="X21" s="46"/>
    </row>
    <row r="22" spans="1:24">
      <c r="A22" s="15">
        <f t="shared" si="0"/>
        <v>2015</v>
      </c>
      <c r="B22" s="16" t="str">
        <f t="shared" si="1"/>
        <v>07</v>
      </c>
      <c r="C22" s="46">
        <v>3498238914</v>
      </c>
      <c r="D22" s="46">
        <v>475500075</v>
      </c>
      <c r="E22" s="46">
        <v>3973738989</v>
      </c>
      <c r="F22" s="46">
        <v>3382300898</v>
      </c>
      <c r="G22" s="46">
        <v>425797825</v>
      </c>
      <c r="H22" s="46">
        <v>3808098723</v>
      </c>
      <c r="I22" s="48">
        <v>3.4277853891874432E-2</v>
      </c>
      <c r="J22" s="46"/>
      <c r="K22" s="48">
        <v>0.1167273458947331</v>
      </c>
      <c r="L22" s="46" t="s">
        <v>66</v>
      </c>
      <c r="M22" s="46">
        <v>0</v>
      </c>
      <c r="N22" s="46">
        <v>71417050</v>
      </c>
      <c r="O22" s="48">
        <v>-1</v>
      </c>
      <c r="P22" s="46" t="s">
        <v>67</v>
      </c>
      <c r="Q22" s="46">
        <v>0</v>
      </c>
      <c r="R22" s="46">
        <v>112641358379</v>
      </c>
      <c r="S22" s="46">
        <v>18016521868</v>
      </c>
      <c r="T22" s="46">
        <v>112641358397</v>
      </c>
      <c r="U22" s="48">
        <v>-1</v>
      </c>
      <c r="V22" s="46" t="s">
        <v>67</v>
      </c>
      <c r="W22" s="48">
        <v>-1.5979917389330467E-10</v>
      </c>
      <c r="X22" s="46"/>
    </row>
    <row r="23" spans="1:24">
      <c r="A23" s="15">
        <f t="shared" si="0"/>
        <v>2015</v>
      </c>
      <c r="B23" s="16" t="str">
        <f t="shared" si="1"/>
        <v>08</v>
      </c>
      <c r="C23" s="46">
        <v>2912331852</v>
      </c>
      <c r="D23" s="46">
        <v>475500075</v>
      </c>
      <c r="E23" s="46">
        <v>3387831927</v>
      </c>
      <c r="F23" s="46">
        <v>2827974951</v>
      </c>
      <c r="G23" s="46">
        <v>437989455</v>
      </c>
      <c r="H23" s="46">
        <v>3265964406</v>
      </c>
      <c r="I23" s="48">
        <v>2.9829437127853797E-2</v>
      </c>
      <c r="J23" s="46"/>
      <c r="K23" s="48">
        <v>8.5642746809966086E-2</v>
      </c>
      <c r="L23" s="46" t="s">
        <v>66</v>
      </c>
      <c r="M23" s="46">
        <v>0</v>
      </c>
      <c r="N23" s="46">
        <v>1571923790</v>
      </c>
      <c r="O23" s="48">
        <v>-1</v>
      </c>
      <c r="P23" s="46" t="s">
        <v>67</v>
      </c>
      <c r="Q23" s="46">
        <v>0</v>
      </c>
      <c r="R23" s="46">
        <v>113011945682</v>
      </c>
      <c r="S23" s="46">
        <v>19217858355</v>
      </c>
      <c r="T23" s="46">
        <v>113011945700</v>
      </c>
      <c r="U23" s="48">
        <v>-1</v>
      </c>
      <c r="V23" s="46" t="s">
        <v>67</v>
      </c>
      <c r="W23" s="48">
        <v>-1.592751486256816E-10</v>
      </c>
      <c r="X23" s="46"/>
    </row>
    <row r="24" spans="1:24">
      <c r="A24" s="15">
        <f t="shared" si="0"/>
        <v>2015</v>
      </c>
      <c r="B24" s="16" t="str">
        <f t="shared" si="1"/>
        <v>09</v>
      </c>
      <c r="C24" s="46">
        <v>3389863172</v>
      </c>
      <c r="D24" s="46">
        <v>476883737</v>
      </c>
      <c r="E24" s="46">
        <v>3866746909</v>
      </c>
      <c r="F24" s="46">
        <v>3327726675</v>
      </c>
      <c r="G24" s="46">
        <v>445055628</v>
      </c>
      <c r="H24" s="46">
        <v>3772782303</v>
      </c>
      <c r="I24" s="48">
        <v>1.8672355956037112E-2</v>
      </c>
      <c r="J24" s="46"/>
      <c r="K24" s="48">
        <v>7.1514900604739751E-2</v>
      </c>
      <c r="L24" s="46" t="s">
        <v>66</v>
      </c>
      <c r="M24" s="46">
        <v>0</v>
      </c>
      <c r="N24" s="46">
        <v>-1460543431</v>
      </c>
      <c r="O24" s="48">
        <v>-1</v>
      </c>
      <c r="P24" s="46" t="s">
        <v>67</v>
      </c>
      <c r="Q24" s="46">
        <v>0</v>
      </c>
      <c r="R24" s="46">
        <v>113649849178</v>
      </c>
      <c r="S24" s="46">
        <v>17119411428</v>
      </c>
      <c r="T24" s="46">
        <v>113649849196</v>
      </c>
      <c r="U24" s="48">
        <v>-1</v>
      </c>
      <c r="V24" s="46" t="s">
        <v>67</v>
      </c>
      <c r="W24" s="48">
        <v>-1.5838119704625342E-10</v>
      </c>
      <c r="X24" s="46"/>
    </row>
    <row r="25" spans="1:24">
      <c r="A25" s="15">
        <f t="shared" si="0"/>
        <v>2015</v>
      </c>
      <c r="B25" s="16" t="str">
        <f t="shared" si="1"/>
        <v>10</v>
      </c>
      <c r="C25" s="46">
        <v>3262547339</v>
      </c>
      <c r="D25" s="46">
        <v>478698944</v>
      </c>
      <c r="E25" s="46">
        <v>3741246283</v>
      </c>
      <c r="F25" s="46">
        <v>3244823160</v>
      </c>
      <c r="G25" s="46">
        <v>443559472</v>
      </c>
      <c r="H25" s="46">
        <v>3688382632</v>
      </c>
      <c r="I25" s="48">
        <v>5.4622942841668909E-3</v>
      </c>
      <c r="J25" s="46"/>
      <c r="K25" s="48">
        <v>7.9221557013666954E-2</v>
      </c>
      <c r="L25" s="46" t="s">
        <v>66</v>
      </c>
      <c r="M25" s="46">
        <v>0</v>
      </c>
      <c r="N25" s="46">
        <v>1708581752</v>
      </c>
      <c r="O25" s="48">
        <v>-1</v>
      </c>
      <c r="P25" s="46" t="s">
        <v>67</v>
      </c>
      <c r="Q25" s="46">
        <v>0</v>
      </c>
      <c r="R25" s="46">
        <v>114515957212</v>
      </c>
      <c r="S25" s="46">
        <v>17961885146</v>
      </c>
      <c r="T25" s="46">
        <v>114515957230</v>
      </c>
      <c r="U25" s="48">
        <v>-1</v>
      </c>
      <c r="V25" s="46" t="s">
        <v>67</v>
      </c>
      <c r="W25" s="48">
        <v>-1.5718337742498534E-10</v>
      </c>
      <c r="X25" s="46"/>
    </row>
    <row r="26" spans="1:24">
      <c r="A26" s="15">
        <f t="shared" si="0"/>
        <v>2015</v>
      </c>
      <c r="B26" s="16" t="str">
        <f t="shared" si="1"/>
        <v>11</v>
      </c>
      <c r="C26" s="46">
        <v>3692594316</v>
      </c>
      <c r="D26" s="46">
        <v>480631994</v>
      </c>
      <c r="E26" s="46">
        <v>4173226310</v>
      </c>
      <c r="F26" s="46">
        <v>3592313538</v>
      </c>
      <c r="G26" s="46">
        <v>553830381</v>
      </c>
      <c r="H26" s="46">
        <v>4146143919</v>
      </c>
      <c r="I26" s="48">
        <v>2.7915374573854956E-2</v>
      </c>
      <c r="J26" s="46"/>
      <c r="K26" s="48">
        <v>-0.13216751827126649</v>
      </c>
      <c r="L26" s="46" t="s">
        <v>70</v>
      </c>
      <c r="M26" s="46">
        <v>0</v>
      </c>
      <c r="N26" s="46">
        <v>1569949653</v>
      </c>
      <c r="O26" s="48">
        <v>-1</v>
      </c>
      <c r="P26" s="46" t="s">
        <v>67</v>
      </c>
      <c r="Q26" s="46">
        <v>0</v>
      </c>
      <c r="R26" s="46">
        <v>115164128040</v>
      </c>
      <c r="S26" s="46">
        <v>18883663971</v>
      </c>
      <c r="T26" s="46">
        <v>115164128058</v>
      </c>
      <c r="U26" s="48">
        <v>-1</v>
      </c>
      <c r="V26" s="46" t="s">
        <v>67</v>
      </c>
      <c r="W26" s="48">
        <v>-1.5629864069666155E-10</v>
      </c>
      <c r="X26" s="46"/>
    </row>
    <row r="27" spans="1:24">
      <c r="A27" s="15">
        <f t="shared" si="0"/>
        <v>2015</v>
      </c>
      <c r="B27" s="16" t="str">
        <f t="shared" si="1"/>
        <v>12</v>
      </c>
      <c r="C27" s="46">
        <v>3846173110</v>
      </c>
      <c r="D27" s="46">
        <v>485142444</v>
      </c>
      <c r="E27" s="46">
        <v>4331315554</v>
      </c>
      <c r="F27" s="46">
        <v>3862732682</v>
      </c>
      <c r="G27" s="46">
        <v>931334635</v>
      </c>
      <c r="H27" s="46">
        <v>4794067317</v>
      </c>
      <c r="I27" s="48">
        <v>-4.2870095767088001E-3</v>
      </c>
      <c r="J27" s="46"/>
      <c r="K27" s="48">
        <v>-0.47908901294108963</v>
      </c>
      <c r="L27" s="46" t="s">
        <v>70</v>
      </c>
      <c r="M27" s="46">
        <v>0</v>
      </c>
      <c r="N27" s="46">
        <v>-932288562</v>
      </c>
      <c r="O27" s="48">
        <v>-1</v>
      </c>
      <c r="P27" s="46" t="s">
        <v>67</v>
      </c>
      <c r="Q27" s="46">
        <v>0</v>
      </c>
      <c r="R27" s="46">
        <v>114835657244</v>
      </c>
      <c r="S27" s="46">
        <v>18279740973</v>
      </c>
      <c r="T27" s="46">
        <v>114835657262</v>
      </c>
      <c r="U27" s="48">
        <v>-1</v>
      </c>
      <c r="V27" s="46" t="s">
        <v>67</v>
      </c>
      <c r="W27" s="48">
        <v>-1.567457275086781E-10</v>
      </c>
      <c r="X27" s="46"/>
    </row>
    <row r="28" spans="1:24">
      <c r="A28" s="15">
        <f t="shared" si="0"/>
        <v>2016</v>
      </c>
      <c r="B28" s="16" t="str">
        <f t="shared" si="1"/>
        <v>01</v>
      </c>
      <c r="C28" s="46">
        <v>3467721440</v>
      </c>
      <c r="D28" s="46">
        <v>522682638</v>
      </c>
      <c r="E28" s="46">
        <v>3990404078</v>
      </c>
      <c r="F28" s="46">
        <v>3410408499</v>
      </c>
      <c r="G28" s="46">
        <v>487384757</v>
      </c>
      <c r="H28" s="46">
        <v>3897793256</v>
      </c>
      <c r="I28" s="48">
        <v>1.6805300894835673E-2</v>
      </c>
      <c r="J28" s="46"/>
      <c r="K28" s="48">
        <v>7.2423030250820863E-2</v>
      </c>
      <c r="L28" s="46" t="s">
        <v>66</v>
      </c>
      <c r="M28" s="46">
        <v>0</v>
      </c>
      <c r="N28" s="46">
        <v>1356010859</v>
      </c>
      <c r="O28" s="48">
        <v>-1</v>
      </c>
      <c r="P28" s="46" t="s">
        <v>67</v>
      </c>
      <c r="Q28" s="46">
        <v>0</v>
      </c>
      <c r="R28" s="46">
        <v>116547501261</v>
      </c>
      <c r="S28" s="46">
        <v>19019962218</v>
      </c>
      <c r="T28" s="46">
        <v>116547501279</v>
      </c>
      <c r="U28" s="48">
        <v>-1</v>
      </c>
      <c r="V28" s="46" t="s">
        <v>67</v>
      </c>
      <c r="W28" s="48">
        <v>-1.5444345802251291E-10</v>
      </c>
      <c r="X28" s="46"/>
    </row>
    <row r="29" spans="1:24">
      <c r="A29" s="15">
        <f t="shared" si="0"/>
        <v>2016</v>
      </c>
      <c r="B29" s="16" t="str">
        <f t="shared" si="1"/>
        <v>02</v>
      </c>
      <c r="C29" s="46">
        <v>3826582915</v>
      </c>
      <c r="D29" s="46">
        <v>529111776</v>
      </c>
      <c r="E29" s="46">
        <v>4355694691</v>
      </c>
      <c r="F29" s="46">
        <v>3779449629</v>
      </c>
      <c r="G29" s="46">
        <v>590524764</v>
      </c>
      <c r="H29" s="46">
        <v>4369974393</v>
      </c>
      <c r="I29" s="48">
        <v>1.2470939059047836E-2</v>
      </c>
      <c r="J29" s="46"/>
      <c r="K29" s="48">
        <v>-0.10399731178758831</v>
      </c>
      <c r="L29" s="46" t="s">
        <v>70</v>
      </c>
      <c r="M29" s="46">
        <v>0</v>
      </c>
      <c r="N29" s="46">
        <v>1639180774</v>
      </c>
      <c r="O29" s="48">
        <v>-1</v>
      </c>
      <c r="P29" s="46" t="s">
        <v>67</v>
      </c>
      <c r="Q29" s="46">
        <v>0</v>
      </c>
      <c r="R29" s="46">
        <v>118771662801</v>
      </c>
      <c r="S29" s="46">
        <v>18434981452</v>
      </c>
      <c r="T29" s="46">
        <v>118771662819</v>
      </c>
      <c r="U29" s="48">
        <v>-1</v>
      </c>
      <c r="V29" s="46" t="s">
        <v>67</v>
      </c>
      <c r="W29" s="48">
        <v>-1.5155132704336438E-10</v>
      </c>
      <c r="X29" s="46"/>
    </row>
    <row r="30" spans="1:24">
      <c r="A30" s="15">
        <f t="shared" si="0"/>
        <v>2016</v>
      </c>
      <c r="B30" s="16" t="str">
        <f t="shared" si="1"/>
        <v>03</v>
      </c>
      <c r="C30" s="46">
        <v>3468028528</v>
      </c>
      <c r="D30" s="46">
        <v>531777001</v>
      </c>
      <c r="E30" s="46">
        <v>3999805529</v>
      </c>
      <c r="F30" s="46">
        <v>3552255551</v>
      </c>
      <c r="G30" s="46">
        <v>458651100</v>
      </c>
      <c r="H30" s="46">
        <v>4010906651</v>
      </c>
      <c r="I30" s="48">
        <v>-2.3710856888178866E-2</v>
      </c>
      <c r="J30" s="46"/>
      <c r="K30" s="48">
        <v>0.15943688132438805</v>
      </c>
      <c r="L30" s="46" t="s">
        <v>66</v>
      </c>
      <c r="M30" s="46">
        <v>0</v>
      </c>
      <c r="N30" s="46">
        <v>2674397898</v>
      </c>
      <c r="O30" s="48">
        <v>-1</v>
      </c>
      <c r="P30" s="46" t="s">
        <v>67</v>
      </c>
      <c r="Q30" s="46">
        <v>0</v>
      </c>
      <c r="R30" s="46">
        <v>120814549609</v>
      </c>
      <c r="S30" s="46">
        <v>19066492542</v>
      </c>
      <c r="T30" s="46">
        <v>120814549627</v>
      </c>
      <c r="U30" s="48">
        <v>-1</v>
      </c>
      <c r="V30" s="46" t="s">
        <v>67</v>
      </c>
      <c r="W30" s="48">
        <v>-1.4898871025792459E-10</v>
      </c>
      <c r="X30" s="46"/>
    </row>
    <row r="31" spans="1:24">
      <c r="A31" s="15">
        <f t="shared" si="0"/>
        <v>2016</v>
      </c>
      <c r="B31" s="16" t="str">
        <f t="shared" si="1"/>
        <v>04</v>
      </c>
      <c r="C31" s="46">
        <v>3067353200</v>
      </c>
      <c r="D31" s="46">
        <v>532887779</v>
      </c>
      <c r="E31" s="46">
        <v>3600240979</v>
      </c>
      <c r="F31" s="46">
        <v>2960513463</v>
      </c>
      <c r="G31" s="46">
        <v>537697002</v>
      </c>
      <c r="H31" s="46">
        <v>3498210465</v>
      </c>
      <c r="I31" s="48">
        <v>3.608824561525048E-2</v>
      </c>
      <c r="J31" s="46"/>
      <c r="K31" s="48">
        <v>-8.9441134730373628E-3</v>
      </c>
      <c r="L31" s="46"/>
      <c r="M31" s="46">
        <v>0</v>
      </c>
      <c r="N31" s="46">
        <v>2942122293</v>
      </c>
      <c r="O31" s="48">
        <v>-1</v>
      </c>
      <c r="P31" s="46" t="s">
        <v>67</v>
      </c>
      <c r="Q31" s="46">
        <v>0</v>
      </c>
      <c r="R31" s="46">
        <v>121677026863</v>
      </c>
      <c r="S31" s="46">
        <v>21146137581</v>
      </c>
      <c r="T31" s="46">
        <v>121677026881</v>
      </c>
      <c r="U31" s="48">
        <v>-1</v>
      </c>
      <c r="V31" s="46" t="s">
        <v>67</v>
      </c>
      <c r="W31" s="48">
        <v>-1.4793255509459868E-10</v>
      </c>
      <c r="X31" s="46"/>
    </row>
    <row r="32" spans="1:24">
      <c r="A32" s="15">
        <f t="shared" si="0"/>
        <v>2016</v>
      </c>
      <c r="B32" s="16" t="str">
        <f t="shared" si="1"/>
        <v>05</v>
      </c>
      <c r="C32" s="46">
        <v>3064519630</v>
      </c>
      <c r="D32" s="46">
        <v>537959895</v>
      </c>
      <c r="E32" s="46">
        <v>3602479525</v>
      </c>
      <c r="F32" s="46">
        <v>2821309131</v>
      </c>
      <c r="G32" s="46">
        <v>649941031</v>
      </c>
      <c r="H32" s="46">
        <v>3471250162</v>
      </c>
      <c r="I32" s="48">
        <v>8.6204838855710619E-2</v>
      </c>
      <c r="J32" s="46" t="s">
        <v>68</v>
      </c>
      <c r="K32" s="48">
        <v>-0.17229430157333769</v>
      </c>
      <c r="L32" s="46" t="s">
        <v>70</v>
      </c>
      <c r="M32" s="46">
        <v>2088759053</v>
      </c>
      <c r="N32" s="46">
        <v>1610085420</v>
      </c>
      <c r="O32" s="48">
        <v>0.29729704216562625</v>
      </c>
      <c r="P32" s="46" t="s">
        <v>71</v>
      </c>
      <c r="Q32" s="46">
        <v>12863985673</v>
      </c>
      <c r="R32" s="46">
        <v>123466029598</v>
      </c>
      <c r="S32" s="46">
        <v>20967220266</v>
      </c>
      <c r="T32" s="46">
        <v>123466029616</v>
      </c>
      <c r="U32" s="48">
        <v>-0.38647157277877375</v>
      </c>
      <c r="V32" s="46" t="s">
        <v>72</v>
      </c>
      <c r="W32" s="48">
        <v>-1.4578904750095489E-10</v>
      </c>
      <c r="X32" s="46"/>
    </row>
    <row r="33" spans="1:24">
      <c r="A33" s="15">
        <f t="shared" si="0"/>
        <v>2016</v>
      </c>
      <c r="B33" s="16" t="str">
        <f t="shared" si="1"/>
        <v>06</v>
      </c>
      <c r="C33" s="46">
        <v>3481401042</v>
      </c>
      <c r="D33" s="46">
        <v>539338803</v>
      </c>
      <c r="E33" s="46">
        <v>4020739845</v>
      </c>
      <c r="F33" s="46">
        <v>3166912141</v>
      </c>
      <c r="G33" s="46">
        <v>946886523</v>
      </c>
      <c r="H33" s="46">
        <v>4113798664</v>
      </c>
      <c r="I33" s="48">
        <v>9.9304586612464441E-2</v>
      </c>
      <c r="J33" s="46" t="s">
        <v>68</v>
      </c>
      <c r="K33" s="48">
        <v>-0.43040819580869671</v>
      </c>
      <c r="L33" s="46" t="s">
        <v>70</v>
      </c>
      <c r="M33" s="46">
        <v>321801166</v>
      </c>
      <c r="N33" s="46">
        <v>1126927946</v>
      </c>
      <c r="O33" s="48">
        <v>-0.71444388512839319</v>
      </c>
      <c r="P33" s="46" t="s">
        <v>71</v>
      </c>
      <c r="Q33" s="46">
        <v>13421378663</v>
      </c>
      <c r="R33" s="46">
        <v>124288405251</v>
      </c>
      <c r="S33" s="46">
        <v>21271772559</v>
      </c>
      <c r="T33" s="46">
        <v>124288405269</v>
      </c>
      <c r="U33" s="48">
        <v>-0.36905217344844776</v>
      </c>
      <c r="V33" s="46" t="s">
        <v>72</v>
      </c>
      <c r="W33" s="48">
        <v>-1.4482448573716056E-10</v>
      </c>
      <c r="X33" s="46"/>
    </row>
    <row r="34" spans="1:24">
      <c r="A34" s="15">
        <f t="shared" si="0"/>
        <v>2016</v>
      </c>
      <c r="B34" s="16" t="str">
        <f t="shared" si="1"/>
        <v>07</v>
      </c>
      <c r="C34" s="46">
        <v>2703577048</v>
      </c>
      <c r="D34" s="46">
        <v>540717711</v>
      </c>
      <c r="E34" s="46">
        <v>3244294759</v>
      </c>
      <c r="F34" s="46">
        <v>2602565727</v>
      </c>
      <c r="G34" s="46">
        <v>590873286</v>
      </c>
      <c r="H34" s="46">
        <v>3193439013</v>
      </c>
      <c r="I34" s="48">
        <v>3.8812207488967632E-2</v>
      </c>
      <c r="J34" s="46"/>
      <c r="K34" s="48">
        <v>-8.4883808742708955E-2</v>
      </c>
      <c r="L34" s="46" t="s">
        <v>70</v>
      </c>
      <c r="M34" s="46">
        <v>2681520491</v>
      </c>
      <c r="N34" s="46">
        <v>-87430863</v>
      </c>
      <c r="O34" s="48">
        <v>-31.670182118641559</v>
      </c>
      <c r="P34" s="46" t="s">
        <v>71</v>
      </c>
      <c r="Q34" s="46">
        <v>12513471419</v>
      </c>
      <c r="R34" s="46">
        <v>125245032230</v>
      </c>
      <c r="S34" s="46">
        <v>20227714717</v>
      </c>
      <c r="T34" s="46">
        <v>125245032248</v>
      </c>
      <c r="U34" s="48">
        <v>-0.38136998696727265</v>
      </c>
      <c r="V34" s="46" t="s">
        <v>72</v>
      </c>
      <c r="W34" s="48">
        <v>-1.4371825951542405E-10</v>
      </c>
      <c r="X34" s="46"/>
    </row>
    <row r="35" spans="1:24">
      <c r="A35" s="15">
        <f t="shared" si="0"/>
        <v>2016</v>
      </c>
      <c r="B35" s="16" t="str">
        <f t="shared" si="1"/>
        <v>08</v>
      </c>
      <c r="C35" s="46">
        <v>3586885513</v>
      </c>
      <c r="D35" s="46">
        <v>544001970</v>
      </c>
      <c r="E35" s="46">
        <v>4130887483</v>
      </c>
      <c r="F35" s="46">
        <v>3516662900</v>
      </c>
      <c r="G35" s="46">
        <v>535312190</v>
      </c>
      <c r="H35" s="46">
        <v>4051975090</v>
      </c>
      <c r="I35" s="48">
        <v>1.9968536933124836E-2</v>
      </c>
      <c r="J35" s="46"/>
      <c r="K35" s="48">
        <v>1.6233106890392257E-2</v>
      </c>
      <c r="L35" s="46"/>
      <c r="M35" s="46">
        <v>1383825361</v>
      </c>
      <c r="N35" s="46">
        <v>258905436</v>
      </c>
      <c r="O35" s="48">
        <v>4.3449065511316647</v>
      </c>
      <c r="P35" s="46" t="s">
        <v>71</v>
      </c>
      <c r="Q35" s="46">
        <v>12184910602</v>
      </c>
      <c r="R35" s="46">
        <v>126551790928</v>
      </c>
      <c r="S35" s="46">
        <v>19179861455</v>
      </c>
      <c r="T35" s="46">
        <v>126551790946</v>
      </c>
      <c r="U35" s="48">
        <v>-0.36470288742239509</v>
      </c>
      <c r="V35" s="46" t="s">
        <v>72</v>
      </c>
      <c r="W35" s="48">
        <v>-1.422342243984076E-10</v>
      </c>
      <c r="X35" s="46"/>
    </row>
    <row r="36" spans="1:24">
      <c r="A36" s="15">
        <f t="shared" si="0"/>
        <v>2016</v>
      </c>
      <c r="B36" s="16" t="str">
        <f t="shared" si="1"/>
        <v>09</v>
      </c>
      <c r="C36" s="46">
        <v>3852346252</v>
      </c>
      <c r="D36" s="46">
        <v>546149099</v>
      </c>
      <c r="E36" s="46">
        <v>4398495351</v>
      </c>
      <c r="F36" s="46">
        <v>4086198775</v>
      </c>
      <c r="G36" s="46">
        <v>546038980</v>
      </c>
      <c r="H36" s="46">
        <v>4632237755</v>
      </c>
      <c r="I36" s="48">
        <v>-5.7229845114424194E-2</v>
      </c>
      <c r="J36" s="46" t="s">
        <v>69</v>
      </c>
      <c r="K36" s="48">
        <v>2.0166875265936746E-4</v>
      </c>
      <c r="L36" s="46"/>
      <c r="M36" s="46">
        <v>559561844</v>
      </c>
      <c r="N36" s="46">
        <v>1037477842</v>
      </c>
      <c r="O36" s="48">
        <v>-0.46065176397280594</v>
      </c>
      <c r="P36" s="46" t="s">
        <v>71</v>
      </c>
      <c r="Q36" s="46">
        <v>12726063373</v>
      </c>
      <c r="R36" s="46">
        <v>127678644942</v>
      </c>
      <c r="S36" s="46">
        <v>19090485285</v>
      </c>
      <c r="T36" s="46">
        <v>127678644958</v>
      </c>
      <c r="U36" s="48">
        <v>-0.33338188196822471</v>
      </c>
      <c r="V36" s="46" t="s">
        <v>72</v>
      </c>
      <c r="W36" s="48">
        <v>-1.2531464754772514E-10</v>
      </c>
      <c r="X36" s="46"/>
    </row>
    <row r="37" spans="1:24">
      <c r="A37" s="15">
        <f t="shared" si="0"/>
        <v>2016</v>
      </c>
      <c r="B37" s="16" t="str">
        <f t="shared" si="1"/>
        <v>10</v>
      </c>
      <c r="C37" s="46">
        <v>3242504074</v>
      </c>
      <c r="D37" s="46">
        <v>548217461</v>
      </c>
      <c r="E37" s="46">
        <v>3790721535</v>
      </c>
      <c r="F37" s="46">
        <v>2960713280</v>
      </c>
      <c r="G37" s="46">
        <v>547111201</v>
      </c>
      <c r="H37" s="46">
        <v>3507824481</v>
      </c>
      <c r="I37" s="48">
        <v>9.5176657565436473E-2</v>
      </c>
      <c r="J37" s="46" t="s">
        <v>68</v>
      </c>
      <c r="K37" s="48">
        <v>2.022002104833609E-3</v>
      </c>
      <c r="L37" s="46"/>
      <c r="M37" s="46">
        <v>1806599883</v>
      </c>
      <c r="N37" s="46">
        <v>336503510</v>
      </c>
      <c r="O37" s="48">
        <v>4.368740085356019</v>
      </c>
      <c r="P37" s="46" t="s">
        <v>71</v>
      </c>
      <c r="Q37" s="46">
        <v>10978556817</v>
      </c>
      <c r="R37" s="46">
        <v>128648627003</v>
      </c>
      <c r="S37" s="46">
        <v>18457006732</v>
      </c>
      <c r="T37" s="46">
        <v>128648627021</v>
      </c>
      <c r="U37" s="48">
        <v>-0.40518216326129253</v>
      </c>
      <c r="V37" s="46" t="s">
        <v>72</v>
      </c>
      <c r="W37" s="48">
        <v>-1.3991596770068782E-10</v>
      </c>
      <c r="X37" s="46"/>
    </row>
    <row r="38" spans="1:24">
      <c r="A38" s="15">
        <f t="shared" si="0"/>
        <v>2016</v>
      </c>
      <c r="B38" s="16" t="str">
        <f t="shared" si="1"/>
        <v>11</v>
      </c>
      <c r="C38" s="46">
        <v>4682941489</v>
      </c>
      <c r="D38" s="46">
        <v>548448474</v>
      </c>
      <c r="E38" s="46">
        <v>5231389963</v>
      </c>
      <c r="F38" s="46">
        <v>4449609639</v>
      </c>
      <c r="G38" s="46">
        <v>634244106</v>
      </c>
      <c r="H38" s="46">
        <v>5083853745</v>
      </c>
      <c r="I38" s="48">
        <v>5.2438723602827864E-2</v>
      </c>
      <c r="J38" s="46" t="s">
        <v>68</v>
      </c>
      <c r="K38" s="48">
        <v>-0.13527225746107285</v>
      </c>
      <c r="L38" s="46" t="s">
        <v>70</v>
      </c>
      <c r="M38" s="46">
        <v>729778697</v>
      </c>
      <c r="N38" s="46">
        <v>161092424</v>
      </c>
      <c r="O38" s="48">
        <v>3.530186329557</v>
      </c>
      <c r="P38" s="46" t="s">
        <v>71</v>
      </c>
      <c r="Q38" s="46">
        <v>11398173295</v>
      </c>
      <c r="R38" s="46">
        <v>129007413774</v>
      </c>
      <c r="S38" s="46">
        <v>18259312385</v>
      </c>
      <c r="T38" s="46">
        <v>129007413792</v>
      </c>
      <c r="U38" s="48">
        <v>-0.37576108811394326</v>
      </c>
      <c r="V38" s="46" t="s">
        <v>72</v>
      </c>
      <c r="W38" s="48">
        <v>-1.395268345305567E-10</v>
      </c>
      <c r="X38" s="46"/>
    </row>
    <row r="39" spans="1:24">
      <c r="A39" s="15">
        <f t="shared" si="0"/>
        <v>2016</v>
      </c>
      <c r="B39" s="16" t="str">
        <f t="shared" si="1"/>
        <v>12</v>
      </c>
      <c r="C39" s="46">
        <v>4945164558</v>
      </c>
      <c r="D39" s="46">
        <v>551206290</v>
      </c>
      <c r="E39" s="46">
        <v>5496370848</v>
      </c>
      <c r="F39" s="46">
        <v>5186346610</v>
      </c>
      <c r="G39" s="46">
        <v>886426187</v>
      </c>
      <c r="H39" s="46">
        <v>6072772797</v>
      </c>
      <c r="I39" s="48">
        <v>-4.6503265233944657E-2</v>
      </c>
      <c r="J39" s="46"/>
      <c r="K39" s="48">
        <v>-0.37817011942586032</v>
      </c>
      <c r="L39" s="46" t="s">
        <v>70</v>
      </c>
      <c r="M39" s="46">
        <v>2678125786</v>
      </c>
      <c r="N39" s="46">
        <v>2241398052</v>
      </c>
      <c r="O39" s="48">
        <v>0.19484612900877107</v>
      </c>
      <c r="P39" s="46" t="s">
        <v>71</v>
      </c>
      <c r="Q39" s="46">
        <v>10220353968</v>
      </c>
      <c r="R39" s="46">
        <v>130162540662</v>
      </c>
      <c r="S39" s="46">
        <v>19345583549</v>
      </c>
      <c r="T39" s="46">
        <v>130162540680</v>
      </c>
      <c r="U39" s="48">
        <v>-0.47169575205043091</v>
      </c>
      <c r="V39" s="46" t="s">
        <v>72</v>
      </c>
      <c r="W39" s="48">
        <v>-1.3828860279119226E-10</v>
      </c>
      <c r="X39" s="46"/>
    </row>
    <row r="40" spans="1:24">
      <c r="A40" s="15">
        <f t="shared" si="0"/>
        <v>2017</v>
      </c>
      <c r="B40" s="16" t="str">
        <f t="shared" si="1"/>
        <v>01</v>
      </c>
      <c r="C40" s="46">
        <v>3503231532</v>
      </c>
      <c r="D40" s="46">
        <v>588936239</v>
      </c>
      <c r="E40" s="46">
        <v>4092167771</v>
      </c>
      <c r="F40" s="46">
        <v>3421683248</v>
      </c>
      <c r="G40" s="46">
        <v>424983653</v>
      </c>
      <c r="H40" s="46">
        <v>3846666901</v>
      </c>
      <c r="I40" s="48">
        <v>2.3832797512062465E-2</v>
      </c>
      <c r="J40" s="46"/>
      <c r="K40" s="48">
        <v>0.38578562926513316</v>
      </c>
      <c r="L40" s="46" t="s">
        <v>66</v>
      </c>
      <c r="M40" s="46">
        <v>789699265</v>
      </c>
      <c r="N40" s="46">
        <v>2291180163</v>
      </c>
      <c r="O40" s="48">
        <v>-0.65533078639874731</v>
      </c>
      <c r="P40" s="46" t="s">
        <v>71</v>
      </c>
      <c r="Q40" s="46">
        <v>9921765214</v>
      </c>
      <c r="R40" s="46">
        <v>132193826773</v>
      </c>
      <c r="S40" s="46">
        <v>19605477601</v>
      </c>
      <c r="T40" s="46">
        <v>132193826791</v>
      </c>
      <c r="U40" s="48">
        <v>-0.49392892048220605</v>
      </c>
      <c r="V40" s="46" t="s">
        <v>72</v>
      </c>
      <c r="W40" s="48">
        <v>-1.3616374694436217E-10</v>
      </c>
      <c r="X40" s="46"/>
    </row>
    <row r="41" spans="1:24">
      <c r="A41" s="15">
        <f t="shared" si="0"/>
        <v>2017</v>
      </c>
      <c r="B41" s="16" t="str">
        <f t="shared" si="1"/>
        <v>02</v>
      </c>
      <c r="C41" s="46">
        <v>3137193771</v>
      </c>
      <c r="D41" s="46">
        <v>590600656</v>
      </c>
      <c r="E41" s="46">
        <v>3727794427</v>
      </c>
      <c r="F41" s="46">
        <v>3009948449</v>
      </c>
      <c r="G41" s="46">
        <v>579490080</v>
      </c>
      <c r="H41" s="46">
        <v>3589438529</v>
      </c>
      <c r="I41" s="48">
        <v>4.2274917380154875E-2</v>
      </c>
      <c r="J41" s="46"/>
      <c r="K41" s="48">
        <v>1.9173021909193011E-2</v>
      </c>
      <c r="L41" s="46"/>
      <c r="M41" s="46">
        <v>1991590060</v>
      </c>
      <c r="N41" s="46">
        <v>187975406</v>
      </c>
      <c r="O41" s="48">
        <v>9.5949501713006011</v>
      </c>
      <c r="P41" s="46" t="s">
        <v>71</v>
      </c>
      <c r="Q41" s="46">
        <v>9417624486</v>
      </c>
      <c r="R41" s="46">
        <v>133018916368</v>
      </c>
      <c r="S41" s="46">
        <v>18968363412</v>
      </c>
      <c r="T41" s="46">
        <v>133018916386</v>
      </c>
      <c r="U41" s="48">
        <v>-0.50350885411431401</v>
      </c>
      <c r="V41" s="46" t="s">
        <v>72</v>
      </c>
      <c r="W41" s="48">
        <v>-1.3531908926722735E-10</v>
      </c>
      <c r="X41" s="46"/>
    </row>
    <row r="42" spans="1:24">
      <c r="A42" s="15">
        <f t="shared" si="0"/>
        <v>2017</v>
      </c>
      <c r="B42" s="16" t="str">
        <f t="shared" si="1"/>
        <v>03</v>
      </c>
      <c r="C42" s="46">
        <v>4040343085</v>
      </c>
      <c r="D42" s="46">
        <v>590600656</v>
      </c>
      <c r="E42" s="46">
        <v>4630943741</v>
      </c>
      <c r="F42" s="46">
        <v>3839547432</v>
      </c>
      <c r="G42" s="46">
        <v>592597509</v>
      </c>
      <c r="H42" s="46">
        <v>4432144941</v>
      </c>
      <c r="I42" s="48">
        <v>5.2296698128145414E-2</v>
      </c>
      <c r="J42" s="46" t="s">
        <v>68</v>
      </c>
      <c r="K42" s="48">
        <v>-3.3696614813141235E-3</v>
      </c>
      <c r="L42" s="46"/>
      <c r="M42" s="46">
        <v>-4714670942</v>
      </c>
      <c r="N42" s="46">
        <v>2105689571</v>
      </c>
      <c r="O42" s="48">
        <v>-3.2390151933748643</v>
      </c>
      <c r="P42" s="46" t="s">
        <v>71</v>
      </c>
      <c r="Q42" s="46">
        <v>15598843429</v>
      </c>
      <c r="R42" s="46">
        <v>133502183939</v>
      </c>
      <c r="S42" s="46">
        <v>20590785412</v>
      </c>
      <c r="T42" s="46">
        <v>133502183957</v>
      </c>
      <c r="U42" s="48">
        <v>-0.24243572467569752</v>
      </c>
      <c r="V42" s="46" t="s">
        <v>72</v>
      </c>
      <c r="W42" s="48">
        <v>-1.3482925886876274E-10</v>
      </c>
      <c r="X42" s="46"/>
    </row>
    <row r="43" spans="1:24">
      <c r="A43" s="15">
        <f t="shared" si="0"/>
        <v>2017</v>
      </c>
      <c r="B43" s="16" t="str">
        <f t="shared" si="1"/>
        <v>04</v>
      </c>
      <c r="C43" s="46">
        <v>3087731336</v>
      </c>
      <c r="D43" s="46">
        <v>594289241</v>
      </c>
      <c r="E43" s="46">
        <v>3682020577</v>
      </c>
      <c r="F43" s="46">
        <v>2845273334</v>
      </c>
      <c r="G43" s="46">
        <v>671189197</v>
      </c>
      <c r="H43" s="46">
        <v>3516462531</v>
      </c>
      <c r="I43" s="48">
        <v>8.5214309325825965E-2</v>
      </c>
      <c r="J43" s="46" t="s">
        <v>68</v>
      </c>
      <c r="K43" s="48">
        <v>-0.11457269625869737</v>
      </c>
      <c r="L43" s="46" t="s">
        <v>70</v>
      </c>
      <c r="M43" s="46">
        <v>1130004338</v>
      </c>
      <c r="N43" s="46">
        <v>1836805494</v>
      </c>
      <c r="O43" s="48">
        <v>-0.38479912996166155</v>
      </c>
      <c r="P43" s="46" t="s">
        <v>71</v>
      </c>
      <c r="Q43" s="46">
        <v>12945224202</v>
      </c>
      <c r="R43" s="46">
        <v>134882262937</v>
      </c>
      <c r="S43" s="46">
        <v>20401162705</v>
      </c>
      <c r="T43" s="46">
        <v>135866730985</v>
      </c>
      <c r="U43" s="48">
        <v>-0.36546635163949104</v>
      </c>
      <c r="V43" s="46" t="s">
        <v>72</v>
      </c>
      <c r="W43" s="48">
        <v>-7.2458359810592121E-3</v>
      </c>
      <c r="X43" s="46"/>
    </row>
    <row r="44" spans="1:24">
      <c r="A44" s="15">
        <f t="shared" si="0"/>
        <v>2017</v>
      </c>
      <c r="B44" s="16" t="str">
        <f t="shared" si="1"/>
        <v>05</v>
      </c>
      <c r="C44" s="46">
        <v>2784528873</v>
      </c>
      <c r="D44" s="46">
        <v>600395821</v>
      </c>
      <c r="E44" s="46">
        <v>3384924694</v>
      </c>
      <c r="F44" s="46">
        <v>2730822370</v>
      </c>
      <c r="G44" s="46">
        <v>737337688</v>
      </c>
      <c r="H44" s="46">
        <v>3468160058</v>
      </c>
      <c r="I44" s="48">
        <v>1.9666787408072928E-2</v>
      </c>
      <c r="J44" s="46"/>
      <c r="K44" s="48">
        <v>-0.18572476251885284</v>
      </c>
      <c r="L44" s="46" t="s">
        <v>70</v>
      </c>
      <c r="M44" s="46">
        <v>314205361</v>
      </c>
      <c r="N44" s="46">
        <v>2916785259</v>
      </c>
      <c r="O44" s="48">
        <v>-0.89227682770595074</v>
      </c>
      <c r="P44" s="46" t="s">
        <v>71</v>
      </c>
      <c r="Q44" s="46">
        <v>13137903624</v>
      </c>
      <c r="R44" s="46">
        <v>137755876401</v>
      </c>
      <c r="S44" s="46">
        <v>21540695927</v>
      </c>
      <c r="T44" s="46">
        <v>137755876419</v>
      </c>
      <c r="U44" s="48">
        <v>-0.39008917499585483</v>
      </c>
      <c r="V44" s="46" t="s">
        <v>72</v>
      </c>
      <c r="W44" s="48">
        <v>-1.306659225264184E-10</v>
      </c>
      <c r="X44" s="46"/>
    </row>
    <row r="45" spans="1:24">
      <c r="A45" s="15">
        <f t="shared" si="0"/>
        <v>2017</v>
      </c>
      <c r="B45" s="16" t="str">
        <f t="shared" si="1"/>
        <v>06</v>
      </c>
      <c r="C45" s="46">
        <v>4309540455</v>
      </c>
      <c r="D45" s="46">
        <v>606246222</v>
      </c>
      <c r="E45" s="46">
        <v>4915786677</v>
      </c>
      <c r="F45" s="46">
        <v>4120813075</v>
      </c>
      <c r="G45" s="46">
        <v>1076902937</v>
      </c>
      <c r="H45" s="46">
        <v>5197716012</v>
      </c>
      <c r="I45" s="48">
        <v>4.5798578233253062E-2</v>
      </c>
      <c r="J45" s="46"/>
      <c r="K45" s="48">
        <v>-0.43704655157793482</v>
      </c>
      <c r="L45" s="46" t="s">
        <v>70</v>
      </c>
      <c r="M45" s="46">
        <v>2863985371</v>
      </c>
      <c r="N45" s="46">
        <v>710850606</v>
      </c>
      <c r="O45" s="48">
        <v>3.0289553765956834</v>
      </c>
      <c r="P45" s="46" t="s">
        <v>71</v>
      </c>
      <c r="Q45" s="46">
        <v>12338561719</v>
      </c>
      <c r="R45" s="46">
        <v>139109604125</v>
      </c>
      <c r="S45" s="46">
        <v>20457365300</v>
      </c>
      <c r="T45" s="46">
        <v>139109604143</v>
      </c>
      <c r="U45" s="48">
        <v>-0.39686457478471093</v>
      </c>
      <c r="V45" s="46" t="s">
        <v>72</v>
      </c>
      <c r="W45" s="48">
        <v>-1.2939438409631521E-10</v>
      </c>
      <c r="X45" s="46"/>
    </row>
    <row r="46" spans="1:24">
      <c r="A46" s="15">
        <f t="shared" si="0"/>
        <v>2017</v>
      </c>
      <c r="B46" s="16" t="str">
        <f t="shared" si="1"/>
        <v>07</v>
      </c>
      <c r="C46" s="46">
        <v>4645741329</v>
      </c>
      <c r="D46" s="46">
        <v>12110471</v>
      </c>
      <c r="E46" s="46">
        <v>4657851800</v>
      </c>
      <c r="F46" s="46">
        <v>4950520168</v>
      </c>
      <c r="G46" s="46">
        <v>614381691</v>
      </c>
      <c r="H46" s="46">
        <v>5564901859</v>
      </c>
      <c r="I46" s="48">
        <v>-6.1565013101063659E-2</v>
      </c>
      <c r="J46" s="46" t="s">
        <v>69</v>
      </c>
      <c r="K46" s="48">
        <v>-0.98028835953706828</v>
      </c>
      <c r="L46" s="46" t="s">
        <v>70</v>
      </c>
      <c r="M46" s="46">
        <v>781086978</v>
      </c>
      <c r="N46" s="46">
        <v>697674685</v>
      </c>
      <c r="O46" s="48">
        <v>0.11955757431559944</v>
      </c>
      <c r="P46" s="46" t="s">
        <v>71</v>
      </c>
      <c r="Q46" s="46">
        <v>12188334561</v>
      </c>
      <c r="R46" s="46">
        <v>140158632673</v>
      </c>
      <c r="S46" s="46">
        <v>20106011437</v>
      </c>
      <c r="T46" s="46">
        <v>140158632691</v>
      </c>
      <c r="U46" s="48">
        <v>-0.39379649717245901</v>
      </c>
      <c r="V46" s="46" t="s">
        <v>72</v>
      </c>
      <c r="W46" s="48">
        <v>-1.2842593655193468E-10</v>
      </c>
      <c r="X46" s="46"/>
    </row>
    <row r="47" spans="1:24">
      <c r="A47" s="15">
        <f t="shared" si="0"/>
        <v>2017</v>
      </c>
      <c r="B47" s="16" t="str">
        <f t="shared" si="1"/>
        <v>08</v>
      </c>
      <c r="C47" s="46">
        <v>3841459855</v>
      </c>
      <c r="D47" s="46">
        <v>609297630</v>
      </c>
      <c r="E47" s="46">
        <v>4450757485</v>
      </c>
      <c r="F47" s="46">
        <v>3234268090</v>
      </c>
      <c r="G47" s="46">
        <v>616659746</v>
      </c>
      <c r="H47" s="46">
        <v>3850927836</v>
      </c>
      <c r="I47" s="48">
        <v>0.18773699276116584</v>
      </c>
      <c r="J47" s="46" t="s">
        <v>68</v>
      </c>
      <c r="K47" s="48">
        <v>-1.1938700470972563E-2</v>
      </c>
      <c r="L47" s="46"/>
      <c r="M47" s="46">
        <v>889990460</v>
      </c>
      <c r="N47" s="46">
        <v>687762035</v>
      </c>
      <c r="O47" s="48">
        <v>0.29403836604618627</v>
      </c>
      <c r="P47" s="46" t="s">
        <v>71</v>
      </c>
      <c r="Q47" s="46">
        <v>11902760863</v>
      </c>
      <c r="R47" s="46">
        <v>140908218758</v>
      </c>
      <c r="S47" s="46">
        <v>20034628672</v>
      </c>
      <c r="T47" s="46">
        <v>140908218776</v>
      </c>
      <c r="U47" s="48">
        <v>-0.40589061779642255</v>
      </c>
      <c r="V47" s="46" t="s">
        <v>72</v>
      </c>
      <c r="W47" s="48">
        <v>-1.2774270530258036E-10</v>
      </c>
      <c r="X47" s="46"/>
    </row>
    <row r="48" spans="1:24">
      <c r="A48" s="15">
        <f t="shared" si="0"/>
        <v>2017</v>
      </c>
      <c r="B48" s="16" t="str">
        <f t="shared" si="1"/>
        <v>09</v>
      </c>
      <c r="C48" s="46">
        <v>4231392622</v>
      </c>
      <c r="D48" s="46">
        <v>614091317</v>
      </c>
      <c r="E48" s="46">
        <v>4845483939</v>
      </c>
      <c r="F48" s="46">
        <v>3533639918</v>
      </c>
      <c r="G48" s="46">
        <v>607592088</v>
      </c>
      <c r="H48" s="46">
        <v>4141232006</v>
      </c>
      <c r="I48" s="48">
        <v>0.19746004691811381</v>
      </c>
      <c r="J48" s="46" t="s">
        <v>68</v>
      </c>
      <c r="K48" s="48">
        <v>1.0696697880634654E-2</v>
      </c>
      <c r="L48" s="46"/>
      <c r="M48" s="46">
        <v>-591434123</v>
      </c>
      <c r="N48" s="46">
        <v>866620146</v>
      </c>
      <c r="O48" s="48">
        <v>-1.6824606209881487</v>
      </c>
      <c r="P48" s="46" t="s">
        <v>71</v>
      </c>
      <c r="Q48" s="46">
        <v>13051014597</v>
      </c>
      <c r="R48" s="46">
        <v>142699500710</v>
      </c>
      <c r="S48" s="46">
        <v>19118076743</v>
      </c>
      <c r="T48" s="46">
        <v>142699500728</v>
      </c>
      <c r="U48" s="48">
        <v>-0.31734688732335115</v>
      </c>
      <c r="V48" s="46" t="s">
        <v>72</v>
      </c>
      <c r="W48" s="48">
        <v>-1.2613921018811425E-10</v>
      </c>
      <c r="X48" s="46"/>
    </row>
    <row r="49" spans="1:24">
      <c r="A49" s="15">
        <f t="shared" si="0"/>
        <v>2017</v>
      </c>
      <c r="B49" s="16" t="str">
        <f t="shared" si="1"/>
        <v>10</v>
      </c>
      <c r="C49" s="46">
        <v>4226103646</v>
      </c>
      <c r="D49" s="46">
        <v>615936034</v>
      </c>
      <c r="E49" s="46">
        <v>4842039680</v>
      </c>
      <c r="F49" s="46">
        <v>3942919295</v>
      </c>
      <c r="G49" s="46">
        <v>616318265</v>
      </c>
      <c r="H49" s="46">
        <v>4559237560</v>
      </c>
      <c r="I49" s="48">
        <v>7.1820985876912324E-2</v>
      </c>
      <c r="J49" s="46" t="s">
        <v>68</v>
      </c>
      <c r="K49" s="48">
        <v>-6.2018444317890609E-4</v>
      </c>
      <c r="L49" s="46"/>
      <c r="M49" s="46">
        <v>943919360</v>
      </c>
      <c r="N49" s="46">
        <v>1473927069</v>
      </c>
      <c r="O49" s="48">
        <v>-0.3595888291539342</v>
      </c>
      <c r="P49" s="46" t="s">
        <v>71</v>
      </c>
      <c r="Q49" s="46">
        <v>12820691457</v>
      </c>
      <c r="R49" s="46">
        <v>143887541515</v>
      </c>
      <c r="S49" s="46">
        <v>19770068398</v>
      </c>
      <c r="T49" s="46">
        <v>143887541533</v>
      </c>
      <c r="U49" s="48">
        <v>-0.35151001003633453</v>
      </c>
      <c r="V49" s="46" t="s">
        <v>72</v>
      </c>
      <c r="W49" s="48">
        <v>-1.2509770996871339E-10</v>
      </c>
      <c r="X49" s="46"/>
    </row>
    <row r="50" spans="1:24">
      <c r="A50" s="15">
        <f t="shared" si="0"/>
        <v>2017</v>
      </c>
      <c r="B50" s="16" t="str">
        <f t="shared" si="1"/>
        <v>11</v>
      </c>
      <c r="C50" s="46">
        <v>2911040965</v>
      </c>
      <c r="D50" s="46">
        <v>615936034</v>
      </c>
      <c r="E50" s="46">
        <v>3526976999</v>
      </c>
      <c r="F50" s="46">
        <v>2626184050</v>
      </c>
      <c r="G50" s="46">
        <v>543568444</v>
      </c>
      <c r="H50" s="46">
        <v>3169752494</v>
      </c>
      <c r="I50" s="48">
        <v>0.10846799370364013</v>
      </c>
      <c r="J50" s="46" t="s">
        <v>68</v>
      </c>
      <c r="K50" s="48">
        <v>0.13313427370334985</v>
      </c>
      <c r="L50" s="46" t="s">
        <v>66</v>
      </c>
      <c r="M50" s="46">
        <v>60894677</v>
      </c>
      <c r="N50" s="46">
        <v>5375612544</v>
      </c>
      <c r="O50" s="48">
        <v>-0.98867204871973746</v>
      </c>
      <c r="P50" s="46" t="s">
        <v>71</v>
      </c>
      <c r="Q50" s="46">
        <v>7549557347</v>
      </c>
      <c r="R50" s="46">
        <v>144430777941</v>
      </c>
      <c r="S50" s="46">
        <v>25859188987</v>
      </c>
      <c r="T50" s="46">
        <v>144430777959</v>
      </c>
      <c r="U50" s="48">
        <v>-0.70805127141476354</v>
      </c>
      <c r="V50" s="46" t="s">
        <v>72</v>
      </c>
      <c r="W50" s="48">
        <v>-1.2462719745087725E-10</v>
      </c>
      <c r="X50" s="46"/>
    </row>
    <row r="51" spans="1:24">
      <c r="A51" s="15">
        <f t="shared" si="0"/>
        <v>2017</v>
      </c>
      <c r="B51" s="16" t="str">
        <f t="shared" si="1"/>
        <v>12</v>
      </c>
      <c r="C51" s="46">
        <v>2280675669</v>
      </c>
      <c r="D51" s="46">
        <v>615936034</v>
      </c>
      <c r="E51" s="46">
        <v>2896611703</v>
      </c>
      <c r="F51" s="46">
        <v>2300802779</v>
      </c>
      <c r="G51" s="46">
        <v>1032876582</v>
      </c>
      <c r="H51" s="46">
        <v>3333679361</v>
      </c>
      <c r="I51" s="48">
        <v>-8.7478640862681534E-3</v>
      </c>
      <c r="J51" s="46"/>
      <c r="K51" s="48">
        <v>-0.40366928175742101</v>
      </c>
      <c r="L51" s="46" t="s">
        <v>70</v>
      </c>
      <c r="M51" s="46">
        <v>-34187674020</v>
      </c>
      <c r="N51" s="46">
        <v>-20712653511</v>
      </c>
      <c r="O51" s="48">
        <v>0.65056949375625561</v>
      </c>
      <c r="P51" s="46" t="s">
        <v>71</v>
      </c>
      <c r="Q51" s="46">
        <v>34189590980</v>
      </c>
      <c r="R51" s="46">
        <v>144369162359</v>
      </c>
      <c r="S51" s="46">
        <v>31062202305</v>
      </c>
      <c r="T51" s="46">
        <v>144369162377</v>
      </c>
      <c r="U51" s="48">
        <v>0.10068148562977441</v>
      </c>
      <c r="V51" s="46" t="s">
        <v>66</v>
      </c>
      <c r="W51" s="48">
        <v>-1.2468037713375679E-10</v>
      </c>
      <c r="X51" s="46"/>
    </row>
    <row r="52" spans="1:24">
      <c r="A52" s="15">
        <f t="shared" si="0"/>
        <v>2018</v>
      </c>
      <c r="B52" s="16" t="str">
        <f t="shared" si="1"/>
        <v>01</v>
      </c>
      <c r="C52" s="46">
        <v>3179431100</v>
      </c>
      <c r="D52" s="46">
        <v>650979967.57130003</v>
      </c>
      <c r="E52" s="46">
        <v>3830411067.5713</v>
      </c>
      <c r="F52" s="46">
        <v>2921160684</v>
      </c>
      <c r="G52" s="46">
        <v>579820909</v>
      </c>
      <c r="H52" s="46">
        <v>3500981593</v>
      </c>
      <c r="I52" s="48">
        <v>8.8413628669801625E-2</v>
      </c>
      <c r="J52" s="46" t="s">
        <v>69</v>
      </c>
      <c r="K52" s="48">
        <v>0.12272592703499763</v>
      </c>
      <c r="L52" s="46" t="s">
        <v>66</v>
      </c>
      <c r="M52" s="46">
        <v>-6980793541</v>
      </c>
      <c r="N52" s="46">
        <v>2459063203</v>
      </c>
      <c r="O52" s="48">
        <v>-3.8388020008935086</v>
      </c>
      <c r="P52" s="46" t="s">
        <v>71</v>
      </c>
      <c r="Q52" s="46">
        <v>25719180695</v>
      </c>
      <c r="R52" s="46">
        <v>145496844493</v>
      </c>
      <c r="S52" s="46">
        <v>32451421644</v>
      </c>
      <c r="T52" s="46">
        <v>145496844511</v>
      </c>
      <c r="U52" s="48">
        <v>-0.20745596365097108</v>
      </c>
      <c r="V52" s="46" t="s">
        <v>72</v>
      </c>
      <c r="W52" s="48">
        <v>-1.2371403901312306E-10</v>
      </c>
      <c r="X52" s="46"/>
    </row>
    <row r="53" spans="1:24">
      <c r="A53" s="15">
        <f t="shared" si="0"/>
        <v>2018</v>
      </c>
      <c r="B53" s="16" t="str">
        <f t="shared" si="1"/>
        <v>02</v>
      </c>
      <c r="C53" s="46">
        <v>2783391754</v>
      </c>
      <c r="D53" s="46">
        <v>650198724.11699998</v>
      </c>
      <c r="E53" s="46">
        <v>3433590478.1170001</v>
      </c>
      <c r="F53" s="46">
        <v>2497249170</v>
      </c>
      <c r="G53" s="46">
        <v>636224298</v>
      </c>
      <c r="H53" s="46">
        <v>3133473468</v>
      </c>
      <c r="I53" s="48">
        <v>0.11458311306596602</v>
      </c>
      <c r="J53" s="46" t="s">
        <v>68</v>
      </c>
      <c r="K53" s="48">
        <v>2.1964621849447141E-2</v>
      </c>
      <c r="L53" s="46"/>
      <c r="M53" s="46">
        <v>-6516004073</v>
      </c>
      <c r="N53" s="46">
        <v>2923662783</v>
      </c>
      <c r="O53" s="48">
        <v>-3.2287125967085242</v>
      </c>
      <c r="P53" s="46" t="s">
        <v>71</v>
      </c>
      <c r="Q53" s="46">
        <v>30071341888</v>
      </c>
      <c r="R53" s="46">
        <v>146026691626</v>
      </c>
      <c r="S53" s="46">
        <v>34845237294</v>
      </c>
      <c r="T53" s="46">
        <v>146026691644</v>
      </c>
      <c r="U53" s="48">
        <v>-0.13700280947210008</v>
      </c>
      <c r="V53" s="46" t="s">
        <v>72</v>
      </c>
      <c r="W53" s="48">
        <v>-1.2326517584426711E-10</v>
      </c>
      <c r="X53" s="46"/>
    </row>
    <row r="54" spans="1:24">
      <c r="A54" s="15">
        <f t="shared" si="0"/>
        <v>2018</v>
      </c>
      <c r="B54" s="16" t="str">
        <f t="shared" si="1"/>
        <v>03</v>
      </c>
      <c r="C54" s="46">
        <v>2631222140</v>
      </c>
      <c r="D54" s="46">
        <v>651144092</v>
      </c>
      <c r="E54" s="46">
        <v>3282366232</v>
      </c>
      <c r="F54" s="46">
        <v>2399331305</v>
      </c>
      <c r="G54" s="46">
        <v>639420357</v>
      </c>
      <c r="H54" s="46">
        <v>3038751662</v>
      </c>
      <c r="I54" s="48">
        <v>9.6648109628195034E-2</v>
      </c>
      <c r="J54" s="46" t="s">
        <v>68</v>
      </c>
      <c r="K54" s="48">
        <v>1.8334941751002143E-2</v>
      </c>
      <c r="L54" s="46"/>
      <c r="M54" s="46">
        <v>-12015839546</v>
      </c>
      <c r="N54" s="46">
        <v>4363062963</v>
      </c>
      <c r="O54" s="48">
        <v>-3.7539917823551243</v>
      </c>
      <c r="P54" s="46" t="s">
        <v>71</v>
      </c>
      <c r="Q54" s="46">
        <v>38493871088</v>
      </c>
      <c r="R54" s="46">
        <v>146787185704</v>
      </c>
      <c r="S54" s="46">
        <v>38528148358</v>
      </c>
      <c r="T54" s="46">
        <v>146787185722</v>
      </c>
      <c r="U54" s="48">
        <v>-8.8966824155412016E-4</v>
      </c>
      <c r="V54" s="46"/>
      <c r="W54" s="48">
        <v>-1.2262646453820025E-10</v>
      </c>
      <c r="X54" s="46"/>
    </row>
    <row r="55" spans="1:24">
      <c r="A55" s="15">
        <f t="shared" si="0"/>
        <v>2018</v>
      </c>
      <c r="B55" s="16" t="str">
        <f t="shared" si="1"/>
        <v>04</v>
      </c>
      <c r="C55" s="46">
        <v>7049546340</v>
      </c>
      <c r="D55" s="46">
        <v>649701107</v>
      </c>
      <c r="E55" s="46">
        <v>7699247447</v>
      </c>
      <c r="F55" s="46">
        <v>6870638161</v>
      </c>
      <c r="G55" s="46">
        <v>724077480</v>
      </c>
      <c r="H55" s="46">
        <v>7594715641</v>
      </c>
      <c r="I55" s="48">
        <v>2.6039528615484642E-2</v>
      </c>
      <c r="J55" s="46"/>
      <c r="K55" s="48">
        <v>-0.1027188043467393</v>
      </c>
      <c r="L55" s="46" t="s">
        <v>70</v>
      </c>
      <c r="M55" s="46">
        <v>-8916240381</v>
      </c>
      <c r="N55" s="46">
        <v>-2488969307</v>
      </c>
      <c r="O55" s="48">
        <v>2.582302262998537</v>
      </c>
      <c r="P55" s="46" t="s">
        <v>71</v>
      </c>
      <c r="Q55" s="46">
        <v>55338209783</v>
      </c>
      <c r="R55" s="46">
        <v>147364713464</v>
      </c>
      <c r="S55" s="46">
        <v>35464300462</v>
      </c>
      <c r="T55" s="46">
        <v>147364713482</v>
      </c>
      <c r="U55" s="48">
        <v>0.56039197339575031</v>
      </c>
      <c r="V55" s="46" t="s">
        <v>66</v>
      </c>
      <c r="W55" s="48">
        <v>-1.2214596001314248E-10</v>
      </c>
      <c r="X55" s="46"/>
    </row>
    <row r="56" spans="1:24">
      <c r="A56" s="15">
        <f t="shared" si="0"/>
        <v>2018</v>
      </c>
      <c r="B56" s="16" t="str">
        <f t="shared" si="1"/>
        <v>05</v>
      </c>
      <c r="C56" s="46">
        <v>3628375245</v>
      </c>
      <c r="D56" s="46">
        <v>653591337</v>
      </c>
      <c r="E56" s="46">
        <v>4281966582</v>
      </c>
      <c r="F56" s="46">
        <v>3380188290</v>
      </c>
      <c r="G56" s="46">
        <v>729622043</v>
      </c>
      <c r="H56" s="46">
        <v>4109810333</v>
      </c>
      <c r="I56" s="48">
        <v>7.3424002956947731E-2</v>
      </c>
      <c r="J56" s="46" t="s">
        <v>68</v>
      </c>
      <c r="K56" s="48">
        <v>-0.10420560443511706</v>
      </c>
      <c r="L56" s="46" t="s">
        <v>70</v>
      </c>
      <c r="M56" s="46">
        <v>-6235964957</v>
      </c>
      <c r="N56" s="46">
        <v>1185573855</v>
      </c>
      <c r="O56" s="48">
        <v>-6.2598705097119405</v>
      </c>
      <c r="P56" s="46" t="s">
        <v>71</v>
      </c>
      <c r="Q56" s="46">
        <v>49077653343</v>
      </c>
      <c r="R56" s="46">
        <v>148874654966</v>
      </c>
      <c r="S56" s="46">
        <v>35180124547</v>
      </c>
      <c r="T56" s="46">
        <v>148874654984</v>
      </c>
      <c r="U56" s="48">
        <v>0.39503921532265074</v>
      </c>
      <c r="V56" s="46" t="s">
        <v>66</v>
      </c>
      <c r="W56" s="48">
        <v>-1.2090706213996327E-10</v>
      </c>
      <c r="X56" s="46"/>
    </row>
    <row r="57" spans="1:24">
      <c r="A57" s="15">
        <f t="shared" si="0"/>
        <v>2018</v>
      </c>
      <c r="B57" s="16" t="str">
        <f t="shared" si="1"/>
        <v>06</v>
      </c>
      <c r="C57" s="46">
        <v>4219040087</v>
      </c>
      <c r="D57" s="46">
        <v>656931395</v>
      </c>
      <c r="E57" s="46">
        <v>4875971482</v>
      </c>
      <c r="F57" s="46">
        <v>3992255414</v>
      </c>
      <c r="G57" s="46">
        <v>1106884056</v>
      </c>
      <c r="H57" s="46">
        <v>5099139470</v>
      </c>
      <c r="I57" s="48">
        <v>5.6806153284860939E-2</v>
      </c>
      <c r="J57" s="46" t="s">
        <v>68</v>
      </c>
      <c r="K57" s="48">
        <v>-0.40650387776477281</v>
      </c>
      <c r="L57" s="46" t="s">
        <v>70</v>
      </c>
      <c r="M57" s="46">
        <v>-3138964984</v>
      </c>
      <c r="N57" s="46">
        <v>-450157015</v>
      </c>
      <c r="O57" s="48">
        <v>5.9730446919726443</v>
      </c>
      <c r="P57" s="46" t="s">
        <v>71</v>
      </c>
      <c r="Q57" s="46">
        <v>52645511824</v>
      </c>
      <c r="R57" s="46">
        <v>150050563418</v>
      </c>
      <c r="S57" s="46">
        <v>33172687845</v>
      </c>
      <c r="T57" s="46">
        <v>150050563436</v>
      </c>
      <c r="U57" s="48">
        <v>0.58701375269882061</v>
      </c>
      <c r="V57" s="46" t="s">
        <v>66</v>
      </c>
      <c r="W57" s="48">
        <v>-1.1995959781074816E-10</v>
      </c>
      <c r="X57" s="46"/>
    </row>
    <row r="58" spans="1:24">
      <c r="A58" s="15">
        <f t="shared" si="0"/>
        <v>2018</v>
      </c>
      <c r="B58" s="16" t="str">
        <f t="shared" si="1"/>
        <v>07</v>
      </c>
      <c r="C58" s="46">
        <v>4338563472</v>
      </c>
      <c r="D58" s="46">
        <v>659364079</v>
      </c>
      <c r="E58" s="46">
        <v>4997927551</v>
      </c>
      <c r="F58" s="46">
        <v>4072703509</v>
      </c>
      <c r="G58" s="46">
        <v>768227389</v>
      </c>
      <c r="H58" s="46">
        <v>4840930898</v>
      </c>
      <c r="I58" s="48">
        <v>6.5278496805007746E-2</v>
      </c>
      <c r="J58" s="46" t="s">
        <v>68</v>
      </c>
      <c r="K58" s="48">
        <v>-0.14170714499219705</v>
      </c>
      <c r="L58" s="46" t="s">
        <v>70</v>
      </c>
      <c r="M58" s="46">
        <v>-9912365547</v>
      </c>
      <c r="N58" s="46">
        <v>-170205200</v>
      </c>
      <c r="O58" s="48">
        <v>57.237736256001583</v>
      </c>
      <c r="P58" s="46" t="s">
        <v>71</v>
      </c>
      <c r="Q58" s="46">
        <v>55631158782</v>
      </c>
      <c r="R58" s="46">
        <v>151262743157</v>
      </c>
      <c r="S58" s="46">
        <v>31772603384</v>
      </c>
      <c r="T58" s="46">
        <v>151262743175</v>
      </c>
      <c r="U58" s="48">
        <v>0.75091597341421057</v>
      </c>
      <c r="V58" s="46" t="s">
        <v>66</v>
      </c>
      <c r="W58" s="48">
        <v>-1.1899825569372524E-10</v>
      </c>
      <c r="X58" s="46"/>
    </row>
    <row r="59" spans="1:24">
      <c r="A59" s="15">
        <f t="shared" si="0"/>
        <v>2018</v>
      </c>
      <c r="B59" s="16" t="str">
        <f t="shared" si="1"/>
        <v>08</v>
      </c>
      <c r="C59" s="46">
        <v>3968286851</v>
      </c>
      <c r="D59" s="46">
        <v>662704398.35469997</v>
      </c>
      <c r="E59" s="46">
        <v>4630991249.3547001</v>
      </c>
      <c r="F59" s="46">
        <v>3856438477</v>
      </c>
      <c r="G59" s="46">
        <v>635760869</v>
      </c>
      <c r="H59" s="46">
        <v>4492199346</v>
      </c>
      <c r="I59" s="48">
        <v>2.9003023039799514E-2</v>
      </c>
      <c r="J59" s="46"/>
      <c r="K59" s="48">
        <v>4.2379974403080167E-2</v>
      </c>
      <c r="L59" s="46"/>
      <c r="M59" s="46">
        <v>-7256692845</v>
      </c>
      <c r="N59" s="46">
        <v>428866354</v>
      </c>
      <c r="O59" s="48">
        <v>-17.920639209202221</v>
      </c>
      <c r="P59" s="46" t="s">
        <v>71</v>
      </c>
      <c r="Q59" s="46">
        <v>55278423521</v>
      </c>
      <c r="R59" s="46">
        <v>152510049309</v>
      </c>
      <c r="S59" s="46">
        <v>30965778865</v>
      </c>
      <c r="T59" s="46">
        <v>152510049309</v>
      </c>
      <c r="U59" s="48">
        <v>0.78514558803751244</v>
      </c>
      <c r="V59" s="46" t="s">
        <v>66</v>
      </c>
      <c r="W59" s="48">
        <v>0</v>
      </c>
      <c r="X59" s="46"/>
    </row>
    <row r="60" spans="1:24">
      <c r="A60" s="15">
        <f t="shared" si="0"/>
        <v>2018</v>
      </c>
      <c r="B60" s="16" t="str">
        <f t="shared" si="1"/>
        <v>09</v>
      </c>
      <c r="C60" s="46">
        <v>2300671186</v>
      </c>
      <c r="D60" s="46">
        <v>661923156.35469997</v>
      </c>
      <c r="E60" s="46">
        <v>2962594342.3547001</v>
      </c>
      <c r="F60" s="46">
        <v>2446565931</v>
      </c>
      <c r="G60" s="46">
        <v>740565409</v>
      </c>
      <c r="H60" s="46">
        <v>3187131340</v>
      </c>
      <c r="I60" s="48">
        <v>-5.9632459992757125E-2</v>
      </c>
      <c r="J60" s="46" t="s">
        <v>69</v>
      </c>
      <c r="K60" s="48">
        <v>-0.10619217653102675</v>
      </c>
      <c r="L60" s="46" t="s">
        <v>70</v>
      </c>
      <c r="M60" s="46">
        <v>-2582893373</v>
      </c>
      <c r="N60" s="46">
        <v>-561873194</v>
      </c>
      <c r="O60" s="48">
        <v>3.5969329033340571</v>
      </c>
      <c r="P60" s="46" t="s">
        <v>71</v>
      </c>
      <c r="Q60" s="46">
        <v>52732528243</v>
      </c>
      <c r="R60" s="46">
        <v>153065716245</v>
      </c>
      <c r="S60" s="46">
        <v>29848238735</v>
      </c>
      <c r="T60" s="46">
        <v>153065716245</v>
      </c>
      <c r="U60" s="48">
        <v>0.76668810214138094</v>
      </c>
      <c r="V60" s="46" t="s">
        <v>66</v>
      </c>
      <c r="W60" s="48">
        <v>0</v>
      </c>
      <c r="X60" s="46"/>
    </row>
    <row r="61" spans="1:24">
      <c r="A61" s="15">
        <f t="shared" si="0"/>
        <v>2018</v>
      </c>
      <c r="B61" s="16" t="str">
        <f t="shared" si="1"/>
        <v>10</v>
      </c>
      <c r="C61" s="46">
        <v>4353141060</v>
      </c>
      <c r="D61" s="46">
        <v>661923156.35469997</v>
      </c>
      <c r="E61" s="46">
        <v>5015064216.3547001</v>
      </c>
      <c r="F61" s="46">
        <v>4032269257</v>
      </c>
      <c r="G61" s="46">
        <v>668271994</v>
      </c>
      <c r="H61" s="46">
        <v>4700541251</v>
      </c>
      <c r="I61" s="48">
        <v>7.9575986262070186E-2</v>
      </c>
      <c r="J61" s="46" t="s">
        <v>68</v>
      </c>
      <c r="K61" s="48">
        <v>-9.500379639282075E-3</v>
      </c>
      <c r="L61" s="46"/>
      <c r="M61" s="46">
        <v>-3965775004</v>
      </c>
      <c r="N61" s="46">
        <v>202257829</v>
      </c>
      <c r="O61" s="48">
        <v>-20.607522851439288</v>
      </c>
      <c r="P61" s="46" t="s">
        <v>71</v>
      </c>
      <c r="Q61" s="46">
        <v>79186012017</v>
      </c>
      <c r="R61" s="46">
        <v>153620979079</v>
      </c>
      <c r="S61" s="46">
        <v>28600268473</v>
      </c>
      <c r="T61" s="46">
        <v>153620979079</v>
      </c>
      <c r="U61" s="48">
        <v>1.7687156885172364</v>
      </c>
      <c r="V61" s="46" t="s">
        <v>66</v>
      </c>
      <c r="W61" s="48">
        <v>0</v>
      </c>
      <c r="X61" s="46"/>
    </row>
    <row r="62" spans="1:24">
      <c r="A62" s="15">
        <f t="shared" si="0"/>
        <v>2018</v>
      </c>
      <c r="B62" s="16" t="str">
        <f t="shared" si="1"/>
        <v>11</v>
      </c>
      <c r="C62" s="46">
        <v>3239311098</v>
      </c>
      <c r="D62" s="46">
        <v>665268346.35469997</v>
      </c>
      <c r="E62" s="46">
        <v>3904579444.3547001</v>
      </c>
      <c r="F62" s="46">
        <v>3127778813</v>
      </c>
      <c r="G62" s="46">
        <v>593670677</v>
      </c>
      <c r="H62" s="46">
        <v>3721449490</v>
      </c>
      <c r="I62" s="48">
        <v>3.5658622833698361E-2</v>
      </c>
      <c r="J62" s="46"/>
      <c r="K62" s="48">
        <v>0.12060166036245046</v>
      </c>
      <c r="L62" s="46" t="s">
        <v>66</v>
      </c>
      <c r="M62" s="46">
        <v>-2281681024</v>
      </c>
      <c r="N62" s="46">
        <v>635804004</v>
      </c>
      <c r="O62" s="48">
        <v>-4.5886546949144407</v>
      </c>
      <c r="P62" s="46" t="s">
        <v>71</v>
      </c>
      <c r="Q62" s="46">
        <v>74014051560</v>
      </c>
      <c r="R62" s="46">
        <v>155238631615</v>
      </c>
      <c r="S62" s="46">
        <v>27645734277</v>
      </c>
      <c r="T62" s="46">
        <v>155228540343</v>
      </c>
      <c r="U62" s="48">
        <v>1.6772322564633901</v>
      </c>
      <c r="V62" s="46" t="s">
        <v>66</v>
      </c>
      <c r="W62" s="48">
        <v>6.5009127688142598E-5</v>
      </c>
      <c r="X62" s="46"/>
    </row>
    <row r="63" spans="1:24">
      <c r="A63" s="15">
        <f t="shared" si="0"/>
        <v>2018</v>
      </c>
      <c r="B63" s="16" t="str">
        <f t="shared" si="1"/>
        <v>12</v>
      </c>
      <c r="C63" s="46">
        <v>3164036364</v>
      </c>
      <c r="D63" s="46">
        <v>666049588</v>
      </c>
      <c r="E63" s="46">
        <v>3830085952</v>
      </c>
      <c r="F63" s="46">
        <v>3083572307</v>
      </c>
      <c r="G63" s="46">
        <v>1103000075</v>
      </c>
      <c r="H63" s="46">
        <v>4186572382</v>
      </c>
      <c r="I63" s="48">
        <v>2.6094428470945452E-2</v>
      </c>
      <c r="J63" s="46"/>
      <c r="K63" s="48">
        <v>-0.39614728675335764</v>
      </c>
      <c r="L63" s="46" t="s">
        <v>70</v>
      </c>
      <c r="M63" s="46">
        <v>-4994426259</v>
      </c>
      <c r="N63" s="46">
        <v>-531222190</v>
      </c>
      <c r="O63" s="48">
        <v>8.4017651239305344</v>
      </c>
      <c r="P63" s="46" t="s">
        <v>71</v>
      </c>
      <c r="Q63" s="46">
        <v>77563709720</v>
      </c>
      <c r="R63" s="46">
        <v>154497535062</v>
      </c>
      <c r="S63" s="46">
        <v>27801772819</v>
      </c>
      <c r="T63" s="46">
        <v>154497535062</v>
      </c>
      <c r="U63" s="48">
        <v>1.7898835885383617</v>
      </c>
      <c r="V63" s="46" t="s">
        <v>66</v>
      </c>
      <c r="W63" s="48">
        <v>0</v>
      </c>
      <c r="X63" s="46"/>
    </row>
    <row r="64" spans="1:24">
      <c r="A64" s="15">
        <f t="shared" si="0"/>
        <v>2019</v>
      </c>
      <c r="B64" s="16" t="str">
        <f t="shared" si="1"/>
        <v>01</v>
      </c>
      <c r="C64" s="46">
        <v>3308310705</v>
      </c>
      <c r="D64" s="46">
        <v>705576312</v>
      </c>
      <c r="E64" s="46">
        <v>4013887017</v>
      </c>
      <c r="F64" s="46">
        <v>2869075951</v>
      </c>
      <c r="G64" s="46">
        <v>700399382</v>
      </c>
      <c r="H64" s="46">
        <v>3569475333</v>
      </c>
      <c r="I64" s="48">
        <v>0.15309275930701904</v>
      </c>
      <c r="J64" s="46" t="s">
        <v>69</v>
      </c>
      <c r="K64" s="48">
        <v>7.3913971557444391E-3</v>
      </c>
      <c r="L64" s="46"/>
      <c r="M64" s="46">
        <v>-3663631707</v>
      </c>
      <c r="N64" s="46">
        <v>2796909665</v>
      </c>
      <c r="O64" s="48">
        <v>-2.3098856044033154</v>
      </c>
      <c r="P64" s="46" t="s">
        <v>71</v>
      </c>
      <c r="Q64" s="46">
        <v>76155335993</v>
      </c>
      <c r="R64" s="46">
        <v>157095687505</v>
      </c>
      <c r="S64" s="46">
        <v>28439770712</v>
      </c>
      <c r="T64" s="46">
        <v>157095687505</v>
      </c>
      <c r="U64" s="48">
        <v>1.6777760188082911</v>
      </c>
      <c r="V64" s="46" t="s">
        <v>66</v>
      </c>
      <c r="W64" s="48">
        <v>0</v>
      </c>
      <c r="X64" s="46"/>
    </row>
    <row r="65" spans="1:24">
      <c r="A65" s="15">
        <f t="shared" si="0"/>
        <v>2019</v>
      </c>
      <c r="B65" s="16" t="str">
        <f t="shared" si="1"/>
        <v>02</v>
      </c>
      <c r="C65" s="46">
        <v>5126696820</v>
      </c>
      <c r="D65" s="46">
        <v>709716892</v>
      </c>
      <c r="E65" s="46">
        <v>5836413712</v>
      </c>
      <c r="F65" s="46">
        <v>5005178066</v>
      </c>
      <c r="G65" s="46">
        <v>677090283</v>
      </c>
      <c r="H65" s="46">
        <v>5682268349</v>
      </c>
      <c r="I65" s="48">
        <v>2.4278607553539944E-2</v>
      </c>
      <c r="J65" s="46"/>
      <c r="K65" s="48">
        <v>4.818649716170853E-2</v>
      </c>
      <c r="L65" s="46"/>
      <c r="M65" s="46">
        <v>2924414261</v>
      </c>
      <c r="N65" s="46">
        <v>824015191</v>
      </c>
      <c r="O65" s="48">
        <v>2.5489810053756643</v>
      </c>
      <c r="P65" s="46" t="s">
        <v>71</v>
      </c>
      <c r="Q65" s="46">
        <v>29284959117</v>
      </c>
      <c r="R65" s="46">
        <v>158583445641</v>
      </c>
      <c r="S65" s="46">
        <v>27266659512</v>
      </c>
      <c r="T65" s="46">
        <v>158583445641</v>
      </c>
      <c r="U65" s="48">
        <v>7.4020787332300442E-2</v>
      </c>
      <c r="V65" s="46" t="s">
        <v>66</v>
      </c>
      <c r="W65" s="48">
        <v>0</v>
      </c>
      <c r="X65" s="46"/>
    </row>
    <row r="66" spans="1:24">
      <c r="A66" s="15">
        <f t="shared" si="0"/>
        <v>2019</v>
      </c>
      <c r="B66" s="16" t="str">
        <f t="shared" si="1"/>
        <v>03</v>
      </c>
      <c r="C66" s="46">
        <v>3228512698</v>
      </c>
      <c r="D66" s="46">
        <v>710545008</v>
      </c>
      <c r="E66" s="46">
        <v>3939057706</v>
      </c>
      <c r="F66" s="46">
        <v>3133947955</v>
      </c>
      <c r="G66" s="46">
        <v>753984016</v>
      </c>
      <c r="H66" s="46">
        <v>3887931971</v>
      </c>
      <c r="I66" s="48">
        <v>3.017431825858119E-2</v>
      </c>
      <c r="J66" s="46"/>
      <c r="K66" s="48">
        <v>-5.7612637772416653E-2</v>
      </c>
      <c r="L66" s="46" t="s">
        <v>70</v>
      </c>
      <c r="M66" s="46">
        <v>197748002</v>
      </c>
      <c r="N66" s="46">
        <v>-154945605</v>
      </c>
      <c r="O66" s="48">
        <v>-2.276241439697499</v>
      </c>
      <c r="P66" s="46" t="s">
        <v>71</v>
      </c>
      <c r="Q66" s="46">
        <v>25068735413</v>
      </c>
      <c r="R66" s="46">
        <v>159164453400</v>
      </c>
      <c r="S66" s="46">
        <v>27068606727</v>
      </c>
      <c r="T66" s="46">
        <v>159164453400</v>
      </c>
      <c r="U66" s="48">
        <v>-7.3881575589378135E-2</v>
      </c>
      <c r="V66" s="46" t="s">
        <v>72</v>
      </c>
      <c r="W66" s="48">
        <v>0</v>
      </c>
      <c r="X66" s="46"/>
    </row>
    <row r="67" spans="1:24">
      <c r="A67" s="15">
        <f t="shared" si="0"/>
        <v>2019</v>
      </c>
      <c r="B67" s="16" t="str">
        <f t="shared" si="1"/>
        <v>04</v>
      </c>
      <c r="C67" s="46">
        <v>3109110628</v>
      </c>
      <c r="D67" s="46">
        <v>711487508</v>
      </c>
      <c r="E67" s="46">
        <v>3820598136</v>
      </c>
      <c r="F67" s="46">
        <v>2782683642</v>
      </c>
      <c r="G67" s="46">
        <v>693972129</v>
      </c>
      <c r="H67" s="46">
        <v>3476655771</v>
      </c>
      <c r="I67" s="48">
        <v>0.11730653857776918</v>
      </c>
      <c r="J67" s="46" t="s">
        <v>68</v>
      </c>
      <c r="K67" s="48">
        <v>2.5239311880203674E-2</v>
      </c>
      <c r="L67" s="46"/>
      <c r="M67" s="46">
        <v>-136536378</v>
      </c>
      <c r="N67" s="46">
        <v>2715057136</v>
      </c>
      <c r="O67" s="48">
        <v>-1.0502885836874705</v>
      </c>
      <c r="P67" s="46" t="s">
        <v>71</v>
      </c>
      <c r="Q67" s="46">
        <v>24130202636</v>
      </c>
      <c r="R67" s="46">
        <v>160171584896</v>
      </c>
      <c r="S67" s="46">
        <v>28661466404</v>
      </c>
      <c r="T67" s="46">
        <v>160141241818</v>
      </c>
      <c r="U67" s="48">
        <v>-0.15809602007549817</v>
      </c>
      <c r="V67" s="46" t="s">
        <v>72</v>
      </c>
      <c r="W67" s="48">
        <v>1.8947697454785306E-4</v>
      </c>
      <c r="X67" s="46"/>
    </row>
    <row r="68" spans="1:24">
      <c r="A68" s="15">
        <f t="shared" si="0"/>
        <v>2019</v>
      </c>
      <c r="B68" s="16" t="str">
        <f t="shared" si="1"/>
        <v>05</v>
      </c>
      <c r="C68" s="46">
        <v>3178872181</v>
      </c>
      <c r="D68" s="46">
        <v>714872268</v>
      </c>
      <c r="E68" s="46">
        <v>3893744449</v>
      </c>
      <c r="F68" s="46">
        <v>2851275257</v>
      </c>
      <c r="G68" s="46">
        <v>842066102</v>
      </c>
      <c r="H68" s="46">
        <v>3693341359</v>
      </c>
      <c r="I68" s="48">
        <v>0.11489487842176449</v>
      </c>
      <c r="J68" s="46" t="s">
        <v>68</v>
      </c>
      <c r="K68" s="48">
        <v>-0.15104970227147319</v>
      </c>
      <c r="L68" s="46" t="s">
        <v>70</v>
      </c>
      <c r="M68" s="46">
        <v>304414389</v>
      </c>
      <c r="N68" s="46">
        <v>1288804182</v>
      </c>
      <c r="O68" s="48">
        <v>-0.76380089911905635</v>
      </c>
      <c r="P68" s="46" t="s">
        <v>71</v>
      </c>
      <c r="Q68" s="46">
        <v>23748518433</v>
      </c>
      <c r="R68" s="46">
        <v>161261025195</v>
      </c>
      <c r="S68" s="46">
        <v>28139266672</v>
      </c>
      <c r="T68" s="46">
        <v>161261025195</v>
      </c>
      <c r="U68" s="48">
        <v>-0.1560363420333557</v>
      </c>
      <c r="V68" s="46" t="s">
        <v>72</v>
      </c>
      <c r="W68" s="48">
        <v>0</v>
      </c>
      <c r="X68" s="46"/>
    </row>
    <row r="69" spans="1:24">
      <c r="A69" s="15">
        <f t="shared" si="0"/>
        <v>2019</v>
      </c>
      <c r="B69" s="16" t="str">
        <f t="shared" si="1"/>
        <v>06</v>
      </c>
      <c r="C69" s="46">
        <v>2790775563</v>
      </c>
      <c r="D69" s="46">
        <v>714872268</v>
      </c>
      <c r="E69" s="46">
        <v>3505647831</v>
      </c>
      <c r="F69" s="46">
        <v>2510172872</v>
      </c>
      <c r="G69" s="46">
        <v>1365611234</v>
      </c>
      <c r="H69" s="46">
        <v>3875784106</v>
      </c>
      <c r="I69" s="48">
        <v>0.11178620171144926</v>
      </c>
      <c r="J69" s="46" t="s">
        <v>68</v>
      </c>
      <c r="K69" s="48">
        <v>-0.47651846279407506</v>
      </c>
      <c r="L69" s="46" t="s">
        <v>70</v>
      </c>
      <c r="M69" s="46">
        <v>-591458396</v>
      </c>
      <c r="N69" s="46">
        <v>1002528076</v>
      </c>
      <c r="O69" s="48">
        <v>-1.5899669148018953</v>
      </c>
      <c r="P69" s="46" t="s">
        <v>71</v>
      </c>
      <c r="Q69" s="46">
        <v>29478911143</v>
      </c>
      <c r="R69" s="46">
        <v>161515387024</v>
      </c>
      <c r="S69" s="46">
        <v>28852660292</v>
      </c>
      <c r="T69" s="46">
        <v>161515387024</v>
      </c>
      <c r="U69" s="48">
        <v>2.1705133761050099E-2</v>
      </c>
      <c r="V69" s="46"/>
      <c r="W69" s="48">
        <v>0</v>
      </c>
      <c r="X69" s="46"/>
    </row>
    <row r="70" spans="1:24">
      <c r="A70" s="15">
        <f t="shared" si="0"/>
        <v>2019</v>
      </c>
      <c r="B70" s="16" t="str">
        <f t="shared" si="1"/>
        <v>07</v>
      </c>
      <c r="C70" s="46">
        <v>2975050063</v>
      </c>
      <c r="D70" s="46">
        <v>717559878</v>
      </c>
      <c r="E70" s="46">
        <v>3692609941</v>
      </c>
      <c r="F70" s="46">
        <v>2838548218</v>
      </c>
      <c r="G70" s="46">
        <v>708729348</v>
      </c>
      <c r="H70" s="46">
        <v>3547277566</v>
      </c>
      <c r="I70" s="48">
        <v>4.8088612387982232E-2</v>
      </c>
      <c r="J70" s="46"/>
      <c r="K70" s="48">
        <v>1.2459664644788981E-2</v>
      </c>
      <c r="L70" s="46"/>
      <c r="M70" s="46">
        <v>-4588297130</v>
      </c>
      <c r="N70" s="46">
        <v>4796542210</v>
      </c>
      <c r="O70" s="48">
        <v>-1.9565843328625685</v>
      </c>
      <c r="P70" s="46" t="s">
        <v>71</v>
      </c>
      <c r="Q70" s="46">
        <v>32945727744</v>
      </c>
      <c r="R70" s="46">
        <v>162376399543</v>
      </c>
      <c r="S70" s="46">
        <v>32772733438</v>
      </c>
      <c r="T70" s="46">
        <v>162376399543</v>
      </c>
      <c r="U70" s="48">
        <v>5.2786047379071999E-3</v>
      </c>
      <c r="V70" s="46"/>
      <c r="W70" s="48">
        <v>0</v>
      </c>
      <c r="X70" s="46"/>
    </row>
    <row r="71" spans="1:24">
      <c r="A71" s="15">
        <f t="shared" si="0"/>
        <v>2019</v>
      </c>
      <c r="B71" s="16" t="str">
        <f t="shared" si="1"/>
        <v>08</v>
      </c>
      <c r="C71" s="46">
        <v>4289263138</v>
      </c>
      <c r="D71" s="46">
        <v>718387994</v>
      </c>
      <c r="E71" s="46">
        <v>5007651132</v>
      </c>
      <c r="F71" s="46">
        <v>4221295224</v>
      </c>
      <c r="G71" s="46">
        <v>696414079</v>
      </c>
      <c r="H71" s="46">
        <v>4917709303</v>
      </c>
      <c r="I71" s="48">
        <v>1.6101198895914992E-2</v>
      </c>
      <c r="J71" s="46"/>
      <c r="K71" s="48">
        <v>3.1552944810582906E-2</v>
      </c>
      <c r="L71" s="46"/>
      <c r="M71" s="46">
        <v>898524214</v>
      </c>
      <c r="N71" s="46">
        <v>146927638</v>
      </c>
      <c r="O71" s="48">
        <v>5.1154199865378631</v>
      </c>
      <c r="P71" s="46" t="s">
        <v>71</v>
      </c>
      <c r="Q71" s="46">
        <v>32179477707</v>
      </c>
      <c r="R71" s="46">
        <v>163085970618</v>
      </c>
      <c r="S71" s="46">
        <v>32200959205</v>
      </c>
      <c r="T71" s="46">
        <v>163085970618</v>
      </c>
      <c r="U71" s="48">
        <v>-6.67107394635158E-4</v>
      </c>
      <c r="V71" s="46"/>
      <c r="W71" s="48">
        <v>0</v>
      </c>
      <c r="X71" s="46"/>
    </row>
    <row r="72" spans="1:24">
      <c r="A72" s="15">
        <f t="shared" si="0"/>
        <v>2019</v>
      </c>
      <c r="B72" s="16" t="str">
        <f t="shared" si="1"/>
        <v>09</v>
      </c>
      <c r="C72" s="46">
        <v>4736098016</v>
      </c>
      <c r="D72" s="46">
        <v>719437994</v>
      </c>
      <c r="E72" s="46">
        <v>5455536010</v>
      </c>
      <c r="F72" s="46">
        <v>4642304108</v>
      </c>
      <c r="G72" s="46">
        <v>775696048</v>
      </c>
      <c r="H72" s="46">
        <v>5418000156</v>
      </c>
      <c r="I72" s="48">
        <v>2.0204171423920059E-2</v>
      </c>
      <c r="J72" s="46"/>
      <c r="K72" s="48">
        <v>-7.2525899990146692E-2</v>
      </c>
      <c r="L72" s="46" t="s">
        <v>70</v>
      </c>
      <c r="M72" s="46">
        <v>-46575121912</v>
      </c>
      <c r="N72" s="46">
        <v>-142959979</v>
      </c>
      <c r="O72" s="48">
        <v>324.79133151663376</v>
      </c>
      <c r="P72" s="46" t="s">
        <v>71</v>
      </c>
      <c r="Q72" s="46">
        <v>46575121912</v>
      </c>
      <c r="R72" s="46">
        <v>163385597593</v>
      </c>
      <c r="S72" s="46">
        <v>31767216928</v>
      </c>
      <c r="T72" s="46">
        <v>163385597593</v>
      </c>
      <c r="U72" s="48">
        <v>0.46613793765950384</v>
      </c>
      <c r="V72" s="46" t="s">
        <v>66</v>
      </c>
      <c r="W72" s="48">
        <v>0</v>
      </c>
      <c r="X72" s="46"/>
    </row>
    <row r="73" spans="1:24">
      <c r="A73" s="15">
        <f t="shared" si="0"/>
        <v>2019</v>
      </c>
      <c r="B73" s="16" t="str">
        <f t="shared" si="1"/>
        <v>10</v>
      </c>
      <c r="C73" s="46">
        <v>3791903482</v>
      </c>
      <c r="D73" s="46">
        <v>723578574</v>
      </c>
      <c r="E73" s="46">
        <v>4515482056</v>
      </c>
      <c r="F73" s="46">
        <v>3570068913</v>
      </c>
      <c r="G73" s="46">
        <v>709422126</v>
      </c>
      <c r="H73" s="46">
        <v>4279491039</v>
      </c>
      <c r="I73" s="48">
        <v>6.2137335274457861E-2</v>
      </c>
      <c r="J73" s="46" t="s">
        <v>68</v>
      </c>
      <c r="K73" s="48">
        <v>1.9954900589046476E-2</v>
      </c>
      <c r="L73" s="46"/>
      <c r="M73" s="46">
        <v>1966807098</v>
      </c>
      <c r="N73" s="46">
        <v>-818692585</v>
      </c>
      <c r="O73" s="48">
        <v>-3.4023756096435149</v>
      </c>
      <c r="P73" s="46" t="s">
        <v>71</v>
      </c>
      <c r="Q73" s="46">
        <v>31155528780</v>
      </c>
      <c r="R73" s="46">
        <v>165469292016</v>
      </c>
      <c r="S73" s="46">
        <v>28787540225</v>
      </c>
      <c r="T73" s="46">
        <v>165469292016</v>
      </c>
      <c r="U73" s="48">
        <v>8.2257411939057112E-2</v>
      </c>
      <c r="V73" s="46" t="s">
        <v>66</v>
      </c>
      <c r="W73" s="48">
        <v>0</v>
      </c>
      <c r="X73" s="46"/>
    </row>
    <row r="74" spans="1:24">
      <c r="A74" s="15">
        <f t="shared" si="0"/>
        <v>2019</v>
      </c>
      <c r="B74" s="16" t="str">
        <f t="shared" si="1"/>
        <v>11</v>
      </c>
      <c r="C74" s="46">
        <v>3427752108</v>
      </c>
      <c r="D74" s="46">
        <v>728585255.5</v>
      </c>
      <c r="E74" s="46">
        <v>4156337363.5</v>
      </c>
      <c r="F74" s="46">
        <v>3286764296</v>
      </c>
      <c r="G74" s="46">
        <v>788018594</v>
      </c>
      <c r="H74" s="46">
        <v>4074782890</v>
      </c>
      <c r="I74" s="48">
        <v>4.2895626002625864E-2</v>
      </c>
      <c r="J74" s="46"/>
      <c r="K74" s="48">
        <v>-7.5421238727775508E-2</v>
      </c>
      <c r="L74" s="46" t="s">
        <v>70</v>
      </c>
      <c r="M74" s="46">
        <v>-1206797506</v>
      </c>
      <c r="N74" s="46">
        <v>2736672833</v>
      </c>
      <c r="O74" s="48">
        <v>-1.440972516498102</v>
      </c>
      <c r="P74" s="46" t="s">
        <v>71</v>
      </c>
      <c r="Q74" s="46">
        <v>30993803642</v>
      </c>
      <c r="R74" s="46">
        <v>167146988260</v>
      </c>
      <c r="S74" s="46">
        <v>29877399294</v>
      </c>
      <c r="T74" s="46">
        <v>167146988260</v>
      </c>
      <c r="U74" s="48">
        <v>3.7366182277591919E-2</v>
      </c>
      <c r="V74" s="46"/>
      <c r="W74" s="48">
        <v>0</v>
      </c>
      <c r="X74" s="46"/>
    </row>
    <row r="75" spans="1:24">
      <c r="A75" s="15">
        <f t="shared" si="0"/>
        <v>2019</v>
      </c>
      <c r="B75" s="16" t="str">
        <f t="shared" si="1"/>
        <v>12</v>
      </c>
      <c r="C75" s="46">
        <v>5138120764</v>
      </c>
      <c r="D75" s="46">
        <v>727757139.5</v>
      </c>
      <c r="E75" s="46">
        <v>5865877903.5</v>
      </c>
      <c r="F75" s="46">
        <v>5132219099</v>
      </c>
      <c r="G75" s="46">
        <v>1271878093</v>
      </c>
      <c r="H75" s="46">
        <v>6404097192</v>
      </c>
      <c r="I75" s="48">
        <v>1.1499246010657771E-3</v>
      </c>
      <c r="J75" s="46"/>
      <c r="K75" s="48">
        <v>-0.42780904592559876</v>
      </c>
      <c r="L75" s="46" t="s">
        <v>70</v>
      </c>
      <c r="M75" s="46">
        <v>-1551880974</v>
      </c>
      <c r="N75" s="46">
        <v>4133580940</v>
      </c>
      <c r="O75" s="48">
        <v>-1.3754325841264403</v>
      </c>
      <c r="P75" s="46" t="s">
        <v>71</v>
      </c>
      <c r="Q75" s="46">
        <v>33860149323</v>
      </c>
      <c r="R75" s="46">
        <v>170120299517</v>
      </c>
      <c r="S75" s="46">
        <v>31266934718</v>
      </c>
      <c r="T75" s="46">
        <v>170120299517</v>
      </c>
      <c r="U75" s="48">
        <v>8.2937922389530572E-2</v>
      </c>
      <c r="V75" s="46" t="s">
        <v>66</v>
      </c>
      <c r="W75" s="48">
        <v>0</v>
      </c>
      <c r="X75" s="46"/>
    </row>
    <row r="76" spans="1:24">
      <c r="A76" s="15">
        <f t="shared" si="0"/>
        <v>2020</v>
      </c>
      <c r="B76" s="16" t="str">
        <f t="shared" si="1"/>
        <v>01</v>
      </c>
      <c r="C76" s="46">
        <v>4425365082</v>
      </c>
      <c r="D76" s="46">
        <v>767331824</v>
      </c>
      <c r="E76" s="46">
        <v>5192696906</v>
      </c>
      <c r="F76" s="46">
        <v>4348078462</v>
      </c>
      <c r="G76" s="46">
        <v>762499277</v>
      </c>
      <c r="H76" s="46">
        <v>5110577739</v>
      </c>
      <c r="I76" s="48">
        <v>1.7774890834065138E-2</v>
      </c>
      <c r="J76" s="46"/>
      <c r="K76" s="48">
        <v>6.3377725668323226E-3</v>
      </c>
      <c r="L76" s="46"/>
      <c r="M76" s="46">
        <v>2787901646</v>
      </c>
      <c r="N76" s="46">
        <v>438376737</v>
      </c>
      <c r="O76" s="48">
        <v>5.3596021656596253</v>
      </c>
      <c r="P76" s="46" t="s">
        <v>71</v>
      </c>
      <c r="Q76" s="46">
        <v>34708661913</v>
      </c>
      <c r="R76" s="46">
        <v>171052164252</v>
      </c>
      <c r="S76" s="46">
        <v>30902680230</v>
      </c>
      <c r="T76" s="46">
        <v>171052164270</v>
      </c>
      <c r="U76" s="48">
        <v>0.12316024547622217</v>
      </c>
      <c r="V76" s="46" t="s">
        <v>66</v>
      </c>
      <c r="W76" s="48">
        <v>-1.0523104609916345E-10</v>
      </c>
      <c r="X76" s="46"/>
    </row>
    <row r="77" spans="1:24">
      <c r="A77" s="15">
        <f t="shared" si="0"/>
        <v>2020</v>
      </c>
      <c r="B77" s="16" t="str">
        <f t="shared" si="1"/>
        <v>02</v>
      </c>
      <c r="C77" s="46">
        <v>4011161512</v>
      </c>
      <c r="D77" s="46">
        <v>772598642</v>
      </c>
      <c r="E77" s="46">
        <v>4783760154</v>
      </c>
      <c r="F77" s="46">
        <v>3861506477</v>
      </c>
      <c r="G77" s="46">
        <v>716390170</v>
      </c>
      <c r="H77" s="46">
        <v>4577896647</v>
      </c>
      <c r="I77" s="48">
        <v>3.8755608955048704E-2</v>
      </c>
      <c r="J77" s="46"/>
      <c r="K77" s="48">
        <v>7.8460696913247752E-2</v>
      </c>
      <c r="L77" s="46" t="s">
        <v>66</v>
      </c>
      <c r="M77" s="46">
        <v>-583480334</v>
      </c>
      <c r="N77" s="46">
        <v>1515720773</v>
      </c>
      <c r="O77" s="48">
        <v>-1.3849523899082961</v>
      </c>
      <c r="P77" s="46" t="s">
        <v>71</v>
      </c>
      <c r="Q77" s="46">
        <v>34057434442</v>
      </c>
      <c r="R77" s="46">
        <v>173778213050</v>
      </c>
      <c r="S77" s="46">
        <v>30641456949</v>
      </c>
      <c r="T77" s="46">
        <v>172978117952</v>
      </c>
      <c r="U77" s="48">
        <v>0.11148221504889899</v>
      </c>
      <c r="V77" s="46" t="s">
        <v>66</v>
      </c>
      <c r="W77" s="48">
        <v>4.6254122051554436E-3</v>
      </c>
      <c r="X77" s="46"/>
    </row>
    <row r="78" spans="1:24">
      <c r="A78" s="15">
        <f t="shared" si="0"/>
        <v>2020</v>
      </c>
      <c r="B78" s="16" t="str">
        <f t="shared" si="1"/>
        <v>03</v>
      </c>
      <c r="C78" s="46">
        <v>3638040198</v>
      </c>
      <c r="D78" s="46">
        <v>779776706</v>
      </c>
      <c r="E78" s="46">
        <v>4417816904</v>
      </c>
      <c r="F78" s="46">
        <v>3420568921</v>
      </c>
      <c r="G78" s="46">
        <v>792400148</v>
      </c>
      <c r="H78" s="46">
        <v>4212969069</v>
      </c>
      <c r="I78" s="48">
        <v>6.3577516495829656E-2</v>
      </c>
      <c r="J78" s="46" t="s">
        <v>68</v>
      </c>
      <c r="K78" s="48">
        <v>-1.5930640638901039E-2</v>
      </c>
      <c r="L78" s="46"/>
      <c r="M78" s="46">
        <v>334138750</v>
      </c>
      <c r="N78" s="46">
        <v>1478873299</v>
      </c>
      <c r="O78" s="48">
        <v>-0.77405856862386968</v>
      </c>
      <c r="P78" s="46" t="s">
        <v>71</v>
      </c>
      <c r="Q78" s="46">
        <v>33369997587</v>
      </c>
      <c r="R78" s="46">
        <v>174473618095</v>
      </c>
      <c r="S78" s="46">
        <v>30554579448</v>
      </c>
      <c r="T78" s="46">
        <v>174473618099</v>
      </c>
      <c r="U78" s="48">
        <v>9.2143900844437576E-2</v>
      </c>
      <c r="V78" s="46" t="s">
        <v>66</v>
      </c>
      <c r="W78" s="48">
        <v>-2.2926105458509483E-11</v>
      </c>
      <c r="X78" s="46"/>
    </row>
    <row r="79" spans="1:24">
      <c r="A79" s="15">
        <f t="shared" si="0"/>
        <v>2020</v>
      </c>
      <c r="B79" s="16" t="str">
        <f t="shared" si="1"/>
        <v>04</v>
      </c>
      <c r="C79" s="46">
        <v>4123952640</v>
      </c>
      <c r="D79" s="46">
        <v>781720974</v>
      </c>
      <c r="E79" s="46">
        <v>4905673614</v>
      </c>
      <c r="F79" s="46">
        <v>3995333760</v>
      </c>
      <c r="G79" s="46">
        <v>869536555</v>
      </c>
      <c r="H79" s="46">
        <v>4864870315</v>
      </c>
      <c r="I79" s="48">
        <v>3.2192274219413397E-2</v>
      </c>
      <c r="J79" s="46"/>
      <c r="K79" s="48">
        <v>-0.1009912469982357</v>
      </c>
      <c r="L79" s="46" t="s">
        <v>70</v>
      </c>
      <c r="M79" s="46">
        <v>-149737777</v>
      </c>
      <c r="N79" s="46">
        <v>2196561710</v>
      </c>
      <c r="O79" s="48">
        <v>-1.0681691647078744</v>
      </c>
      <c r="P79" s="46" t="s">
        <v>71</v>
      </c>
      <c r="Q79" s="46">
        <v>32021512963</v>
      </c>
      <c r="R79" s="46">
        <v>177154431546</v>
      </c>
      <c r="S79" s="46">
        <v>30456050563</v>
      </c>
      <c r="T79" s="46">
        <v>177154431550</v>
      </c>
      <c r="U79" s="48">
        <v>5.1400702686704491E-2</v>
      </c>
      <c r="V79" s="46" t="s">
        <v>66</v>
      </c>
      <c r="W79" s="48">
        <v>-2.2579160763314121E-11</v>
      </c>
      <c r="X79" s="46"/>
    </row>
    <row r="80" spans="1:24">
      <c r="A80" s="15">
        <f t="shared" si="0"/>
        <v>2020</v>
      </c>
      <c r="B80" s="16" t="str">
        <f t="shared" si="1"/>
        <v>05</v>
      </c>
      <c r="C80" s="46">
        <v>2663526678</v>
      </c>
      <c r="D80" s="46">
        <v>786152104</v>
      </c>
      <c r="E80" s="46">
        <v>3449678782</v>
      </c>
      <c r="F80" s="46">
        <v>2625914997</v>
      </c>
      <c r="G80" s="46">
        <v>761288628</v>
      </c>
      <c r="H80" s="46">
        <v>3387203625</v>
      </c>
      <c r="I80" s="48">
        <v>1.4323266763383247E-2</v>
      </c>
      <c r="J80" s="46"/>
      <c r="K80" s="48">
        <v>3.265972337629619E-2</v>
      </c>
      <c r="L80" s="46"/>
      <c r="M80" s="46">
        <v>429721314</v>
      </c>
      <c r="N80" s="46">
        <v>2350546568</v>
      </c>
      <c r="O80" s="48">
        <v>-0.81718238649250197</v>
      </c>
      <c r="P80" s="46" t="s">
        <v>71</v>
      </c>
      <c r="Q80" s="46">
        <v>30005824085</v>
      </c>
      <c r="R80" s="46">
        <v>180201233468</v>
      </c>
      <c r="S80" s="46">
        <v>30064955970</v>
      </c>
      <c r="T80" s="46">
        <v>180201233472</v>
      </c>
      <c r="U80" s="48">
        <v>-1.9668043106068067E-3</v>
      </c>
      <c r="V80" s="46"/>
      <c r="W80" s="48">
        <v>-2.219735506514553E-11</v>
      </c>
      <c r="X80" s="46"/>
    </row>
    <row r="81" spans="1:24">
      <c r="A81" s="15">
        <f t="shared" ref="A81:A123" si="2">A69+1</f>
        <v>2020</v>
      </c>
      <c r="B81" s="16" t="str">
        <f t="shared" ref="B81:B123" si="3">B69</f>
        <v>06</v>
      </c>
      <c r="C81" s="46">
        <v>3261679831</v>
      </c>
      <c r="D81" s="46">
        <v>789831261</v>
      </c>
      <c r="E81" s="46">
        <v>4051511092</v>
      </c>
      <c r="F81" s="46">
        <v>3205062861</v>
      </c>
      <c r="G81" s="46">
        <v>1267897122</v>
      </c>
      <c r="H81" s="46">
        <v>4472959983</v>
      </c>
      <c r="I81" s="48">
        <v>1.766485477989499E-2</v>
      </c>
      <c r="J81" s="46"/>
      <c r="K81" s="48">
        <v>-0.37705414162143669</v>
      </c>
      <c r="L81" s="46" t="s">
        <v>70</v>
      </c>
      <c r="M81" s="46">
        <v>-106293821</v>
      </c>
      <c r="N81" s="46">
        <v>2817326837</v>
      </c>
      <c r="O81" s="48">
        <v>-1.0377286084113642</v>
      </c>
      <c r="P81" s="46" t="s">
        <v>71</v>
      </c>
      <c r="Q81" s="46">
        <v>31869368986</v>
      </c>
      <c r="R81" s="46">
        <v>183148171229</v>
      </c>
      <c r="S81" s="46">
        <v>29740582925</v>
      </c>
      <c r="T81" s="46">
        <v>183148171233</v>
      </c>
      <c r="U81" s="48">
        <v>7.157849146294093E-2</v>
      </c>
      <c r="V81" s="46" t="s">
        <v>66</v>
      </c>
      <c r="W81" s="48">
        <v>-2.1840196318123617E-11</v>
      </c>
      <c r="X81" s="46"/>
    </row>
    <row r="82" spans="1:24">
      <c r="A82" s="15">
        <f t="shared" si="2"/>
        <v>2020</v>
      </c>
      <c r="B82" s="16" t="str">
        <f t="shared" si="3"/>
        <v>07</v>
      </c>
      <c r="C82" s="46">
        <v>3644605100</v>
      </c>
      <c r="D82" s="46">
        <v>788075655</v>
      </c>
      <c r="E82" s="46">
        <v>4432680755</v>
      </c>
      <c r="F82" s="46">
        <v>3537825534</v>
      </c>
      <c r="G82" s="46">
        <v>818583653</v>
      </c>
      <c r="H82" s="46">
        <v>4356409187</v>
      </c>
      <c r="I82" s="48">
        <v>3.0182258840579568E-2</v>
      </c>
      <c r="J82" s="46"/>
      <c r="K82" s="48">
        <v>-3.7269249011010919E-2</v>
      </c>
      <c r="L82" s="46"/>
      <c r="M82" s="46">
        <v>304959038</v>
      </c>
      <c r="N82" s="46">
        <v>731046559</v>
      </c>
      <c r="O82" s="48">
        <v>-0.58284594292167369</v>
      </c>
      <c r="P82" s="46" t="s">
        <v>71</v>
      </c>
      <c r="Q82" s="46">
        <v>32965463402</v>
      </c>
      <c r="R82" s="46">
        <v>183979277066</v>
      </c>
      <c r="S82" s="46">
        <v>29790947526</v>
      </c>
      <c r="T82" s="46">
        <v>183979277070</v>
      </c>
      <c r="U82" s="48">
        <v>0.10655974850177041</v>
      </c>
      <c r="V82" s="46" t="s">
        <v>66</v>
      </c>
      <c r="W82" s="48">
        <v>-2.1741608513536903E-11</v>
      </c>
      <c r="X82" s="46"/>
    </row>
    <row r="83" spans="1:24">
      <c r="A83" s="15">
        <f t="shared" si="2"/>
        <v>2020</v>
      </c>
      <c r="B83" s="16" t="str">
        <f t="shared" si="3"/>
        <v>08</v>
      </c>
      <c r="C83" s="46">
        <v>3437044334</v>
      </c>
      <c r="D83" s="46">
        <v>792464670</v>
      </c>
      <c r="E83" s="46">
        <v>4229509004</v>
      </c>
      <c r="F83" s="46">
        <v>3406110522</v>
      </c>
      <c r="G83" s="46">
        <v>711176876</v>
      </c>
      <c r="H83" s="46">
        <v>4117287398</v>
      </c>
      <c r="I83" s="48">
        <v>9.0818579726639204E-3</v>
      </c>
      <c r="J83" s="46"/>
      <c r="K83" s="48">
        <v>0.11430038959815669</v>
      </c>
      <c r="L83" s="46" t="s">
        <v>66</v>
      </c>
      <c r="M83" s="46">
        <v>-1685742481</v>
      </c>
      <c r="N83" s="46">
        <v>241925667</v>
      </c>
      <c r="O83" s="48">
        <v>-7.9680183252321051</v>
      </c>
      <c r="P83" s="46" t="s">
        <v>71</v>
      </c>
      <c r="Q83" s="46">
        <v>33686468147</v>
      </c>
      <c r="R83" s="46">
        <v>185130922341</v>
      </c>
      <c r="S83" s="46">
        <v>31580974153</v>
      </c>
      <c r="T83" s="46">
        <v>185130922345</v>
      </c>
      <c r="U83" s="48">
        <v>6.6669697514697868E-2</v>
      </c>
      <c r="V83" s="46" t="s">
        <v>66</v>
      </c>
      <c r="W83" s="48">
        <v>-2.1606383349137559E-11</v>
      </c>
      <c r="X83" s="46"/>
    </row>
    <row r="84" spans="1:24">
      <c r="A84" s="15">
        <f t="shared" si="2"/>
        <v>2020</v>
      </c>
      <c r="B84" s="16" t="str">
        <f t="shared" si="3"/>
        <v>09</v>
      </c>
      <c r="C84" s="46">
        <v>3468632957</v>
      </c>
      <c r="D84" s="46">
        <v>794220276</v>
      </c>
      <c r="E84" s="46">
        <v>4262853233</v>
      </c>
      <c r="F84" s="46">
        <v>3362509867</v>
      </c>
      <c r="G84" s="46">
        <v>777410213</v>
      </c>
      <c r="H84" s="46">
        <v>4139920080</v>
      </c>
      <c r="I84" s="48">
        <v>3.1560677647819668E-2</v>
      </c>
      <c r="J84" s="46"/>
      <c r="K84" s="48">
        <v>2.1623156885385519E-2</v>
      </c>
      <c r="L84" s="46"/>
      <c r="M84" s="46">
        <v>60885327</v>
      </c>
      <c r="N84" s="46">
        <v>131632431</v>
      </c>
      <c r="O84" s="48">
        <v>-0.53745952621660531</v>
      </c>
      <c r="P84" s="46" t="s">
        <v>71</v>
      </c>
      <c r="Q84" s="46">
        <v>34855868033</v>
      </c>
      <c r="R84" s="46">
        <v>186426542372</v>
      </c>
      <c r="S84" s="46">
        <v>30443194866</v>
      </c>
      <c r="T84" s="46">
        <v>186426542376</v>
      </c>
      <c r="U84" s="48">
        <v>0.14494776866958281</v>
      </c>
      <c r="V84" s="46" t="s">
        <v>66</v>
      </c>
      <c r="W84" s="48">
        <v>-2.1456170173905775E-11</v>
      </c>
      <c r="X84" s="46"/>
    </row>
    <row r="85" spans="1:24">
      <c r="A85" s="15">
        <f t="shared" si="2"/>
        <v>2020</v>
      </c>
      <c r="B85" s="16" t="str">
        <f t="shared" si="3"/>
        <v>10</v>
      </c>
      <c r="C85" s="46">
        <v>2479292546</v>
      </c>
      <c r="D85" s="46">
        <v>797161033</v>
      </c>
      <c r="E85" s="46">
        <v>3276453579</v>
      </c>
      <c r="F85" s="46">
        <v>2407034563</v>
      </c>
      <c r="G85" s="46">
        <v>792076849</v>
      </c>
      <c r="H85" s="46">
        <v>3199111412</v>
      </c>
      <c r="I85" s="48">
        <v>3.0019503712460871E-2</v>
      </c>
      <c r="J85" s="46"/>
      <c r="K85" s="48">
        <v>6.4188014160730944E-3</v>
      </c>
      <c r="L85" s="46"/>
      <c r="M85" s="46">
        <v>2840479777</v>
      </c>
      <c r="N85" s="46">
        <v>1314884395</v>
      </c>
      <c r="O85" s="48">
        <v>1.1602505800519443</v>
      </c>
      <c r="P85" s="46" t="s">
        <v>71</v>
      </c>
      <c r="Q85" s="46">
        <v>29671434030</v>
      </c>
      <c r="R85" s="46">
        <v>187885455199</v>
      </c>
      <c r="S85" s="46">
        <v>27634201677</v>
      </c>
      <c r="T85" s="46">
        <v>187885455203</v>
      </c>
      <c r="U85" s="48">
        <v>7.3721411488995248E-2</v>
      </c>
      <c r="V85" s="46" t="s">
        <v>66</v>
      </c>
      <c r="W85" s="48">
        <v>-2.1289525697909539E-11</v>
      </c>
      <c r="X85" s="46"/>
    </row>
    <row r="86" spans="1:24">
      <c r="A86" s="15">
        <f t="shared" si="2"/>
        <v>2020</v>
      </c>
      <c r="B86" s="16" t="str">
        <f t="shared" si="3"/>
        <v>11</v>
      </c>
      <c r="C86" s="46">
        <v>2219644637</v>
      </c>
      <c r="D86" s="46">
        <v>798938483</v>
      </c>
      <c r="E86" s="46">
        <v>3018583120</v>
      </c>
      <c r="F86" s="46">
        <v>2164752944</v>
      </c>
      <c r="G86" s="46">
        <v>765475232</v>
      </c>
      <c r="H86" s="46">
        <v>2930228176</v>
      </c>
      <c r="I86" s="48">
        <v>2.5357024297919084E-2</v>
      </c>
      <c r="J86" s="46"/>
      <c r="K86" s="48">
        <v>4.3715654799919124E-2</v>
      </c>
      <c r="L86" s="46"/>
      <c r="M86" s="46">
        <v>-1523526114</v>
      </c>
      <c r="N86" s="46">
        <v>1633632956</v>
      </c>
      <c r="O86" s="48">
        <v>-1.9326000117740034</v>
      </c>
      <c r="P86" s="46" t="s">
        <v>71</v>
      </c>
      <c r="Q86" s="46">
        <v>30719660506</v>
      </c>
      <c r="R86" s="46">
        <v>188841422487</v>
      </c>
      <c r="S86" s="46">
        <v>29101986854</v>
      </c>
      <c r="T86" s="46">
        <v>188841422491</v>
      </c>
      <c r="U86" s="48">
        <v>5.5586364605125116E-2</v>
      </c>
      <c r="V86" s="46" t="s">
        <v>66</v>
      </c>
      <c r="W86" s="48">
        <v>-2.1181834064520899E-11</v>
      </c>
      <c r="X86" s="46"/>
    </row>
    <row r="87" spans="1:24">
      <c r="A87" s="15">
        <f t="shared" si="2"/>
        <v>2020</v>
      </c>
      <c r="B87" s="16" t="str">
        <f t="shared" si="3"/>
        <v>12</v>
      </c>
      <c r="C87" s="46">
        <v>3006973198</v>
      </c>
      <c r="D87" s="46">
        <v>802449695</v>
      </c>
      <c r="E87" s="46">
        <v>3809422893</v>
      </c>
      <c r="F87" s="46">
        <v>3117464510</v>
      </c>
      <c r="G87" s="46">
        <v>1561071752</v>
      </c>
      <c r="H87" s="46">
        <v>4678536262</v>
      </c>
      <c r="I87" s="48">
        <v>-3.5442684799000368E-2</v>
      </c>
      <c r="J87" s="46"/>
      <c r="K87" s="48">
        <v>-0.48596232429936381</v>
      </c>
      <c r="L87" s="46" t="s">
        <v>70</v>
      </c>
      <c r="M87" s="46">
        <v>183453119</v>
      </c>
      <c r="N87" s="46">
        <v>-33986341</v>
      </c>
      <c r="O87" s="48">
        <v>-6.397848476833679</v>
      </c>
      <c r="P87" s="46" t="s">
        <v>71</v>
      </c>
      <c r="Q87" s="46">
        <v>31642908357</v>
      </c>
      <c r="R87" s="46">
        <v>188631471586</v>
      </c>
      <c r="S87" s="46">
        <v>29275810572</v>
      </c>
      <c r="T87" s="46">
        <v>188631471590</v>
      </c>
      <c r="U87" s="48">
        <v>8.0855072455754406E-2</v>
      </c>
      <c r="V87" s="46" t="s">
        <v>66</v>
      </c>
      <c r="W87" s="48">
        <v>-2.1205370792642952E-11</v>
      </c>
      <c r="X87" s="46"/>
    </row>
    <row r="88" spans="1:24">
      <c r="A88" s="15">
        <f t="shared" si="2"/>
        <v>2021</v>
      </c>
      <c r="B88" s="16" t="str">
        <f t="shared" si="3"/>
        <v>01</v>
      </c>
      <c r="C88" s="46">
        <v>3186167043</v>
      </c>
      <c r="D88" s="46">
        <v>829733394</v>
      </c>
      <c r="E88" s="46">
        <v>4015900437</v>
      </c>
      <c r="F88" s="46">
        <v>3115073332</v>
      </c>
      <c r="G88" s="46">
        <v>779248786</v>
      </c>
      <c r="H88" s="46">
        <v>3894322118</v>
      </c>
      <c r="I88" s="48">
        <v>2.2822483910629243E-2</v>
      </c>
      <c r="J88" s="46"/>
      <c r="K88" s="48">
        <v>6.4786251717047882E-2</v>
      </c>
      <c r="L88" s="46" t="s">
        <v>66</v>
      </c>
      <c r="M88" s="46">
        <v>282095026</v>
      </c>
      <c r="N88" s="46">
        <v>958461730</v>
      </c>
      <c r="O88" s="48">
        <v>-0.70567940568686027</v>
      </c>
      <c r="P88" s="46" t="s">
        <v>71</v>
      </c>
      <c r="Q88" s="46">
        <v>33629027457</v>
      </c>
      <c r="R88" s="46">
        <v>189910517307</v>
      </c>
      <c r="S88" s="46">
        <v>29256870511</v>
      </c>
      <c r="T88" s="46">
        <v>189910517308</v>
      </c>
      <c r="U88" s="48">
        <v>0.14944034921151794</v>
      </c>
      <c r="V88" s="46" t="s">
        <v>66</v>
      </c>
      <c r="W88" s="48">
        <v>-5.265676783494655E-12</v>
      </c>
      <c r="X88" s="46"/>
    </row>
    <row r="89" spans="1:24">
      <c r="A89" s="15">
        <f t="shared" si="2"/>
        <v>2021</v>
      </c>
      <c r="B89" s="16" t="str">
        <f t="shared" si="3"/>
        <v>02</v>
      </c>
      <c r="C89" s="46">
        <v>3058063434</v>
      </c>
      <c r="D89" s="46">
        <v>831550446</v>
      </c>
      <c r="E89" s="46">
        <v>3889613880</v>
      </c>
      <c r="F89" s="46">
        <v>2964336098</v>
      </c>
      <c r="G89" s="46">
        <v>821286388</v>
      </c>
      <c r="H89" s="46">
        <v>3785622486</v>
      </c>
      <c r="I89" s="48">
        <v>3.1618322923381292E-2</v>
      </c>
      <c r="J89" s="46"/>
      <c r="K89" s="48">
        <v>1.2497538191269753E-2</v>
      </c>
      <c r="L89" s="46"/>
      <c r="M89" s="46">
        <v>72463479</v>
      </c>
      <c r="N89" s="46">
        <v>617664105</v>
      </c>
      <c r="O89" s="48">
        <v>-0.88268141468249961</v>
      </c>
      <c r="P89" s="46" t="s">
        <v>71</v>
      </c>
      <c r="Q89" s="46">
        <v>31206063984</v>
      </c>
      <c r="R89" s="46">
        <v>190963911849</v>
      </c>
      <c r="S89" s="46">
        <v>28939849415</v>
      </c>
      <c r="T89" s="46">
        <v>190963911855</v>
      </c>
      <c r="U89" s="48">
        <v>7.8307752625187632E-2</v>
      </c>
      <c r="V89" s="46" t="s">
        <v>66</v>
      </c>
      <c r="W89" s="48">
        <v>-3.1419533641496855E-11</v>
      </c>
      <c r="X89" s="46"/>
    </row>
    <row r="90" spans="1:24">
      <c r="A90" s="15">
        <f t="shared" si="2"/>
        <v>2021</v>
      </c>
      <c r="B90" s="16" t="str">
        <f t="shared" si="3"/>
        <v>03</v>
      </c>
      <c r="C90" s="46">
        <v>2481736333</v>
      </c>
      <c r="D90" s="46">
        <v>834276024</v>
      </c>
      <c r="E90" s="46">
        <v>3316012357</v>
      </c>
      <c r="F90" s="46">
        <v>1116476621</v>
      </c>
      <c r="G90" s="46">
        <v>845357716</v>
      </c>
      <c r="H90" s="46">
        <v>1961834337</v>
      </c>
      <c r="I90" s="48">
        <v>1.2228287510195881</v>
      </c>
      <c r="J90" s="46" t="s">
        <v>68</v>
      </c>
      <c r="K90" s="48">
        <v>-1.31088789872712E-2</v>
      </c>
      <c r="L90" s="46"/>
      <c r="M90" s="46">
        <v>-351945908</v>
      </c>
      <c r="N90" s="46">
        <v>1107690537</v>
      </c>
      <c r="O90" s="48">
        <v>-1.3177294526259908</v>
      </c>
      <c r="P90" s="46" t="s">
        <v>71</v>
      </c>
      <c r="Q90" s="46">
        <v>30526919638</v>
      </c>
      <c r="R90" s="46">
        <v>191947220000</v>
      </c>
      <c r="S90" s="46">
        <v>29132281216</v>
      </c>
      <c r="T90" s="46">
        <v>191947220006</v>
      </c>
      <c r="U90" s="48">
        <v>4.7872612915532242E-2</v>
      </c>
      <c r="V90" s="46"/>
      <c r="W90" s="48">
        <v>-3.1258551302926207E-11</v>
      </c>
      <c r="X90" s="46"/>
    </row>
    <row r="91" spans="1:24">
      <c r="A91" s="15">
        <f t="shared" si="2"/>
        <v>2021</v>
      </c>
      <c r="B91" s="16" t="str">
        <f t="shared" si="3"/>
        <v>04</v>
      </c>
      <c r="C91" s="46">
        <v>2503181511</v>
      </c>
      <c r="D91" s="46">
        <v>838473732</v>
      </c>
      <c r="E91" s="46">
        <v>3341655243</v>
      </c>
      <c r="F91" s="46">
        <v>2428315661</v>
      </c>
      <c r="G91" s="46">
        <v>809018864</v>
      </c>
      <c r="H91" s="46">
        <v>3237334525</v>
      </c>
      <c r="I91" s="48">
        <v>3.0830361638062076E-2</v>
      </c>
      <c r="J91" s="46"/>
      <c r="K91" s="48">
        <v>3.6408134977678364E-2</v>
      </c>
      <c r="L91" s="46"/>
      <c r="M91" s="46">
        <v>121935351</v>
      </c>
      <c r="N91" s="46">
        <v>1343446103</v>
      </c>
      <c r="O91" s="48">
        <v>-0.90923688659507018</v>
      </c>
      <c r="P91" s="46" t="s">
        <v>71</v>
      </c>
      <c r="Q91" s="46">
        <v>30254233896</v>
      </c>
      <c r="R91" s="46">
        <v>193626478244</v>
      </c>
      <c r="S91" s="46">
        <v>28693510647</v>
      </c>
      <c r="T91" s="46">
        <v>193626478250</v>
      </c>
      <c r="U91" s="48">
        <v>5.4392899781441573E-2</v>
      </c>
      <c r="V91" s="46" t="s">
        <v>66</v>
      </c>
      <c r="W91" s="48">
        <v>-3.0987545862615207E-11</v>
      </c>
      <c r="X91" s="46"/>
    </row>
    <row r="92" spans="1:24">
      <c r="A92" s="15">
        <f t="shared" si="2"/>
        <v>2021</v>
      </c>
      <c r="B92" s="16" t="str">
        <f t="shared" si="3"/>
        <v>05</v>
      </c>
      <c r="C92" s="46">
        <v>1686264822</v>
      </c>
      <c r="D92" s="46">
        <v>844326954</v>
      </c>
      <c r="E92" s="46">
        <v>2530591776</v>
      </c>
      <c r="F92" s="46">
        <v>1636352374</v>
      </c>
      <c r="G92" s="46">
        <v>808094857</v>
      </c>
      <c r="H92" s="46">
        <v>2444447231</v>
      </c>
      <c r="I92" s="48">
        <v>3.0502261489064875E-2</v>
      </c>
      <c r="J92" s="46"/>
      <c r="K92" s="48">
        <v>4.4836440531881738E-2</v>
      </c>
      <c r="L92" s="46"/>
      <c r="M92" s="46">
        <v>663288801</v>
      </c>
      <c r="N92" s="46">
        <v>2279563865</v>
      </c>
      <c r="O92" s="48">
        <v>-0.70902820000614453</v>
      </c>
      <c r="P92" s="46" t="s">
        <v>71</v>
      </c>
      <c r="Q92" s="46">
        <v>27156170724</v>
      </c>
      <c r="R92" s="46">
        <v>195834822458</v>
      </c>
      <c r="S92" s="46">
        <v>28065756783</v>
      </c>
      <c r="T92" s="46">
        <v>195834822464</v>
      </c>
      <c r="U92" s="48">
        <v>-3.240910501836014E-2</v>
      </c>
      <c r="V92" s="46"/>
      <c r="W92" s="48">
        <v>-3.0638047654463207E-11</v>
      </c>
      <c r="X92" s="46"/>
    </row>
    <row r="93" spans="1:24">
      <c r="A93" s="15">
        <f t="shared" si="2"/>
        <v>2021</v>
      </c>
      <c r="B93" s="16" t="str">
        <f t="shared" si="3"/>
        <v>06</v>
      </c>
      <c r="C93" s="46">
        <v>1152564416</v>
      </c>
      <c r="D93" s="46">
        <v>846597703</v>
      </c>
      <c r="E93" s="46">
        <v>1999162119</v>
      </c>
      <c r="F93" s="46">
        <v>1004818242</v>
      </c>
      <c r="G93" s="46">
        <v>1345846909</v>
      </c>
      <c r="H93" s="46">
        <v>2350665151</v>
      </c>
      <c r="I93" s="48">
        <v>0.14703771072659322</v>
      </c>
      <c r="J93" s="46" t="s">
        <v>68</v>
      </c>
      <c r="K93" s="48">
        <v>-0.37095542045785534</v>
      </c>
      <c r="L93" s="46" t="s">
        <v>70</v>
      </c>
      <c r="M93" s="46">
        <v>993962569</v>
      </c>
      <c r="N93" s="46">
        <v>735647133</v>
      </c>
      <c r="O93" s="48">
        <v>0.35114041014008812</v>
      </c>
      <c r="P93" s="46" t="s">
        <v>71</v>
      </c>
      <c r="Q93" s="46">
        <v>25205554286</v>
      </c>
      <c r="R93" s="46">
        <v>196806520361</v>
      </c>
      <c r="S93" s="46">
        <v>27170305131</v>
      </c>
      <c r="T93" s="46">
        <v>196806520367</v>
      </c>
      <c r="U93" s="48">
        <v>-7.2312432102881075E-2</v>
      </c>
      <c r="V93" s="46" t="s">
        <v>72</v>
      </c>
      <c r="W93" s="48">
        <v>-3.0486835278509261E-11</v>
      </c>
      <c r="X93" s="46"/>
    </row>
    <row r="94" spans="1:24">
      <c r="A94" s="15">
        <f t="shared" si="2"/>
        <v>2021</v>
      </c>
      <c r="B94" s="16" t="str">
        <f t="shared" si="3"/>
        <v>07</v>
      </c>
      <c r="C94" s="46">
        <v>1764855303</v>
      </c>
      <c r="D94" s="46">
        <v>849323281</v>
      </c>
      <c r="E94" s="46">
        <v>2614178584</v>
      </c>
      <c r="F94" s="46">
        <v>1601442085</v>
      </c>
      <c r="G94" s="46">
        <v>844605428</v>
      </c>
      <c r="H94" s="46">
        <v>2446047513</v>
      </c>
      <c r="I94" s="48">
        <v>0.10204129111543869</v>
      </c>
      <c r="J94" s="46" t="s">
        <v>68</v>
      </c>
      <c r="K94" s="48">
        <v>5.5858663034782374E-3</v>
      </c>
      <c r="L94" s="46"/>
      <c r="M94" s="46">
        <v>-8197848</v>
      </c>
      <c r="N94" s="46">
        <v>977534853</v>
      </c>
      <c r="O94" s="48">
        <v>-1.0083862462548945</v>
      </c>
      <c r="P94" s="46" t="s">
        <v>71</v>
      </c>
      <c r="Q94" s="46">
        <v>26424973546</v>
      </c>
      <c r="R94" s="46">
        <v>197880497088.79599</v>
      </c>
      <c r="S94" s="46">
        <v>27459294149</v>
      </c>
      <c r="T94" s="46">
        <v>197880497095</v>
      </c>
      <c r="U94" s="48">
        <v>-3.7667414078000561E-2</v>
      </c>
      <c r="V94" s="46"/>
      <c r="W94" s="48">
        <v>-3.1352254126204571E-11</v>
      </c>
      <c r="X94" s="46"/>
    </row>
    <row r="95" spans="1:24">
      <c r="A95" s="15">
        <f t="shared" si="2"/>
        <v>2021</v>
      </c>
      <c r="B95" s="16" t="str">
        <f t="shared" si="3"/>
        <v>08</v>
      </c>
      <c r="C95" s="46">
        <v>1306630674</v>
      </c>
      <c r="D95" s="46">
        <v>849323281</v>
      </c>
      <c r="E95" s="46">
        <v>2155953955</v>
      </c>
      <c r="F95" s="46">
        <v>1317223273</v>
      </c>
      <c r="G95" s="46">
        <v>823369295</v>
      </c>
      <c r="H95" s="46">
        <v>2140592568</v>
      </c>
      <c r="I95" s="48">
        <v>-8.0416123956534857E-3</v>
      </c>
      <c r="J95" s="46"/>
      <c r="K95" s="48">
        <v>3.1521683110614429E-2</v>
      </c>
      <c r="L95" s="46"/>
      <c r="M95" s="46">
        <v>710653018</v>
      </c>
      <c r="N95" s="46">
        <v>189926451</v>
      </c>
      <c r="O95" s="48">
        <v>2.7417274648068899</v>
      </c>
      <c r="P95" s="46" t="s">
        <v>71</v>
      </c>
      <c r="Q95" s="46">
        <v>25350705427</v>
      </c>
      <c r="R95" s="46">
        <v>198616740801</v>
      </c>
      <c r="S95" s="46">
        <v>26931805620</v>
      </c>
      <c r="T95" s="46">
        <v>198616740807</v>
      </c>
      <c r="U95" s="48">
        <v>-5.8707545097750446E-2</v>
      </c>
      <c r="V95" s="46" t="s">
        <v>72</v>
      </c>
      <c r="W95" s="48">
        <v>-3.0208946455445584E-11</v>
      </c>
      <c r="X95" s="46"/>
    </row>
    <row r="96" spans="1:24">
      <c r="A96" s="15">
        <f t="shared" si="2"/>
        <v>2021</v>
      </c>
      <c r="B96" s="16" t="str">
        <f t="shared" si="3"/>
        <v>09</v>
      </c>
      <c r="C96" s="46">
        <v>1638141711</v>
      </c>
      <c r="D96" s="46">
        <v>851365084</v>
      </c>
      <c r="E96" s="46">
        <v>2489506795</v>
      </c>
      <c r="F96" s="46">
        <v>1775294727</v>
      </c>
      <c r="G96" s="46">
        <v>1107358026</v>
      </c>
      <c r="H96" s="46">
        <v>2882652753</v>
      </c>
      <c r="I96" s="48">
        <v>-7.7256476862165524E-2</v>
      </c>
      <c r="J96" s="46" t="s">
        <v>69</v>
      </c>
      <c r="K96" s="48">
        <v>-0.23117450362887426</v>
      </c>
      <c r="L96" s="46" t="s">
        <v>70</v>
      </c>
      <c r="M96" s="46">
        <v>430369865</v>
      </c>
      <c r="N96" s="46">
        <v>1144378467</v>
      </c>
      <c r="O96" s="48">
        <v>-0.62392698096791432</v>
      </c>
      <c r="P96" s="46" t="s">
        <v>71</v>
      </c>
      <c r="Q96" s="46">
        <v>26617172490</v>
      </c>
      <c r="R96" s="46">
        <v>199903699111</v>
      </c>
      <c r="S96" s="46">
        <v>26798824509</v>
      </c>
      <c r="T96" s="46">
        <v>199903699117</v>
      </c>
      <c r="U96" s="48">
        <v>-6.7783577200930534E-3</v>
      </c>
      <c r="V96" s="46"/>
      <c r="W96" s="48">
        <v>-3.0014435381531257E-11</v>
      </c>
      <c r="X96" s="46"/>
    </row>
    <row r="97" spans="1:24">
      <c r="A97" s="15">
        <f t="shared" si="2"/>
        <v>2021</v>
      </c>
      <c r="B97" s="16" t="str">
        <f t="shared" si="3"/>
        <v>10</v>
      </c>
      <c r="C97" s="46">
        <v>1334550750</v>
      </c>
      <c r="D97" s="46">
        <v>854090662</v>
      </c>
      <c r="E97" s="46">
        <v>2188641412</v>
      </c>
      <c r="F97" s="46">
        <v>1114477869</v>
      </c>
      <c r="G97" s="46">
        <v>930099592</v>
      </c>
      <c r="H97" s="46">
        <v>2044577461</v>
      </c>
      <c r="I97" s="48">
        <v>0.19746725091765827</v>
      </c>
      <c r="J97" s="46" t="s">
        <v>68</v>
      </c>
      <c r="K97" s="48">
        <v>-8.1721280875478586E-2</v>
      </c>
      <c r="L97" s="46" t="s">
        <v>70</v>
      </c>
      <c r="M97" s="46">
        <v>676326512</v>
      </c>
      <c r="N97" s="46">
        <v>1109379082</v>
      </c>
      <c r="O97" s="48">
        <v>-0.39035580986373786</v>
      </c>
      <c r="P97" s="46" t="s">
        <v>71</v>
      </c>
      <c r="Q97" s="46">
        <v>25783728491</v>
      </c>
      <c r="R97" s="46">
        <v>201080916376</v>
      </c>
      <c r="S97" s="46">
        <v>26877078363</v>
      </c>
      <c r="T97" s="46">
        <v>201080916385</v>
      </c>
      <c r="U97" s="48">
        <v>-4.0679639997818651E-2</v>
      </c>
      <c r="V97" s="46"/>
      <c r="W97" s="48">
        <v>-4.4758086126250873E-11</v>
      </c>
      <c r="X97" s="46"/>
    </row>
    <row r="98" spans="1:24">
      <c r="A98" s="15">
        <f t="shared" si="2"/>
        <v>2021</v>
      </c>
      <c r="B98" s="16" t="str">
        <f t="shared" si="3"/>
        <v>11</v>
      </c>
      <c r="C98" s="46">
        <v>1229564532</v>
      </c>
      <c r="D98" s="46">
        <v>856592657</v>
      </c>
      <c r="E98" s="46">
        <v>2086157189</v>
      </c>
      <c r="F98" s="46">
        <v>1240903569</v>
      </c>
      <c r="G98" s="46">
        <v>910119853</v>
      </c>
      <c r="H98" s="46">
        <v>2151023422</v>
      </c>
      <c r="I98" s="48">
        <v>-9.1377261563827528E-3</v>
      </c>
      <c r="J98" s="46"/>
      <c r="K98" s="48">
        <v>-5.8813348399729959E-2</v>
      </c>
      <c r="L98" s="46" t="s">
        <v>70</v>
      </c>
      <c r="M98" s="46">
        <v>296529657</v>
      </c>
      <c r="N98" s="46">
        <v>1220617727</v>
      </c>
      <c r="O98" s="48">
        <v>-0.75706590979241117</v>
      </c>
      <c r="P98" s="46" t="s">
        <v>71</v>
      </c>
      <c r="Q98" s="46">
        <v>26177975253</v>
      </c>
      <c r="R98" s="46">
        <v>202486947885</v>
      </c>
      <c r="S98" s="46">
        <v>26651184839</v>
      </c>
      <c r="T98" s="46">
        <v>202486947883</v>
      </c>
      <c r="U98" s="48">
        <v>-1.7755667857120128E-2</v>
      </c>
      <c r="V98" s="46"/>
      <c r="W98" s="48">
        <v>9.8772101608801677E-12</v>
      </c>
      <c r="X98" s="46"/>
    </row>
    <row r="99" spans="1:24">
      <c r="A99" s="15">
        <f t="shared" si="2"/>
        <v>2021</v>
      </c>
      <c r="B99" s="16" t="str">
        <f t="shared" si="3"/>
        <v>12</v>
      </c>
      <c r="C99" s="46">
        <v>987131456</v>
      </c>
      <c r="D99" s="46">
        <v>857501183</v>
      </c>
      <c r="E99" s="46">
        <v>1844632639</v>
      </c>
      <c r="F99" s="46">
        <v>926921277</v>
      </c>
      <c r="G99" s="46">
        <v>1713798720</v>
      </c>
      <c r="H99" s="46">
        <v>2640719997</v>
      </c>
      <c r="I99" s="48">
        <v>6.4957165720557652E-2</v>
      </c>
      <c r="J99" s="46" t="s">
        <v>68</v>
      </c>
      <c r="K99" s="48">
        <v>-0.49964883682489858</v>
      </c>
      <c r="L99" s="46" t="s">
        <v>70</v>
      </c>
      <c r="M99" s="46">
        <v>-2592727429</v>
      </c>
      <c r="N99" s="46">
        <v>495030682</v>
      </c>
      <c r="O99" s="48">
        <v>-6.237508549015554</v>
      </c>
      <c r="P99" s="46" t="s">
        <v>71</v>
      </c>
      <c r="Q99" s="46">
        <v>0</v>
      </c>
      <c r="R99" s="46">
        <v>203350754610</v>
      </c>
      <c r="S99" s="46">
        <v>26469255419</v>
      </c>
      <c r="T99" s="46">
        <v>203350754602</v>
      </c>
      <c r="U99" s="48">
        <v>-1</v>
      </c>
      <c r="V99" s="46"/>
      <c r="W99" s="48">
        <v>3.9340974922197347E-11</v>
      </c>
      <c r="X99" s="46"/>
    </row>
    <row r="100" spans="1:24">
      <c r="A100" s="15">
        <f t="shared" si="2"/>
        <v>2022</v>
      </c>
      <c r="B100" s="16" t="str">
        <f t="shared" si="3"/>
        <v>01</v>
      </c>
      <c r="C100" s="46">
        <v>1832589071</v>
      </c>
      <c r="D100" s="46">
        <v>940662018</v>
      </c>
      <c r="E100" s="46">
        <v>2773251089</v>
      </c>
      <c r="F100" s="46">
        <v>1926551619</v>
      </c>
      <c r="G100" s="46">
        <v>918695287</v>
      </c>
      <c r="H100" s="46">
        <v>2845246906</v>
      </c>
      <c r="I100" s="48">
        <v>-4.8772400943387306E-2</v>
      </c>
      <c r="J100" s="46"/>
      <c r="K100" s="48">
        <v>2.3910790999845499E-2</v>
      </c>
      <c r="L100" s="46"/>
      <c r="M100" s="46">
        <v>508545496</v>
      </c>
      <c r="N100" s="46">
        <v>7183574292</v>
      </c>
      <c r="O100" s="48">
        <v>-0.92920717802468578</v>
      </c>
      <c r="P100" s="46" t="s">
        <v>71</v>
      </c>
      <c r="Q100" s="46">
        <v>23511248641</v>
      </c>
      <c r="R100" s="46">
        <v>210489398998</v>
      </c>
      <c r="S100" s="46">
        <v>26209533565</v>
      </c>
      <c r="T100" s="46">
        <v>210489398967</v>
      </c>
      <c r="U100" s="48">
        <v>-0.10295051292340696</v>
      </c>
      <c r="V100" s="46" t="s">
        <v>72</v>
      </c>
      <c r="W100" s="48">
        <v>1.4727574715323044E-10</v>
      </c>
      <c r="X100" s="46"/>
    </row>
    <row r="101" spans="1:24">
      <c r="A101" s="15">
        <f t="shared" si="2"/>
        <v>2022</v>
      </c>
      <c r="B101" s="16" t="str">
        <f t="shared" si="3"/>
        <v>02</v>
      </c>
      <c r="C101" s="46">
        <v>2703520299</v>
      </c>
      <c r="D101" s="46">
        <v>943662018</v>
      </c>
      <c r="E101" s="46">
        <v>3647182317</v>
      </c>
      <c r="F101" s="46">
        <v>2721074686</v>
      </c>
      <c r="G101" s="46">
        <v>949649766</v>
      </c>
      <c r="H101" s="46">
        <v>3670724452</v>
      </c>
      <c r="I101" s="48">
        <v>-6.4512698200890339E-3</v>
      </c>
      <c r="J101" s="46"/>
      <c r="K101" s="48">
        <v>-6.3052171593964701E-3</v>
      </c>
      <c r="L101" s="46"/>
      <c r="M101" s="46">
        <v>28392323</v>
      </c>
      <c r="N101" s="46">
        <v>686951982</v>
      </c>
      <c r="O101" s="48">
        <v>-0.95866913009357912</v>
      </c>
      <c r="P101" s="46" t="s">
        <v>71</v>
      </c>
      <c r="Q101" s="46">
        <v>0</v>
      </c>
      <c r="R101" s="46">
        <v>212488067241</v>
      </c>
      <c r="S101" s="46">
        <v>24785054759</v>
      </c>
      <c r="T101" s="46">
        <v>212488067244</v>
      </c>
      <c r="U101" s="48">
        <v>-1</v>
      </c>
      <c r="V101" s="46"/>
      <c r="W101" s="48">
        <v>-1.4118484159553191E-11</v>
      </c>
      <c r="X101" s="46"/>
    </row>
    <row r="102" spans="1:24">
      <c r="A102" s="15">
        <f t="shared" si="2"/>
        <v>2022</v>
      </c>
      <c r="B102" s="16" t="str">
        <f t="shared" si="3"/>
        <v>03</v>
      </c>
      <c r="C102" s="46">
        <v>2589778083</v>
      </c>
      <c r="D102" s="46">
        <v>944662018</v>
      </c>
      <c r="E102" s="46">
        <v>3534440101</v>
      </c>
      <c r="F102" s="46">
        <v>2678730257</v>
      </c>
      <c r="G102" s="46">
        <v>892309096</v>
      </c>
      <c r="H102" s="46">
        <v>3571039353</v>
      </c>
      <c r="I102" s="48">
        <v>-3.3206842595499109E-2</v>
      </c>
      <c r="J102" s="46"/>
      <c r="K102" s="48">
        <v>5.8671285807446294E-2</v>
      </c>
      <c r="L102" s="46" t="s">
        <v>66</v>
      </c>
      <c r="M102" s="46">
        <v>1395363091</v>
      </c>
      <c r="N102" s="46">
        <v>283600705</v>
      </c>
      <c r="O102" s="48">
        <v>3.9201679205980815</v>
      </c>
      <c r="P102" s="46" t="s">
        <v>71</v>
      </c>
      <c r="Q102" s="46">
        <v>23089924375</v>
      </c>
      <c r="R102" s="46">
        <v>213900880813</v>
      </c>
      <c r="S102" s="46">
        <v>23621051916</v>
      </c>
      <c r="T102" s="46">
        <v>213900880818</v>
      </c>
      <c r="U102" s="48">
        <v>-2.2485346668250417E-2</v>
      </c>
      <c r="V102" s="46"/>
      <c r="W102" s="48">
        <v>-2.3375301694272821E-11</v>
      </c>
      <c r="X102" s="46"/>
    </row>
    <row r="103" spans="1:24">
      <c r="A103" s="15">
        <f t="shared" si="2"/>
        <v>2022</v>
      </c>
      <c r="B103" s="16" t="str">
        <f t="shared" si="3"/>
        <v>04</v>
      </c>
      <c r="C103" s="46">
        <v>2127219051</v>
      </c>
      <c r="D103" s="46">
        <v>944712770</v>
      </c>
      <c r="E103" s="46">
        <v>3071931821</v>
      </c>
      <c r="F103" s="46">
        <v>1929311550</v>
      </c>
      <c r="G103" s="46">
        <v>948773353</v>
      </c>
      <c r="H103" s="46">
        <v>2878084903</v>
      </c>
      <c r="I103" s="48">
        <v>0.10257933769172745</v>
      </c>
      <c r="J103" s="46" t="s">
        <v>68</v>
      </c>
      <c r="K103" s="48">
        <v>-4.2798240350664374E-3</v>
      </c>
      <c r="L103" s="46"/>
      <c r="M103" s="46">
        <v>-4677707961</v>
      </c>
      <c r="N103" s="46">
        <v>1086605981</v>
      </c>
      <c r="O103" s="48">
        <v>-5.3048796369546212</v>
      </c>
      <c r="P103" s="46" t="s">
        <v>71</v>
      </c>
      <c r="Q103" s="46">
        <v>0</v>
      </c>
      <c r="R103" s="46">
        <v>215060055499</v>
      </c>
      <c r="S103" s="46">
        <v>23749854678</v>
      </c>
      <c r="T103" s="46">
        <v>215060055510</v>
      </c>
      <c r="U103" s="48">
        <v>-1</v>
      </c>
      <c r="V103" s="46"/>
      <c r="W103" s="48">
        <v>-5.1148529855993274E-11</v>
      </c>
      <c r="X103" s="46"/>
    </row>
    <row r="104" spans="1:24">
      <c r="A104" s="15">
        <f t="shared" si="2"/>
        <v>2022</v>
      </c>
      <c r="B104" s="16" t="str">
        <f t="shared" si="3"/>
        <v>05</v>
      </c>
      <c r="C104" s="46">
        <v>2053478208</v>
      </c>
      <c r="D104" s="46">
        <v>944712770</v>
      </c>
      <c r="E104" s="46">
        <v>2998190978</v>
      </c>
      <c r="F104" s="46">
        <v>1977739819</v>
      </c>
      <c r="G104" s="46">
        <v>892927209</v>
      </c>
      <c r="H104" s="46">
        <v>2870667028</v>
      </c>
      <c r="I104" s="48">
        <v>3.8295426057758819E-2</v>
      </c>
      <c r="J104" s="46"/>
      <c r="K104" s="48">
        <v>5.799527719397779E-2</v>
      </c>
      <c r="L104" s="46" t="s">
        <v>66</v>
      </c>
      <c r="M104" s="46">
        <v>167068073</v>
      </c>
      <c r="N104" s="46">
        <v>1219292211</v>
      </c>
      <c r="O104" s="48">
        <v>-0.86297946341920817</v>
      </c>
      <c r="P104" s="46" t="s">
        <v>71</v>
      </c>
      <c r="Q104" s="46">
        <v>0</v>
      </c>
      <c r="R104" s="46">
        <v>216417058775</v>
      </c>
      <c r="S104" s="46">
        <v>23912350891</v>
      </c>
      <c r="T104" s="46">
        <v>216417058788</v>
      </c>
      <c r="U104" s="48">
        <v>-1</v>
      </c>
      <c r="V104" s="46"/>
      <c r="W104" s="48">
        <v>-6.0069171858856407E-11</v>
      </c>
      <c r="X104" s="46"/>
    </row>
    <row r="105" spans="1:24">
      <c r="A105" s="15">
        <f t="shared" si="2"/>
        <v>2022</v>
      </c>
      <c r="B105" s="16" t="str">
        <f t="shared" si="3"/>
        <v>06</v>
      </c>
      <c r="C105" s="46">
        <v>2369091265</v>
      </c>
      <c r="D105" s="46">
        <v>946627871</v>
      </c>
      <c r="E105" s="46">
        <v>3315719136</v>
      </c>
      <c r="F105" s="46">
        <v>2383013521</v>
      </c>
      <c r="G105" s="46">
        <v>1499248389</v>
      </c>
      <c r="H105" s="46">
        <v>3882261910</v>
      </c>
      <c r="I105" s="48">
        <v>-5.8422899733098221E-3</v>
      </c>
      <c r="J105" s="46"/>
      <c r="K105" s="48">
        <v>-0.36859837372818416</v>
      </c>
      <c r="L105" s="46" t="s">
        <v>70</v>
      </c>
      <c r="M105" s="46">
        <v>400550818</v>
      </c>
      <c r="N105" s="46">
        <v>1547659473</v>
      </c>
      <c r="O105" s="48">
        <v>-0.74118930876727818</v>
      </c>
      <c r="P105" s="46" t="s">
        <v>71</v>
      </c>
      <c r="Q105" s="46">
        <v>23812984757</v>
      </c>
      <c r="R105" s="46">
        <v>217856856199</v>
      </c>
      <c r="S105" s="46">
        <v>23791777651</v>
      </c>
      <c r="T105" s="46">
        <v>217856856206</v>
      </c>
      <c r="U105" s="48">
        <v>8.9136281916735172E-4</v>
      </c>
      <c r="V105" s="46"/>
      <c r="W105" s="48">
        <v>-3.213118660028158E-11</v>
      </c>
      <c r="X105" s="46"/>
    </row>
    <row r="106" spans="1:24">
      <c r="A106" s="15">
        <f t="shared" si="2"/>
        <v>2022</v>
      </c>
      <c r="B106" s="16" t="str">
        <f t="shared" si="3"/>
        <v>07</v>
      </c>
      <c r="C106" s="46">
        <v>3014810273</v>
      </c>
      <c r="D106" s="46">
        <v>947627871</v>
      </c>
      <c r="E106" s="46">
        <v>3962438144</v>
      </c>
      <c r="F106" s="46">
        <v>2942483539</v>
      </c>
      <c r="G106" s="46">
        <v>914252076</v>
      </c>
      <c r="H106" s="46">
        <v>3856735615</v>
      </c>
      <c r="I106" s="48">
        <v>2.4580166054074315E-2</v>
      </c>
      <c r="J106" s="46"/>
      <c r="K106" s="48">
        <v>3.6506118909813701E-2</v>
      </c>
      <c r="L106" s="46"/>
      <c r="M106" s="46">
        <v>223189501</v>
      </c>
      <c r="N106" s="46">
        <v>1822861196</v>
      </c>
      <c r="O106" s="48">
        <v>-0.8775608908183703</v>
      </c>
      <c r="P106" s="46" t="s">
        <v>71</v>
      </c>
      <c r="Q106" s="46">
        <v>24851645786</v>
      </c>
      <c r="R106" s="46">
        <v>219405540604</v>
      </c>
      <c r="S106" s="46">
        <v>24159058215</v>
      </c>
      <c r="T106" s="46">
        <v>219405540619</v>
      </c>
      <c r="U106" s="48">
        <v>2.8667821602829768E-2</v>
      </c>
      <c r="V106" s="46"/>
      <c r="W106" s="48">
        <v>-6.8366534655694977E-11</v>
      </c>
      <c r="X106" s="46"/>
    </row>
    <row r="107" spans="1:24">
      <c r="A107" s="15">
        <f t="shared" si="2"/>
        <v>2022</v>
      </c>
      <c r="B107" s="16" t="str">
        <f t="shared" si="3"/>
        <v>08</v>
      </c>
      <c r="C107" s="46">
        <v>2131306172</v>
      </c>
      <c r="D107" s="46">
        <v>944535735</v>
      </c>
      <c r="E107" s="46">
        <v>3075841907</v>
      </c>
      <c r="F107" s="46">
        <v>2170899502</v>
      </c>
      <c r="G107" s="46">
        <v>912203176</v>
      </c>
      <c r="H107" s="46">
        <v>3083102678</v>
      </c>
      <c r="I107" s="48">
        <v>-1.8238214142812015E-2</v>
      </c>
      <c r="J107" s="46"/>
      <c r="K107" s="48">
        <v>3.5444470980443121E-2</v>
      </c>
      <c r="L107" s="46"/>
      <c r="M107" s="46">
        <v>-196534772</v>
      </c>
      <c r="N107" s="46">
        <v>1432959606</v>
      </c>
      <c r="O107" s="48">
        <v>-1.1371530440754098</v>
      </c>
      <c r="P107" s="46" t="s">
        <v>71</v>
      </c>
      <c r="Q107" s="46">
        <v>24705412237</v>
      </c>
      <c r="R107" s="46">
        <v>220630508233</v>
      </c>
      <c r="S107" s="46">
        <v>24455840329</v>
      </c>
      <c r="T107" s="46">
        <v>220630508237</v>
      </c>
      <c r="U107" s="48">
        <v>1.0205002348827596E-2</v>
      </c>
      <c r="V107" s="46"/>
      <c r="W107" s="48">
        <v>-1.8129830969826344E-11</v>
      </c>
      <c r="X107" s="46"/>
    </row>
    <row r="108" spans="1:24">
      <c r="A108" s="15">
        <f t="shared" si="2"/>
        <v>2022</v>
      </c>
      <c r="B108" s="16" t="str">
        <f t="shared" si="3"/>
        <v>09</v>
      </c>
      <c r="C108" s="46">
        <v>2302447566</v>
      </c>
      <c r="D108" s="46">
        <v>944535735</v>
      </c>
      <c r="E108" s="46">
        <v>3246983301</v>
      </c>
      <c r="F108" s="46">
        <v>2259592994</v>
      </c>
      <c r="G108" s="46">
        <v>942096484</v>
      </c>
      <c r="H108" s="46">
        <v>3201689478</v>
      </c>
      <c r="I108" s="48">
        <v>1.8965615539521252E-2</v>
      </c>
      <c r="J108" s="46"/>
      <c r="K108" s="48">
        <v>2.5891732337681717E-3</v>
      </c>
      <c r="L108" s="46"/>
      <c r="M108" s="46">
        <v>151561998</v>
      </c>
      <c r="N108" s="46">
        <v>2450799759</v>
      </c>
      <c r="O108" s="48">
        <v>-0.93815814717484636</v>
      </c>
      <c r="P108" s="46" t="s">
        <v>71</v>
      </c>
      <c r="Q108" s="46">
        <v>25773933421</v>
      </c>
      <c r="R108" s="46">
        <v>222799050671</v>
      </c>
      <c r="S108" s="46">
        <v>24616891912</v>
      </c>
      <c r="T108" s="46">
        <v>222799050635</v>
      </c>
      <c r="U108" s="48">
        <v>4.7001933190273126E-2</v>
      </c>
      <c r="V108" s="46"/>
      <c r="W108" s="48">
        <v>1.6158052673631573E-10</v>
      </c>
      <c r="X108" s="46"/>
    </row>
    <row r="109" spans="1:24">
      <c r="A109" s="15">
        <f t="shared" si="2"/>
        <v>2022</v>
      </c>
      <c r="B109" s="16" t="str">
        <f t="shared" si="3"/>
        <v>10</v>
      </c>
      <c r="C109" s="46">
        <v>2353538797</v>
      </c>
      <c r="D109" s="46">
        <v>944546263</v>
      </c>
      <c r="E109" s="46">
        <v>3298085060</v>
      </c>
      <c r="F109" s="46">
        <v>2433529840</v>
      </c>
      <c r="G109" s="46">
        <v>939872400</v>
      </c>
      <c r="H109" s="46">
        <v>3373402240</v>
      </c>
      <c r="I109" s="48">
        <v>-3.2870376884303942E-2</v>
      </c>
      <c r="J109" s="46"/>
      <c r="K109" s="48">
        <v>4.9728697214643791E-3</v>
      </c>
      <c r="L109" s="46"/>
      <c r="M109" s="46">
        <v>418835980</v>
      </c>
      <c r="N109" s="46">
        <v>2067217729</v>
      </c>
      <c r="O109" s="48">
        <v>-0.79739145319607507</v>
      </c>
      <c r="P109" s="46" t="s">
        <v>71</v>
      </c>
      <c r="Q109" s="46">
        <v>25079063952</v>
      </c>
      <c r="R109" s="46">
        <v>224962003124</v>
      </c>
      <c r="S109" s="46">
        <v>24404444786</v>
      </c>
      <c r="T109" s="46">
        <v>224962003138</v>
      </c>
      <c r="U109" s="48">
        <v>2.7643290880643434E-2</v>
      </c>
      <c r="V109" s="46"/>
      <c r="W109" s="48">
        <v>-6.2232774489245912E-11</v>
      </c>
      <c r="X109" s="46"/>
    </row>
    <row r="110" spans="1:24">
      <c r="A110" s="15">
        <f t="shared" si="2"/>
        <v>2022</v>
      </c>
      <c r="B110" s="16" t="str">
        <f t="shared" si="3"/>
        <v>11</v>
      </c>
      <c r="C110" s="46">
        <v>3101106548</v>
      </c>
      <c r="D110" s="46">
        <v>944422242</v>
      </c>
      <c r="E110" s="46">
        <v>4045528790</v>
      </c>
      <c r="F110" s="46">
        <v>2573057413</v>
      </c>
      <c r="G110" s="46">
        <v>929058941</v>
      </c>
      <c r="H110" s="46">
        <v>3502116354</v>
      </c>
      <c r="I110" s="48">
        <v>0.20522244561357561</v>
      </c>
      <c r="J110" s="46" t="s">
        <v>68</v>
      </c>
      <c r="K110" s="48">
        <v>1.6536411547219521E-2</v>
      </c>
      <c r="L110" s="46"/>
      <c r="M110" s="46">
        <v>213384393</v>
      </c>
      <c r="N110" s="46">
        <v>2615616895</v>
      </c>
      <c r="O110" s="48">
        <v>-0.91841909516339926</v>
      </c>
      <c r="P110" s="46" t="s">
        <v>71</v>
      </c>
      <c r="Q110" s="46">
        <v>25668531088</v>
      </c>
      <c r="R110" s="46">
        <v>227267878547</v>
      </c>
      <c r="S110" s="46">
        <v>24537533423</v>
      </c>
      <c r="T110" s="46">
        <v>227267878555</v>
      </c>
      <c r="U110" s="48">
        <v>4.6092557287761959E-2</v>
      </c>
      <c r="V110" s="46"/>
      <c r="W110" s="48">
        <v>-3.5200731218765213E-11</v>
      </c>
      <c r="X110" s="46"/>
    </row>
    <row r="111" spans="1:24">
      <c r="A111" s="15">
        <f t="shared" si="2"/>
        <v>2022</v>
      </c>
      <c r="B111" s="16" t="str">
        <f t="shared" si="3"/>
        <v>12</v>
      </c>
      <c r="C111" s="46">
        <v>2226670340</v>
      </c>
      <c r="D111" s="46">
        <v>946304982</v>
      </c>
      <c r="E111" s="46">
        <v>3172975322</v>
      </c>
      <c r="F111" s="46">
        <v>2282851087</v>
      </c>
      <c r="G111" s="46">
        <v>1818983151</v>
      </c>
      <c r="H111" s="46">
        <v>4101834238</v>
      </c>
      <c r="I111" s="48">
        <v>-2.4609904395397786E-2</v>
      </c>
      <c r="J111" s="46"/>
      <c r="K111" s="48">
        <v>-0.47976154618047917</v>
      </c>
      <c r="L111" s="46" t="s">
        <v>70</v>
      </c>
      <c r="M111" s="46">
        <v>-2790313027</v>
      </c>
      <c r="N111" s="46">
        <v>3005282479</v>
      </c>
      <c r="O111" s="48">
        <v>-1.9284694688428987</v>
      </c>
      <c r="P111" s="46" t="s">
        <v>71</v>
      </c>
      <c r="Q111" s="46">
        <v>0</v>
      </c>
      <c r="R111" s="46">
        <v>230117885116</v>
      </c>
      <c r="S111" s="46">
        <v>24774839833</v>
      </c>
      <c r="T111" s="46">
        <v>230117885115</v>
      </c>
      <c r="U111" s="48">
        <v>-1</v>
      </c>
      <c r="V111" s="46"/>
      <c r="W111" s="48">
        <v>4.3456349629877877E-12</v>
      </c>
      <c r="X111" s="46"/>
    </row>
    <row r="112" spans="1:24">
      <c r="A112" s="15">
        <f t="shared" si="2"/>
        <v>2023</v>
      </c>
      <c r="B112" s="16" t="str">
        <f t="shared" si="3"/>
        <v>01</v>
      </c>
      <c r="C112" s="46">
        <v>2350375066</v>
      </c>
      <c r="D112" s="46">
        <v>1092358736</v>
      </c>
      <c r="E112" s="46">
        <v>3442733802</v>
      </c>
      <c r="F112" s="46">
        <v>2357554635</v>
      </c>
      <c r="G112" s="46">
        <v>966197565</v>
      </c>
      <c r="H112" s="46">
        <v>3323752200</v>
      </c>
      <c r="I112" s="48">
        <v>-3.045345755051776E-3</v>
      </c>
      <c r="J112" s="46"/>
      <c r="K112" s="48">
        <v>0.13057492128951909</v>
      </c>
      <c r="L112" s="46" t="s">
        <v>66</v>
      </c>
      <c r="M112" s="46">
        <v>-599830248</v>
      </c>
      <c r="N112" s="46">
        <v>11481231170</v>
      </c>
      <c r="O112" s="48">
        <v>-1.0522444186619404</v>
      </c>
      <c r="P112" s="46" t="s">
        <v>71</v>
      </c>
      <c r="Q112" s="46">
        <v>25820658831</v>
      </c>
      <c r="R112" s="46">
        <v>241089194728</v>
      </c>
      <c r="S112" s="46">
        <v>25606099002</v>
      </c>
      <c r="T112" s="46">
        <v>241089194712</v>
      </c>
      <c r="U112" s="48">
        <v>8.3792470295158683E-3</v>
      </c>
      <c r="V112" s="46"/>
      <c r="W112" s="48">
        <v>6.6365579698413057E-11</v>
      </c>
      <c r="X112" s="46"/>
    </row>
    <row r="113" spans="1:24">
      <c r="A113" s="15">
        <f t="shared" si="2"/>
        <v>2023</v>
      </c>
      <c r="B113" s="16" t="str">
        <f t="shared" si="3"/>
        <v>02</v>
      </c>
      <c r="C113" s="46">
        <v>2569446258</v>
      </c>
      <c r="D113" s="46">
        <v>1093518736</v>
      </c>
      <c r="E113" s="46">
        <v>3662964994</v>
      </c>
      <c r="F113" s="46">
        <v>2581001022</v>
      </c>
      <c r="G113" s="46">
        <v>1120511160</v>
      </c>
      <c r="H113" s="46">
        <v>3701512182</v>
      </c>
      <c r="I113" s="48">
        <v>-4.4768537096688821E-3</v>
      </c>
      <c r="J113" s="46"/>
      <c r="K113" s="48">
        <v>-2.4089384348478959E-2</v>
      </c>
      <c r="L113" s="46"/>
      <c r="M113" s="46">
        <v>1612236</v>
      </c>
      <c r="N113" s="46">
        <v>-5957069179</v>
      </c>
      <c r="O113" s="48">
        <v>-1.000270642484006</v>
      </c>
      <c r="P113" s="46" t="s">
        <v>71</v>
      </c>
      <c r="Q113" s="46">
        <v>25926240588</v>
      </c>
      <c r="R113" s="46">
        <v>243419623595</v>
      </c>
      <c r="S113" s="46">
        <v>25851338085</v>
      </c>
      <c r="T113" s="46">
        <v>243419623594</v>
      </c>
      <c r="U113" s="48">
        <v>2.8974323400094981E-3</v>
      </c>
      <c r="V113" s="46"/>
      <c r="W113" s="48">
        <v>4.1080472357180042E-12</v>
      </c>
      <c r="X113" s="46"/>
    </row>
    <row r="114" spans="1:24">
      <c r="A114" s="15">
        <f t="shared" si="2"/>
        <v>2023</v>
      </c>
      <c r="B114" s="16" t="str">
        <f t="shared" si="3"/>
        <v>03</v>
      </c>
      <c r="C114" s="46">
        <v>2304744066</v>
      </c>
      <c r="D114" s="46">
        <v>1093518736</v>
      </c>
      <c r="E114" s="46">
        <v>3398262802</v>
      </c>
      <c r="F114" s="46">
        <v>2328371707</v>
      </c>
      <c r="G114" s="46">
        <v>1266899595</v>
      </c>
      <c r="H114" s="46">
        <v>3595271302</v>
      </c>
      <c r="I114" s="48">
        <v>-1.0147710062343607E-2</v>
      </c>
      <c r="J114" s="46"/>
      <c r="K114" s="48">
        <v>-0.13685445925176098</v>
      </c>
      <c r="L114" s="46" t="s">
        <v>70</v>
      </c>
      <c r="M114" s="46">
        <v>762422229</v>
      </c>
      <c r="N114" s="46">
        <v>11755279443</v>
      </c>
      <c r="O114" s="48">
        <v>-0.93514214334955648</v>
      </c>
      <c r="P114" s="46" t="s">
        <v>71</v>
      </c>
      <c r="Q114" s="46">
        <v>0</v>
      </c>
      <c r="R114" s="46">
        <v>246649290499</v>
      </c>
      <c r="S114" s="46">
        <v>26159732554</v>
      </c>
      <c r="T114" s="46">
        <v>246649290457</v>
      </c>
      <c r="U114" s="48">
        <v>-1</v>
      </c>
      <c r="V114" s="46"/>
      <c r="W114" s="48">
        <v>1.7028223275872278E-10</v>
      </c>
      <c r="X114" s="46"/>
    </row>
    <row r="115" spans="1:24">
      <c r="A115" s="15">
        <f t="shared" si="2"/>
        <v>2023</v>
      </c>
      <c r="B115" s="16" t="str">
        <f t="shared" si="3"/>
        <v>04</v>
      </c>
      <c r="C115" s="46">
        <v>2748647537</v>
      </c>
      <c r="D115" s="46">
        <v>1095838736</v>
      </c>
      <c r="E115" s="46">
        <v>3844486273</v>
      </c>
      <c r="F115" s="46">
        <v>2718634064</v>
      </c>
      <c r="G115" s="46">
        <v>1055144422</v>
      </c>
      <c r="H115" s="46">
        <v>3773778486</v>
      </c>
      <c r="I115" s="48">
        <v>1.1039909121068003E-2</v>
      </c>
      <c r="J115" s="46"/>
      <c r="K115" s="48">
        <v>3.8567529858012151E-2</v>
      </c>
      <c r="L115" s="46"/>
      <c r="M115" s="46">
        <v>35897480</v>
      </c>
      <c r="N115" s="46">
        <v>2397668500</v>
      </c>
      <c r="O115" s="48">
        <v>-0.98502817215974603</v>
      </c>
      <c r="P115" s="46" t="s">
        <v>71</v>
      </c>
      <c r="Q115" s="46">
        <v>27262659881</v>
      </c>
      <c r="R115" s="46">
        <v>248587935938</v>
      </c>
      <c r="S115" s="46">
        <v>26509671312</v>
      </c>
      <c r="T115" s="46">
        <v>248587935927</v>
      </c>
      <c r="U115" s="48">
        <v>2.8404296686211694E-2</v>
      </c>
      <c r="V115" s="46"/>
      <c r="W115" s="48">
        <v>4.4249937047879939E-11</v>
      </c>
      <c r="X115" s="46"/>
    </row>
    <row r="116" spans="1:24">
      <c r="A116" s="15">
        <f t="shared" si="2"/>
        <v>2023</v>
      </c>
      <c r="B116" s="16" t="str">
        <f t="shared" si="3"/>
        <v>05</v>
      </c>
      <c r="C116" s="46">
        <v>2781549746</v>
      </c>
      <c r="D116" s="46">
        <v>1096998736</v>
      </c>
      <c r="E116" s="46">
        <v>3878548482</v>
      </c>
      <c r="F116" s="46">
        <v>2748180649</v>
      </c>
      <c r="G116" s="46">
        <v>1122426756</v>
      </c>
      <c r="H116" s="46">
        <v>3870607405</v>
      </c>
      <c r="I116" s="48">
        <v>1.2142250187280101E-2</v>
      </c>
      <c r="J116" s="46"/>
      <c r="K116" s="48">
        <v>-2.2654502722848524E-2</v>
      </c>
      <c r="L116" s="46"/>
      <c r="M116" s="46">
        <v>-127679592</v>
      </c>
      <c r="N116" s="46">
        <v>2285292071</v>
      </c>
      <c r="O116" s="48">
        <v>-1.0558701417732264</v>
      </c>
      <c r="P116" s="46" t="s">
        <v>71</v>
      </c>
      <c r="Q116" s="46">
        <v>27682550564</v>
      </c>
      <c r="R116" s="46">
        <v>250466401974</v>
      </c>
      <c r="S116" s="46">
        <v>26929525469</v>
      </c>
      <c r="T116" s="46">
        <v>250466401955</v>
      </c>
      <c r="U116" s="48">
        <v>2.7962805949434566E-2</v>
      </c>
      <c r="V116" s="46"/>
      <c r="W116" s="48">
        <v>7.5858430648167996E-11</v>
      </c>
      <c r="X116" s="46"/>
    </row>
    <row r="117" spans="1:24">
      <c r="A117" s="15">
        <f t="shared" si="2"/>
        <v>2023</v>
      </c>
      <c r="B117" s="16" t="str">
        <f t="shared" si="3"/>
        <v>06</v>
      </c>
      <c r="C117" s="46">
        <v>2405925576</v>
      </c>
      <c r="D117" s="46">
        <v>1099318736</v>
      </c>
      <c r="E117" s="46">
        <v>3505244312</v>
      </c>
      <c r="F117" s="46">
        <v>2283347602</v>
      </c>
      <c r="G117" s="46">
        <v>1746898311</v>
      </c>
      <c r="H117" s="46">
        <v>4030245913</v>
      </c>
      <c r="I117" s="48">
        <v>5.3683448762962271E-2</v>
      </c>
      <c r="J117" s="46" t="s">
        <v>68</v>
      </c>
      <c r="K117" s="48">
        <v>-0.37070250221336443</v>
      </c>
      <c r="L117" s="46" t="s">
        <v>70</v>
      </c>
      <c r="M117" s="46">
        <v>-388029335</v>
      </c>
      <c r="N117" s="46">
        <v>2491708865</v>
      </c>
      <c r="O117" s="48">
        <v>-1.1557281994098456</v>
      </c>
      <c r="P117" s="46" t="s">
        <v>71</v>
      </c>
      <c r="Q117" s="46">
        <v>0</v>
      </c>
      <c r="R117" s="46">
        <v>252686519512</v>
      </c>
      <c r="S117" s="46">
        <v>27154826718</v>
      </c>
      <c r="T117" s="46">
        <v>252686519494</v>
      </c>
      <c r="U117" s="48">
        <v>-1</v>
      </c>
      <c r="V117" s="46"/>
      <c r="W117" s="48">
        <v>7.1234573795209144E-11</v>
      </c>
      <c r="X117" s="46"/>
    </row>
    <row r="118" spans="1:24">
      <c r="A118" s="15">
        <f t="shared" si="2"/>
        <v>2023</v>
      </c>
      <c r="B118" s="16" t="str">
        <f t="shared" si="3"/>
        <v>07</v>
      </c>
      <c r="C118" s="46">
        <v>2843979479</v>
      </c>
      <c r="D118" s="46">
        <v>1098158736</v>
      </c>
      <c r="E118" s="46">
        <v>3942138215</v>
      </c>
      <c r="F118" s="46">
        <v>2895143276</v>
      </c>
      <c r="G118" s="46">
        <v>1056449288</v>
      </c>
      <c r="H118" s="46">
        <v>3951592564</v>
      </c>
      <c r="I118" s="48">
        <v>-1.7672284969153296E-2</v>
      </c>
      <c r="J118" s="46"/>
      <c r="K118" s="48">
        <v>3.948078575447922E-2</v>
      </c>
      <c r="L118" s="46"/>
      <c r="M118" s="46">
        <v>-468640651</v>
      </c>
      <c r="N118" s="46">
        <v>2450128119</v>
      </c>
      <c r="O118" s="48">
        <v>-1.1912718960963038</v>
      </c>
      <c r="P118" s="46" t="s">
        <v>71</v>
      </c>
      <c r="Q118" s="46">
        <v>26891284013</v>
      </c>
      <c r="R118" s="46">
        <v>254669216706</v>
      </c>
      <c r="S118" s="46">
        <v>27872674265</v>
      </c>
      <c r="T118" s="46">
        <v>254669216698</v>
      </c>
      <c r="U118" s="48">
        <v>-3.5209762890686891E-2</v>
      </c>
      <c r="V118" s="46"/>
      <c r="W118" s="48">
        <v>3.1413316392558954E-11</v>
      </c>
      <c r="X118" s="46"/>
    </row>
    <row r="119" spans="1:24">
      <c r="A119" s="15">
        <f t="shared" si="2"/>
        <v>2023</v>
      </c>
      <c r="B119" s="16" t="str">
        <f t="shared" si="3"/>
        <v>08</v>
      </c>
      <c r="C119" s="46">
        <v>2759276610</v>
      </c>
      <c r="D119" s="46">
        <v>1101638736</v>
      </c>
      <c r="E119" s="46">
        <v>3860915346</v>
      </c>
      <c r="F119" s="46">
        <v>2772369226</v>
      </c>
      <c r="G119" s="46">
        <v>1152919581</v>
      </c>
      <c r="H119" s="46">
        <v>3925288807</v>
      </c>
      <c r="I119" s="48">
        <v>-4.7225369107455339E-3</v>
      </c>
      <c r="J119" s="46"/>
      <c r="K119" s="48">
        <v>-4.4479117056474005E-2</v>
      </c>
      <c r="L119" s="46"/>
      <c r="M119" s="46">
        <v>780759685</v>
      </c>
      <c r="N119" s="46">
        <v>2334271327</v>
      </c>
      <c r="O119" s="48">
        <v>-0.66552316520829202</v>
      </c>
      <c r="P119" s="46" t="s">
        <v>71</v>
      </c>
      <c r="Q119" s="46">
        <v>27168847365</v>
      </c>
      <c r="R119" s="46">
        <v>257011841524</v>
      </c>
      <c r="S119" s="46">
        <v>27821781101</v>
      </c>
      <c r="T119" s="46">
        <v>257011841522</v>
      </c>
      <c r="U119" s="48">
        <v>-2.3468437683040078E-2</v>
      </c>
      <c r="V119" s="46"/>
      <c r="W119" s="48">
        <v>7.7817752242026472E-12</v>
      </c>
      <c r="X119" s="46"/>
    </row>
    <row r="120" spans="1:24">
      <c r="A120" s="15">
        <f t="shared" si="2"/>
        <v>2023</v>
      </c>
      <c r="B120" s="16" t="str">
        <f t="shared" si="3"/>
        <v>09</v>
      </c>
      <c r="C120" s="46">
        <v>2592815771</v>
      </c>
      <c r="D120" s="46">
        <v>1105118736</v>
      </c>
      <c r="E120" s="46">
        <v>3697934507</v>
      </c>
      <c r="F120" s="46">
        <v>2668513065</v>
      </c>
      <c r="G120" s="46">
        <v>1220452347</v>
      </c>
      <c r="H120" s="46">
        <v>3888965412</v>
      </c>
      <c r="I120" s="48">
        <v>-2.8366844064898755E-2</v>
      </c>
      <c r="J120" s="46"/>
      <c r="K120" s="48">
        <v>-9.4500708105074382E-2</v>
      </c>
      <c r="L120" s="46" t="s">
        <v>70</v>
      </c>
      <c r="M120" s="46">
        <v>-192747164</v>
      </c>
      <c r="N120" s="46">
        <v>1693866219</v>
      </c>
      <c r="O120" s="48">
        <v>-1.113791255671768</v>
      </c>
      <c r="P120" s="46" t="s">
        <v>71</v>
      </c>
      <c r="Q120" s="46">
        <v>27303841062</v>
      </c>
      <c r="R120" s="46">
        <v>258779948455</v>
      </c>
      <c r="S120" s="46">
        <v>28389277516</v>
      </c>
      <c r="T120" s="46">
        <v>258779948439</v>
      </c>
      <c r="U120" s="48">
        <v>-3.8234028794436714E-2</v>
      </c>
      <c r="V120" s="46"/>
      <c r="W120" s="48">
        <v>6.1828542285979893E-11</v>
      </c>
      <c r="X120" s="46"/>
    </row>
    <row r="121" spans="1:24">
      <c r="A121" s="15">
        <f t="shared" si="2"/>
        <v>2023</v>
      </c>
      <c r="B121" s="16" t="str">
        <f t="shared" si="3"/>
        <v>10</v>
      </c>
      <c r="C121" s="46">
        <v>2642985123</v>
      </c>
      <c r="D121" s="46">
        <v>1107438736</v>
      </c>
      <c r="E121" s="46">
        <v>3750423859</v>
      </c>
      <c r="F121" s="46">
        <v>2778142162</v>
      </c>
      <c r="G121" s="46">
        <v>1063604986</v>
      </c>
      <c r="H121" s="46">
        <v>3841747148</v>
      </c>
      <c r="I121" s="48">
        <v>-4.8650152194767315E-2</v>
      </c>
      <c r="J121" s="46"/>
      <c r="K121" s="48">
        <v>4.1212433729602704E-2</v>
      </c>
      <c r="L121" s="46"/>
      <c r="M121" s="46">
        <v>-1641705553</v>
      </c>
      <c r="N121" s="46">
        <v>2219894614</v>
      </c>
      <c r="O121" s="48">
        <v>-1.7395421127860802</v>
      </c>
      <c r="P121" s="46" t="s">
        <v>71</v>
      </c>
      <c r="Q121" s="46">
        <v>0</v>
      </c>
      <c r="R121" s="46">
        <v>260992819246</v>
      </c>
      <c r="S121" s="46">
        <v>28475150647</v>
      </c>
      <c r="T121" s="46">
        <v>260992819221</v>
      </c>
      <c r="U121" s="48">
        <v>-1</v>
      </c>
      <c r="V121" s="46"/>
      <c r="W121" s="48">
        <v>9.5788044163214181E-11</v>
      </c>
      <c r="X121" s="46"/>
    </row>
    <row r="122" spans="1:24">
      <c r="A122" s="15">
        <f t="shared" si="2"/>
        <v>2023</v>
      </c>
      <c r="B122" s="16" t="str">
        <f t="shared" si="3"/>
        <v>11</v>
      </c>
      <c r="C122" s="46">
        <v>2799312159</v>
      </c>
      <c r="D122" s="46">
        <v>1112384762</v>
      </c>
      <c r="E122" s="46">
        <v>3911696921</v>
      </c>
      <c r="F122" s="46">
        <v>2898237077</v>
      </c>
      <c r="G122" s="46">
        <v>1081669583</v>
      </c>
      <c r="H122" s="46">
        <v>3979906660</v>
      </c>
      <c r="I122" s="48">
        <v>-3.413279016580606E-2</v>
      </c>
      <c r="J122" s="46"/>
      <c r="K122" s="48">
        <v>2.8396082761994457E-2</v>
      </c>
      <c r="L122" s="46"/>
      <c r="M122" s="46">
        <v>667748862</v>
      </c>
      <c r="N122" s="46">
        <v>3544369720</v>
      </c>
      <c r="O122" s="48">
        <v>-0.81160293232614567</v>
      </c>
      <c r="P122" s="46" t="s">
        <v>71</v>
      </c>
      <c r="Q122" s="46">
        <v>27099327079</v>
      </c>
      <c r="R122" s="46">
        <v>264417838718</v>
      </c>
      <c r="S122" s="46">
        <v>28165706779</v>
      </c>
      <c r="T122" s="46">
        <v>264417838711</v>
      </c>
      <c r="U122" s="48">
        <v>-3.7860924576374577E-2</v>
      </c>
      <c r="V122" s="46"/>
      <c r="W122" s="48">
        <v>2.6473268022186858E-11</v>
      </c>
      <c r="X122" s="46"/>
    </row>
    <row r="123" spans="1:24">
      <c r="A123" s="15">
        <f t="shared" si="2"/>
        <v>2023</v>
      </c>
      <c r="B123" s="16" t="str">
        <f t="shared" si="3"/>
        <v>12</v>
      </c>
      <c r="C123" s="46">
        <v>2248539395</v>
      </c>
      <c r="D123" s="46">
        <v>1114714830</v>
      </c>
      <c r="E123" s="46">
        <v>3363254225</v>
      </c>
      <c r="F123" s="46">
        <v>2182320613</v>
      </c>
      <c r="G123" s="46">
        <v>2196518426</v>
      </c>
      <c r="H123" s="46">
        <v>4378839039</v>
      </c>
      <c r="I123" s="48">
        <v>3.0343287601985347E-2</v>
      </c>
      <c r="J123" s="46"/>
      <c r="K123" s="48">
        <v>-0.49250831825255081</v>
      </c>
      <c r="L123" s="46" t="s">
        <v>70</v>
      </c>
      <c r="M123" s="46">
        <v>-177966835</v>
      </c>
      <c r="N123" s="46">
        <v>4673295815</v>
      </c>
      <c r="O123" s="48">
        <v>-1.0380816541569604</v>
      </c>
      <c r="P123" s="46" t="s">
        <v>71</v>
      </c>
      <c r="Q123" s="46">
        <v>27036253156</v>
      </c>
      <c r="R123" s="46">
        <v>268786577923</v>
      </c>
      <c r="S123" s="46">
        <v>28266281968</v>
      </c>
      <c r="T123" s="46">
        <v>268786577859</v>
      </c>
      <c r="U123" s="48">
        <v>-4.3515762468955166E-2</v>
      </c>
      <c r="V123" s="46"/>
      <c r="W123" s="48">
        <v>2.3810708960070315E-10</v>
      </c>
      <c r="X123" s="46"/>
    </row>
    <row r="124" spans="1:24">
      <c r="B124" s="20"/>
    </row>
    <row r="125" spans="1:24">
      <c r="B125" s="20"/>
    </row>
    <row r="126" spans="1:24">
      <c r="B126" s="20"/>
    </row>
    <row r="127" spans="1:24">
      <c r="B127" s="20"/>
    </row>
    <row r="128" spans="1:24">
      <c r="B128" s="20"/>
    </row>
    <row r="129" spans="2:2">
      <c r="B129" s="20"/>
    </row>
    <row r="130" spans="2:2">
      <c r="B130" s="20"/>
    </row>
    <row r="131" spans="2:2">
      <c r="B131" s="20"/>
    </row>
    <row r="132" spans="2:2">
      <c r="B132" s="20"/>
    </row>
    <row r="133" spans="2:2">
      <c r="B133" s="20"/>
    </row>
    <row r="134" spans="2:2">
      <c r="B134" s="20"/>
    </row>
    <row r="135" spans="2:2">
      <c r="B135" s="20"/>
    </row>
    <row r="136" spans="2:2">
      <c r="B136" s="20"/>
    </row>
    <row r="137" spans="2:2">
      <c r="B137" s="20"/>
    </row>
    <row r="138" spans="2:2">
      <c r="B138" s="20"/>
    </row>
    <row r="139" spans="2:2">
      <c r="B139" s="20"/>
    </row>
    <row r="140" spans="2:2">
      <c r="B140" s="20"/>
    </row>
    <row r="141" spans="2:2">
      <c r="B141" s="20"/>
    </row>
    <row r="142" spans="2:2">
      <c r="B142" s="20"/>
    </row>
    <row r="143" spans="2:2">
      <c r="B143" s="20"/>
    </row>
    <row r="144" spans="2:2">
      <c r="B144" s="20"/>
    </row>
    <row r="145" spans="2:2">
      <c r="B145" s="20"/>
    </row>
    <row r="146" spans="2:2">
      <c r="B146" s="20"/>
    </row>
    <row r="147" spans="2:2">
      <c r="B147" s="20"/>
    </row>
    <row r="148" spans="2:2">
      <c r="B148" s="20"/>
    </row>
    <row r="149" spans="2:2">
      <c r="B149" s="20"/>
    </row>
    <row r="150" spans="2:2">
      <c r="B150" s="20"/>
    </row>
    <row r="151" spans="2:2">
      <c r="B151" s="20"/>
    </row>
    <row r="152" spans="2:2">
      <c r="B152" s="20"/>
    </row>
    <row r="153" spans="2:2">
      <c r="B153" s="20"/>
    </row>
    <row r="154" spans="2:2">
      <c r="B154" s="20"/>
    </row>
    <row r="155" spans="2:2">
      <c r="B155" s="20"/>
    </row>
    <row r="156" spans="2:2">
      <c r="B156" s="20"/>
    </row>
    <row r="157" spans="2:2">
      <c r="B157" s="20"/>
    </row>
    <row r="158" spans="2:2">
      <c r="B158" s="20"/>
    </row>
    <row r="159" spans="2:2">
      <c r="B159" s="20"/>
    </row>
    <row r="160" spans="2:2">
      <c r="B160" s="20"/>
    </row>
    <row r="161" spans="2:2">
      <c r="B161" s="20"/>
    </row>
    <row r="162" spans="2:2">
      <c r="B162" s="20"/>
    </row>
    <row r="163" spans="2:2">
      <c r="B163" s="20"/>
    </row>
    <row r="164" spans="2:2">
      <c r="B164" s="20"/>
    </row>
    <row r="165" spans="2:2">
      <c r="B165" s="20"/>
    </row>
    <row r="166" spans="2:2">
      <c r="B166" s="20"/>
    </row>
    <row r="167" spans="2:2">
      <c r="B167" s="20"/>
    </row>
    <row r="168" spans="2:2">
      <c r="B168" s="20"/>
    </row>
    <row r="169" spans="2:2">
      <c r="B169" s="20"/>
    </row>
    <row r="170" spans="2:2">
      <c r="B170" s="20"/>
    </row>
    <row r="171" spans="2:2">
      <c r="B171" s="20"/>
    </row>
    <row r="172" spans="2:2">
      <c r="B172" s="20"/>
    </row>
    <row r="173" spans="2:2">
      <c r="B173" s="20"/>
    </row>
    <row r="174" spans="2:2">
      <c r="B174" s="20"/>
    </row>
    <row r="175" spans="2:2">
      <c r="B175" s="20"/>
    </row>
    <row r="176" spans="2:2">
      <c r="B176" s="20"/>
    </row>
    <row r="177" spans="2:2">
      <c r="B177" s="20"/>
    </row>
    <row r="178" spans="2:2">
      <c r="B178" s="20"/>
    </row>
    <row r="179" spans="2:2">
      <c r="B179" s="20"/>
    </row>
    <row r="180" spans="2:2">
      <c r="B180" s="20"/>
    </row>
    <row r="181" spans="2:2">
      <c r="B181" s="20"/>
    </row>
    <row r="182" spans="2:2">
      <c r="B182" s="20"/>
    </row>
    <row r="183" spans="2:2">
      <c r="B183" s="20"/>
    </row>
    <row r="184" spans="2:2">
      <c r="B184" s="20"/>
    </row>
    <row r="185" spans="2:2">
      <c r="B185" s="20"/>
    </row>
    <row r="186" spans="2:2">
      <c r="B186" s="20"/>
    </row>
    <row r="187" spans="2:2">
      <c r="B187" s="20"/>
    </row>
    <row r="188" spans="2:2">
      <c r="B188" s="20"/>
    </row>
    <row r="189" spans="2:2">
      <c r="B189" s="20"/>
    </row>
    <row r="190" spans="2:2">
      <c r="B190" s="20"/>
    </row>
    <row r="191" spans="2:2">
      <c r="B191" s="20"/>
    </row>
    <row r="192" spans="2:2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</sheetData>
  <mergeCells count="1">
    <mergeCell ref="F2:H2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F334-1DF2-40BD-8AF4-538049C1E5B5}">
  <sheetPr>
    <tabColor rgb="FFFFFF00"/>
  </sheetPr>
  <dimension ref="B2:D26"/>
  <sheetViews>
    <sheetView topLeftCell="A14" zoomScale="130" zoomScaleNormal="130" workbookViewId="0">
      <selection activeCell="B3" sqref="B3:D26"/>
    </sheetView>
  </sheetViews>
  <sheetFormatPr baseColWidth="10" defaultRowHeight="15"/>
  <cols>
    <col min="1" max="1" width="4" style="5" customWidth="1"/>
    <col min="2" max="2" width="9.28515625" style="1" customWidth="1"/>
    <col min="3" max="3" width="20.7109375" style="5" customWidth="1"/>
    <col min="4" max="4" width="161.42578125" style="5" customWidth="1"/>
    <col min="5" max="16384" width="11.42578125" style="5"/>
  </cols>
  <sheetData>
    <row r="2" spans="2:4">
      <c r="B2" s="1" t="s">
        <v>39</v>
      </c>
    </row>
    <row r="3" spans="2:4" ht="21.75" customHeight="1">
      <c r="B3" s="2" t="s">
        <v>15</v>
      </c>
      <c r="C3" s="6" t="s">
        <v>13</v>
      </c>
      <c r="D3" s="7" t="s">
        <v>0</v>
      </c>
    </row>
    <row r="4" spans="2:4" ht="21.75" customHeight="1">
      <c r="B4" s="2" t="s">
        <v>16</v>
      </c>
      <c r="C4" s="6" t="s">
        <v>14</v>
      </c>
      <c r="D4" s="7" t="s">
        <v>1</v>
      </c>
    </row>
    <row r="5" spans="2:4" ht="29.25" customHeight="1">
      <c r="B5" s="2" t="s">
        <v>17</v>
      </c>
      <c r="C5" s="6"/>
      <c r="D5" s="13" t="s">
        <v>40</v>
      </c>
    </row>
    <row r="6" spans="2:4" ht="29.25" customHeight="1">
      <c r="B6" s="2" t="s">
        <v>18</v>
      </c>
      <c r="C6" s="6"/>
      <c r="D6" s="13" t="s">
        <v>41</v>
      </c>
    </row>
    <row r="7" spans="2:4" ht="29.25" customHeight="1">
      <c r="B7" s="2" t="s">
        <v>19</v>
      </c>
      <c r="C7" s="6"/>
      <c r="D7" s="8" t="s">
        <v>42</v>
      </c>
    </row>
    <row r="8" spans="2:4" ht="29.25" customHeight="1">
      <c r="B8" s="2" t="s">
        <v>20</v>
      </c>
      <c r="C8" s="44" t="s">
        <v>11</v>
      </c>
      <c r="D8" s="14" t="s">
        <v>46</v>
      </c>
    </row>
    <row r="9" spans="2:4" ht="29.25" customHeight="1">
      <c r="B9" s="2" t="s">
        <v>21</v>
      </c>
      <c r="C9" s="44"/>
      <c r="D9" s="14" t="s">
        <v>47</v>
      </c>
    </row>
    <row r="10" spans="2:4" ht="29.25" customHeight="1">
      <c r="B10" s="2" t="s">
        <v>22</v>
      </c>
      <c r="C10" s="44"/>
      <c r="D10" s="9" t="s">
        <v>12</v>
      </c>
    </row>
    <row r="11" spans="2:4" ht="29.25" customHeight="1">
      <c r="B11" s="2" t="s">
        <v>23</v>
      </c>
      <c r="C11" s="3" t="s">
        <v>43</v>
      </c>
      <c r="D11" s="10" t="s">
        <v>44</v>
      </c>
    </row>
    <row r="12" spans="2:4" ht="29.25" customHeight="1">
      <c r="B12" s="2" t="s">
        <v>24</v>
      </c>
      <c r="C12" s="3"/>
      <c r="D12" s="10" t="s">
        <v>2</v>
      </c>
    </row>
    <row r="13" spans="2:4" ht="29.25" customHeight="1">
      <c r="B13" s="2" t="s">
        <v>25</v>
      </c>
      <c r="C13" s="3" t="s">
        <v>48</v>
      </c>
      <c r="D13" s="10" t="s">
        <v>45</v>
      </c>
    </row>
    <row r="14" spans="2:4" ht="29.25" customHeight="1">
      <c r="B14" s="2" t="s">
        <v>26</v>
      </c>
      <c r="C14" s="6"/>
      <c r="D14" s="10" t="s">
        <v>2</v>
      </c>
    </row>
    <row r="15" spans="2:4" ht="29.25" customHeight="1">
      <c r="B15" s="2" t="s">
        <v>27</v>
      </c>
      <c r="C15" s="6"/>
      <c r="D15" s="8" t="s">
        <v>3</v>
      </c>
    </row>
    <row r="16" spans="2:4" ht="29.25" customHeight="1">
      <c r="B16" s="2" t="s">
        <v>28</v>
      </c>
      <c r="C16" s="6"/>
      <c r="D16" s="9" t="s">
        <v>4</v>
      </c>
    </row>
    <row r="17" spans="2:4" ht="29.25" customHeight="1">
      <c r="B17" s="2" t="s">
        <v>29</v>
      </c>
      <c r="C17" s="3" t="s">
        <v>49</v>
      </c>
      <c r="D17" s="11" t="s">
        <v>50</v>
      </c>
    </row>
    <row r="18" spans="2:4" ht="29.25" customHeight="1">
      <c r="B18" s="2" t="s">
        <v>30</v>
      </c>
      <c r="C18" s="6"/>
      <c r="D18" s="11" t="s">
        <v>2</v>
      </c>
    </row>
    <row r="19" spans="2:4" ht="29.25" customHeight="1">
      <c r="B19" s="2" t="s">
        <v>31</v>
      </c>
      <c r="C19" s="6"/>
      <c r="D19" s="12" t="s">
        <v>5</v>
      </c>
    </row>
    <row r="20" spans="2:4" ht="29.25" customHeight="1">
      <c r="B20" s="2" t="s">
        <v>32</v>
      </c>
      <c r="C20" s="6"/>
      <c r="D20" s="12" t="s">
        <v>6</v>
      </c>
    </row>
    <row r="21" spans="2:4" ht="29.25" customHeight="1">
      <c r="B21" s="2" t="s">
        <v>33</v>
      </c>
      <c r="C21" s="6"/>
      <c r="D21" s="9" t="s">
        <v>7</v>
      </c>
    </row>
    <row r="22" spans="2:4" ht="29.25" customHeight="1">
      <c r="B22" s="2" t="s">
        <v>34</v>
      </c>
      <c r="C22" s="6"/>
      <c r="D22" s="9" t="s">
        <v>8</v>
      </c>
    </row>
    <row r="23" spans="2:4" ht="29.25" customHeight="1">
      <c r="B23" s="2" t="s">
        <v>35</v>
      </c>
      <c r="C23" s="3" t="s">
        <v>51</v>
      </c>
      <c r="D23" s="10" t="s">
        <v>9</v>
      </c>
    </row>
    <row r="24" spans="2:4" ht="29.25" customHeight="1">
      <c r="B24" s="2" t="s">
        <v>36</v>
      </c>
      <c r="C24" s="6"/>
      <c r="D24" s="10" t="s">
        <v>2</v>
      </c>
    </row>
    <row r="25" spans="2:4" ht="29.25" customHeight="1">
      <c r="B25" s="2" t="s">
        <v>37</v>
      </c>
      <c r="C25" s="3" t="s">
        <v>52</v>
      </c>
      <c r="D25" s="10" t="s">
        <v>10</v>
      </c>
    </row>
    <row r="26" spans="2:4" ht="29.25" customHeight="1">
      <c r="B26" s="2" t="s">
        <v>38</v>
      </c>
      <c r="C26" s="6"/>
      <c r="D26" s="10" t="s">
        <v>2</v>
      </c>
    </row>
  </sheetData>
  <mergeCells count="1">
    <mergeCell ref="C8:C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7FD7D0789AEB469985EF017A1B62F7" ma:contentTypeVersion="14" ma:contentTypeDescription="Crear nuevo documento." ma:contentTypeScope="" ma:versionID="b5310be96f0a2702e0be9c323c1c7dd3">
  <xsd:schema xmlns:xsd="http://www.w3.org/2001/XMLSchema" xmlns:xs="http://www.w3.org/2001/XMLSchema" xmlns:p="http://schemas.microsoft.com/office/2006/metadata/properties" xmlns:ns2="e089cf8e-dcaa-41bb-871b-f8911665c532" xmlns:ns3="ba469fd1-0c30-4312-871a-77776c6a012f" targetNamespace="http://schemas.microsoft.com/office/2006/metadata/properties" ma:root="true" ma:fieldsID="733d28e0bb87cd055cd9c06fa48db511" ns2:_="" ns3:_="">
    <xsd:import namespace="e089cf8e-dcaa-41bb-871b-f8911665c532"/>
    <xsd:import namespace="ba469fd1-0c30-4312-871a-77776c6a01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9cf8e-dcaa-41bb-871b-f8911665c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eb497b82-10e8-49ac-9a6b-e9d7c1776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69fd1-0c30-4312-871a-77776c6a012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fbc3d2-3be9-4999-b6eb-7fbcadddc85a}" ma:internalName="TaxCatchAll" ma:showField="CatchAllData" ma:web="ba469fd1-0c30-4312-871a-77776c6a01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F6D82F-97D4-45B6-8BC8-ACED9211CDB2}"/>
</file>

<file path=customXml/itemProps2.xml><?xml version="1.0" encoding="utf-8"?>
<ds:datastoreItem xmlns:ds="http://schemas.openxmlformats.org/officeDocument/2006/customXml" ds:itemID="{DDF971F1-0CB4-4EEA-97E1-D6940F166A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DICCIONARIO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Sánchez</dc:creator>
  <cp:lastModifiedBy>Diego Peña</cp:lastModifiedBy>
  <dcterms:created xsi:type="dcterms:W3CDTF">2023-12-19T17:38:00Z</dcterms:created>
  <dcterms:modified xsi:type="dcterms:W3CDTF">2024-02-29T22:53:28Z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