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urndown Chart s1" sheetId="1" state="visible" r:id="rId3"/>
    <sheet name="Burndown Chart s2" sheetId="2" state="visible" r:id="rId4"/>
    <sheet name="Burndown Chart s3" sheetId="3" state="visible" r:id="rId5"/>
    <sheet name="Task Dependecies" sheetId="4" state="visible" r:id="rId6"/>
    <sheet name="Gant Chart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<sst xmlns="http://schemas.openxmlformats.org/spreadsheetml/2006/main" count="158" uniqueCount="75">
  <si>
    <t xml:space="preserve">Semana1 Burndown Chart</t>
  </si>
  <si>
    <t xml:space="preserve">Task ID</t>
  </si>
  <si>
    <t xml:space="preserve">Task Description</t>
  </si>
  <si>
    <t xml:space="preserve">Initial Estimate time (Hours)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</si>
  <si>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</si>
  <si>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</si>
  <si>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</si>
  <si>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</si>
  <si>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</si>
  <si>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</si>
  <si>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Day 7</t>
  </si>
  <si>
    <t xml:space="preserve">1 day = 2/3 horas de trabalho max</t>
  </si>
  <si>
    <t xml:space="preserve">BPMN Register Accout</t>
  </si>
  <si>
    <t xml:space="preserve">BPMN Post Content</t>
  </si>
  <si>
    <t xml:space="preserve">NOTA: adicionar horas das tarefas das outras pessoas, fazer este preenchimento das horas na última reunião da semana </t>
  </si>
  <si>
    <t xml:space="preserve">BPMN get notification</t>
  </si>
  <si>
    <t xml:space="preserve">BPMN Adicionar Contacto</t>
  </si>
  <si>
    <t xml:space="preserve">BPMN Send a Message</t>
  </si>
  <si>
    <t xml:space="preserve">Completed Effort</t>
  </si>
  <si>
    <t xml:space="preserve">Remaining Effort</t>
  </si>
  <si>
    <t xml:space="preserve">Ideal Burndown</t>
  </si>
  <si>
    <t xml:space="preserve">Semana2 Burndown Chart</t>
  </si>
  <si>
    <t xml:space="preserve">Frontend Adicionar User </t>
  </si>
  <si>
    <t xml:space="preserve">Frontend Adicionar Contacto</t>
  </si>
  <si>
    <t xml:space="preserve">Backend Adicionar User </t>
  </si>
  <si>
    <t xml:space="preserve">Backend Adicionar Contacto</t>
  </si>
  <si>
    <t xml:space="preserve">BPMN interagir posts</t>
  </si>
  <si>
    <t xml:space="preserve">BPMN colocar competências</t>
  </si>
  <si>
    <t xml:space="preserve">BPMN pesquisar posts ou contas</t>
  </si>
  <si>
    <t xml:space="preserve">BPMN create and reply listing</t>
  </si>
  <si>
    <t xml:space="preserve">BPMN criar ver e interagir com eventos</t>
  </si>
  <si>
    <t xml:space="preserve">BPMN criar grupos</t>
  </si>
  <si>
    <t xml:space="preserve">BPMN Descobrir novos grupos</t>
  </si>
  <si>
    <t xml:space="preserve">BPMN falar com AI…</t>
  </si>
  <si>
    <t xml:space="preserve">BPMN fazer post do teu CV anonymous</t>
  </si>
  <si>
    <t xml:space="preserve">BPMN mandar gif nos comentários</t>
  </si>
  <si>
    <t xml:space="preserve">Semana3 Burndown Chart</t>
  </si>
  <si>
    <t xml:space="preserve">Functional Requirements – Task 2, 10, 11</t>
  </si>
  <si>
    <t xml:space="preserve">Functional Requirements – Task 1, 16, 17</t>
  </si>
  <si>
    <t xml:space="preserve">Functional Requirements – Task 3, 18, 19</t>
  </si>
  <si>
    <t xml:space="preserve">Functional Requirements – Task 4, 12, 13</t>
  </si>
  <si>
    <t xml:space="preserve">Non-Functional Requirements</t>
  </si>
  <si>
    <t xml:space="preserve">TASK DEPENDENCIES</t>
  </si>
  <si>
    <t xml:space="preserve">NOTA: Quero retificar o tempo que demoramos em cada tarefa, apesar de demorar uma semana tudo porque vamos fazendo as duas tarefas em simultâneo, deviamos por exemplo dizer que na semana 2 demoramos 3 dias a fazer o BPMN e depois os outros 4 dias a fazer a tarefa de começar a implementar</t>
  </si>
  <si>
    <t xml:space="preserve">TaskID</t>
  </si>
  <si>
    <t xml:space="preserve">Task Name </t>
  </si>
  <si>
    <t xml:space="preserve">Dependecy</t>
  </si>
  <si>
    <t xml:space="preserve">Duration (Days)</t>
  </si>
  <si>
    <t xml:space="preserve">Responsável</t>
  </si>
  <si>
    <t xml:space="preserve">Task Start</t>
  </si>
  <si>
    <t xml:space="preserve">Task End</t>
  </si>
  <si>
    <t xml:space="preserve">TECNOLOGIAS: react, node.js, supabase</t>
  </si>
  <si>
    <t xml:space="preserve">-</t>
  </si>
  <si>
    <t xml:space="preserve">Francisco Mendes</t>
  </si>
  <si>
    <t xml:space="preserve">Beatriz</t>
  </si>
  <si>
    <t xml:space="preserve">NOTA: Chega colocar a duração e a data de inicio que o final da tarefa é preenchido automático</t>
  </si>
  <si>
    <t xml:space="preserve">Vicente</t>
  </si>
  <si>
    <t xml:space="preserve">Francisco Jorge</t>
  </si>
  <si>
    <t xml:space="preserve">Daniel </t>
  </si>
  <si>
    <t xml:space="preserve">BPMN Adicionar User</t>
  </si>
  <si>
    <t xml:space="preserve">Vicente, Daniel</t>
  </si>
  <si>
    <t xml:space="preserve">BPM Adcionar Contacto</t>
  </si>
  <si>
    <t xml:space="preserve">Beatriz, Francisco Jorge, Francisco Mendes</t>
  </si>
  <si>
    <t xml:space="preserve">BPM Register Account</t>
  </si>
  <si>
    <t xml:space="preserve">BPMN falar com AI...</t>
  </si>
  <si>
    <t xml:space="preserve">Functional Requirements da Task 2, 10, 11</t>
  </si>
  <si>
    <t xml:space="preserve">Task 2, 10, 11</t>
  </si>
  <si>
    <t xml:space="preserve">Functional Requirements da Task 1, 16, 17</t>
  </si>
  <si>
    <t xml:space="preserve">Task 1, 16, 17</t>
  </si>
  <si>
    <t xml:space="preserve">Functional Requirements da Task 3, 18, 19</t>
  </si>
  <si>
    <t xml:space="preserve">Task 3, 18, 19</t>
  </si>
  <si>
    <t xml:space="preserve">Functional Requirements da Task 4, 12, 13</t>
  </si>
  <si>
    <t xml:space="preserve">Task 4, 12, 13</t>
  </si>
  <si>
    <t xml:space="preserve">Todos</t>
  </si>
  <si>
    <t xml:space="preserve">NOTA: Fazer baseado na tabela das task dependecies, podemos fazer no fim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</si>
</sst>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d/mmm/yy;@"/>
    <numFmt numFmtId="166" formatCode="General"/>
    <numFmt numFmtId="167" formatCode="0.0"/>
    <numFmt numFmtId="168" formatCode="d\-mmm"/>
  </numFmts>
  <fonts count="13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theme="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  <charset val="1"/>
    </font>
    <font>
      <sz val="11"/>
      <color theme="1"/>
      <name val="Calibri"/>
      <family val="0"/>
    </font>
  </fonts>
  <fills count="12">
    <fill>
      <patternFill patternType="none"/>
    </fill>
    <fill>
      <patternFill patternType="gray125"/>
    </fill>
    <fill>
      <patternFill patternType="solid">
        <fgColor theme="9" tint="-0.25"/>
        <bgColor rgb="FF595959"/>
      </patternFill>
    </fill>
    <fill>
      <patternFill patternType="solid">
        <fgColor theme="5" tint="0.5999"/>
        <bgColor rgb="FFF4B183"/>
      </patternFill>
    </fill>
    <fill>
      <patternFill patternType="solid">
        <fgColor theme="0" tint="-0.05"/>
        <bgColor rgb="FFE2F0D9"/>
      </patternFill>
    </fill>
    <fill>
      <patternFill patternType="solid">
        <fgColor theme="0" tint="-0.15"/>
        <bgColor rgb="FFC5E0B4"/>
      </patternFill>
    </fill>
    <fill>
      <patternFill patternType="solid">
        <fgColor theme="0"/>
        <bgColor rgb="FFF2F2F2"/>
      </patternFill>
    </fill>
    <fill>
      <patternFill patternType="solid">
        <fgColor theme="7" tint="0.7999"/>
        <bgColor rgb="FFF2F2F2"/>
      </patternFill>
    </fill>
    <fill>
      <patternFill patternType="solid">
        <fgColor theme="4" tint="0.5999"/>
        <bgColor rgb="FF99CCFF"/>
      </patternFill>
    </fill>
    <fill>
      <patternFill patternType="solid">
        <fgColor theme="9" tint="0.5999"/>
        <bgColor rgb="FFD9D9D9"/>
      </patternFill>
    </fill>
    <fill>
      <patternFill patternType="solid">
        <fgColor theme="5" tint="0.3999"/>
        <bgColor rgb="FFF8CBAD"/>
      </patternFill>
    </fill>
    <fill>
      <patternFill patternType="solid">
        <fgColor theme="9" tint="0.7999"/>
        <bgColor rgb="FFF2F2F2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6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08080"/>
      <rgbColor rgb="FF5B9BD5"/>
      <rgbColor rgb="FF993366"/>
      <rgbColor rgb="FFFFF2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Semana1 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'Burndown Chart s1'!$B$11:$C$11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pt-PT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 s1'!$D$11:$K$11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</c:ser>
        <c:gapWidth val="150"/>
        <c:overlap val="100"/>
        <c:axId val="71239794"/>
        <c:axId val="32415974"/>
      </c:barChart>
      <c:lineChart>
        <c:grouping val="stacked"/>
        <c:varyColors val="0"/>
        <c:ser>
          <c:idx val="1"/>
          <c:order val="1"/>
          <c:tx>
            <c:strRef>
              <c:f>'Burndown Chart s1'!$B$12:$C$12</c:f>
              <c:strCache>
                <c:ptCount val="1"/>
                <c:pt idx="0">
                  <c:v>Remaining Effort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lang="pt-PT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 s1'!$D$12:$K$12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18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s1'!$B$13:$C$13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PT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 s1'!$D$13:$K$13</c:f>
              <c:numCache>
                <c:formatCode>General</c:formatCode>
                <c:ptCount val="8"/>
                <c:pt idx="0">
                  <c:v>30</c:v>
                </c:pt>
                <c:pt idx="1">
                  <c:v>25.7142857142857</c:v>
                </c:pt>
                <c:pt idx="2">
                  <c:v>21.4285714285714</c:v>
                </c:pt>
                <c:pt idx="3">
                  <c:v>17.1428571428571</c:v>
                </c:pt>
                <c:pt idx="4">
                  <c:v>12.8571428571429</c:v>
                </c:pt>
                <c:pt idx="5">
                  <c:v>8.57142857142857</c:v>
                </c:pt>
                <c:pt idx="6">
                  <c:v>4.28571428571429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1239794"/>
        <c:axId val="32415974"/>
      </c:lineChart>
      <c:catAx>
        <c:axId val="712397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PT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415974"/>
        <c:crosses val="autoZero"/>
        <c:auto val="1"/>
        <c:lblAlgn val="ctr"/>
        <c:lblOffset val="100"/>
        <c:noMultiLvlLbl val="0"/>
      </c:catAx>
      <c:valAx>
        <c:axId val="32415974"/>
        <c:scaling>
          <c:orientation val="minMax"/>
          <c:max val="6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pt-PT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23979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pt-PT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Semana2 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'Burndown Chart s2'!$B$20:$C$20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pt-PT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 s2'!$D$20:$K$20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gapWidth val="150"/>
        <c:overlap val="100"/>
        <c:axId val="88315035"/>
        <c:axId val="57230903"/>
      </c:barChart>
      <c:lineChart>
        <c:grouping val="stacked"/>
        <c:varyColors val="0"/>
        <c:ser>
          <c:idx val="1"/>
          <c:order val="1"/>
          <c:tx>
            <c:strRef>
              <c:f>'Burndown Chart s2'!$B$21:$C$21</c:f>
              <c:strCache>
                <c:ptCount val="1"/>
                <c:pt idx="0">
                  <c:v>Remaining Effort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lang="pt-PT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 s2'!$D$21:$K$21</c:f>
              <c:numCache>
                <c:formatCode>General</c:formatCode>
                <c:ptCount val="8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49</c:v>
                </c:pt>
                <c:pt idx="4">
                  <c:v>44</c:v>
                </c:pt>
                <c:pt idx="5">
                  <c:v>38</c:v>
                </c:pt>
                <c:pt idx="6">
                  <c:v>34</c:v>
                </c:pt>
                <c:pt idx="7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s2'!$B$22:$C$22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PT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 s2'!$D$22:$K$22</c:f>
              <c:numCache>
                <c:formatCode>General</c:formatCode>
                <c:ptCount val="8"/>
                <c:pt idx="0">
                  <c:v>52</c:v>
                </c:pt>
                <c:pt idx="1">
                  <c:v>44.5714285714286</c:v>
                </c:pt>
                <c:pt idx="2">
                  <c:v>37.1428571428571</c:v>
                </c:pt>
                <c:pt idx="3">
                  <c:v>29.7142857142857</c:v>
                </c:pt>
                <c:pt idx="4">
                  <c:v>22.2857142857143</c:v>
                </c:pt>
                <c:pt idx="5">
                  <c:v>14.8571428571429</c:v>
                </c:pt>
                <c:pt idx="6">
                  <c:v>7.42857142857143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315035"/>
        <c:axId val="57230903"/>
      </c:lineChart>
      <c:catAx>
        <c:axId val="883150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PT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230903"/>
        <c:crosses val="autoZero"/>
        <c:auto val="1"/>
        <c:lblAlgn val="ctr"/>
        <c:lblOffset val="100"/>
        <c:noMultiLvlLbl val="0"/>
      </c:catAx>
      <c:valAx>
        <c:axId val="57230903"/>
        <c:scaling>
          <c:orientation val="minMax"/>
          <c:max val="6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pt-PT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31503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pt-PT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Semana3 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'Burndown Chart s3'!$B$14:$C$14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pt-PT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 s3'!$D$14:$K$14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gapWidth val="150"/>
        <c:overlap val="100"/>
        <c:axId val="24845350"/>
        <c:axId val="9165909"/>
      </c:barChart>
      <c:lineChart>
        <c:grouping val="stacked"/>
        <c:varyColors val="0"/>
        <c:ser>
          <c:idx val="1"/>
          <c:order val="1"/>
          <c:tx>
            <c:strRef>
              <c:f>'Burndown Chart s3'!$B$15:$C$15</c:f>
              <c:strCache>
                <c:ptCount val="1"/>
                <c:pt idx="0">
                  <c:v>Remaining Effort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lang="pt-PT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 s3'!$D$15:$K$15</c:f>
              <c:numCache>
                <c:formatCode>General</c:formatCode>
                <c:ptCount val="8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s3'!$B$16:$C$16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PT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 s3'!$D$16:$K$16</c:f>
              <c:numCache>
                <c:formatCode>General</c:formatCode>
                <c:ptCount val="8"/>
                <c:pt idx="0">
                  <c:v>38</c:v>
                </c:pt>
                <c:pt idx="1">
                  <c:v>32.5714285714286</c:v>
                </c:pt>
                <c:pt idx="2">
                  <c:v>27.1428571428571</c:v>
                </c:pt>
                <c:pt idx="3">
                  <c:v>21.7142857142857</c:v>
                </c:pt>
                <c:pt idx="4">
                  <c:v>16.2857142857143</c:v>
                </c:pt>
                <c:pt idx="5">
                  <c:v>10.8571428571429</c:v>
                </c:pt>
                <c:pt idx="6">
                  <c:v>5.42857142857143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845350"/>
        <c:axId val="9165909"/>
      </c:lineChart>
      <c:catAx>
        <c:axId val="248453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PT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65909"/>
        <c:crosses val="autoZero"/>
        <c:auto val="1"/>
        <c:lblAlgn val="ctr"/>
        <c:lblOffset val="100"/>
        <c:noMultiLvlLbl val="0"/>
      </c:catAx>
      <c:valAx>
        <c:axId val="9165909"/>
        <c:scaling>
          <c:orientation val="minMax"/>
          <c:max val="6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pt-PT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84535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pt-PT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16920</xdr:colOff>
      <xdr:row>14</xdr:row>
      <xdr:rowOff>31680</xdr:rowOff>
    </xdr:from>
    <xdr:to>
      <xdr:col>8</xdr:col>
      <xdr:colOff>704160</xdr:colOff>
      <xdr:row>41</xdr:row>
      <xdr:rowOff>28080</xdr:rowOff>
    </xdr:to>
    <xdr:graphicFrame>
      <xdr:nvGraphicFramePr>
        <xdr:cNvPr id="0" name="Chart 2"/>
        <xdr:cNvGraphicFramePr/>
      </xdr:nvGraphicFramePr>
      <xdr:xfrm>
        <a:off x="651240" y="2818800"/>
        <a:ext cx="10354680" cy="513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16920</xdr:colOff>
      <xdr:row>22</xdr:row>
      <xdr:rowOff>180360</xdr:rowOff>
    </xdr:from>
    <xdr:to>
      <xdr:col>8</xdr:col>
      <xdr:colOff>704520</xdr:colOff>
      <xdr:row>49</xdr:row>
      <xdr:rowOff>176760</xdr:rowOff>
    </xdr:to>
    <xdr:graphicFrame>
      <xdr:nvGraphicFramePr>
        <xdr:cNvPr id="1" name="Chart 1"/>
        <xdr:cNvGraphicFramePr/>
      </xdr:nvGraphicFramePr>
      <xdr:xfrm>
        <a:off x="651240" y="4491360"/>
        <a:ext cx="10272960" cy="514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16920</xdr:colOff>
      <xdr:row>16</xdr:row>
      <xdr:rowOff>180360</xdr:rowOff>
    </xdr:from>
    <xdr:to>
      <xdr:col>8</xdr:col>
      <xdr:colOff>704520</xdr:colOff>
      <xdr:row>43</xdr:row>
      <xdr:rowOff>176760</xdr:rowOff>
    </xdr:to>
    <xdr:graphicFrame>
      <xdr:nvGraphicFramePr>
        <xdr:cNvPr id="2" name="Chart 1"/>
        <xdr:cNvGraphicFramePr/>
      </xdr:nvGraphicFramePr>
      <xdr:xfrm>
        <a:off x="651240" y="3287520"/>
        <a:ext cx="10272960" cy="513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N13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M12" activeCellId="0" sqref="M12"/>
    </sheetView>
  </sheetViews>
  <sheetFormatPr defaultColWidth="9.00390625" defaultRowHeight="15" zeroHeight="false" outlineLevelRow="0" outlineLevelCol="0"/>
  <cols>
    <col collapsed="false" customWidth="true" hidden="false" outlineLevel="0" max="2" min="2" style="0" width="7.16"/>
    <col collapsed="false" customWidth="true" hidden="false" outlineLevel="0" max="3" min="3" style="0" width="73.16"/>
    <col collapsed="false" customWidth="true" hidden="false" outlineLevel="0" max="4" min="4" style="0" width="16.83"/>
    <col collapsed="false" customWidth="true" hidden="false" outlineLevel="0" max="11" min="5" style="0" width="10"/>
  </cols>
  <sheetData>
    <row r="2" customFormat="false" ht="24.4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</row>
    <row r="4" customFormat="false" ht="15" hidden="false" customHeight="true" outlineLevel="0" collapsed="false">
      <c r="B4" s="3" t="s">
        <v>1</v>
      </c>
      <c r="C4" s="4" t="s">
        <v>2</v>
      </c>
      <c r="D4" s="5" t="s">
        <v>3</v>
      </c>
      <c r="E4" s="6" t="n">
        <v>45928</v>
      </c>
      <c r="F4" s="6" t="n">
        <v>45929</v>
      </c>
      <c r="G4" s="6" t="n">
        <v>45930</v>
      </c>
      <c r="H4" s="6" t="n">
        <v>45931</v>
      </c>
      <c r="I4" s="6" t="n">
        <v>45932</v>
      </c>
      <c r="J4" s="6" t="n">
        <v>45933</v>
      </c>
      <c r="K4" s="6" t="n">
        <v>45934</v>
      </c>
    </row>
    <row r="5" customFormat="false" ht="15" hidden="false" customHeight="false" outlineLevel="0" collapsed="false">
      <c r="B5" s="3"/>
      <c r="C5" s="4"/>
      <c r="D5" s="5"/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N5" s="8" t="s">
        <v>11</v>
      </c>
    </row>
    <row r="6" customFormat="false" ht="15" hidden="false" customHeight="false" outlineLevel="0" collapsed="false">
      <c r="B6" s="9" t="n">
        <v>1</v>
      </c>
      <c r="C6" s="10" t="s">
        <v>12</v>
      </c>
      <c r="D6" s="11" t="n">
        <v>6</v>
      </c>
      <c r="E6" s="12" t="n">
        <v>0</v>
      </c>
      <c r="F6" s="12" t="n">
        <v>0</v>
      </c>
      <c r="G6" s="12" t="n">
        <v>2</v>
      </c>
      <c r="H6" s="12" t="n">
        <v>1</v>
      </c>
      <c r="I6" s="12" t="n">
        <v>1</v>
      </c>
      <c r="J6" s="12" t="n">
        <v>0</v>
      </c>
      <c r="K6" s="12" t="n">
        <v>0</v>
      </c>
    </row>
    <row r="7" customFormat="false" ht="15" hidden="false" customHeight="false" outlineLevel="0" collapsed="false">
      <c r="B7" s="13" t="n">
        <v>2</v>
      </c>
      <c r="C7" s="14" t="s">
        <v>13</v>
      </c>
      <c r="D7" s="11" t="n">
        <v>6</v>
      </c>
      <c r="E7" s="12" t="n">
        <v>0</v>
      </c>
      <c r="F7" s="12" t="n">
        <v>0</v>
      </c>
      <c r="G7" s="12" t="n">
        <v>0</v>
      </c>
      <c r="H7" s="12" t="n">
        <v>2</v>
      </c>
      <c r="I7" s="12" t="n">
        <v>3</v>
      </c>
      <c r="J7" s="12" t="n">
        <v>1</v>
      </c>
      <c r="K7" s="12" t="n">
        <v>0</v>
      </c>
      <c r="N7" s="8" t="s">
        <v>14</v>
      </c>
    </row>
    <row r="8" customFormat="false" ht="15" hidden="false" customHeight="false" outlineLevel="0" collapsed="false">
      <c r="B8" s="13" t="n">
        <v>3</v>
      </c>
      <c r="C8" s="14" t="s">
        <v>15</v>
      </c>
      <c r="D8" s="11" t="n">
        <v>6</v>
      </c>
      <c r="E8" s="12" t="n">
        <v>0</v>
      </c>
      <c r="F8" s="12" t="n">
        <v>0</v>
      </c>
      <c r="G8" s="12" t="n">
        <v>3</v>
      </c>
      <c r="H8" s="12" t="n">
        <v>2</v>
      </c>
      <c r="I8" s="12" t="n">
        <v>1</v>
      </c>
      <c r="J8" s="12" t="n">
        <v>0</v>
      </c>
      <c r="K8" s="12" t="n">
        <v>0</v>
      </c>
    </row>
    <row r="9" customFormat="false" ht="15" hidden="false" customHeight="false" outlineLevel="0" collapsed="false">
      <c r="B9" s="13" t="n">
        <v>4</v>
      </c>
      <c r="C9" s="14" t="s">
        <v>16</v>
      </c>
      <c r="D9" s="11" t="n">
        <v>6</v>
      </c>
      <c r="E9" s="12" t="n">
        <v>0</v>
      </c>
      <c r="F9" s="12" t="n">
        <v>0</v>
      </c>
      <c r="G9" s="12" t="n">
        <v>0</v>
      </c>
      <c r="H9" s="12" t="n">
        <v>2</v>
      </c>
      <c r="I9" s="12" t="n">
        <v>3</v>
      </c>
      <c r="J9" s="12" t="n">
        <v>1</v>
      </c>
      <c r="K9" s="12" t="n">
        <v>0</v>
      </c>
    </row>
    <row r="10" customFormat="false" ht="15" hidden="false" customHeight="false" outlineLevel="0" collapsed="false">
      <c r="B10" s="13" t="n">
        <v>5</v>
      </c>
      <c r="C10" s="14" t="s">
        <v>17</v>
      </c>
      <c r="D10" s="11" t="n">
        <v>6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2</v>
      </c>
      <c r="J10" s="12" t="n">
        <v>2</v>
      </c>
      <c r="K10" s="12" t="n">
        <v>1</v>
      </c>
    </row>
    <row r="11" customFormat="false" ht="15" hidden="false" customHeight="true" outlineLevel="0" collapsed="false">
      <c r="B11" s="15" t="s">
        <v>18</v>
      </c>
      <c r="C11" s="15"/>
      <c r="D11" s="16" t="n">
        <v>0</v>
      </c>
      <c r="E11" s="17" t="n">
        <f aca="false">SUM(E6:E10)</f>
        <v>0</v>
      </c>
      <c r="F11" s="17" t="n">
        <f aca="false">SUM(F6:F10)</f>
        <v>0</v>
      </c>
      <c r="G11" s="17" t="n">
        <f aca="false">SUM(G6:G10)</f>
        <v>5</v>
      </c>
      <c r="H11" s="17" t="n">
        <f aca="false">SUM(H6:H10)</f>
        <v>7</v>
      </c>
      <c r="I11" s="17" t="n">
        <f aca="false">SUM(I6:I10)</f>
        <v>10</v>
      </c>
      <c r="J11" s="17" t="n">
        <f aca="false">SUM(J6:J10)</f>
        <v>4</v>
      </c>
      <c r="K11" s="17" t="n">
        <f aca="false">SUM(K6:K10)</f>
        <v>1</v>
      </c>
      <c r="L11" s="18"/>
    </row>
    <row r="12" customFormat="false" ht="15" hidden="false" customHeight="false" outlineLevel="0" collapsed="false">
      <c r="B12" s="19" t="s">
        <v>19</v>
      </c>
      <c r="C12" s="19"/>
      <c r="D12" s="20" t="n">
        <f aca="false">SUM(D6:D11)</f>
        <v>30</v>
      </c>
      <c r="E12" s="21" t="n">
        <f aca="false">D12-SUM(E6:E10)</f>
        <v>30</v>
      </c>
      <c r="F12" s="22" t="n">
        <f aca="false">E12-SUM(F6:F10)</f>
        <v>30</v>
      </c>
      <c r="G12" s="22" t="n">
        <f aca="false">F12-SUM(G6:G10)</f>
        <v>25</v>
      </c>
      <c r="H12" s="22" t="n">
        <f aca="false">G12-SUM(H6:H10)</f>
        <v>18</v>
      </c>
      <c r="I12" s="22" t="n">
        <f aca="false">H12-SUM(I6:I10)</f>
        <v>8</v>
      </c>
      <c r="J12" s="23" t="n">
        <f aca="false">I12-SUM(J6:J10)</f>
        <v>4</v>
      </c>
      <c r="K12" s="23" t="n">
        <f aca="false">J12-SUM(K6:K10)</f>
        <v>3</v>
      </c>
    </row>
    <row r="13" customFormat="false" ht="15" hidden="false" customHeight="false" outlineLevel="0" collapsed="false">
      <c r="B13" s="24" t="s">
        <v>20</v>
      </c>
      <c r="C13" s="24"/>
      <c r="D13" s="25" t="n">
        <f aca="false">D12</f>
        <v>30</v>
      </c>
      <c r="E13" s="26" t="n">
        <f aca="false">$D$13-($D$13/7*1)</f>
        <v>25.7142857142857</v>
      </c>
      <c r="F13" s="27" t="n">
        <f aca="false">$D$13-($D$13/7*2)</f>
        <v>21.4285714285714</v>
      </c>
      <c r="G13" s="27" t="n">
        <f aca="false">$D$13-($D$13/7*3)</f>
        <v>17.1428571428571</v>
      </c>
      <c r="H13" s="27" t="n">
        <f aca="false">$D$13-($D$13/7*4)</f>
        <v>12.8571428571429</v>
      </c>
      <c r="I13" s="27" t="n">
        <f aca="false">$D$13-($D$13/7*5)</f>
        <v>8.57142857142857</v>
      </c>
      <c r="J13" s="27" t="n">
        <f aca="false">$D$13-($D$13/7*6)</f>
        <v>4.28571428571429</v>
      </c>
      <c r="K13" s="27" t="n">
        <f aca="false">$D$13-($D$13/7*7)</f>
        <v>0</v>
      </c>
    </row>
  </sheetData>
  <mergeCells count="8">
    <mergeCell ref="B2:K2"/>
    <mergeCell ref="B3:K3"/>
    <mergeCell ref="B4:B5"/>
    <mergeCell ref="C4:C5"/>
    <mergeCell ref="D4:D5"/>
    <mergeCell ref="B11:C11"/>
    <mergeCell ref="B12:C12"/>
    <mergeCell ref="B13:C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L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9.00390625" defaultRowHeight="15" zeroHeight="false" outlineLevelRow="0" outlineLevelCol="0"/>
  <cols>
    <col collapsed="false" customWidth="true" hidden="false" outlineLevel="0" max="2" min="2" style="0" width="7.16"/>
    <col collapsed="false" customWidth="true" hidden="false" outlineLevel="0" max="3" min="3" style="0" width="73.16"/>
    <col collapsed="false" customWidth="true" hidden="false" outlineLevel="0" max="4" min="4" style="0" width="15.66"/>
    <col collapsed="false" customWidth="true" hidden="false" outlineLevel="0" max="11" min="5" style="0" width="10"/>
  </cols>
  <sheetData>
    <row r="2" customFormat="false" ht="24.45" hidden="false" customHeight="false" outlineLevel="0" collapsed="false">
      <c r="B2" s="1" t="s">
        <v>21</v>
      </c>
      <c r="C2" s="1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</row>
    <row r="4" customFormat="false" ht="15" hidden="false" customHeight="true" outlineLevel="0" collapsed="false">
      <c r="B4" s="3" t="s">
        <v>1</v>
      </c>
      <c r="C4" s="4" t="s">
        <v>2</v>
      </c>
      <c r="D4" s="5" t="s">
        <v>3</v>
      </c>
      <c r="E4" s="6" t="n">
        <v>45935</v>
      </c>
      <c r="F4" s="6" t="n">
        <v>45936</v>
      </c>
      <c r="G4" s="6" t="n">
        <v>45937</v>
      </c>
      <c r="H4" s="6" t="n">
        <v>45938</v>
      </c>
      <c r="I4" s="6" t="n">
        <v>45939</v>
      </c>
      <c r="J4" s="6" t="n">
        <v>45940</v>
      </c>
      <c r="K4" s="6" t="n">
        <v>45941</v>
      </c>
    </row>
    <row r="5" customFormat="false" ht="15" hidden="false" customHeight="false" outlineLevel="0" collapsed="false">
      <c r="B5" s="3"/>
      <c r="C5" s="4"/>
      <c r="D5" s="5"/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</row>
    <row r="6" customFormat="false" ht="15" hidden="false" customHeight="false" outlineLevel="0" collapsed="false">
      <c r="B6" s="28" t="n">
        <v>6</v>
      </c>
      <c r="C6" s="29" t="s">
        <v>22</v>
      </c>
      <c r="D6" s="11" t="n">
        <v>8</v>
      </c>
      <c r="E6" s="12"/>
      <c r="F6" s="12"/>
      <c r="G6" s="12"/>
      <c r="H6" s="12" t="n">
        <v>3</v>
      </c>
      <c r="I6" s="12" t="n">
        <v>3</v>
      </c>
      <c r="J6" s="12" t="n">
        <v>2</v>
      </c>
      <c r="K6" s="12"/>
    </row>
    <row r="7" customFormat="false" ht="15" hidden="false" customHeight="false" outlineLevel="0" collapsed="false">
      <c r="B7" s="28" t="n">
        <v>7</v>
      </c>
      <c r="C7" s="29" t="s">
        <v>23</v>
      </c>
      <c r="D7" s="11" t="n">
        <v>8</v>
      </c>
      <c r="E7" s="12"/>
      <c r="F7" s="12"/>
      <c r="G7" s="12"/>
      <c r="H7" s="12"/>
      <c r="I7" s="12"/>
      <c r="J7" s="12"/>
      <c r="K7" s="12"/>
    </row>
    <row r="8" customFormat="false" ht="15" hidden="false" customHeight="false" outlineLevel="0" collapsed="false">
      <c r="B8" s="28" t="n">
        <v>8</v>
      </c>
      <c r="C8" s="30" t="s">
        <v>24</v>
      </c>
      <c r="D8" s="11" t="n">
        <v>8</v>
      </c>
      <c r="E8" s="12"/>
      <c r="F8" s="12"/>
      <c r="G8" s="12" t="n">
        <v>1</v>
      </c>
      <c r="H8" s="12" t="n">
        <v>2</v>
      </c>
      <c r="I8" s="12" t="n">
        <v>3</v>
      </c>
      <c r="J8" s="12" t="n">
        <v>2</v>
      </c>
      <c r="K8" s="12"/>
    </row>
    <row r="9" customFormat="false" ht="15" hidden="false" customHeight="false" outlineLevel="0" collapsed="false">
      <c r="B9" s="28" t="n">
        <v>9</v>
      </c>
      <c r="C9" s="30" t="s">
        <v>25</v>
      </c>
      <c r="D9" s="11" t="n">
        <v>8</v>
      </c>
      <c r="E9" s="12"/>
      <c r="F9" s="12"/>
      <c r="G9" s="12"/>
      <c r="H9" s="12"/>
      <c r="I9" s="12"/>
      <c r="J9" s="12"/>
      <c r="K9" s="12"/>
    </row>
    <row r="10" customFormat="false" ht="15" hidden="false" customHeight="false" outlineLevel="0" collapsed="false">
      <c r="B10" s="28" t="n">
        <v>10</v>
      </c>
      <c r="C10" s="30" t="s">
        <v>26</v>
      </c>
      <c r="D10" s="11" t="n">
        <v>2</v>
      </c>
      <c r="E10" s="12"/>
      <c r="F10" s="12"/>
      <c r="G10" s="12" t="n">
        <v>2</v>
      </c>
      <c r="H10" s="12"/>
      <c r="I10" s="12"/>
      <c r="J10" s="12"/>
      <c r="K10" s="12"/>
    </row>
    <row r="11" customFormat="false" ht="15" hidden="false" customHeight="false" outlineLevel="0" collapsed="false">
      <c r="B11" s="28" t="n">
        <v>11</v>
      </c>
      <c r="C11" s="30" t="s">
        <v>27</v>
      </c>
      <c r="D11" s="11" t="n">
        <v>2</v>
      </c>
      <c r="E11" s="12"/>
      <c r="F11" s="12" t="n">
        <v>2</v>
      </c>
      <c r="G11" s="12"/>
      <c r="H11" s="12"/>
      <c r="I11" s="12"/>
      <c r="J11" s="12"/>
      <c r="K11" s="12"/>
    </row>
    <row r="12" customFormat="false" ht="15" hidden="false" customHeight="false" outlineLevel="0" collapsed="false">
      <c r="B12" s="28" t="n">
        <v>12</v>
      </c>
      <c r="C12" s="30" t="s">
        <v>28</v>
      </c>
      <c r="D12" s="11" t="n">
        <v>2</v>
      </c>
      <c r="E12" s="12"/>
      <c r="F12" s="12"/>
      <c r="G12" s="12" t="n">
        <v>2</v>
      </c>
      <c r="H12" s="12"/>
      <c r="I12" s="12"/>
      <c r="J12" s="12"/>
      <c r="K12" s="12"/>
    </row>
    <row r="13" customFormat="false" ht="15" hidden="false" customHeight="false" outlineLevel="0" collapsed="false">
      <c r="B13" s="28" t="n">
        <v>13</v>
      </c>
      <c r="C13" s="30" t="s">
        <v>29</v>
      </c>
      <c r="D13" s="11" t="n">
        <v>2</v>
      </c>
      <c r="E13" s="12" t="n">
        <v>2</v>
      </c>
      <c r="F13" s="12"/>
      <c r="G13" s="12"/>
      <c r="H13" s="12"/>
      <c r="I13" s="12"/>
      <c r="J13" s="12"/>
      <c r="K13" s="12"/>
    </row>
    <row r="14" customFormat="false" ht="15" hidden="false" customHeight="false" outlineLevel="0" collapsed="false">
      <c r="B14" s="28" t="n">
        <v>14</v>
      </c>
      <c r="C14" s="30" t="s">
        <v>30</v>
      </c>
      <c r="D14" s="11" t="n">
        <v>2</v>
      </c>
      <c r="E14" s="12"/>
      <c r="F14" s="12" t="n">
        <v>2</v>
      </c>
      <c r="G14" s="12"/>
      <c r="H14" s="12"/>
      <c r="I14" s="12"/>
      <c r="J14" s="12"/>
      <c r="K14" s="12"/>
    </row>
    <row r="15" customFormat="false" ht="15" hidden="false" customHeight="false" outlineLevel="0" collapsed="false">
      <c r="B15" s="28" t="n">
        <v>15</v>
      </c>
      <c r="C15" s="30" t="s">
        <v>31</v>
      </c>
      <c r="D15" s="11" t="n">
        <v>2</v>
      </c>
      <c r="E15" s="12"/>
      <c r="F15" s="12"/>
      <c r="G15" s="12" t="n">
        <v>2</v>
      </c>
      <c r="H15" s="12"/>
      <c r="I15" s="12"/>
      <c r="J15" s="12"/>
      <c r="K15" s="12"/>
    </row>
    <row r="16" customFormat="false" ht="15" hidden="false" customHeight="false" outlineLevel="0" collapsed="false">
      <c r="B16" s="28" t="n">
        <v>16</v>
      </c>
      <c r="C16" s="30" t="s">
        <v>32</v>
      </c>
      <c r="D16" s="11" t="n">
        <v>2</v>
      </c>
      <c r="E16" s="12" t="n">
        <v>2</v>
      </c>
      <c r="F16" s="12"/>
      <c r="G16" s="12"/>
      <c r="H16" s="12"/>
      <c r="I16" s="12"/>
      <c r="J16" s="12"/>
      <c r="K16" s="12"/>
    </row>
    <row r="17" customFormat="false" ht="15" hidden="false" customHeight="false" outlineLevel="0" collapsed="false">
      <c r="B17" s="28" t="n">
        <v>17</v>
      </c>
      <c r="C17" s="30" t="s">
        <v>33</v>
      </c>
      <c r="D17" s="11" t="n">
        <v>2</v>
      </c>
      <c r="E17" s="12"/>
      <c r="F17" s="12" t="n">
        <v>2</v>
      </c>
      <c r="G17" s="12"/>
      <c r="H17" s="12"/>
      <c r="I17" s="12"/>
      <c r="J17" s="12"/>
      <c r="K17" s="12"/>
    </row>
    <row r="18" customFormat="false" ht="15" hidden="false" customHeight="false" outlineLevel="0" collapsed="false">
      <c r="B18" s="28" t="n">
        <v>18</v>
      </c>
      <c r="C18" s="30" t="s">
        <v>34</v>
      </c>
      <c r="D18" s="11" t="n">
        <v>2</v>
      </c>
      <c r="E18" s="12"/>
      <c r="F18" s="12" t="n">
        <v>2</v>
      </c>
      <c r="G18" s="12"/>
      <c r="H18" s="12"/>
      <c r="I18" s="12"/>
      <c r="J18" s="12"/>
      <c r="K18" s="12"/>
    </row>
    <row r="19" customFormat="false" ht="15" hidden="false" customHeight="false" outlineLevel="0" collapsed="false">
      <c r="B19" s="28" t="n">
        <v>19</v>
      </c>
      <c r="C19" s="30" t="s">
        <v>35</v>
      </c>
      <c r="D19" s="11" t="n">
        <v>2</v>
      </c>
      <c r="E19" s="12" t="n">
        <v>2</v>
      </c>
      <c r="F19" s="12"/>
      <c r="G19" s="12"/>
      <c r="H19" s="12"/>
      <c r="I19" s="12"/>
      <c r="J19" s="12"/>
      <c r="K19" s="12"/>
    </row>
    <row r="20" customFormat="false" ht="15" hidden="false" customHeight="true" outlineLevel="0" collapsed="false">
      <c r="B20" s="15" t="s">
        <v>18</v>
      </c>
      <c r="C20" s="15"/>
      <c r="D20" s="16" t="n">
        <v>0</v>
      </c>
      <c r="E20" s="17" t="n">
        <f aca="false">SUM(E6:E10)</f>
        <v>0</v>
      </c>
      <c r="F20" s="17" t="n">
        <f aca="false">SUM(F6:F10)</f>
        <v>0</v>
      </c>
      <c r="G20" s="17" t="n">
        <f aca="false">SUM(G6:G10)</f>
        <v>3</v>
      </c>
      <c r="H20" s="17" t="n">
        <f aca="false">SUM(H6:H10)</f>
        <v>5</v>
      </c>
      <c r="I20" s="17" t="n">
        <f aca="false">SUM(I6:I10)</f>
        <v>6</v>
      </c>
      <c r="J20" s="17" t="n">
        <f aca="false">SUM(J6:J10)</f>
        <v>4</v>
      </c>
      <c r="K20" s="17" t="n">
        <f aca="false">SUM(K6:K10)</f>
        <v>0</v>
      </c>
      <c r="L20" s="18"/>
    </row>
    <row r="21" customFormat="false" ht="15" hidden="false" customHeight="false" outlineLevel="0" collapsed="false">
      <c r="B21" s="19" t="s">
        <v>19</v>
      </c>
      <c r="C21" s="19"/>
      <c r="D21" s="20" t="n">
        <f aca="false">SUM(D6:D20)</f>
        <v>52</v>
      </c>
      <c r="E21" s="21" t="n">
        <f aca="false">D21-SUM(E6:E10)</f>
        <v>52</v>
      </c>
      <c r="F21" s="22" t="n">
        <f aca="false">E21-SUM(F6:F10)</f>
        <v>52</v>
      </c>
      <c r="G21" s="22" t="n">
        <f aca="false">F21-SUM(G6:G10)</f>
        <v>49</v>
      </c>
      <c r="H21" s="22" t="n">
        <f aca="false">G21-SUM(H6:H10)</f>
        <v>44</v>
      </c>
      <c r="I21" s="22" t="n">
        <f aca="false">H21-SUM(I6:I10)</f>
        <v>38</v>
      </c>
      <c r="J21" s="23" t="n">
        <f aca="false">I21-SUM(J6:J10)</f>
        <v>34</v>
      </c>
      <c r="K21" s="23" t="n">
        <f aca="false">J21-SUM(K6:K10)</f>
        <v>34</v>
      </c>
    </row>
    <row r="22" customFormat="false" ht="15" hidden="false" customHeight="false" outlineLevel="0" collapsed="false">
      <c r="B22" s="24" t="s">
        <v>20</v>
      </c>
      <c r="C22" s="24"/>
      <c r="D22" s="25" t="n">
        <f aca="false">D21</f>
        <v>52</v>
      </c>
      <c r="E22" s="26" t="n">
        <f aca="false">$D$22-($D$22/7*1)</f>
        <v>44.5714285714286</v>
      </c>
      <c r="F22" s="27" t="n">
        <f aca="false">$D$22-($D$22/7*2)</f>
        <v>37.1428571428571</v>
      </c>
      <c r="G22" s="27" t="n">
        <f aca="false">$D$22-($D$22/7*3)</f>
        <v>29.7142857142857</v>
      </c>
      <c r="H22" s="27" t="n">
        <f aca="false">$D$22-($D$22/7*4)</f>
        <v>22.2857142857143</v>
      </c>
      <c r="I22" s="27" t="n">
        <f aca="false">$D$22-($D$22/7*5)</f>
        <v>14.8571428571429</v>
      </c>
      <c r="J22" s="27" t="n">
        <f aca="false">$D$22-($D$22/7*6)</f>
        <v>7.42857142857143</v>
      </c>
      <c r="K22" s="27" t="n">
        <f aca="false">$D$22-($D$22/7*7)</f>
        <v>0</v>
      </c>
    </row>
  </sheetData>
  <mergeCells count="8">
    <mergeCell ref="B2:K2"/>
    <mergeCell ref="B3:K3"/>
    <mergeCell ref="B4:B5"/>
    <mergeCell ref="C4:C5"/>
    <mergeCell ref="D4:D5"/>
    <mergeCell ref="B20:C20"/>
    <mergeCell ref="B21:C21"/>
    <mergeCell ref="B22:C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L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28" activeCellId="0" sqref="M28"/>
    </sheetView>
  </sheetViews>
  <sheetFormatPr defaultColWidth="9.00390625" defaultRowHeight="15" zeroHeight="false" outlineLevelRow="0" outlineLevelCol="0"/>
  <cols>
    <col collapsed="false" customWidth="true" hidden="false" outlineLevel="0" max="2" min="2" style="0" width="7.16"/>
    <col collapsed="false" customWidth="true" hidden="false" outlineLevel="0" max="3" min="3" style="0" width="73.16"/>
    <col collapsed="false" customWidth="true" hidden="false" outlineLevel="0" max="4" min="4" style="0" width="15.66"/>
    <col collapsed="false" customWidth="true" hidden="false" outlineLevel="0" max="11" min="5" style="0" width="10"/>
  </cols>
  <sheetData>
    <row r="2" customFormat="false" ht="24.45" hidden="false" customHeight="false" outlineLevel="0" collapsed="false">
      <c r="B2" s="1" t="s">
        <v>36</v>
      </c>
      <c r="C2" s="1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</row>
    <row r="4" customFormat="false" ht="13.8" hidden="false" customHeight="true" outlineLevel="0" collapsed="false">
      <c r="B4" s="3" t="s">
        <v>1</v>
      </c>
      <c r="C4" s="4" t="s">
        <v>2</v>
      </c>
      <c r="D4" s="5" t="s">
        <v>3</v>
      </c>
      <c r="E4" s="6" t="n">
        <v>45942</v>
      </c>
      <c r="F4" s="6" t="n">
        <v>45943</v>
      </c>
      <c r="G4" s="6" t="n">
        <v>45944</v>
      </c>
      <c r="H4" s="6" t="n">
        <v>45945</v>
      </c>
      <c r="I4" s="6" t="n">
        <v>45946</v>
      </c>
      <c r="J4" s="6" t="n">
        <v>45947</v>
      </c>
      <c r="K4" s="6" t="n">
        <v>45948</v>
      </c>
    </row>
    <row r="5" customFormat="false" ht="15" hidden="false" customHeight="false" outlineLevel="0" collapsed="false">
      <c r="B5" s="3"/>
      <c r="C5" s="4"/>
      <c r="D5" s="5"/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</row>
    <row r="6" customFormat="false" ht="14.2" hidden="false" customHeight="false" outlineLevel="0" collapsed="false">
      <c r="B6" s="28" t="n">
        <v>20</v>
      </c>
      <c r="C6" s="29" t="s">
        <v>37</v>
      </c>
      <c r="D6" s="11" t="n">
        <v>4</v>
      </c>
      <c r="E6" s="12"/>
      <c r="F6" s="12"/>
      <c r="G6" s="12"/>
      <c r="H6" s="12"/>
      <c r="I6" s="12"/>
      <c r="J6" s="12"/>
      <c r="K6" s="12"/>
    </row>
    <row r="7" customFormat="false" ht="14.9" hidden="false" customHeight="false" outlineLevel="0" collapsed="false">
      <c r="B7" s="28" t="n">
        <v>21</v>
      </c>
      <c r="C7" s="29" t="s">
        <v>38</v>
      </c>
      <c r="D7" s="11" t="n">
        <v>4</v>
      </c>
      <c r="E7" s="12"/>
      <c r="F7" s="12"/>
      <c r="G7" s="12"/>
      <c r="H7" s="12"/>
      <c r="I7" s="12"/>
      <c r="J7" s="12"/>
      <c r="K7" s="12"/>
    </row>
    <row r="8" customFormat="false" ht="14.9" hidden="false" customHeight="false" outlineLevel="0" collapsed="false">
      <c r="B8" s="28" t="n">
        <v>22</v>
      </c>
      <c r="C8" s="30" t="s">
        <v>39</v>
      </c>
      <c r="D8" s="11" t="n">
        <v>4</v>
      </c>
      <c r="E8" s="12"/>
      <c r="F8" s="12"/>
      <c r="G8" s="12"/>
      <c r="H8" s="12"/>
      <c r="I8" s="12"/>
      <c r="J8" s="12"/>
      <c r="K8" s="12"/>
    </row>
    <row r="9" customFormat="false" ht="14.9" hidden="false" customHeight="false" outlineLevel="0" collapsed="false">
      <c r="B9" s="28" t="n">
        <v>23</v>
      </c>
      <c r="C9" s="30" t="s">
        <v>40</v>
      </c>
      <c r="D9" s="11" t="n">
        <v>4</v>
      </c>
      <c r="E9" s="12"/>
      <c r="F9" s="12"/>
      <c r="G9" s="12"/>
      <c r="H9" s="12"/>
      <c r="I9" s="12"/>
      <c r="J9" s="12"/>
      <c r="K9" s="12"/>
    </row>
    <row r="10" customFormat="false" ht="14.9" hidden="false" customHeight="false" outlineLevel="0" collapsed="false">
      <c r="B10" s="28" t="n">
        <v>24</v>
      </c>
      <c r="C10" s="30" t="s">
        <v>37</v>
      </c>
      <c r="D10" s="11" t="n">
        <v>4</v>
      </c>
      <c r="E10" s="12"/>
      <c r="F10" s="12"/>
      <c r="G10" s="12"/>
      <c r="H10" s="12"/>
      <c r="I10" s="12"/>
      <c r="J10" s="12"/>
      <c r="K10" s="12"/>
    </row>
    <row r="11" customFormat="false" ht="14.2" hidden="false" customHeight="false" outlineLevel="0" collapsed="false">
      <c r="B11" s="28" t="n">
        <v>25</v>
      </c>
      <c r="C11" s="14" t="s">
        <v>41</v>
      </c>
      <c r="D11" s="11" t="n">
        <v>2</v>
      </c>
      <c r="E11" s="12"/>
      <c r="F11" s="12"/>
      <c r="G11" s="12"/>
      <c r="H11" s="12"/>
      <c r="I11" s="12"/>
      <c r="J11" s="12"/>
      <c r="K11" s="12"/>
    </row>
    <row r="12" customFormat="false" ht="14.2" hidden="false" customHeight="false" outlineLevel="0" collapsed="false">
      <c r="B12" s="28" t="n">
        <v>7</v>
      </c>
      <c r="C12" s="30" t="s">
        <v>23</v>
      </c>
      <c r="D12" s="11" t="n">
        <v>8</v>
      </c>
      <c r="E12" s="12"/>
      <c r="F12" s="12"/>
      <c r="G12" s="12"/>
      <c r="H12" s="12"/>
      <c r="I12" s="12"/>
      <c r="J12" s="12"/>
      <c r="K12" s="12"/>
    </row>
    <row r="13" customFormat="false" ht="14.2" hidden="false" customHeight="false" outlineLevel="0" collapsed="false">
      <c r="B13" s="28" t="n">
        <v>9</v>
      </c>
      <c r="C13" s="30" t="s">
        <v>25</v>
      </c>
      <c r="D13" s="11" t="n">
        <v>8</v>
      </c>
      <c r="E13" s="12"/>
      <c r="F13" s="12"/>
      <c r="G13" s="12"/>
      <c r="H13" s="12"/>
      <c r="I13" s="12"/>
      <c r="J13" s="12"/>
      <c r="K13" s="12"/>
    </row>
    <row r="14" customFormat="false" ht="15" hidden="false" customHeight="true" outlineLevel="0" collapsed="false">
      <c r="B14" s="15" t="s">
        <v>18</v>
      </c>
      <c r="C14" s="15"/>
      <c r="D14" s="16" t="n">
        <v>0</v>
      </c>
      <c r="E14" s="17" t="n">
        <f aca="false">SUM(E6:E10)</f>
        <v>0</v>
      </c>
      <c r="F14" s="17" t="n">
        <f aca="false">SUM(F6:F10)</f>
        <v>0</v>
      </c>
      <c r="G14" s="17" t="n">
        <f aca="false">SUM(G6:G10)</f>
        <v>0</v>
      </c>
      <c r="H14" s="17" t="n">
        <f aca="false">SUM(H6:H10)</f>
        <v>0</v>
      </c>
      <c r="I14" s="17" t="n">
        <f aca="false">SUM(I6:I10)</f>
        <v>0</v>
      </c>
      <c r="J14" s="17" t="n">
        <f aca="false">SUM(J6:J10)</f>
        <v>0</v>
      </c>
      <c r="K14" s="17" t="n">
        <f aca="false">SUM(K6:K10)</f>
        <v>0</v>
      </c>
      <c r="L14" s="18"/>
    </row>
    <row r="15" customFormat="false" ht="15" hidden="false" customHeight="false" outlineLevel="0" collapsed="false">
      <c r="B15" s="19" t="s">
        <v>19</v>
      </c>
      <c r="C15" s="19"/>
      <c r="D15" s="20" t="n">
        <f aca="false">SUM(D6:D14)</f>
        <v>38</v>
      </c>
      <c r="E15" s="21" t="n">
        <f aca="false">D15-SUM(E6:E10)</f>
        <v>38</v>
      </c>
      <c r="F15" s="22" t="n">
        <f aca="false">E15-SUM(F6:F10)</f>
        <v>38</v>
      </c>
      <c r="G15" s="22" t="n">
        <f aca="false">F15-SUM(G6:G10)</f>
        <v>38</v>
      </c>
      <c r="H15" s="22" t="n">
        <f aca="false">G15-SUM(H6:H10)</f>
        <v>38</v>
      </c>
      <c r="I15" s="22" t="n">
        <f aca="false">H15-SUM(I6:I10)</f>
        <v>38</v>
      </c>
      <c r="J15" s="23" t="n">
        <f aca="false">I15-SUM(J6:J10)</f>
        <v>38</v>
      </c>
      <c r="K15" s="23" t="n">
        <f aca="false">J15-SUM(K6:K10)</f>
        <v>38</v>
      </c>
    </row>
    <row r="16" customFormat="false" ht="15" hidden="false" customHeight="false" outlineLevel="0" collapsed="false">
      <c r="B16" s="24" t="s">
        <v>20</v>
      </c>
      <c r="C16" s="24"/>
      <c r="D16" s="25" t="n">
        <f aca="false">D15</f>
        <v>38</v>
      </c>
      <c r="E16" s="26" t="n">
        <f aca="false">$D$16-($D$16/7*1)</f>
        <v>32.5714285714286</v>
      </c>
      <c r="F16" s="27" t="n">
        <f aca="false">$D$16-($D$16/7*2)</f>
        <v>27.1428571428571</v>
      </c>
      <c r="G16" s="27" t="n">
        <f aca="false">$D$16-($D$16/7*3)</f>
        <v>21.7142857142857</v>
      </c>
      <c r="H16" s="27" t="n">
        <f aca="false">$D$16-($D$16/7*4)</f>
        <v>16.2857142857143</v>
      </c>
      <c r="I16" s="27" t="n">
        <f aca="false">$D$16-($D$16/7*5)</f>
        <v>10.8571428571429</v>
      </c>
      <c r="J16" s="27" t="n">
        <f aca="false">$D$16-($D$16/7*6)</f>
        <v>5.42857142857143</v>
      </c>
      <c r="K16" s="27" t="n">
        <f aca="false">$D$16-($D$16/7*7)</f>
        <v>0</v>
      </c>
    </row>
  </sheetData>
  <mergeCells count="8">
    <mergeCell ref="B2:K2"/>
    <mergeCell ref="B3:K3"/>
    <mergeCell ref="B4:B5"/>
    <mergeCell ref="C4:C5"/>
    <mergeCell ref="D4:D5"/>
    <mergeCell ref="B14:C14"/>
    <mergeCell ref="B15:C15"/>
    <mergeCell ref="B16:C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5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15" activeCellId="0" sqref="K15"/>
    </sheetView>
  </sheetViews>
  <sheetFormatPr defaultColWidth="10.6796875" defaultRowHeight="15" zeroHeight="false" outlineLevelRow="0" outlineLevelCol="0"/>
  <cols>
    <col collapsed="false" customWidth="true" hidden="false" outlineLevel="0" max="3" min="3" style="0" width="42.16"/>
    <col collapsed="false" customWidth="true" hidden="false" outlineLevel="0" max="4" min="4" style="0" width="20.99"/>
    <col collapsed="false" customWidth="true" hidden="false" outlineLevel="0" max="5" min="5" style="0" width="20.36"/>
    <col collapsed="false" customWidth="true" hidden="false" outlineLevel="0" max="6" min="6" style="0" width="21.33"/>
    <col collapsed="false" customWidth="true" hidden="false" outlineLevel="0" max="12" min="12" style="0" width="25.51"/>
    <col collapsed="false" customWidth="true" hidden="false" outlineLevel="0" max="13" min="13" style="0" width="9"/>
    <col collapsed="false" customWidth="true" hidden="false" outlineLevel="0" max="14" min="14" style="0" width="61.83"/>
  </cols>
  <sheetData>
    <row r="1" customFormat="false" ht="15" hidden="false" customHeight="false" outlineLevel="0" collapsed="false">
      <c r="B1" s="31"/>
    </row>
    <row r="2" customFormat="false" ht="22.05" hidden="false" customHeight="false" outlineLevel="0" collapsed="false">
      <c r="B2" s="32" t="s">
        <v>42</v>
      </c>
      <c r="C2" s="32"/>
      <c r="D2" s="32"/>
      <c r="E2" s="32"/>
      <c r="F2" s="32"/>
      <c r="G2" s="32"/>
      <c r="H2" s="32"/>
      <c r="L2" s="8" t="s">
        <v>43</v>
      </c>
    </row>
    <row r="3" customFormat="false" ht="15" hidden="false" customHeight="false" outlineLevel="0" collapsed="false">
      <c r="B3" s="33" t="s">
        <v>44</v>
      </c>
      <c r="C3" s="34" t="s">
        <v>45</v>
      </c>
      <c r="D3" s="34" t="s">
        <v>46</v>
      </c>
      <c r="E3" s="34" t="s">
        <v>47</v>
      </c>
      <c r="F3" s="34" t="s">
        <v>48</v>
      </c>
      <c r="G3" s="34" t="s">
        <v>49</v>
      </c>
      <c r="H3" s="35" t="s">
        <v>50</v>
      </c>
    </row>
    <row r="4" customFormat="false" ht="15" hidden="false" customHeight="false" outlineLevel="0" collapsed="false">
      <c r="B4" s="33"/>
      <c r="C4" s="34"/>
      <c r="D4" s="34"/>
      <c r="E4" s="34"/>
      <c r="F4" s="34"/>
      <c r="G4" s="34"/>
      <c r="H4" s="35"/>
      <c r="L4" s="8" t="s">
        <v>51</v>
      </c>
    </row>
    <row r="5" customFormat="false" ht="15" hidden="false" customHeight="false" outlineLevel="0" collapsed="false">
      <c r="B5" s="9" t="n">
        <v>1</v>
      </c>
      <c r="C5" s="10" t="s">
        <v>12</v>
      </c>
      <c r="D5" s="36" t="s">
        <v>52</v>
      </c>
      <c r="E5" s="37" t="n">
        <v>3</v>
      </c>
      <c r="F5" s="36" t="s">
        <v>53</v>
      </c>
      <c r="G5" s="38" t="n">
        <v>45930</v>
      </c>
      <c r="H5" s="39" t="n">
        <f aca="false">G5+E5-1</f>
        <v>45932</v>
      </c>
    </row>
    <row r="6" customFormat="false" ht="15" hidden="false" customHeight="false" outlineLevel="0" collapsed="false">
      <c r="B6" s="13" t="n">
        <v>2</v>
      </c>
      <c r="C6" s="14" t="s">
        <v>13</v>
      </c>
      <c r="D6" s="40" t="s">
        <v>52</v>
      </c>
      <c r="E6" s="41" t="n">
        <v>3</v>
      </c>
      <c r="F6" s="40" t="s">
        <v>54</v>
      </c>
      <c r="G6" s="42" t="n">
        <v>45931</v>
      </c>
      <c r="H6" s="39" t="n">
        <f aca="false">G6+E6-1</f>
        <v>45933</v>
      </c>
      <c r="L6" s="43" t="s">
        <v>55</v>
      </c>
    </row>
    <row r="7" customFormat="false" ht="15" hidden="false" customHeight="false" outlineLevel="0" collapsed="false">
      <c r="B7" s="13" t="n">
        <v>3</v>
      </c>
      <c r="C7" s="14" t="s">
        <v>15</v>
      </c>
      <c r="D7" s="40" t="s">
        <v>52</v>
      </c>
      <c r="E7" s="41" t="n">
        <v>3</v>
      </c>
      <c r="F7" s="40" t="s">
        <v>56</v>
      </c>
      <c r="G7" s="42" t="n">
        <v>45930</v>
      </c>
      <c r="H7" s="39" t="n">
        <f aca="false">G7+E7-1</f>
        <v>45932</v>
      </c>
    </row>
    <row r="8" customFormat="false" ht="15" hidden="false" customHeight="false" outlineLevel="0" collapsed="false">
      <c r="B8" s="13" t="n">
        <v>4</v>
      </c>
      <c r="C8" s="14" t="s">
        <v>16</v>
      </c>
      <c r="D8" s="40" t="s">
        <v>52</v>
      </c>
      <c r="E8" s="40" t="n">
        <v>3</v>
      </c>
      <c r="F8" s="40" t="s">
        <v>57</v>
      </c>
      <c r="G8" s="42" t="n">
        <v>45931</v>
      </c>
      <c r="H8" s="39" t="n">
        <f aca="false">G8+E8-1</f>
        <v>45933</v>
      </c>
    </row>
    <row r="9" customFormat="false" ht="15" hidden="false" customHeight="false" outlineLevel="0" collapsed="false">
      <c r="B9" s="13" t="n">
        <v>5</v>
      </c>
      <c r="C9" s="14" t="s">
        <v>17</v>
      </c>
      <c r="D9" s="40" t="s">
        <v>52</v>
      </c>
      <c r="E9" s="40" t="n">
        <v>3</v>
      </c>
      <c r="F9" s="40" t="s">
        <v>58</v>
      </c>
      <c r="G9" s="42" t="n">
        <v>45932</v>
      </c>
      <c r="H9" s="39" t="n">
        <f aca="false">G9+E9-1</f>
        <v>45934</v>
      </c>
    </row>
    <row r="10" customFormat="false" ht="15" hidden="false" customHeight="false" outlineLevel="0" collapsed="false">
      <c r="B10" s="44" t="n">
        <v>6</v>
      </c>
      <c r="C10" s="45" t="s">
        <v>22</v>
      </c>
      <c r="D10" s="45" t="s">
        <v>59</v>
      </c>
      <c r="E10" s="46" t="n">
        <v>6</v>
      </c>
      <c r="F10" s="46" t="s">
        <v>60</v>
      </c>
      <c r="G10" s="47" t="n">
        <v>45935</v>
      </c>
      <c r="H10" s="39" t="n">
        <f aca="false">G10+E10-1</f>
        <v>45940</v>
      </c>
    </row>
    <row r="11" customFormat="false" ht="15" hidden="false" customHeight="false" outlineLevel="0" collapsed="false">
      <c r="B11" s="44" t="n">
        <v>7</v>
      </c>
      <c r="C11" s="45" t="s">
        <v>23</v>
      </c>
      <c r="D11" s="45" t="s">
        <v>61</v>
      </c>
      <c r="E11" s="46"/>
      <c r="F11" s="48" t="s">
        <v>60</v>
      </c>
      <c r="G11" s="47"/>
      <c r="H11" s="39" t="n">
        <f aca="false">G11+E11-1</f>
        <v>-1</v>
      </c>
    </row>
    <row r="12" customFormat="false" ht="28.35" hidden="false" customHeight="false" outlineLevel="0" collapsed="false">
      <c r="B12" s="44" t="n">
        <v>8</v>
      </c>
      <c r="C12" s="45" t="s">
        <v>24</v>
      </c>
      <c r="D12" s="45" t="s">
        <v>59</v>
      </c>
      <c r="E12" s="46" t="n">
        <v>6</v>
      </c>
      <c r="F12" s="49" t="s">
        <v>62</v>
      </c>
      <c r="G12" s="47" t="n">
        <v>45935</v>
      </c>
      <c r="H12" s="39" t="n">
        <f aca="false">G12+E12-1</f>
        <v>45940</v>
      </c>
    </row>
    <row r="13" customFormat="false" ht="28.35" hidden="false" customHeight="false" outlineLevel="0" collapsed="false">
      <c r="B13" s="44" t="n">
        <v>9</v>
      </c>
      <c r="C13" s="45" t="s">
        <v>25</v>
      </c>
      <c r="D13" s="45" t="s">
        <v>63</v>
      </c>
      <c r="E13" s="46"/>
      <c r="F13" s="50" t="s">
        <v>62</v>
      </c>
      <c r="G13" s="47"/>
      <c r="H13" s="39" t="n">
        <f aca="false">G13+E13-1</f>
        <v>-1</v>
      </c>
    </row>
    <row r="14" customFormat="false" ht="15" hidden="false" customHeight="false" outlineLevel="0" collapsed="false">
      <c r="B14" s="44" t="n">
        <v>10</v>
      </c>
      <c r="C14" s="45" t="s">
        <v>26</v>
      </c>
      <c r="D14" s="46" t="s">
        <v>52</v>
      </c>
      <c r="E14" s="46" t="n">
        <v>1</v>
      </c>
      <c r="F14" s="46" t="s">
        <v>54</v>
      </c>
      <c r="G14" s="47" t="n">
        <v>45937</v>
      </c>
      <c r="H14" s="39" t="n">
        <f aca="false">G14+E14-1</f>
        <v>45937</v>
      </c>
    </row>
    <row r="15" customFormat="false" ht="15" hidden="false" customHeight="false" outlineLevel="0" collapsed="false">
      <c r="B15" s="44" t="n">
        <v>11</v>
      </c>
      <c r="C15" s="45" t="s">
        <v>27</v>
      </c>
      <c r="D15" s="46" t="s">
        <v>52</v>
      </c>
      <c r="E15" s="46" t="n">
        <v>1</v>
      </c>
      <c r="F15" s="46" t="s">
        <v>54</v>
      </c>
      <c r="G15" s="47" t="n">
        <v>45936</v>
      </c>
      <c r="H15" s="39" t="n">
        <f aca="false">G15+E15-1</f>
        <v>45936</v>
      </c>
    </row>
    <row r="16" customFormat="false" ht="15" hidden="false" customHeight="false" outlineLevel="0" collapsed="false">
      <c r="B16" s="44" t="n">
        <v>12</v>
      </c>
      <c r="C16" s="45" t="s">
        <v>28</v>
      </c>
      <c r="D16" s="46" t="s">
        <v>52</v>
      </c>
      <c r="E16" s="46" t="n">
        <v>1</v>
      </c>
      <c r="F16" s="46" t="s">
        <v>57</v>
      </c>
      <c r="G16" s="47" t="n">
        <v>45937</v>
      </c>
      <c r="H16" s="39" t="n">
        <f aca="false">G16+E16-1</f>
        <v>45937</v>
      </c>
    </row>
    <row r="17" customFormat="false" ht="15" hidden="false" customHeight="false" outlineLevel="0" collapsed="false">
      <c r="B17" s="44" t="n">
        <v>13</v>
      </c>
      <c r="C17" s="45" t="s">
        <v>29</v>
      </c>
      <c r="D17" s="46" t="s">
        <v>52</v>
      </c>
      <c r="E17" s="46" t="n">
        <v>1</v>
      </c>
      <c r="F17" s="46" t="s">
        <v>57</v>
      </c>
      <c r="G17" s="47" t="n">
        <v>45935</v>
      </c>
      <c r="H17" s="39" t="n">
        <f aca="false">G17+E17-1</f>
        <v>45935</v>
      </c>
    </row>
    <row r="18" customFormat="false" ht="15" hidden="false" customHeight="false" outlineLevel="0" collapsed="false">
      <c r="B18" s="44" t="n">
        <v>14</v>
      </c>
      <c r="C18" s="45" t="s">
        <v>30</v>
      </c>
      <c r="D18" s="46" t="s">
        <v>52</v>
      </c>
      <c r="E18" s="46" t="n">
        <v>1</v>
      </c>
      <c r="F18" s="46" t="s">
        <v>58</v>
      </c>
      <c r="G18" s="47" t="n">
        <v>45936</v>
      </c>
      <c r="H18" s="39" t="n">
        <f aca="false">G18+E18-1</f>
        <v>45936</v>
      </c>
    </row>
    <row r="19" customFormat="false" ht="15" hidden="false" customHeight="false" outlineLevel="0" collapsed="false">
      <c r="B19" s="44" t="n">
        <v>15</v>
      </c>
      <c r="C19" s="45" t="s">
        <v>31</v>
      </c>
      <c r="D19" s="46" t="s">
        <v>52</v>
      </c>
      <c r="E19" s="46" t="n">
        <v>1</v>
      </c>
      <c r="F19" s="46" t="s">
        <v>58</v>
      </c>
      <c r="G19" s="47" t="n">
        <v>45937</v>
      </c>
      <c r="H19" s="39" t="n">
        <f aca="false">G19+E19-1</f>
        <v>45937</v>
      </c>
    </row>
    <row r="20" customFormat="false" ht="15" hidden="false" customHeight="false" outlineLevel="0" collapsed="false">
      <c r="B20" s="44" t="n">
        <v>16</v>
      </c>
      <c r="C20" s="45" t="s">
        <v>32</v>
      </c>
      <c r="D20" s="46" t="s">
        <v>52</v>
      </c>
      <c r="E20" s="46" t="n">
        <v>1</v>
      </c>
      <c r="F20" s="46" t="s">
        <v>53</v>
      </c>
      <c r="G20" s="47" t="n">
        <v>45935</v>
      </c>
      <c r="H20" s="39" t="n">
        <f aca="false">G20+E20-1</f>
        <v>45935</v>
      </c>
    </row>
    <row r="21" customFormat="false" ht="15" hidden="false" customHeight="false" outlineLevel="0" collapsed="false">
      <c r="B21" s="44" t="n">
        <v>17</v>
      </c>
      <c r="C21" s="45" t="s">
        <v>64</v>
      </c>
      <c r="D21" s="46" t="s">
        <v>52</v>
      </c>
      <c r="E21" s="46" t="n">
        <v>1</v>
      </c>
      <c r="F21" s="46" t="s">
        <v>53</v>
      </c>
      <c r="G21" s="47" t="n">
        <v>45936</v>
      </c>
      <c r="H21" s="39" t="n">
        <f aca="false">G21+E21-1</f>
        <v>45936</v>
      </c>
      <c r="L21" s="8"/>
    </row>
    <row r="22" customFormat="false" ht="15" hidden="false" customHeight="false" outlineLevel="0" collapsed="false">
      <c r="B22" s="51" t="n">
        <v>18</v>
      </c>
      <c r="C22" s="52" t="s">
        <v>34</v>
      </c>
      <c r="D22" s="53" t="s">
        <v>52</v>
      </c>
      <c r="E22" s="53" t="n">
        <v>1</v>
      </c>
      <c r="F22" s="53" t="s">
        <v>56</v>
      </c>
      <c r="G22" s="54" t="n">
        <v>45936</v>
      </c>
      <c r="H22" s="39" t="n">
        <f aca="false">G22+E22-1</f>
        <v>45936</v>
      </c>
      <c r="L22" s="8"/>
    </row>
    <row r="23" customFormat="false" ht="15" hidden="false" customHeight="false" outlineLevel="0" collapsed="false">
      <c r="B23" s="44" t="n">
        <v>19</v>
      </c>
      <c r="C23" s="45" t="s">
        <v>35</v>
      </c>
      <c r="D23" s="46" t="s">
        <v>52</v>
      </c>
      <c r="E23" s="46" t="n">
        <v>1</v>
      </c>
      <c r="F23" s="46" t="s">
        <v>56</v>
      </c>
      <c r="G23" s="47" t="n">
        <v>45935</v>
      </c>
      <c r="H23" s="39" t="n">
        <f aca="false">G23+E23-1</f>
        <v>45935</v>
      </c>
    </row>
    <row r="24" customFormat="false" ht="15" hidden="false" customHeight="false" outlineLevel="0" collapsed="false">
      <c r="B24" s="55" t="n">
        <v>20</v>
      </c>
      <c r="C24" s="14" t="s">
        <v>65</v>
      </c>
      <c r="D24" s="56" t="s">
        <v>66</v>
      </c>
      <c r="E24" s="40" t="n">
        <v>6</v>
      </c>
      <c r="F24" s="40" t="s">
        <v>54</v>
      </c>
      <c r="G24" s="57" t="n">
        <v>45941</v>
      </c>
      <c r="H24" s="39" t="n">
        <f aca="false">G24+E24-1</f>
        <v>45946</v>
      </c>
    </row>
    <row r="25" customFormat="false" ht="15" hidden="false" customHeight="false" outlineLevel="0" collapsed="false">
      <c r="B25" s="13" t="n">
        <v>21</v>
      </c>
      <c r="C25" s="14" t="s">
        <v>67</v>
      </c>
      <c r="D25" s="56" t="s">
        <v>68</v>
      </c>
      <c r="E25" s="40" t="n">
        <v>6</v>
      </c>
      <c r="F25" s="56" t="s">
        <v>53</v>
      </c>
      <c r="G25" s="57" t="n">
        <v>45941</v>
      </c>
      <c r="H25" s="39" t="n">
        <f aca="false">G25+E25-1</f>
        <v>45946</v>
      </c>
    </row>
    <row r="26" customFormat="false" ht="15" hidden="false" customHeight="false" outlineLevel="0" collapsed="false">
      <c r="B26" s="55" t="n">
        <v>22</v>
      </c>
      <c r="C26" s="14" t="s">
        <v>69</v>
      </c>
      <c r="D26" s="56" t="s">
        <v>70</v>
      </c>
      <c r="E26" s="40" t="n">
        <v>6</v>
      </c>
      <c r="F26" s="40" t="s">
        <v>56</v>
      </c>
      <c r="G26" s="57" t="n">
        <v>45941</v>
      </c>
      <c r="H26" s="39" t="n">
        <f aca="false">G26+E26-1</f>
        <v>45946</v>
      </c>
    </row>
    <row r="27" customFormat="false" ht="15" hidden="false" customHeight="false" outlineLevel="0" collapsed="false">
      <c r="B27" s="13" t="n">
        <v>23</v>
      </c>
      <c r="C27" s="58" t="s">
        <v>71</v>
      </c>
      <c r="D27" s="56" t="s">
        <v>72</v>
      </c>
      <c r="E27" s="40" t="n">
        <v>6</v>
      </c>
      <c r="F27" s="40" t="s">
        <v>57</v>
      </c>
      <c r="G27" s="57" t="n">
        <v>45941</v>
      </c>
      <c r="H27" s="39" t="n">
        <f aca="false">G27+E27-1</f>
        <v>45946</v>
      </c>
    </row>
    <row r="28" customFormat="false" ht="15" hidden="false" customHeight="false" outlineLevel="0" collapsed="false">
      <c r="B28" s="13" t="n">
        <v>24</v>
      </c>
      <c r="C28" s="14" t="s">
        <v>65</v>
      </c>
      <c r="D28" s="56" t="s">
        <v>66</v>
      </c>
      <c r="E28" s="40" t="n">
        <v>6</v>
      </c>
      <c r="F28" s="40" t="s">
        <v>58</v>
      </c>
      <c r="G28" s="57" t="n">
        <v>45941</v>
      </c>
      <c r="H28" s="39" t="n">
        <f aca="false">G28+E28-1</f>
        <v>45946</v>
      </c>
    </row>
    <row r="29" customFormat="false" ht="15" hidden="false" customHeight="false" outlineLevel="0" collapsed="false">
      <c r="B29" s="13" t="n">
        <v>25</v>
      </c>
      <c r="C29" s="14" t="s">
        <v>41</v>
      </c>
      <c r="D29" s="40" t="s">
        <v>52</v>
      </c>
      <c r="E29" s="40" t="n">
        <v>1</v>
      </c>
      <c r="F29" s="40" t="s">
        <v>73</v>
      </c>
      <c r="G29" s="57" t="n">
        <v>45948</v>
      </c>
      <c r="H29" s="39" t="n">
        <f aca="false">G29+E29-1</f>
        <v>45948</v>
      </c>
    </row>
    <row r="30" customFormat="false" ht="15" hidden="false" customHeight="false" outlineLevel="0" collapsed="false">
      <c r="B30" s="13" t="n">
        <v>26</v>
      </c>
      <c r="C30" s="14"/>
      <c r="D30" s="40"/>
      <c r="E30" s="40"/>
      <c r="F30" s="40"/>
      <c r="G30" s="59"/>
      <c r="H30" s="60"/>
    </row>
    <row r="31" customFormat="false" ht="15" hidden="false" customHeight="false" outlineLevel="0" collapsed="false">
      <c r="B31" s="13" t="n">
        <v>27</v>
      </c>
      <c r="C31" s="14"/>
      <c r="D31" s="40"/>
      <c r="E31" s="40"/>
      <c r="F31" s="40"/>
      <c r="G31" s="59"/>
      <c r="H31" s="60"/>
    </row>
    <row r="32" customFormat="false" ht="15" hidden="false" customHeight="false" outlineLevel="0" collapsed="false">
      <c r="B32" s="13" t="n">
        <v>28</v>
      </c>
      <c r="C32" s="14"/>
      <c r="D32" s="40"/>
      <c r="E32" s="40"/>
      <c r="F32" s="40"/>
      <c r="G32" s="59"/>
      <c r="H32" s="60"/>
    </row>
    <row r="33" customFormat="false" ht="15" hidden="false" customHeight="false" outlineLevel="0" collapsed="false">
      <c r="B33" s="13" t="n">
        <v>29</v>
      </c>
      <c r="C33" s="14"/>
      <c r="D33" s="40"/>
      <c r="E33" s="40"/>
      <c r="F33" s="40"/>
      <c r="G33" s="59"/>
      <c r="H33" s="60"/>
    </row>
    <row r="34" customFormat="false" ht="15" hidden="false" customHeight="false" outlineLevel="0" collapsed="false">
      <c r="B34" s="13" t="n">
        <v>30</v>
      </c>
      <c r="C34" s="14"/>
      <c r="D34" s="40"/>
      <c r="E34" s="40"/>
      <c r="F34" s="40"/>
      <c r="G34" s="59"/>
      <c r="H34" s="60"/>
    </row>
    <row r="35" customFormat="false" ht="15" hidden="false" customHeight="false" outlineLevel="0" collapsed="false">
      <c r="B35" s="13" t="n">
        <v>31</v>
      </c>
      <c r="C35" s="14"/>
      <c r="D35" s="40"/>
      <c r="E35" s="40"/>
      <c r="F35" s="40"/>
      <c r="G35" s="59"/>
      <c r="H35" s="60"/>
    </row>
    <row r="36" customFormat="false" ht="15" hidden="false" customHeight="false" outlineLevel="0" collapsed="false">
      <c r="B36" s="13" t="n">
        <v>32</v>
      </c>
      <c r="C36" s="14"/>
      <c r="D36" s="40"/>
      <c r="E36" s="40"/>
      <c r="F36" s="40"/>
      <c r="G36" s="59"/>
      <c r="H36" s="60"/>
    </row>
    <row r="37" customFormat="false" ht="15" hidden="false" customHeight="false" outlineLevel="0" collapsed="false">
      <c r="B37" s="61" t="n">
        <v>33</v>
      </c>
      <c r="C37" s="62"/>
      <c r="D37" s="63"/>
      <c r="E37" s="63"/>
      <c r="F37" s="63"/>
      <c r="G37" s="64"/>
      <c r="H37" s="65"/>
      <c r="M37" s="8"/>
      <c r="N37" s="8"/>
      <c r="O37" s="8"/>
    </row>
    <row r="38" customFormat="false" ht="15" hidden="false" customHeight="false" outlineLevel="0" collapsed="false">
      <c r="L38" s="8"/>
    </row>
    <row r="39" customFormat="false" ht="15" hidden="false" customHeight="false" outlineLevel="0" collapsed="false">
      <c r="L39" s="8"/>
      <c r="M39" s="8"/>
      <c r="N39" s="8"/>
      <c r="O39" s="8"/>
    </row>
    <row r="40" customFormat="false" ht="15" hidden="false" customHeight="false" outlineLevel="0" collapsed="false">
      <c r="L40" s="8"/>
      <c r="M40" s="8"/>
      <c r="N40" s="8"/>
      <c r="O40" s="8"/>
    </row>
    <row r="43" customFormat="false" ht="15" hidden="false" customHeight="false" outlineLevel="0" collapsed="false">
      <c r="L43" s="8"/>
      <c r="M43" s="8"/>
      <c r="N43" s="8"/>
      <c r="O43" s="8"/>
    </row>
    <row r="44" customFormat="false" ht="15" hidden="false" customHeight="false" outlineLevel="0" collapsed="false">
      <c r="L44" s="8"/>
      <c r="M44" s="8"/>
      <c r="N44" s="8"/>
      <c r="O44" s="8"/>
    </row>
    <row r="45" customFormat="false" ht="15" hidden="false" customHeight="false" outlineLevel="0" collapsed="false">
      <c r="L45" s="8"/>
      <c r="M45" s="8"/>
      <c r="N45" s="8"/>
      <c r="O45" s="8"/>
    </row>
    <row r="46" customFormat="false" ht="15" hidden="false" customHeight="false" outlineLevel="0" collapsed="false">
      <c r="L46" s="8"/>
      <c r="M46" s="8"/>
      <c r="N46" s="8"/>
      <c r="O46" s="8"/>
    </row>
    <row r="47" customFormat="false" ht="15" hidden="false" customHeight="false" outlineLevel="0" collapsed="false">
      <c r="L47" s="8"/>
      <c r="M47" s="8"/>
      <c r="N47" s="8"/>
      <c r="O47" s="8"/>
    </row>
    <row r="48" customFormat="false" ht="15" hidden="false" customHeight="false" outlineLevel="0" collapsed="false">
      <c r="L48" s="8"/>
      <c r="M48" s="8"/>
      <c r="N48" s="8"/>
      <c r="O48" s="8"/>
    </row>
    <row r="49" customFormat="false" ht="15" hidden="false" customHeight="false" outlineLevel="0" collapsed="false">
      <c r="L49" s="8"/>
      <c r="M49" s="8"/>
      <c r="N49" s="8"/>
      <c r="O49" s="8"/>
    </row>
    <row r="50" customFormat="false" ht="15" hidden="false" customHeight="false" outlineLevel="0" collapsed="false">
      <c r="L50" s="8"/>
      <c r="M50" s="8"/>
      <c r="N50" s="8"/>
      <c r="O50" s="8"/>
    </row>
    <row r="51" customFormat="false" ht="15" hidden="false" customHeight="false" outlineLevel="0" collapsed="false">
      <c r="L51" s="8"/>
      <c r="M51" s="8"/>
      <c r="N51" s="8"/>
      <c r="O51" s="8"/>
    </row>
    <row r="52" customFormat="false" ht="15" hidden="false" customHeight="false" outlineLevel="0" collapsed="false">
      <c r="L52" s="8"/>
      <c r="M52" s="8"/>
      <c r="N52" s="8"/>
      <c r="O52" s="8"/>
    </row>
  </sheetData>
  <mergeCells count="8">
    <mergeCell ref="B2:H2"/>
    <mergeCell ref="B3:B4"/>
    <mergeCell ref="C3:C4"/>
    <mergeCell ref="D3:D4"/>
    <mergeCell ref="E3:E4"/>
    <mergeCell ref="F3:F4"/>
    <mergeCell ref="G3:G4"/>
    <mergeCell ref="H3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5" activeCellId="0" sqref="G15"/>
    </sheetView>
  </sheetViews>
  <sheetFormatPr defaultColWidth="10.6796875" defaultRowHeight="15" zeroHeight="false" outlineLevelRow="0" outlineLevelCol="0"/>
  <sheetData>
    <row r="4" customFormat="false" ht="15" hidden="false" customHeight="false" outlineLevel="0" collapsed="false">
      <c r="C4" s="8" t="s">
        <v>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2021-11-14T17:33:00Z</dcterms:created>
  <dc:creator>Diogo Almeida</dc:creator>
  <dc:description/>
  <dc:language>en-US</dc:language>
  <cp:lastModifiedBy/>
  <dcterms:modified xsi:type="dcterms:W3CDTF">2025-10-12T03:32:26Z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BB2678A4BBB540F8940C5318077EC5CD_13</vt:lpwstr>
  </property>
  <property fmtid="{D5CDD505-2E9C-101B-9397-08002B2CF9AE}" pid="3" name="KSOProductBuildVer">
    <vt:lpwstr>2070-12.2.0.13306</vt:lpwstr>
  </property>
</Properties>
</file>