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oja\Desktop\GRAFICOS ESTADISTICOS\"/>
    </mc:Choice>
  </mc:AlternateContent>
  <xr:revisionPtr revIDLastSave="0" documentId="13_ncr:1_{7A1AA8A2-39CF-41C4-847D-86BCAC157260}" xr6:coauthVersionLast="47" xr6:coauthVersionMax="47" xr10:uidLastSave="{00000000-0000-0000-0000-000000000000}"/>
  <bookViews>
    <workbookView xWindow="-120" yWindow="-120" windowWidth="20730" windowHeight="11160" xr2:uid="{CC3AA311-06D4-4423-A3E8-74E0A212E872}"/>
  </bookViews>
  <sheets>
    <sheet name="ING. FISCALE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5" i="1"/>
  <c r="AB6" i="1"/>
  <c r="AB7" i="1"/>
  <c r="AB8" i="1"/>
  <c r="AB9" i="1"/>
  <c r="AB10" i="1"/>
  <c r="AB5" i="1"/>
  <c r="AA10" i="1"/>
  <c r="AA6" i="1"/>
  <c r="AA7" i="1"/>
  <c r="AA8" i="1"/>
  <c r="AA9" i="1"/>
  <c r="AA5" i="1"/>
</calcChain>
</file>

<file path=xl/sharedStrings.xml><?xml version="1.0" encoding="utf-8"?>
<sst xmlns="http://schemas.openxmlformats.org/spreadsheetml/2006/main" count="14" uniqueCount="8">
  <si>
    <t>INGRESOS NACIONALES</t>
  </si>
  <si>
    <t xml:space="preserve">     TOTAL COPARTICIPACIÓN TRIBUTARIA</t>
  </si>
  <si>
    <t xml:space="preserve">     TOTAL IDH</t>
  </si>
  <si>
    <t xml:space="preserve">     TOTAL HIPC II</t>
  </si>
  <si>
    <t xml:space="preserve">     TOTAL REGALÍAS DEPARTAMENTALES (1)</t>
  </si>
  <si>
    <t xml:space="preserve">     TOTAL IEHD</t>
  </si>
  <si>
    <t>MILLONES DE $</t>
  </si>
  <si>
    <t>MILLONES DE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</si>
</sst>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" fontId="3" fillId="2" borderId="1" xfId="0" applyNumberFormat="1" applyFont="1" applyFill="1" applyBorder="1"/>
    <xf numFmtId="0" fontId="3" fillId="2" borderId="1" xfId="0" applyFont="1" applyFill="1" applyBorder="1"/>
    <xf numFmtId="4" fontId="0" fillId="0" borderId="0" xfId="0" applyNumberFormat="1"/>
    <xf numFmtId="4" fontId="1" fillId="0" borderId="0" xfId="0" applyNumberFormat="1" applyFont="1"/>
    <xf numFmtId="10" fontId="0" fillId="0" borderId="0" xfId="0" applyNumberForma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BO"/>
              <a:t>INGRESOS NACIONALES DEL SECTOR FISCAL (MM de Bs)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8.0148009424349367E-2"/>
          <c:y val="0.16595779088106366"/>
          <c:w val="0.90072517489301718"/>
          <c:h val="0.63732019449743138"/>
        </c:manualLayout>
      </c:layout>
      <c:lineChart>
        <c:grouping val="standard"/>
        <c:varyColors val="0"/>
        <c:ser>
          <c:idx val="0"/>
          <c:order val="0"/>
          <c:tx>
            <c:strRef>
              <c:f>'ING. FISCALES'!$C$5</c:f>
              <c:strCache>
                <c:ptCount val="1"/>
                <c:pt idx="0">
                  <c:v>INGRESOS NACIONALES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FISCALES'!$D$5:$Y$5</c:f>
              <c:numCache>
                <c:formatCode>#,##0.00</c:formatCode>
                <c:ptCount val="22"/>
                <c:pt idx="0">
                  <c:v>2396.9</c:v>
                </c:pt>
                <c:pt idx="1">
                  <c:v>2896.1</c:v>
                </c:pt>
                <c:pt idx="2">
                  <c:v>3031.1</c:v>
                </c:pt>
                <c:pt idx="3">
                  <c:v>3921.6</c:v>
                </c:pt>
                <c:pt idx="4">
                  <c:v>5844</c:v>
                </c:pt>
                <c:pt idx="5">
                  <c:v>9132.2000000000007</c:v>
                </c:pt>
                <c:pt idx="6">
                  <c:v>10388.299999999999</c:v>
                </c:pt>
                <c:pt idx="7">
                  <c:v>12086.8</c:v>
                </c:pt>
                <c:pt idx="8">
                  <c:v>11716.4</c:v>
                </c:pt>
                <c:pt idx="9">
                  <c:v>12873.7</c:v>
                </c:pt>
                <c:pt idx="10">
                  <c:v>16699.8</c:v>
                </c:pt>
                <c:pt idx="11">
                  <c:v>21013.3</c:v>
                </c:pt>
                <c:pt idx="12">
                  <c:v>25722</c:v>
                </c:pt>
                <c:pt idx="13">
                  <c:v>27205</c:v>
                </c:pt>
                <c:pt idx="14">
                  <c:v>23383.3</c:v>
                </c:pt>
                <c:pt idx="15">
                  <c:v>17014.400000000001</c:v>
                </c:pt>
                <c:pt idx="16">
                  <c:v>16967.900000000001</c:v>
                </c:pt>
                <c:pt idx="17">
                  <c:v>18660</c:v>
                </c:pt>
                <c:pt idx="18">
                  <c:v>17095.3</c:v>
                </c:pt>
                <c:pt idx="19">
                  <c:v>15363.9</c:v>
                </c:pt>
                <c:pt idx="20">
                  <c:v>14898.8</c:v>
                </c:pt>
                <c:pt idx="21">
                  <c:v>17243.599999999999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3-4871-8CB0-88BFE3152F23}"/>
            </c:ext>
          </c:extLst>
        </c:ser>
        <c:ser>
          <c:idx val="1"/>
          <c:order val="1"/>
          <c:tx>
            <c:strRef>
              <c:f>'ING. FISCALES'!$C$6</c:f>
              <c:strCache>
                <c:ptCount val="1"/>
                <c:pt idx="0">
                  <c:v>     TOTAL COPARTICIPACIÓN TRIBUTARIA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FISCALES'!$D$6:$Y$6</c:f>
              <c:numCache>
                <c:formatCode>#,##0.00</c:formatCode>
                <c:ptCount val="22"/>
                <c:pt idx="0">
                  <c:v>1381.7</c:v>
                </c:pt>
                <c:pt idx="1">
                  <c:v>1491.4</c:v>
                </c:pt>
                <c:pt idx="2">
                  <c:v>1649.7</c:v>
                </c:pt>
                <c:pt idx="3">
                  <c:v>2129.4</c:v>
                </c:pt>
                <c:pt idx="4">
                  <c:v>2320</c:v>
                </c:pt>
                <c:pt idx="5">
                  <c:v>2869.3</c:v>
                </c:pt>
                <c:pt idx="6">
                  <c:v>3500.6</c:v>
                </c:pt>
                <c:pt idx="7">
                  <c:v>4522.5</c:v>
                </c:pt>
                <c:pt idx="8">
                  <c:v>4258.2</c:v>
                </c:pt>
                <c:pt idx="9">
                  <c:v>4960.1000000000004</c:v>
                </c:pt>
                <c:pt idx="10">
                  <c:v>6356.3</c:v>
                </c:pt>
                <c:pt idx="11">
                  <c:v>7378.3</c:v>
                </c:pt>
                <c:pt idx="12">
                  <c:v>8636.6</c:v>
                </c:pt>
                <c:pt idx="13">
                  <c:v>9846.2999999999993</c:v>
                </c:pt>
                <c:pt idx="14">
                  <c:v>10777.7</c:v>
                </c:pt>
                <c:pt idx="15">
                  <c:v>10130.4</c:v>
                </c:pt>
                <c:pt idx="16">
                  <c:v>10196.9</c:v>
                </c:pt>
                <c:pt idx="17">
                  <c:v>10585.5</c:v>
                </c:pt>
                <c:pt idx="18">
                  <c:v>10416.299999999999</c:v>
                </c:pt>
                <c:pt idx="19">
                  <c:v>7875.4</c:v>
                </c:pt>
                <c:pt idx="20">
                  <c:v>9132.5</c:v>
                </c:pt>
                <c:pt idx="21">
                  <c:v>10379.5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3-4871-8CB0-88BFE3152F23}"/>
            </c:ext>
          </c:extLst>
        </c:ser>
        <c:ser>
          <c:idx val="2"/>
          <c:order val="2"/>
          <c:tx>
            <c:strRef>
              <c:f>'ING. FISCALES'!$C$7</c:f>
              <c:strCache>
                <c:ptCount val="1"/>
                <c:pt idx="0">
                  <c:v>     TOTAL IDH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FISCALES'!$D$7:$Y$7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0">
                  <c:v>1218.2</c:v>
                </c:pt>
                <c:pt idx="5" formatCode="#,##0.00">
                  <c:v>3516.2</c:v>
                </c:pt>
                <c:pt idx="6" formatCode="#,##0.00">
                  <c:v>3913.1</c:v>
                </c:pt>
                <c:pt idx="7" formatCode="#,##0.00">
                  <c:v>4476.2</c:v>
                </c:pt>
                <c:pt idx="8" formatCode="#,##0.00">
                  <c:v>4364.6000000000004</c:v>
                </c:pt>
                <c:pt idx="9" formatCode="#,##0.00">
                  <c:v>4569.6000000000004</c:v>
                </c:pt>
                <c:pt idx="10" formatCode="#,##0.00">
                  <c:v>6093.3</c:v>
                </c:pt>
                <c:pt idx="11" formatCode="#,##0.00">
                  <c:v>8172.1</c:v>
                </c:pt>
                <c:pt idx="12" formatCode="#,##0.00">
                  <c:v>10494.6</c:v>
                </c:pt>
                <c:pt idx="13" formatCode="#,##0.00">
                  <c:v>10550.5</c:v>
                </c:pt>
                <c:pt idx="14" formatCode="#,##0.00">
                  <c:v>7507</c:v>
                </c:pt>
                <c:pt idx="15" formatCode="#,##0.00">
                  <c:v>3662.9</c:v>
                </c:pt>
                <c:pt idx="16" formatCode="#,##0.00">
                  <c:v>3669.6</c:v>
                </c:pt>
                <c:pt idx="17" formatCode="#,##0.00">
                  <c:v>4417.5</c:v>
                </c:pt>
                <c:pt idx="18" formatCode="#,##0.00">
                  <c:v>3789.2</c:v>
                </c:pt>
                <c:pt idx="19" formatCode="#,##0.00">
                  <c:v>4912.3</c:v>
                </c:pt>
                <c:pt idx="20" formatCode="#,##0.00">
                  <c:v>3238.1</c:v>
                </c:pt>
                <c:pt idx="21" formatCode="#,##0.00">
                  <c:v>4222.3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3-4871-8CB0-88BFE3152F23}"/>
            </c:ext>
          </c:extLst>
        </c:ser>
        <c:ser>
          <c:idx val="3"/>
          <c:order val="3"/>
          <c:tx>
            <c:strRef>
              <c:f>'ING. FISCALES'!$C$8</c:f>
              <c:strCache>
                <c:ptCount val="1"/>
                <c:pt idx="0">
                  <c:v>     TOTAL HIPC II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FISCALES'!$D$8:$Y$8</c:f>
              <c:numCache>
                <c:formatCode>General</c:formatCode>
                <c:ptCount val="22"/>
                <c:pt idx="0">
                  <c:v>221.2</c:v>
                </c:pt>
                <c:pt idx="1">
                  <c:v>587</c:v>
                </c:pt>
                <c:pt idx="2">
                  <c:v>361.9</c:v>
                </c:pt>
                <c:pt idx="3">
                  <c:v>406.3</c:v>
                </c:pt>
                <c:pt idx="4">
                  <c:v>319.89999999999998</c:v>
                </c:pt>
                <c:pt idx="5">
                  <c:v>297.5</c:v>
                </c:pt>
                <c:pt idx="6">
                  <c:v>262.39999999999998</c:v>
                </c:pt>
                <c:pt idx="7">
                  <c:v>213.8</c:v>
                </c:pt>
                <c:pt idx="8">
                  <c:v>504.1</c:v>
                </c:pt>
                <c:pt idx="9">
                  <c:v>545.4</c:v>
                </c:pt>
                <c:pt idx="10">
                  <c:v>557</c:v>
                </c:pt>
                <c:pt idx="11">
                  <c:v>401.7</c:v>
                </c:pt>
                <c:pt idx="12">
                  <c:v>412.8</c:v>
                </c:pt>
                <c:pt idx="13">
                  <c:v>380.1</c:v>
                </c:pt>
                <c:pt idx="14">
                  <c:v>290.89999999999998</c:v>
                </c:pt>
                <c:pt idx="15">
                  <c:v>315.5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3-4871-8CB0-88BFE3152F23}"/>
            </c:ext>
          </c:extLst>
        </c:ser>
        <c:ser>
          <c:idx val="4"/>
          <c:order val="4"/>
          <c:tx>
            <c:strRef>
              <c:f>'ING. FISCALES'!$C$9</c:f>
              <c:strCache>
                <c:ptCount val="1"/>
                <c:pt idx="0">
                  <c:v>     TOTAL REGALÍAS DEPARTAMENTALES (1)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FISCALES'!$D$9:$Y$9</c:f>
              <c:numCache>
                <c:formatCode>General</c:formatCode>
                <c:ptCount val="22"/>
                <c:pt idx="0">
                  <c:v>480.3</c:v>
                </c:pt>
                <c:pt idx="1">
                  <c:v>495</c:v>
                </c:pt>
                <c:pt idx="2">
                  <c:v>761</c:v>
                </c:pt>
                <c:pt idx="3" formatCode="#,##0.00">
                  <c:v>1130.5999999999999</c:v>
                </c:pt>
                <c:pt idx="4" formatCode="#,##0.00">
                  <c:v>1607.6</c:v>
                </c:pt>
                <c:pt idx="5" formatCode="#,##0.00">
                  <c:v>2076.5</c:v>
                </c:pt>
                <c:pt idx="6" formatCode="#,##0.00">
                  <c:v>2190.8000000000002</c:v>
                </c:pt>
                <c:pt idx="7" formatCode="#,##0.00">
                  <c:v>2371.5</c:v>
                </c:pt>
                <c:pt idx="8" formatCode="#,##0.00">
                  <c:v>2428.5</c:v>
                </c:pt>
                <c:pt idx="9" formatCode="#,##0.00">
                  <c:v>2552.8000000000002</c:v>
                </c:pt>
                <c:pt idx="10" formatCode="#,##0.00">
                  <c:v>3139.3</c:v>
                </c:pt>
                <c:pt idx="11" formatCode="#,##0.00">
                  <c:v>4777</c:v>
                </c:pt>
                <c:pt idx="12" formatCode="#,##0.00">
                  <c:v>5761.7</c:v>
                </c:pt>
                <c:pt idx="13" formatCode="#,##0.00">
                  <c:v>5932.9</c:v>
                </c:pt>
                <c:pt idx="14" formatCode="#,##0.00">
                  <c:v>4167.2</c:v>
                </c:pt>
                <c:pt idx="15" formatCode="#,##0.00">
                  <c:v>2238.6999999999998</c:v>
                </c:pt>
                <c:pt idx="16" formatCode="#,##0.00">
                  <c:v>2333.3000000000002</c:v>
                </c:pt>
                <c:pt idx="17" formatCode="#,##0.00">
                  <c:v>2897.1</c:v>
                </c:pt>
                <c:pt idx="18" formatCode="#,##0.00">
                  <c:v>2417.8000000000002</c:v>
                </c:pt>
                <c:pt idx="19" formatCode="#,##0.00">
                  <c:v>2156.9</c:v>
                </c:pt>
                <c:pt idx="20" formatCode="#,##0.00">
                  <c:v>2041.8</c:v>
                </c:pt>
                <c:pt idx="21" formatCode="#,##0.00">
                  <c:v>2444.3000000000002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3-4871-8CB0-88BFE3152F23}"/>
            </c:ext>
          </c:extLst>
        </c:ser>
        <c:ser>
          <c:idx val="5"/>
          <c:order val="5"/>
          <c:tx>
            <c:strRef>
              <c:f>'ING. FISCALES'!$C$10</c:f>
              <c:strCache>
                <c:ptCount val="1"/>
                <c:pt idx="0">
                  <c:v>     TOTAL IEHD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FISCALES'!$D$10:$Y$10</c:f>
              <c:numCache>
                <c:formatCode>General</c:formatCode>
                <c:ptCount val="22"/>
                <c:pt idx="0">
                  <c:v>313.7</c:v>
                </c:pt>
                <c:pt idx="1">
                  <c:v>322.8</c:v>
                </c:pt>
                <c:pt idx="2">
                  <c:v>258.5</c:v>
                </c:pt>
                <c:pt idx="3">
                  <c:v>255.3</c:v>
                </c:pt>
                <c:pt idx="4">
                  <c:v>378.2</c:v>
                </c:pt>
                <c:pt idx="5">
                  <c:v>372.7</c:v>
                </c:pt>
                <c:pt idx="6">
                  <c:v>521.4</c:v>
                </c:pt>
                <c:pt idx="7">
                  <c:v>502.8</c:v>
                </c:pt>
                <c:pt idx="8">
                  <c:v>160.9</c:v>
                </c:pt>
                <c:pt idx="9">
                  <c:v>245.9</c:v>
                </c:pt>
                <c:pt idx="10">
                  <c:v>553.9</c:v>
                </c:pt>
                <c:pt idx="11">
                  <c:v>284.2</c:v>
                </c:pt>
                <c:pt idx="12">
                  <c:v>416.3</c:v>
                </c:pt>
                <c:pt idx="13">
                  <c:v>495.2</c:v>
                </c:pt>
                <c:pt idx="14">
                  <c:v>640.6</c:v>
                </c:pt>
                <c:pt idx="15">
                  <c:v>667</c:v>
                </c:pt>
                <c:pt idx="16">
                  <c:v>768.1</c:v>
                </c:pt>
                <c:pt idx="17">
                  <c:v>759.9</c:v>
                </c:pt>
                <c:pt idx="18">
                  <c:v>472</c:v>
                </c:pt>
                <c:pt idx="19">
                  <c:v>419.2</c:v>
                </c:pt>
                <c:pt idx="20">
                  <c:v>486.3</c:v>
                </c:pt>
                <c:pt idx="21">
                  <c:v>197.4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3-4871-8CB0-88BFE3152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01952"/>
        <c:axId val="1715287808"/>
      </c:lineChart>
      <c:catAx>
        <c:axId val="17153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15287808"/>
        <c:crosses val="autoZero"/>
        <c:auto val="1"/>
        <c:lblAlgn val="ctr"/>
        <c:lblOffset val="100"/>
        <c:noMultiLvlLbl val="0"/>
      </c:catAx>
      <c:valAx>
        <c:axId val="1715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15301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BO" sz="1800" b="1" i="0" baseline="0">
                <a:effectLst/>
              </a:rPr>
              <a:t>INGRESOS NACIONALES DEL SECTOR FISCAL S/ HIPIC II (MM de Bs) </a:t>
            </a:r>
            <a:endParaRPr lang="es-B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'ING. FISCALES'!$C$5</c:f>
              <c:strCache>
                <c:ptCount val="1"/>
                <c:pt idx="0">
                  <c:v>INGRESOS NACIONALES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FISCALES'!$D$5:$Y$5</c:f>
              <c:numCache>
                <c:formatCode>#,##0.00</c:formatCode>
                <c:ptCount val="22"/>
                <c:pt idx="0">
                  <c:v>2396.9</c:v>
                </c:pt>
                <c:pt idx="1">
                  <c:v>2896.1</c:v>
                </c:pt>
                <c:pt idx="2">
                  <c:v>3031.1</c:v>
                </c:pt>
                <c:pt idx="3">
                  <c:v>3921.6</c:v>
                </c:pt>
                <c:pt idx="4">
                  <c:v>5844</c:v>
                </c:pt>
                <c:pt idx="5">
                  <c:v>9132.2000000000007</c:v>
                </c:pt>
                <c:pt idx="6">
                  <c:v>10388.299999999999</c:v>
                </c:pt>
                <c:pt idx="7">
                  <c:v>12086.8</c:v>
                </c:pt>
                <c:pt idx="8">
                  <c:v>11716.4</c:v>
                </c:pt>
                <c:pt idx="9">
                  <c:v>12873.7</c:v>
                </c:pt>
                <c:pt idx="10">
                  <c:v>16699.8</c:v>
                </c:pt>
                <c:pt idx="11">
                  <c:v>21013.3</c:v>
                </c:pt>
                <c:pt idx="12">
                  <c:v>25722</c:v>
                </c:pt>
                <c:pt idx="13">
                  <c:v>27205</c:v>
                </c:pt>
                <c:pt idx="14">
                  <c:v>23383.3</c:v>
                </c:pt>
                <c:pt idx="15">
                  <c:v>17014.400000000001</c:v>
                </c:pt>
                <c:pt idx="16">
                  <c:v>16967.900000000001</c:v>
                </c:pt>
                <c:pt idx="17">
                  <c:v>18660</c:v>
                </c:pt>
                <c:pt idx="18">
                  <c:v>17095.3</c:v>
                </c:pt>
                <c:pt idx="19">
                  <c:v>15363.9</c:v>
                </c:pt>
                <c:pt idx="20">
                  <c:v>14898.8</c:v>
                </c:pt>
                <c:pt idx="21">
                  <c:v>17243.599999999999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636-B1FC-5360284F6BE9}"/>
            </c:ext>
          </c:extLst>
        </c:ser>
        <c:ser>
          <c:idx val="1"/>
          <c:order val="1"/>
          <c:tx>
            <c:strRef>
              <c:f>'ING. FISCALES'!$C$6</c:f>
              <c:strCache>
                <c:ptCount val="1"/>
                <c:pt idx="0">
                  <c:v>     TOTAL COPARTICIPACIÓN TRIBUTARIA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FISCALES'!$D$6:$Y$6</c:f>
              <c:numCache>
                <c:formatCode>#,##0.00</c:formatCode>
                <c:ptCount val="22"/>
                <c:pt idx="0">
                  <c:v>1381.7</c:v>
                </c:pt>
                <c:pt idx="1">
                  <c:v>1491.4</c:v>
                </c:pt>
                <c:pt idx="2">
                  <c:v>1649.7</c:v>
                </c:pt>
                <c:pt idx="3">
                  <c:v>2129.4</c:v>
                </c:pt>
                <c:pt idx="4">
                  <c:v>2320</c:v>
                </c:pt>
                <c:pt idx="5">
                  <c:v>2869.3</c:v>
                </c:pt>
                <c:pt idx="6">
                  <c:v>3500.6</c:v>
                </c:pt>
                <c:pt idx="7">
                  <c:v>4522.5</c:v>
                </c:pt>
                <c:pt idx="8">
                  <c:v>4258.2</c:v>
                </c:pt>
                <c:pt idx="9">
                  <c:v>4960.1000000000004</c:v>
                </c:pt>
                <c:pt idx="10">
                  <c:v>6356.3</c:v>
                </c:pt>
                <c:pt idx="11">
                  <c:v>7378.3</c:v>
                </c:pt>
                <c:pt idx="12">
                  <c:v>8636.6</c:v>
                </c:pt>
                <c:pt idx="13">
                  <c:v>9846.2999999999993</c:v>
                </c:pt>
                <c:pt idx="14">
                  <c:v>10777.7</c:v>
                </c:pt>
                <c:pt idx="15">
                  <c:v>10130.4</c:v>
                </c:pt>
                <c:pt idx="16">
                  <c:v>10196.9</c:v>
                </c:pt>
                <c:pt idx="17">
                  <c:v>10585.5</c:v>
                </c:pt>
                <c:pt idx="18">
                  <c:v>10416.299999999999</c:v>
                </c:pt>
                <c:pt idx="19">
                  <c:v>7875.4</c:v>
                </c:pt>
                <c:pt idx="20">
                  <c:v>9132.5</c:v>
                </c:pt>
                <c:pt idx="21">
                  <c:v>10379.5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B-4636-B1FC-5360284F6BE9}"/>
            </c:ext>
          </c:extLst>
        </c:ser>
        <c:ser>
          <c:idx val="2"/>
          <c:order val="2"/>
          <c:tx>
            <c:strRef>
              <c:f>'ING. FISCALES'!$C$7</c:f>
              <c:strCache>
                <c:ptCount val="1"/>
                <c:pt idx="0">
                  <c:v>     TOTAL IDH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FISCALES'!$D$7:$Y$7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0">
                  <c:v>1218.2</c:v>
                </c:pt>
                <c:pt idx="5" formatCode="#,##0.00">
                  <c:v>3516.2</c:v>
                </c:pt>
                <c:pt idx="6" formatCode="#,##0.00">
                  <c:v>3913.1</c:v>
                </c:pt>
                <c:pt idx="7" formatCode="#,##0.00">
                  <c:v>4476.2</c:v>
                </c:pt>
                <c:pt idx="8" formatCode="#,##0.00">
                  <c:v>4364.6000000000004</c:v>
                </c:pt>
                <c:pt idx="9" formatCode="#,##0.00">
                  <c:v>4569.6000000000004</c:v>
                </c:pt>
                <c:pt idx="10" formatCode="#,##0.00">
                  <c:v>6093.3</c:v>
                </c:pt>
                <c:pt idx="11" formatCode="#,##0.00">
                  <c:v>8172.1</c:v>
                </c:pt>
                <c:pt idx="12" formatCode="#,##0.00">
                  <c:v>10494.6</c:v>
                </c:pt>
                <c:pt idx="13" formatCode="#,##0.00">
                  <c:v>10550.5</c:v>
                </c:pt>
                <c:pt idx="14" formatCode="#,##0.00">
                  <c:v>7507</c:v>
                </c:pt>
                <c:pt idx="15" formatCode="#,##0.00">
                  <c:v>3662.9</c:v>
                </c:pt>
                <c:pt idx="16" formatCode="#,##0.00">
                  <c:v>3669.6</c:v>
                </c:pt>
                <c:pt idx="17" formatCode="#,##0.00">
                  <c:v>4417.5</c:v>
                </c:pt>
                <c:pt idx="18" formatCode="#,##0.00">
                  <c:v>3789.2</c:v>
                </c:pt>
                <c:pt idx="19" formatCode="#,##0.00">
                  <c:v>4912.3</c:v>
                </c:pt>
                <c:pt idx="20" formatCode="#,##0.00">
                  <c:v>3238.1</c:v>
                </c:pt>
                <c:pt idx="21" formatCode="#,##0.00">
                  <c:v>4222.3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B-4636-B1FC-5360284F6BE9}"/>
            </c:ext>
          </c:extLst>
        </c:ser>
        <c:ser>
          <c:idx val="3"/>
          <c:order val="3"/>
          <c:tx>
            <c:strRef>
              <c:f>'ING. FISCALES'!$C$9</c:f>
              <c:strCache>
                <c:ptCount val="1"/>
                <c:pt idx="0">
                  <c:v>     TOTAL REGALÍAS DEPARTAMENTALES (1)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FISCALES'!$D$9:$Y$9</c:f>
              <c:numCache>
                <c:formatCode>General</c:formatCode>
                <c:ptCount val="22"/>
                <c:pt idx="0">
                  <c:v>480.3</c:v>
                </c:pt>
                <c:pt idx="1">
                  <c:v>495</c:v>
                </c:pt>
                <c:pt idx="2">
                  <c:v>761</c:v>
                </c:pt>
                <c:pt idx="3" formatCode="#,##0.00">
                  <c:v>1130.5999999999999</c:v>
                </c:pt>
                <c:pt idx="4" formatCode="#,##0.00">
                  <c:v>1607.6</c:v>
                </c:pt>
                <c:pt idx="5" formatCode="#,##0.00">
                  <c:v>2076.5</c:v>
                </c:pt>
                <c:pt idx="6" formatCode="#,##0.00">
                  <c:v>2190.8000000000002</c:v>
                </c:pt>
                <c:pt idx="7" formatCode="#,##0.00">
                  <c:v>2371.5</c:v>
                </c:pt>
                <c:pt idx="8" formatCode="#,##0.00">
                  <c:v>2428.5</c:v>
                </c:pt>
                <c:pt idx="9" formatCode="#,##0.00">
                  <c:v>2552.8000000000002</c:v>
                </c:pt>
                <c:pt idx="10" formatCode="#,##0.00">
                  <c:v>3139.3</c:v>
                </c:pt>
                <c:pt idx="11" formatCode="#,##0.00">
                  <c:v>4777</c:v>
                </c:pt>
                <c:pt idx="12" formatCode="#,##0.00">
                  <c:v>5761.7</c:v>
                </c:pt>
                <c:pt idx="13" formatCode="#,##0.00">
                  <c:v>5932.9</c:v>
                </c:pt>
                <c:pt idx="14" formatCode="#,##0.00">
                  <c:v>4167.2</c:v>
                </c:pt>
                <c:pt idx="15" formatCode="#,##0.00">
                  <c:v>2238.6999999999998</c:v>
                </c:pt>
                <c:pt idx="16" formatCode="#,##0.00">
                  <c:v>2333.3000000000002</c:v>
                </c:pt>
                <c:pt idx="17" formatCode="#,##0.00">
                  <c:v>2897.1</c:v>
                </c:pt>
                <c:pt idx="18" formatCode="#,##0.00">
                  <c:v>2417.8000000000002</c:v>
                </c:pt>
                <c:pt idx="19" formatCode="#,##0.00">
                  <c:v>2156.9</c:v>
                </c:pt>
                <c:pt idx="20" formatCode="#,##0.00">
                  <c:v>2041.8</c:v>
                </c:pt>
                <c:pt idx="21" formatCode="#,##0.00">
                  <c:v>2444.3000000000002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B-4636-B1FC-5360284F6BE9}"/>
            </c:ext>
          </c:extLst>
        </c:ser>
        <c:ser>
          <c:idx val="4"/>
          <c:order val="4"/>
          <c:tx>
            <c:strRef>
              <c:f>'ING. FISCALES'!$C$10</c:f>
              <c:strCache>
                <c:ptCount val="1"/>
                <c:pt idx="0">
                  <c:v>     TOTAL IEHD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'ING. FISCALES'!$D$4:$Y$4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'ING. FISCALES'!$D$10:$Y$10</c:f>
              <c:numCache>
                <c:formatCode>General</c:formatCode>
                <c:ptCount val="22"/>
                <c:pt idx="0">
                  <c:v>313.7</c:v>
                </c:pt>
                <c:pt idx="1">
                  <c:v>322.8</c:v>
                </c:pt>
                <c:pt idx="2">
                  <c:v>258.5</c:v>
                </c:pt>
                <c:pt idx="3">
                  <c:v>255.3</c:v>
                </c:pt>
                <c:pt idx="4">
                  <c:v>378.2</c:v>
                </c:pt>
                <c:pt idx="5">
                  <c:v>372.7</c:v>
                </c:pt>
                <c:pt idx="6">
                  <c:v>521.4</c:v>
                </c:pt>
                <c:pt idx="7">
                  <c:v>502.8</c:v>
                </c:pt>
                <c:pt idx="8">
                  <c:v>160.9</c:v>
                </c:pt>
                <c:pt idx="9">
                  <c:v>245.9</c:v>
                </c:pt>
                <c:pt idx="10">
                  <c:v>553.9</c:v>
                </c:pt>
                <c:pt idx="11">
                  <c:v>284.2</c:v>
                </c:pt>
                <c:pt idx="12">
                  <c:v>416.3</c:v>
                </c:pt>
                <c:pt idx="13">
                  <c:v>495.2</c:v>
                </c:pt>
                <c:pt idx="14">
                  <c:v>640.6</c:v>
                </c:pt>
                <c:pt idx="15">
                  <c:v>667</c:v>
                </c:pt>
                <c:pt idx="16">
                  <c:v>768.1</c:v>
                </c:pt>
                <c:pt idx="17">
                  <c:v>759.9</c:v>
                </c:pt>
                <c:pt idx="18">
                  <c:v>472</c:v>
                </c:pt>
                <c:pt idx="19">
                  <c:v>419.2</c:v>
                </c:pt>
                <c:pt idx="20">
                  <c:v>486.3</c:v>
                </c:pt>
                <c:pt idx="21">
                  <c:v>197.4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4B-4636-B1FC-5360284F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05280"/>
        <c:axId val="1715306528"/>
      </c:lineChart>
      <c:catAx>
        <c:axId val="17153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15306528"/>
        <c:crosses val="autoZero"/>
        <c:auto val="1"/>
        <c:lblAlgn val="ctr"/>
        <c:lblOffset val="100"/>
        <c:noMultiLvlLbl val="0"/>
      </c:catAx>
      <c:valAx>
        <c:axId val="17153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15305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273326</xdr:colOff>
      <xdr:row>12</xdr:row>
      <xdr:rowOff>110986</xdr:rowOff>
    </xdr:from>
    <xdr:to>
      <xdr:col>22</xdr:col>
      <xdr:colOff>621197</xdr:colOff>
      <xdr:row>32</xdr:row>
      <xdr:rowOff>57977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60840D-A4AB-452B-A745-7132FEBBF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281609</xdr:colOff>
      <xdr:row>34</xdr:row>
      <xdr:rowOff>3313</xdr:rowOff>
    </xdr:from>
    <xdr:to>
      <xdr:col>22</xdr:col>
      <xdr:colOff>612912</xdr:colOff>
      <xdr:row>52</xdr:row>
      <xdr:rowOff>115956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A7AD50-32E9-4302-8A13-2F75CEC1D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1854-6A57-4F1C-BC74-CD47B63774FB}">
  <dimension ref="C4:AD26"/>
  <sheetViews>
    <sheetView tabSelected="1" topLeftCell="M13" zoomScale="115" zoomScaleNormal="115" workbookViewId="0">
      <selection activeCell="B15" sqref="B15"/>
    </sheetView>
  </sheetViews>
  <sheetFormatPr baseColWidth="10" defaultRowHeight="15" x14ac:dyDescent="0.25"/>
  <cols>
    <col min="3" max="3" width="44.140625" customWidth="1"/>
    <col min="27" max="27" width="14.85546875" customWidth="1"/>
    <col min="28" max="28" width="15.85546875" customWidth="1"/>
    <col min="30" max="30" width="45.7109375" customWidth="1"/>
  </cols>
  <sheetData>
    <row r="4" spans="3:30" x14ac:dyDescent="0.25"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>
        <v>2017</v>
      </c>
      <c r="U4">
        <v>2018</v>
      </c>
      <c r="V4">
        <v>2019</v>
      </c>
      <c r="W4">
        <v>2020</v>
      </c>
      <c r="X4">
        <v>2021</v>
      </c>
      <c r="Y4">
        <v>2022</v>
      </c>
      <c r="AA4" t="s">
        <v>7</v>
      </c>
      <c r="AB4" t="s">
        <v>6</v>
      </c>
    </row>
    <row r="5" spans="3:30" x14ac:dyDescent="0.25">
      <c r="C5" s="1" t="s">
        <v>0</v>
      </c>
      <c r="D5" s="2">
        <v>2396.9</v>
      </c>
      <c r="E5" s="2">
        <v>2896.1</v>
      </c>
      <c r="F5" s="2">
        <v>3031.1</v>
      </c>
      <c r="G5" s="2">
        <v>3921.6</v>
      </c>
      <c r="H5" s="2">
        <v>5844</v>
      </c>
      <c r="I5" s="2">
        <v>9132.2000000000007</v>
      </c>
      <c r="J5" s="2">
        <v>10388.299999999999</v>
      </c>
      <c r="K5" s="2">
        <v>12086.8</v>
      </c>
      <c r="L5" s="2">
        <v>11716.4</v>
      </c>
      <c r="M5" s="2">
        <v>12873.7</v>
      </c>
      <c r="N5" s="2">
        <v>16699.8</v>
      </c>
      <c r="O5" s="2">
        <v>21013.3</v>
      </c>
      <c r="P5" s="2">
        <v>25722</v>
      </c>
      <c r="Q5" s="2">
        <v>27205</v>
      </c>
      <c r="R5" s="2">
        <v>23383.3</v>
      </c>
      <c r="S5" s="2">
        <v>17014.400000000001</v>
      </c>
      <c r="T5" s="2">
        <v>16967.900000000001</v>
      </c>
      <c r="U5" s="2">
        <v>18660</v>
      </c>
      <c r="V5" s="2">
        <v>17095.3</v>
      </c>
      <c r="W5" s="2">
        <v>15363.9</v>
      </c>
      <c r="X5" s="2">
        <v>14898.8</v>
      </c>
      <c r="Y5" s="2">
        <v>17243.599999999999</v>
      </c>
      <c r="AA5" s="7">
        <f>SUM(D5:Y5)</f>
        <v>305554.39999999997</v>
      </c>
      <c r="AB5">
        <f>AA5/6.96</f>
        <v>43901.494252873556</v>
      </c>
      <c r="AC5" s="8">
        <f>SUM(AC6:AC10)</f>
        <v>0.99999967272603529</v>
      </c>
      <c r="AD5" s="1" t="s">
        <v>0</v>
      </c>
    </row>
    <row r="6" spans="3:30" x14ac:dyDescent="0.25">
      <c r="C6" s="3" t="s">
        <v>1</v>
      </c>
      <c r="D6" s="4">
        <v>1381.7</v>
      </c>
      <c r="E6" s="4">
        <v>1491.4</v>
      </c>
      <c r="F6" s="4">
        <v>1649.7</v>
      </c>
      <c r="G6" s="4">
        <v>2129.4</v>
      </c>
      <c r="H6" s="4">
        <v>2320</v>
      </c>
      <c r="I6" s="4">
        <v>2869.3</v>
      </c>
      <c r="J6" s="4">
        <v>3500.6</v>
      </c>
      <c r="K6" s="4">
        <v>4522.5</v>
      </c>
      <c r="L6" s="4">
        <v>4258.2</v>
      </c>
      <c r="M6" s="4">
        <v>4960.1000000000004</v>
      </c>
      <c r="N6" s="4">
        <v>6356.3</v>
      </c>
      <c r="O6" s="4">
        <v>7378.3</v>
      </c>
      <c r="P6" s="4">
        <v>8636.6</v>
      </c>
      <c r="Q6" s="4">
        <v>9846.2999999999993</v>
      </c>
      <c r="R6" s="4">
        <v>10777.7</v>
      </c>
      <c r="S6" s="4">
        <v>10130.4</v>
      </c>
      <c r="T6" s="4">
        <v>10196.9</v>
      </c>
      <c r="U6" s="4">
        <v>10585.5</v>
      </c>
      <c r="V6" s="4">
        <v>10416.299999999999</v>
      </c>
      <c r="W6" s="4">
        <v>7875.4</v>
      </c>
      <c r="X6" s="4">
        <v>9132.5</v>
      </c>
      <c r="Y6" s="4">
        <v>10379.5</v>
      </c>
      <c r="AA6" s="6">
        <f t="shared" ref="AA6:AA9" si="0">SUM(D6:Y6)</f>
        <v>140794.59999999998</v>
      </c>
      <c r="AB6">
        <f t="shared" ref="AB6:AB10" si="1">AA6/6.96</f>
        <v>20229.109195402296</v>
      </c>
      <c r="AC6" s="8">
        <f>AB6/$AB$5</f>
        <v>0.46078406987430065</v>
      </c>
      <c r="AD6" s="3" t="s">
        <v>1</v>
      </c>
    </row>
    <row r="7" spans="3:30" x14ac:dyDescent="0.25">
      <c r="C7" s="3" t="s">
        <v>2</v>
      </c>
      <c r="D7" s="5">
        <v>0</v>
      </c>
      <c r="E7" s="5">
        <v>0</v>
      </c>
      <c r="F7" s="5">
        <v>0</v>
      </c>
      <c r="G7" s="5">
        <v>0</v>
      </c>
      <c r="H7" s="4">
        <v>1218.2</v>
      </c>
      <c r="I7" s="4">
        <v>3516.2</v>
      </c>
      <c r="J7" s="4">
        <v>3913.1</v>
      </c>
      <c r="K7" s="4">
        <v>4476.2</v>
      </c>
      <c r="L7" s="4">
        <v>4364.6000000000004</v>
      </c>
      <c r="M7" s="4">
        <v>4569.6000000000004</v>
      </c>
      <c r="N7" s="4">
        <v>6093.3</v>
      </c>
      <c r="O7" s="4">
        <v>8172.1</v>
      </c>
      <c r="P7" s="4">
        <v>10494.6</v>
      </c>
      <c r="Q7" s="4">
        <v>10550.5</v>
      </c>
      <c r="R7" s="4">
        <v>7507</v>
      </c>
      <c r="S7" s="4">
        <v>3662.9</v>
      </c>
      <c r="T7" s="4">
        <v>3669.6</v>
      </c>
      <c r="U7" s="4">
        <v>4417.5</v>
      </c>
      <c r="V7" s="4">
        <v>3789.2</v>
      </c>
      <c r="W7" s="4">
        <v>4912.3</v>
      </c>
      <c r="X7" s="4">
        <v>3238.1</v>
      </c>
      <c r="Y7" s="4">
        <v>4222.3</v>
      </c>
      <c r="AA7" s="6">
        <f t="shared" si="0"/>
        <v>92787.300000000017</v>
      </c>
      <c r="AB7">
        <f t="shared" si="1"/>
        <v>13331.508620689658</v>
      </c>
      <c r="AC7" s="8">
        <f t="shared" ref="AC7:AC10" si="2">AB7/$AB$5</f>
        <v>0.30366867569244638</v>
      </c>
      <c r="AD7" s="3" t="s">
        <v>2</v>
      </c>
    </row>
    <row r="8" spans="3:30" x14ac:dyDescent="0.25">
      <c r="C8" s="3" t="s">
        <v>3</v>
      </c>
      <c r="D8" s="5">
        <v>221.2</v>
      </c>
      <c r="E8" s="5">
        <v>587</v>
      </c>
      <c r="F8" s="5">
        <v>361.9</v>
      </c>
      <c r="G8" s="5">
        <v>406.3</v>
      </c>
      <c r="H8" s="5">
        <v>319.89999999999998</v>
      </c>
      <c r="I8" s="5">
        <v>297.5</v>
      </c>
      <c r="J8" s="5">
        <v>262.39999999999998</v>
      </c>
      <c r="K8" s="5">
        <v>213.8</v>
      </c>
      <c r="L8" s="5">
        <v>504.1</v>
      </c>
      <c r="M8" s="5">
        <v>545.4</v>
      </c>
      <c r="N8" s="5">
        <v>557</v>
      </c>
      <c r="O8" s="5">
        <v>401.7</v>
      </c>
      <c r="P8" s="5">
        <v>412.8</v>
      </c>
      <c r="Q8" s="5">
        <v>380.1</v>
      </c>
      <c r="R8" s="5">
        <v>290.89999999999998</v>
      </c>
      <c r="S8" s="5">
        <v>315.5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AA8" s="6">
        <f t="shared" si="0"/>
        <v>6077.5</v>
      </c>
      <c r="AB8">
        <f t="shared" si="1"/>
        <v>873.2040229885057</v>
      </c>
      <c r="AC8" s="8">
        <f t="shared" si="2"/>
        <v>1.9890075220648111E-2</v>
      </c>
      <c r="AD8" s="3" t="s">
        <v>3</v>
      </c>
    </row>
    <row r="9" spans="3:30" x14ac:dyDescent="0.25">
      <c r="C9" s="3" t="s">
        <v>4</v>
      </c>
      <c r="D9" s="5">
        <v>480.3</v>
      </c>
      <c r="E9" s="5">
        <v>495</v>
      </c>
      <c r="F9" s="5">
        <v>761</v>
      </c>
      <c r="G9" s="4">
        <v>1130.5999999999999</v>
      </c>
      <c r="H9" s="4">
        <v>1607.6</v>
      </c>
      <c r="I9" s="4">
        <v>2076.5</v>
      </c>
      <c r="J9" s="4">
        <v>2190.8000000000002</v>
      </c>
      <c r="K9" s="4">
        <v>2371.5</v>
      </c>
      <c r="L9" s="4">
        <v>2428.5</v>
      </c>
      <c r="M9" s="4">
        <v>2552.8000000000002</v>
      </c>
      <c r="N9" s="4">
        <v>3139.3</v>
      </c>
      <c r="O9" s="4">
        <v>4777</v>
      </c>
      <c r="P9" s="4">
        <v>5761.7</v>
      </c>
      <c r="Q9" s="4">
        <v>5932.9</v>
      </c>
      <c r="R9" s="4">
        <v>4167.2</v>
      </c>
      <c r="S9" s="4">
        <v>2238.6999999999998</v>
      </c>
      <c r="T9" s="4">
        <v>2333.3000000000002</v>
      </c>
      <c r="U9" s="4">
        <v>2897.1</v>
      </c>
      <c r="V9" s="4">
        <v>2417.8000000000002</v>
      </c>
      <c r="W9" s="4">
        <v>2156.9</v>
      </c>
      <c r="X9" s="4">
        <v>2041.8</v>
      </c>
      <c r="Y9" s="4">
        <v>2444.3000000000002</v>
      </c>
      <c r="AA9" s="6">
        <f t="shared" si="0"/>
        <v>56402.600000000006</v>
      </c>
      <c r="AB9">
        <f t="shared" si="1"/>
        <v>8103.8218390804604</v>
      </c>
      <c r="AC9" s="8">
        <f t="shared" si="2"/>
        <v>0.18459102536242325</v>
      </c>
      <c r="AD9" s="3" t="s">
        <v>4</v>
      </c>
    </row>
    <row r="10" spans="3:30" x14ac:dyDescent="0.25">
      <c r="C10" s="3" t="s">
        <v>5</v>
      </c>
      <c r="D10" s="5">
        <v>313.7</v>
      </c>
      <c r="E10" s="5">
        <v>322.8</v>
      </c>
      <c r="F10" s="5">
        <v>258.5</v>
      </c>
      <c r="G10" s="5">
        <v>255.3</v>
      </c>
      <c r="H10" s="5">
        <v>378.2</v>
      </c>
      <c r="I10" s="5">
        <v>372.7</v>
      </c>
      <c r="J10" s="5">
        <v>521.4</v>
      </c>
      <c r="K10" s="5">
        <v>502.8</v>
      </c>
      <c r="L10" s="5">
        <v>160.9</v>
      </c>
      <c r="M10" s="5">
        <v>245.9</v>
      </c>
      <c r="N10" s="5">
        <v>553.9</v>
      </c>
      <c r="O10" s="5">
        <v>284.2</v>
      </c>
      <c r="P10" s="5">
        <v>416.3</v>
      </c>
      <c r="Q10" s="5">
        <v>495.2</v>
      </c>
      <c r="R10" s="5">
        <v>640.6</v>
      </c>
      <c r="S10" s="5">
        <v>667</v>
      </c>
      <c r="T10" s="5">
        <v>768.1</v>
      </c>
      <c r="U10" s="5">
        <v>759.9</v>
      </c>
      <c r="V10" s="5">
        <v>472</v>
      </c>
      <c r="W10" s="5">
        <v>419.2</v>
      </c>
      <c r="X10" s="5">
        <v>486.3</v>
      </c>
      <c r="Y10" s="5">
        <v>197.4</v>
      </c>
      <c r="AA10" s="6">
        <f>SUM(D10:Y10)</f>
        <v>9492.3000000000011</v>
      </c>
      <c r="AB10">
        <f t="shared" si="1"/>
        <v>1363.8362068965519</v>
      </c>
      <c r="AC10" s="8">
        <f t="shared" si="2"/>
        <v>3.1065826576216878E-2</v>
      </c>
      <c r="AD10" s="3" t="s">
        <v>5</v>
      </c>
    </row>
    <row r="21" spans="5:5" x14ac:dyDescent="0.25">
      <c r="E21" s="9"/>
    </row>
    <row r="22" spans="5:5" x14ac:dyDescent="0.25">
      <c r="E22" s="10"/>
    </row>
    <row r="23" spans="5:5" x14ac:dyDescent="0.25">
      <c r="E23" s="10"/>
    </row>
    <row r="24" spans="5:5" x14ac:dyDescent="0.25">
      <c r="E24" s="10"/>
    </row>
    <row r="25" spans="5:5" x14ac:dyDescent="0.25">
      <c r="E25" s="10"/>
    </row>
    <row r="26" spans="5:5" x14ac:dyDescent="0.25">
      <c r="E26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9B1B-5915-483E-BB6E-0B0AA3B16A5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ING. FISCALES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pantoja vacaflor</dc:creator>
  <cp:lastModifiedBy>Pantoja</cp:lastModifiedBy>
  <dcterms:created xsi:type="dcterms:W3CDTF">2024-02-23T18:48:20Z</dcterms:created>
  <dcterms:modified xsi:type="dcterms:W3CDTF">2024-03-06T18:28:51Z</dcterms:modified>
</cp:coreProperties>
</file>