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58cfac452eac78/CA_PCM/compile/"/>
    </mc:Choice>
  </mc:AlternateContent>
  <xr:revisionPtr revIDLastSave="0" documentId="8_{32BD5E15-F7C9-46CB-A75B-61ADC5B53806}" xr6:coauthVersionLast="47" xr6:coauthVersionMax="47" xr10:uidLastSave="{00000000-0000-0000-0000-000000000000}"/>
  <bookViews>
    <workbookView xWindow="-108" yWindow="-108" windowWidth="23256" windowHeight="12576" xr2:uid="{8CBA1177-9F01-439D-AB7A-6FEA207260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" l="1"/>
  <c r="U27" i="1"/>
  <c r="T27" i="1"/>
  <c r="S27" i="1"/>
  <c r="R27" i="1"/>
  <c r="Q27" i="1"/>
  <c r="P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<sst xmlns="http://schemas.openxmlformats.org/spreadsheetml/2006/main" count="306" uniqueCount="212">
  <si>
    <t>genus</t>
  </si>
  <si>
    <t>species</t>
  </si>
  <si>
    <t>extract</t>
  </si>
  <si>
    <t>sample name</t>
  </si>
  <si>
    <t>i7 adapter</t>
  </si>
  <si>
    <t>i5 adapter</t>
  </si>
  <si>
    <t>demultiplex tag [i7+i5]</t>
  </si>
  <si>
    <t>assembler</t>
  </si>
  <si>
    <t># raw read pairs</t>
  </si>
  <si>
    <t># clean read pairs</t>
  </si>
  <si>
    <t>Total contigs</t>
  </si>
  <si>
    <t>Total contigs mean length</t>
  </si>
  <si>
    <t>Total contigs coverage (x)</t>
  </si>
  <si>
    <t>UCE contigs</t>
  </si>
  <si>
    <t>UCE total bp</t>
  </si>
  <si>
    <t>UCE contigs mean length</t>
  </si>
  <si>
    <t>UCE contigs 95 CI length</t>
  </si>
  <si>
    <t>UCE contigs min length</t>
  </si>
  <si>
    <t>UCE contigs max length</t>
  </si>
  <si>
    <t>UCE contigs median length</t>
  </si>
  <si>
    <t>UCE contigs &gt; 1kb</t>
  </si>
  <si>
    <t>UCE contigs coverage (x)</t>
  </si>
  <si>
    <t>reference</t>
  </si>
  <si>
    <t>BioProject accession</t>
  </si>
  <si>
    <t>BioSample accession</t>
  </si>
  <si>
    <t>SRA accession</t>
  </si>
  <si>
    <t>Eciton</t>
  </si>
  <si>
    <t>burchellii</t>
  </si>
  <si>
    <t>EX1580</t>
  </si>
  <si>
    <t>n/a</t>
  </si>
  <si>
    <t>SPAdes v3.15.3</t>
  </si>
  <si>
    <t>Branstetter et al. 2017</t>
  </si>
  <si>
    <t>PRJNA360290</t>
  </si>
  <si>
    <t>SAMN06208900</t>
  </si>
  <si>
    <t>SRR5150670</t>
  </si>
  <si>
    <t>Tapinoma</t>
  </si>
  <si>
    <t>sessile</t>
  </si>
  <si>
    <t>EX1584</t>
  </si>
  <si>
    <t>SAMN06208954</t>
  </si>
  <si>
    <t>SRR5150628</t>
  </si>
  <si>
    <t>Leptothorax</t>
  </si>
  <si>
    <t>az02_AZ</t>
  </si>
  <si>
    <t>P1022</t>
  </si>
  <si>
    <t>i7-103_E07</t>
  </si>
  <si>
    <t>itru5_06_G011</t>
  </si>
  <si>
    <t>TGTGACTG+GATCTTGC</t>
  </si>
  <si>
    <t>this study</t>
  </si>
  <si>
    <t>PRJNA1060740</t>
  </si>
  <si>
    <t>SAMN39244167</t>
  </si>
  <si>
    <t>SRR27727354</t>
  </si>
  <si>
    <t>Temnothorax</t>
  </si>
  <si>
    <t>adustus_AZ</t>
  </si>
  <si>
    <t>P181</t>
  </si>
  <si>
    <t>i7_06_12</t>
  </si>
  <si>
    <t>i5_03_D</t>
  </si>
  <si>
    <t>TCGGATTC+TGACAACC</t>
  </si>
  <si>
    <t>SAMN39244172</t>
  </si>
  <si>
    <t>SRR27727362</t>
  </si>
  <si>
    <t>subditivus_TX</t>
  </si>
  <si>
    <t>P208</t>
  </si>
  <si>
    <t>i7_09_01</t>
  </si>
  <si>
    <t>i5_06_E</t>
  </si>
  <si>
    <t>ACAACGTG+TATGACCG</t>
  </si>
  <si>
    <t>SAMN39244176</t>
  </si>
  <si>
    <t>SRR27727358</t>
  </si>
  <si>
    <t>rudis_CA</t>
  </si>
  <si>
    <t>P243</t>
  </si>
  <si>
    <t>i7_08_12</t>
  </si>
  <si>
    <t>i5_05_D</t>
  </si>
  <si>
    <t>TGGTTCGA+CTGTATGC</t>
  </si>
  <si>
    <t>SAMN39244174</t>
  </si>
  <si>
    <t>SRR27727360</t>
  </si>
  <si>
    <t>caguatan_CA</t>
  </si>
  <si>
    <t>P253</t>
  </si>
  <si>
    <t>i7_09_10</t>
  </si>
  <si>
    <t>i5_06_F</t>
  </si>
  <si>
    <t>GTTGGCAT+AGCCAACT</t>
  </si>
  <si>
    <t>SAMN39244173</t>
  </si>
  <si>
    <t>SRR27727361</t>
  </si>
  <si>
    <t>wardi_CA</t>
  </si>
  <si>
    <t>P255</t>
  </si>
  <si>
    <t>i7_09_12</t>
  </si>
  <si>
    <t>i5_06_H</t>
  </si>
  <si>
    <t>CCAACTTC+CCTCGTTA</t>
  </si>
  <si>
    <t>SAMN39244177</t>
  </si>
  <si>
    <t>SRR27727357</t>
  </si>
  <si>
    <t>rugatulus_AZ</t>
  </si>
  <si>
    <t>P278</t>
  </si>
  <si>
    <t>i7_07_10</t>
  </si>
  <si>
    <t>i5_04_F</t>
  </si>
  <si>
    <t>TGTCAGTG+TTCCAGGT</t>
  </si>
  <si>
    <t>SAMN39244175</t>
  </si>
  <si>
    <t>SRR27727359</t>
  </si>
  <si>
    <t>calderoni_CA</t>
  </si>
  <si>
    <t>P402</t>
  </si>
  <si>
    <t>i7_101_A03</t>
  </si>
  <si>
    <t>i5_01_C01</t>
  </si>
  <si>
    <t>TGAGGTGT+CACAGACT</t>
  </si>
  <si>
    <t>SAMN39244166</t>
  </si>
  <si>
    <t>SRR27727353</t>
  </si>
  <si>
    <t>athabasca_CA</t>
  </si>
  <si>
    <t>P488</t>
  </si>
  <si>
    <t>i7_104_G05</t>
  </si>
  <si>
    <t>i5_01_A01</t>
  </si>
  <si>
    <t>ATGGTTGC+ACCGACAA</t>
  </si>
  <si>
    <t>SAMN39244165</t>
  </si>
  <si>
    <t>SRR27727355</t>
  </si>
  <si>
    <t>AF_erg_nr_a_CA</t>
  </si>
  <si>
    <t>P490</t>
  </si>
  <si>
    <t>i7_104_G07</t>
  </si>
  <si>
    <t>TTAGGTCG+CACAGACT</t>
  </si>
  <si>
    <t>SAMN39244164</t>
  </si>
  <si>
    <t>SRR27727356</t>
  </si>
  <si>
    <t>AF_erg_WI</t>
  </si>
  <si>
    <t>P628</t>
  </si>
  <si>
    <t>i7_102_C04</t>
  </si>
  <si>
    <t>i5_02_H03</t>
  </si>
  <si>
    <t>GATTCAGC+TTCGAAGC</t>
  </si>
  <si>
    <t>SAMN39244163</t>
  </si>
  <si>
    <t>SRR27727363</t>
  </si>
  <si>
    <t>crassipilis_nr_a_NM</t>
  </si>
  <si>
    <t>P629</t>
  </si>
  <si>
    <t>i7_102_C05</t>
  </si>
  <si>
    <t>i5_03_A05</t>
  </si>
  <si>
    <t>TCACGTTC+AACACCAC</t>
  </si>
  <si>
    <t>SAMN39244169</t>
  </si>
  <si>
    <t>SRR27727351</t>
  </si>
  <si>
    <t>AF_can_QC</t>
  </si>
  <si>
    <t>P635</t>
  </si>
  <si>
    <t>i7_102_C11</t>
  </si>
  <si>
    <t>i5_03_G05</t>
  </si>
  <si>
    <t>AAGCCACA+GCATAACG</t>
  </si>
  <si>
    <t>SAMN39244162</t>
  </si>
  <si>
    <t>SRR27727364</t>
  </si>
  <si>
    <t>Myrmica</t>
  </si>
  <si>
    <t>punctiventris</t>
  </si>
  <si>
    <t>P873</t>
  </si>
  <si>
    <t>i7-102_C03</t>
  </si>
  <si>
    <t>itru5_03_G05</t>
  </si>
  <si>
    <t>CGTTGCAA+GCATAACG</t>
  </si>
  <si>
    <t>SAMN39244171</t>
  </si>
  <si>
    <t>SRR27727349</t>
  </si>
  <si>
    <t>crassipilis_AZ</t>
  </si>
  <si>
    <t>P998</t>
  </si>
  <si>
    <t>i7_103_E12</t>
  </si>
  <si>
    <t>i5_02_D03</t>
  </si>
  <si>
    <t>CATGTTCC+AGACGCTA</t>
  </si>
  <si>
    <t>SAMN39244168</t>
  </si>
  <si>
    <t>SRR27727352</t>
  </si>
  <si>
    <t>crassipilis_nr_b</t>
  </si>
  <si>
    <t>P999</t>
  </si>
  <si>
    <t>i7-102_C01</t>
  </si>
  <si>
    <t>itru5_04_E07</t>
  </si>
  <si>
    <t>ATAAGGCG+ACCGCTAT</t>
  </si>
  <si>
    <t>SAMN39244170</t>
  </si>
  <si>
    <t>SRR27727350</t>
  </si>
  <si>
    <t>nevadensis_CA</t>
  </si>
  <si>
    <t>P016</t>
  </si>
  <si>
    <t>iTru7_08_05</t>
  </si>
  <si>
    <t>iTru5_03_D</t>
  </si>
  <si>
    <t>ATCCGTTG+TGACAACC</t>
  </si>
  <si>
    <t>Prebus 2017</t>
  </si>
  <si>
    <t>PRJNA393044</t>
  </si>
  <si>
    <t>SAMN07314021</t>
  </si>
  <si>
    <t>SRR5809525</t>
  </si>
  <si>
    <t>nitens_NV</t>
  </si>
  <si>
    <t>P017</t>
  </si>
  <si>
    <t>iTru7_08_06</t>
  </si>
  <si>
    <t>iTru5_03_C</t>
  </si>
  <si>
    <t>CAACCGTA+CACAGGAA</t>
  </si>
  <si>
    <t>SAMN07314022</t>
  </si>
  <si>
    <t>SRR5809522</t>
  </si>
  <si>
    <t>obturator_AZ</t>
  </si>
  <si>
    <t>P111</t>
  </si>
  <si>
    <t>iTru5_01_E</t>
  </si>
  <si>
    <t>iTru7_06_05</t>
  </si>
  <si>
    <t>ATGTGGAC+GACTTGTG</t>
  </si>
  <si>
    <t>SAMN07314024</t>
  </si>
  <si>
    <t>SRR5809528</t>
  </si>
  <si>
    <t>andrei_CA</t>
  </si>
  <si>
    <t>P067</t>
  </si>
  <si>
    <t>i5_02_D</t>
  </si>
  <si>
    <t>TCGGATTC+AGACGCTA</t>
  </si>
  <si>
    <t>Schifani et al. 2022</t>
  </si>
  <si>
    <t>PRJNA770978</t>
  </si>
  <si>
    <t>SAMN22246781</t>
  </si>
  <si>
    <t>SRR16576506</t>
  </si>
  <si>
    <t>ambiguus_NS</t>
  </si>
  <si>
    <t>P015</t>
  </si>
  <si>
    <t>i7_07_04</t>
  </si>
  <si>
    <t>i5_05_C</t>
  </si>
  <si>
    <t>TCACTCGA+GCCAATAC</t>
  </si>
  <si>
    <t>SAMN22246765</t>
  </si>
  <si>
    <t>SRR16576460</t>
  </si>
  <si>
    <t>curvispinosus_NC</t>
  </si>
  <si>
    <t>P035</t>
  </si>
  <si>
    <t>i7_07_05</t>
  </si>
  <si>
    <t>i5_01_A</t>
  </si>
  <si>
    <t>ACTTGGCT+ACCGACAA</t>
  </si>
  <si>
    <t>SAMN22246769</t>
  </si>
  <si>
    <t>SRR16576463</t>
  </si>
  <si>
    <t>emmae_AZ</t>
  </si>
  <si>
    <t>P084</t>
  </si>
  <si>
    <t>i7_06_05</t>
  </si>
  <si>
    <t>i5_01_E</t>
  </si>
  <si>
    <t>SAMN22246787</t>
  </si>
  <si>
    <t>SRR16576462</t>
  </si>
  <si>
    <t>mean</t>
  </si>
  <si>
    <t>References</t>
  </si>
  <si>
    <t>Branstetter, M. G., Longino, J. T., Ward, P. S., &amp; Faircloth, B. C. (2017). Enriching the ant tree of life: enhanced UCE bait set for genome‐scale phylogenetics of ants and other Hymenoptera. Methods in Ecology and Evolution, 8(6), 768-776.</t>
  </si>
  <si>
    <t>Prebus, M. (2017). Insights into the evolution, biogeography and natural history of the acorn ants, genus Temnothorax Mayr (Hymenoptera: Formicidae). BMC evolutionary biology, 17(1), 1-22.</t>
  </si>
  <si>
    <t>Schifani, E., Prebus, M. M., &amp; Alicata, A. (2022). Integrating morphology with phylogenomics to describe four island endemic species of Temnothorax from Sicily and Malta (Hymenoptera, Formicidae). European Journal of Taxonomy, 833, 143-179.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</si>
</sst>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4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10">
    <border>
      <left/>
      <right/>
      <top/>
      <bottom/>
      <diagonal/>
    </border>
    <border>
      <left style="medium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 wrapText="1"/>
    </xf>
    <xf numFmtId="165" fontId="1" fillId="2" borderId="2" xfId="0" applyNumberFormat="1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wrapText="1"/>
    </xf>
    <xf numFmtId="0" fontId="2" fillId="2" borderId="4" xfId="0" applyFont="1" applyFill="1" applyBorder="1"/>
    <xf numFmtId="0" fontId="2" fillId="2" borderId="5" xfId="0" applyFont="1" applyFill="1" applyBorder="1"/>
    <xf numFmtId="0" fontId="3" fillId="0" borderId="5" xfId="0" applyFont="1" applyBorder="1"/>
    <xf numFmtId="3" fontId="3" fillId="0" borderId="5" xfId="0" applyNumberFormat="1" applyFont="1" applyBorder="1"/>
    <xf numFmtId="164" fontId="3" fillId="0" borderId="5" xfId="0" applyNumberFormat="1" applyFont="1" applyBorder="1"/>
    <xf numFmtId="165" fontId="3" fillId="0" borderId="5" xfId="0" applyNumberFormat="1" applyFont="1" applyBorder="1"/>
    <xf numFmtId="0" fontId="3" fillId="0" borderId="6" xfId="0" applyFont="1" applyBorder="1"/>
    <xf numFmtId="0" fontId="2" fillId="2" borderId="7" xfId="0" applyFont="1" applyFill="1" applyBorder="1"/>
    <xf numFmtId="0" fontId="2" fillId="2" borderId="8" xfId="0" applyFont="1" applyFill="1" applyBorder="1"/>
    <xf numFmtId="0" fontId="3" fillId="0" borderId="8" xfId="0" applyFont="1" applyBorder="1"/>
    <xf numFmtId="3" fontId="3" fillId="0" borderId="8" xfId="0" applyNumberFormat="1" applyFont="1" applyBorder="1"/>
    <xf numFmtId="164" fontId="3" fillId="0" borderId="8" xfId="0" applyNumberFormat="1" applyFont="1" applyBorder="1"/>
    <xf numFmtId="165" fontId="3" fillId="0" borderId="8" xfId="0" applyNumberFormat="1" applyFont="1" applyBorder="1"/>
    <xf numFmtId="0" fontId="3" fillId="0" borderId="9" xfId="0" applyFont="1" applyBorder="1"/>
    <xf numFmtId="0" fontId="3" fillId="0" borderId="0" xfId="0" applyFont="1"/>
    <xf numFmtId="0" fontId="2" fillId="0" borderId="0" xfId="0" applyFont="1"/>
    <xf numFmtId="1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630B4-2479-430B-80D1-4579F6D2148A}">
  <dimension ref="A1:Z32"/>
  <sheetViews>
    <sheetView tabSelected="1" zoomScale="50" zoomScaleNormal="50" workbookViewId="0"/>
  </sheetViews>
  <sheetFormatPr defaultRowHeight="14.4" x14ac:dyDescent="0.3"/>
  <cols>
    <col min="1" max="1" width="14.5546875" bestFit="1" customWidth="1"/>
    <col min="2" max="2" width="21.6640625" bestFit="1" customWidth="1"/>
    <col min="3" max="3" width="9" bestFit="1" customWidth="1"/>
    <col min="4" max="4" width="38.77734375" bestFit="1" customWidth="1"/>
    <col min="5" max="5" width="13.21875" bestFit="1" customWidth="1"/>
    <col min="6" max="6" width="15.21875" bestFit="1" customWidth="1"/>
    <col min="7" max="7" width="28.33203125" bestFit="1" customWidth="1"/>
    <col min="8" max="8" width="16.33203125" bestFit="1" customWidth="1"/>
    <col min="9" max="9" width="17.44140625" bestFit="1" customWidth="1"/>
    <col min="10" max="10" width="18.77734375" bestFit="1" customWidth="1"/>
    <col min="11" max="11" width="8.77734375" bestFit="1" customWidth="1"/>
    <col min="12" max="12" width="8.109375" bestFit="1" customWidth="1"/>
    <col min="13" max="13" width="8.5546875" bestFit="1" customWidth="1"/>
    <col min="14" max="14" width="8.109375" bestFit="1" customWidth="1"/>
    <col min="15" max="15" width="14.33203125" bestFit="1" customWidth="1"/>
    <col min="16" max="16" width="8.33203125" bestFit="1" customWidth="1"/>
    <col min="17" max="19" width="8.109375" bestFit="1" customWidth="1"/>
    <col min="20" max="20" width="8.5546875" bestFit="1" customWidth="1"/>
    <col min="21" max="21" width="8.109375" bestFit="1" customWidth="1"/>
    <col min="22" max="22" width="8.5546875" bestFit="1" customWidth="1"/>
    <col min="23" max="23" width="21.6640625" bestFit="1" customWidth="1"/>
    <col min="24" max="24" width="16.33203125" bestFit="1" customWidth="1"/>
    <col min="25" max="25" width="17" bestFit="1" customWidth="1"/>
    <col min="26" max="26" width="15" bestFit="1" customWidth="1"/>
  </cols>
  <sheetData>
    <row r="1" spans="1:26" ht="62.4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4" t="s">
        <v>14</v>
      </c>
      <c r="P1" s="6" t="s">
        <v>15</v>
      </c>
      <c r="Q1" s="5" t="s">
        <v>16</v>
      </c>
      <c r="R1" s="7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4" t="s">
        <v>22</v>
      </c>
      <c r="X1" s="8" t="s">
        <v>23</v>
      </c>
      <c r="Y1" s="8" t="s">
        <v>24</v>
      </c>
      <c r="Z1" s="9" t="s">
        <v>25</v>
      </c>
    </row>
    <row r="2" spans="1:26" ht="15.6" x14ac:dyDescent="0.3">
      <c r="A2" s="10" t="s">
        <v>26</v>
      </c>
      <c r="B2" s="11" t="s">
        <v>27</v>
      </c>
      <c r="C2" s="11" t="s">
        <v>28</v>
      </c>
      <c r="D2" s="12" t="str">
        <f t="shared" ref="D2:D26" si="0">A2&amp;"_"&amp;B2&amp;"_"&amp;C2</f>
        <v>Eciton_burchellii_EX1580</v>
      </c>
      <c r="E2" s="12" t="s">
        <v>29</v>
      </c>
      <c r="F2" s="12" t="s">
        <v>29</v>
      </c>
      <c r="G2" s="12" t="s">
        <v>29</v>
      </c>
      <c r="H2" s="12" t="s">
        <v>30</v>
      </c>
      <c r="I2" s="13">
        <v>2809382</v>
      </c>
      <c r="J2" s="13">
        <v>2721690</v>
      </c>
      <c r="K2" s="13">
        <v>309317</v>
      </c>
      <c r="L2" s="14">
        <v>322.437037084932</v>
      </c>
      <c r="M2" s="14">
        <v>5.4280585031831201</v>
      </c>
      <c r="N2" s="13">
        <v>2319</v>
      </c>
      <c r="O2" s="13">
        <v>2751592</v>
      </c>
      <c r="P2" s="15">
        <v>1186.54247520482</v>
      </c>
      <c r="Q2" s="14">
        <v>8.9479110804948299</v>
      </c>
      <c r="R2" s="12">
        <v>59</v>
      </c>
      <c r="S2" s="13">
        <v>3329</v>
      </c>
      <c r="T2" s="13">
        <v>1177</v>
      </c>
      <c r="U2" s="13">
        <v>1562</v>
      </c>
      <c r="V2" s="14">
        <v>42.065238596419803</v>
      </c>
      <c r="W2" s="12" t="s">
        <v>31</v>
      </c>
      <c r="X2" s="12" t="s">
        <v>32</v>
      </c>
      <c r="Y2" s="12" t="s">
        <v>33</v>
      </c>
      <c r="Z2" s="16" t="s">
        <v>34</v>
      </c>
    </row>
    <row r="3" spans="1:26" ht="15.6" x14ac:dyDescent="0.3">
      <c r="A3" s="10" t="s">
        <v>35</v>
      </c>
      <c r="B3" s="11" t="s">
        <v>36</v>
      </c>
      <c r="C3" s="11" t="s">
        <v>37</v>
      </c>
      <c r="D3" s="12" t="str">
        <f t="shared" si="0"/>
        <v>Tapinoma_sessile_EX1584</v>
      </c>
      <c r="E3" s="12" t="s">
        <v>29</v>
      </c>
      <c r="F3" s="12" t="s">
        <v>29</v>
      </c>
      <c r="G3" s="12" t="s">
        <v>29</v>
      </c>
      <c r="H3" s="12" t="s">
        <v>30</v>
      </c>
      <c r="I3" s="13">
        <v>2719658</v>
      </c>
      <c r="J3" s="13">
        <v>2656707</v>
      </c>
      <c r="K3" s="13">
        <v>322702</v>
      </c>
      <c r="L3" s="14">
        <v>265.31459674870302</v>
      </c>
      <c r="M3" s="14">
        <v>6.3988838090079101</v>
      </c>
      <c r="N3" s="13">
        <v>2346</v>
      </c>
      <c r="O3" s="13">
        <v>2844160</v>
      </c>
      <c r="P3" s="15">
        <v>1212.34441602728</v>
      </c>
      <c r="Q3" s="14">
        <v>8.0976675403926102</v>
      </c>
      <c r="R3" s="12">
        <v>98</v>
      </c>
      <c r="S3" s="13">
        <v>5651</v>
      </c>
      <c r="T3" s="13">
        <v>1241</v>
      </c>
      <c r="U3" s="13">
        <v>1746</v>
      </c>
      <c r="V3" s="14">
        <v>37.525616350697497</v>
      </c>
      <c r="W3" s="12" t="s">
        <v>31</v>
      </c>
      <c r="X3" s="12" t="s">
        <v>32</v>
      </c>
      <c r="Y3" s="12" t="s">
        <v>38</v>
      </c>
      <c r="Z3" s="16" t="s">
        <v>39</v>
      </c>
    </row>
    <row r="4" spans="1:26" ht="15.6" x14ac:dyDescent="0.3">
      <c r="A4" s="10" t="s">
        <v>40</v>
      </c>
      <c r="B4" s="11" t="s">
        <v>41</v>
      </c>
      <c r="C4" s="11" t="s">
        <v>42</v>
      </c>
      <c r="D4" s="12" t="str">
        <f t="shared" si="0"/>
        <v>Leptothorax_az02_AZ_P1022</v>
      </c>
      <c r="E4" s="12" t="s">
        <v>43</v>
      </c>
      <c r="F4" s="12" t="s">
        <v>44</v>
      </c>
      <c r="G4" s="12" t="s">
        <v>45</v>
      </c>
      <c r="H4" s="12" t="s">
        <v>30</v>
      </c>
      <c r="I4" s="13">
        <v>2278154</v>
      </c>
      <c r="J4" s="13">
        <v>1955741</v>
      </c>
      <c r="K4" s="13">
        <v>186322</v>
      </c>
      <c r="L4" s="14">
        <v>304.967223408937</v>
      </c>
      <c r="M4" s="14">
        <v>6.7006191430904902</v>
      </c>
      <c r="N4" s="13">
        <v>2316</v>
      </c>
      <c r="O4" s="13">
        <v>3545445</v>
      </c>
      <c r="P4" s="15">
        <v>1530.8484455958501</v>
      </c>
      <c r="Q4" s="14">
        <v>9.0474524837999901</v>
      </c>
      <c r="R4" s="12">
        <v>208</v>
      </c>
      <c r="S4" s="13">
        <v>8244</v>
      </c>
      <c r="T4" s="13">
        <v>1561.5</v>
      </c>
      <c r="U4" s="13">
        <v>2079</v>
      </c>
      <c r="V4" s="14">
        <v>44.248655951509598</v>
      </c>
      <c r="W4" s="12" t="s">
        <v>46</v>
      </c>
      <c r="X4" s="12" t="s">
        <v>47</v>
      </c>
      <c r="Y4" s="12" t="s">
        <v>48</v>
      </c>
      <c r="Z4" s="16" t="s">
        <v>49</v>
      </c>
    </row>
    <row r="5" spans="1:26" ht="15.6" x14ac:dyDescent="0.3">
      <c r="A5" s="10" t="s">
        <v>50</v>
      </c>
      <c r="B5" s="11" t="s">
        <v>51</v>
      </c>
      <c r="C5" s="11" t="s">
        <v>52</v>
      </c>
      <c r="D5" s="12" t="str">
        <f t="shared" si="0"/>
        <v>Temnothorax_adustus_AZ_P181</v>
      </c>
      <c r="E5" s="12" t="s">
        <v>53</v>
      </c>
      <c r="F5" s="12" t="s">
        <v>54</v>
      </c>
      <c r="G5" s="12" t="s">
        <v>55</v>
      </c>
      <c r="H5" s="12" t="s">
        <v>30</v>
      </c>
      <c r="I5" s="13">
        <v>2167415</v>
      </c>
      <c r="J5" s="13">
        <v>1265157</v>
      </c>
      <c r="K5" s="13">
        <v>80996</v>
      </c>
      <c r="L5" s="14">
        <v>267.10215319275</v>
      </c>
      <c r="M5" s="14">
        <v>6.46097745430197</v>
      </c>
      <c r="N5" s="13">
        <v>2378</v>
      </c>
      <c r="O5" s="13">
        <v>1773536</v>
      </c>
      <c r="P5" s="14">
        <v>745.80992430613901</v>
      </c>
      <c r="Q5" s="14">
        <v>4.6261806683871702</v>
      </c>
      <c r="R5" s="12">
        <v>59</v>
      </c>
      <c r="S5" s="13">
        <v>1991</v>
      </c>
      <c r="T5" s="13">
        <v>751</v>
      </c>
      <c r="U5" s="13">
        <v>244</v>
      </c>
      <c r="V5" s="14">
        <v>26.230884515453798</v>
      </c>
      <c r="W5" s="12" t="s">
        <v>46</v>
      </c>
      <c r="X5" s="12" t="s">
        <v>47</v>
      </c>
      <c r="Y5" s="12" t="s">
        <v>56</v>
      </c>
      <c r="Z5" s="16" t="s">
        <v>57</v>
      </c>
    </row>
    <row r="6" spans="1:26" ht="15.6" x14ac:dyDescent="0.3">
      <c r="A6" s="10" t="s">
        <v>50</v>
      </c>
      <c r="B6" s="11" t="s">
        <v>58</v>
      </c>
      <c r="C6" s="11" t="s">
        <v>59</v>
      </c>
      <c r="D6" s="12" t="str">
        <f t="shared" si="0"/>
        <v>Temnothorax_subditivus_TX_P208</v>
      </c>
      <c r="E6" s="12" t="s">
        <v>60</v>
      </c>
      <c r="F6" s="12" t="s">
        <v>61</v>
      </c>
      <c r="G6" s="12" t="s">
        <v>62</v>
      </c>
      <c r="H6" s="12" t="s">
        <v>30</v>
      </c>
      <c r="I6" s="13">
        <v>1794379</v>
      </c>
      <c r="J6" s="13">
        <v>1003239</v>
      </c>
      <c r="K6" s="13">
        <v>67138</v>
      </c>
      <c r="L6" s="14">
        <v>305.04596502725701</v>
      </c>
      <c r="M6" s="14">
        <v>4.8254710530118796</v>
      </c>
      <c r="N6" s="13">
        <v>2357</v>
      </c>
      <c r="O6" s="13">
        <v>2071932</v>
      </c>
      <c r="P6" s="14">
        <v>879.054730589732</v>
      </c>
      <c r="Q6" s="14">
        <v>5.5278459947167198</v>
      </c>
      <c r="R6" s="12">
        <v>59</v>
      </c>
      <c r="S6" s="13">
        <v>2132</v>
      </c>
      <c r="T6" s="13">
        <v>901</v>
      </c>
      <c r="U6" s="13">
        <v>809</v>
      </c>
      <c r="V6" s="14">
        <v>19.644005208665099</v>
      </c>
      <c r="W6" s="12" t="s">
        <v>46</v>
      </c>
      <c r="X6" s="12" t="s">
        <v>47</v>
      </c>
      <c r="Y6" s="12" t="s">
        <v>63</v>
      </c>
      <c r="Z6" s="16" t="s">
        <v>64</v>
      </c>
    </row>
    <row r="7" spans="1:26" ht="15.6" x14ac:dyDescent="0.3">
      <c r="A7" s="10" t="s">
        <v>50</v>
      </c>
      <c r="B7" s="11" t="s">
        <v>65</v>
      </c>
      <c r="C7" s="11" t="s">
        <v>66</v>
      </c>
      <c r="D7" s="12" t="str">
        <f t="shared" si="0"/>
        <v>Temnothorax_rudis_CA_P243</v>
      </c>
      <c r="E7" s="12" t="s">
        <v>67</v>
      </c>
      <c r="F7" s="12" t="s">
        <v>68</v>
      </c>
      <c r="G7" s="12" t="s">
        <v>69</v>
      </c>
      <c r="H7" s="12" t="s">
        <v>30</v>
      </c>
      <c r="I7" s="13">
        <v>2134965</v>
      </c>
      <c r="J7" s="13">
        <v>2086270</v>
      </c>
      <c r="K7" s="13">
        <v>208710</v>
      </c>
      <c r="L7" s="14">
        <v>329.72314219999998</v>
      </c>
      <c r="M7" s="14">
        <v>5.5523710169617804</v>
      </c>
      <c r="N7" s="13">
        <v>2411</v>
      </c>
      <c r="O7" s="13">
        <v>2496271</v>
      </c>
      <c r="P7" s="15">
        <v>1035.36748237245</v>
      </c>
      <c r="Q7" s="14">
        <v>6.5547023588721904</v>
      </c>
      <c r="R7" s="12">
        <v>208</v>
      </c>
      <c r="S7" s="13">
        <v>2852</v>
      </c>
      <c r="T7" s="13">
        <v>1026</v>
      </c>
      <c r="U7" s="13">
        <v>1291</v>
      </c>
      <c r="V7" s="14">
        <v>46.426142033457097</v>
      </c>
      <c r="W7" s="12" t="s">
        <v>46</v>
      </c>
      <c r="X7" s="12" t="s">
        <v>47</v>
      </c>
      <c r="Y7" s="12" t="s">
        <v>70</v>
      </c>
      <c r="Z7" s="16" t="s">
        <v>71</v>
      </c>
    </row>
    <row r="8" spans="1:26" ht="15.6" x14ac:dyDescent="0.3">
      <c r="A8" s="10" t="s">
        <v>50</v>
      </c>
      <c r="B8" s="11" t="s">
        <v>72</v>
      </c>
      <c r="C8" s="11" t="s">
        <v>73</v>
      </c>
      <c r="D8" s="12" t="str">
        <f t="shared" si="0"/>
        <v>Temnothorax_caguatan_CA_P253</v>
      </c>
      <c r="E8" s="12" t="s">
        <v>74</v>
      </c>
      <c r="F8" s="12" t="s">
        <v>75</v>
      </c>
      <c r="G8" s="12" t="s">
        <v>76</v>
      </c>
      <c r="H8" s="12" t="s">
        <v>30</v>
      </c>
      <c r="I8" s="13">
        <v>4531409</v>
      </c>
      <c r="J8" s="13">
        <v>4439370</v>
      </c>
      <c r="K8" s="13">
        <v>363560</v>
      </c>
      <c r="L8" s="14">
        <v>368.00351519999998</v>
      </c>
      <c r="M8" s="14">
        <v>6.9156376970304603</v>
      </c>
      <c r="N8" s="13">
        <v>2371</v>
      </c>
      <c r="O8" s="13">
        <v>3244683</v>
      </c>
      <c r="P8" s="15">
        <v>1368.48713622943</v>
      </c>
      <c r="Q8" s="14">
        <v>9.1793756023284701</v>
      </c>
      <c r="R8" s="12">
        <v>210</v>
      </c>
      <c r="S8" s="13">
        <v>4332</v>
      </c>
      <c r="T8" s="13">
        <v>1322</v>
      </c>
      <c r="U8" s="13">
        <v>1958</v>
      </c>
      <c r="V8" s="14">
        <v>54.922270064594898</v>
      </c>
      <c r="W8" s="12" t="s">
        <v>46</v>
      </c>
      <c r="X8" s="12" t="s">
        <v>47</v>
      </c>
      <c r="Y8" s="12" t="s">
        <v>77</v>
      </c>
      <c r="Z8" s="16" t="s">
        <v>78</v>
      </c>
    </row>
    <row r="9" spans="1:26" ht="15.6" x14ac:dyDescent="0.3">
      <c r="A9" s="10" t="s">
        <v>50</v>
      </c>
      <c r="B9" s="11" t="s">
        <v>79</v>
      </c>
      <c r="C9" s="11" t="s">
        <v>80</v>
      </c>
      <c r="D9" s="12" t="str">
        <f t="shared" si="0"/>
        <v>Temnothorax_wardi_CA_P255</v>
      </c>
      <c r="E9" s="12" t="s">
        <v>81</v>
      </c>
      <c r="F9" s="12" t="s">
        <v>82</v>
      </c>
      <c r="G9" s="12" t="s">
        <v>83</v>
      </c>
      <c r="H9" s="12" t="s">
        <v>30</v>
      </c>
      <c r="I9" s="13">
        <v>1505122</v>
      </c>
      <c r="J9" s="13">
        <v>1474802</v>
      </c>
      <c r="K9" s="13">
        <v>125644</v>
      </c>
      <c r="L9" s="14">
        <v>301.68921719999997</v>
      </c>
      <c r="M9" s="14">
        <v>5.69933893689453</v>
      </c>
      <c r="N9" s="13">
        <v>2402</v>
      </c>
      <c r="O9" s="13">
        <v>1762344</v>
      </c>
      <c r="P9" s="15">
        <v>733.69858451290497</v>
      </c>
      <c r="Q9" s="14">
        <v>4.6912684881172702</v>
      </c>
      <c r="R9" s="12">
        <v>214</v>
      </c>
      <c r="S9" s="13">
        <v>2553</v>
      </c>
      <c r="T9" s="13">
        <v>724.5</v>
      </c>
      <c r="U9" s="13">
        <v>250</v>
      </c>
      <c r="V9" s="14">
        <v>37.259720009260299</v>
      </c>
      <c r="W9" s="12" t="s">
        <v>46</v>
      </c>
      <c r="X9" s="12" t="s">
        <v>47</v>
      </c>
      <c r="Y9" s="12" t="s">
        <v>84</v>
      </c>
      <c r="Z9" s="16" t="s">
        <v>85</v>
      </c>
    </row>
    <row r="10" spans="1:26" ht="15.6" x14ac:dyDescent="0.3">
      <c r="A10" s="10" t="s">
        <v>50</v>
      </c>
      <c r="B10" s="11" t="s">
        <v>86</v>
      </c>
      <c r="C10" s="11" t="s">
        <v>87</v>
      </c>
      <c r="D10" s="12" t="str">
        <f t="shared" si="0"/>
        <v>Temnothorax_rugatulus_AZ_P278</v>
      </c>
      <c r="E10" s="12" t="s">
        <v>88</v>
      </c>
      <c r="F10" s="12" t="s">
        <v>89</v>
      </c>
      <c r="G10" s="12" t="s">
        <v>90</v>
      </c>
      <c r="H10" s="12" t="s">
        <v>30</v>
      </c>
      <c r="I10" s="13">
        <v>3427797</v>
      </c>
      <c r="J10" s="13">
        <v>3336536</v>
      </c>
      <c r="K10" s="13">
        <v>342951</v>
      </c>
      <c r="L10" s="14">
        <v>374.97045639999999</v>
      </c>
      <c r="M10" s="14">
        <v>5.3982611517706101</v>
      </c>
      <c r="N10" s="13">
        <v>2373</v>
      </c>
      <c r="O10" s="13">
        <v>3417737</v>
      </c>
      <c r="P10" s="15">
        <v>1440.2600084281501</v>
      </c>
      <c r="Q10" s="14">
        <v>9.2184038489705493</v>
      </c>
      <c r="R10" s="12">
        <v>63</v>
      </c>
      <c r="S10" s="13">
        <v>5277</v>
      </c>
      <c r="T10" s="13">
        <v>1408</v>
      </c>
      <c r="U10" s="13">
        <v>2054</v>
      </c>
      <c r="V10" s="14">
        <v>45.772631715079299</v>
      </c>
      <c r="W10" s="12" t="s">
        <v>46</v>
      </c>
      <c r="X10" s="12" t="s">
        <v>47</v>
      </c>
      <c r="Y10" s="12" t="s">
        <v>91</v>
      </c>
      <c r="Z10" s="16" t="s">
        <v>92</v>
      </c>
    </row>
    <row r="11" spans="1:26" ht="15.6" x14ac:dyDescent="0.3">
      <c r="A11" s="10" t="s">
        <v>40</v>
      </c>
      <c r="B11" s="11" t="s">
        <v>93</v>
      </c>
      <c r="C11" s="11" t="s">
        <v>94</v>
      </c>
      <c r="D11" s="12" t="str">
        <f t="shared" si="0"/>
        <v>Leptothorax_calderoni_CA_P402</v>
      </c>
      <c r="E11" s="12" t="s">
        <v>95</v>
      </c>
      <c r="F11" s="12" t="s">
        <v>96</v>
      </c>
      <c r="G11" s="12" t="s">
        <v>97</v>
      </c>
      <c r="H11" s="12" t="s">
        <v>30</v>
      </c>
      <c r="I11" s="13">
        <v>2841457</v>
      </c>
      <c r="J11" s="13">
        <v>2758785</v>
      </c>
      <c r="K11" s="13">
        <v>236362</v>
      </c>
      <c r="L11" s="14">
        <v>307.14279368087898</v>
      </c>
      <c r="M11" s="14">
        <v>6.8196648530792601</v>
      </c>
      <c r="N11" s="13">
        <v>2382</v>
      </c>
      <c r="O11" s="13">
        <v>2714308</v>
      </c>
      <c r="P11" s="15">
        <v>1139.5079764903401</v>
      </c>
      <c r="Q11" s="14">
        <v>7.46230049551977</v>
      </c>
      <c r="R11" s="12">
        <v>210</v>
      </c>
      <c r="S11" s="13">
        <v>3014</v>
      </c>
      <c r="T11" s="13">
        <v>1121</v>
      </c>
      <c r="U11" s="13">
        <v>1536</v>
      </c>
      <c r="V11" s="14">
        <v>61.2512456213517</v>
      </c>
      <c r="W11" s="12" t="s">
        <v>46</v>
      </c>
      <c r="X11" s="12" t="s">
        <v>47</v>
      </c>
      <c r="Y11" s="12" t="s">
        <v>98</v>
      </c>
      <c r="Z11" s="16" t="s">
        <v>99</v>
      </c>
    </row>
    <row r="12" spans="1:26" ht="15.6" x14ac:dyDescent="0.3">
      <c r="A12" s="10" t="s">
        <v>40</v>
      </c>
      <c r="B12" s="11" t="s">
        <v>100</v>
      </c>
      <c r="C12" s="11" t="s">
        <v>101</v>
      </c>
      <c r="D12" s="12" t="str">
        <f t="shared" si="0"/>
        <v>Leptothorax_athabasca_CA_P488</v>
      </c>
      <c r="E12" s="12" t="s">
        <v>102</v>
      </c>
      <c r="F12" s="12" t="s">
        <v>103</v>
      </c>
      <c r="G12" s="12" t="s">
        <v>104</v>
      </c>
      <c r="H12" s="12" t="s">
        <v>30</v>
      </c>
      <c r="I12" s="13">
        <v>1137936</v>
      </c>
      <c r="J12" s="13">
        <v>1104162</v>
      </c>
      <c r="K12" s="13">
        <v>91537</v>
      </c>
      <c r="L12" s="14">
        <v>264.61036520751202</v>
      </c>
      <c r="M12" s="14">
        <v>7.1884688783314701</v>
      </c>
      <c r="N12" s="13">
        <v>2388</v>
      </c>
      <c r="O12" s="13">
        <v>1776967</v>
      </c>
      <c r="P12" s="15">
        <v>744.12353433835801</v>
      </c>
      <c r="Q12" s="14">
        <v>5.0442084088058996</v>
      </c>
      <c r="R12" s="12">
        <v>207</v>
      </c>
      <c r="S12" s="13">
        <v>5974</v>
      </c>
      <c r="T12" s="13">
        <v>743</v>
      </c>
      <c r="U12" s="13">
        <v>263</v>
      </c>
      <c r="V12" s="14">
        <v>40.241298234576099</v>
      </c>
      <c r="W12" s="12" t="s">
        <v>46</v>
      </c>
      <c r="X12" s="12" t="s">
        <v>47</v>
      </c>
      <c r="Y12" s="12" t="s">
        <v>105</v>
      </c>
      <c r="Z12" s="16" t="s">
        <v>106</v>
      </c>
    </row>
    <row r="13" spans="1:26" ht="15.6" x14ac:dyDescent="0.3">
      <c r="A13" s="10" t="s">
        <v>40</v>
      </c>
      <c r="B13" s="11" t="s">
        <v>107</v>
      </c>
      <c r="C13" s="11" t="s">
        <v>108</v>
      </c>
      <c r="D13" s="12" t="str">
        <f t="shared" si="0"/>
        <v>Leptothorax_AF_erg_nr_a_CA_P490</v>
      </c>
      <c r="E13" s="12" t="s">
        <v>109</v>
      </c>
      <c r="F13" s="12" t="s">
        <v>96</v>
      </c>
      <c r="G13" s="12" t="s">
        <v>110</v>
      </c>
      <c r="H13" s="12" t="s">
        <v>30</v>
      </c>
      <c r="I13" s="13">
        <v>2628034</v>
      </c>
      <c r="J13" s="13">
        <v>2509879</v>
      </c>
      <c r="K13" s="13">
        <v>241333</v>
      </c>
      <c r="L13" s="14">
        <v>308.62852573000799</v>
      </c>
      <c r="M13" s="14">
        <v>6.2028137341376501</v>
      </c>
      <c r="N13" s="13">
        <v>2355</v>
      </c>
      <c r="O13" s="13">
        <v>3264438</v>
      </c>
      <c r="P13" s="15">
        <v>1386.1732484076399</v>
      </c>
      <c r="Q13" s="14">
        <v>8.2415759835321403</v>
      </c>
      <c r="R13" s="12">
        <v>171</v>
      </c>
      <c r="S13" s="13">
        <v>3443</v>
      </c>
      <c r="T13" s="13">
        <v>1394</v>
      </c>
      <c r="U13" s="13">
        <v>1990</v>
      </c>
      <c r="V13" s="14">
        <v>47.267710705487403</v>
      </c>
      <c r="W13" s="12" t="s">
        <v>46</v>
      </c>
      <c r="X13" s="12" t="s">
        <v>47</v>
      </c>
      <c r="Y13" s="12" t="s">
        <v>111</v>
      </c>
      <c r="Z13" s="16" t="s">
        <v>112</v>
      </c>
    </row>
    <row r="14" spans="1:26" ht="15.6" x14ac:dyDescent="0.3">
      <c r="A14" s="10" t="s">
        <v>40</v>
      </c>
      <c r="B14" s="11" t="s">
        <v>113</v>
      </c>
      <c r="C14" s="11" t="s">
        <v>114</v>
      </c>
      <c r="D14" s="12" t="str">
        <f t="shared" si="0"/>
        <v>Leptothorax_AF_erg_WI_P628</v>
      </c>
      <c r="E14" s="12" t="s">
        <v>115</v>
      </c>
      <c r="F14" s="12" t="s">
        <v>116</v>
      </c>
      <c r="G14" s="12" t="s">
        <v>117</v>
      </c>
      <c r="H14" s="12" t="s">
        <v>30</v>
      </c>
      <c r="I14" s="13">
        <v>3938693</v>
      </c>
      <c r="J14" s="13">
        <v>3757583</v>
      </c>
      <c r="K14" s="13">
        <v>294980</v>
      </c>
      <c r="L14" s="14">
        <v>347.53473116821402</v>
      </c>
      <c r="M14" s="14">
        <v>6.7210727944615902</v>
      </c>
      <c r="N14" s="13">
        <v>2344</v>
      </c>
      <c r="O14" s="13">
        <v>3304633</v>
      </c>
      <c r="P14" s="15">
        <v>1409.8263651877101</v>
      </c>
      <c r="Q14" s="14">
        <v>9.2086326498977904</v>
      </c>
      <c r="R14" s="12">
        <v>218</v>
      </c>
      <c r="S14" s="13">
        <v>6874</v>
      </c>
      <c r="T14" s="13">
        <v>1405.5</v>
      </c>
      <c r="U14" s="13">
        <v>1985</v>
      </c>
      <c r="V14" s="14">
        <v>54.719263530927599</v>
      </c>
      <c r="W14" s="12" t="s">
        <v>46</v>
      </c>
      <c r="X14" s="12" t="s">
        <v>47</v>
      </c>
      <c r="Y14" s="12" t="s">
        <v>118</v>
      </c>
      <c r="Z14" s="16" t="s">
        <v>119</v>
      </c>
    </row>
    <row r="15" spans="1:26" ht="15.6" x14ac:dyDescent="0.3">
      <c r="A15" s="10" t="s">
        <v>40</v>
      </c>
      <c r="B15" s="11" t="s">
        <v>120</v>
      </c>
      <c r="C15" s="11" t="s">
        <v>121</v>
      </c>
      <c r="D15" s="12" t="str">
        <f t="shared" si="0"/>
        <v>Leptothorax_crassipilis_nr_a_NM_P629</v>
      </c>
      <c r="E15" s="12" t="s">
        <v>122</v>
      </c>
      <c r="F15" s="12" t="s">
        <v>123</v>
      </c>
      <c r="G15" s="12" t="s">
        <v>124</v>
      </c>
      <c r="H15" s="12" t="s">
        <v>30</v>
      </c>
      <c r="I15" s="13">
        <v>4579576</v>
      </c>
      <c r="J15" s="13">
        <v>4400116</v>
      </c>
      <c r="K15" s="13">
        <v>333859</v>
      </c>
      <c r="L15" s="14">
        <v>341.151537026109</v>
      </c>
      <c r="M15" s="14">
        <v>6.89135560818284</v>
      </c>
      <c r="N15" s="13">
        <v>2342</v>
      </c>
      <c r="O15" s="13">
        <v>3462514</v>
      </c>
      <c r="P15" s="15">
        <v>1478.44321093082</v>
      </c>
      <c r="Q15" s="14">
        <v>8.6572277865724807</v>
      </c>
      <c r="R15" s="12">
        <v>259</v>
      </c>
      <c r="S15" s="13">
        <v>3781</v>
      </c>
      <c r="T15" s="13">
        <v>1472.5</v>
      </c>
      <c r="U15" s="13">
        <v>2070</v>
      </c>
      <c r="V15" s="14">
        <v>73.042686036792901</v>
      </c>
      <c r="W15" s="12" t="s">
        <v>46</v>
      </c>
      <c r="X15" s="12" t="s">
        <v>47</v>
      </c>
      <c r="Y15" s="12" t="s">
        <v>125</v>
      </c>
      <c r="Z15" s="16" t="s">
        <v>126</v>
      </c>
    </row>
    <row r="16" spans="1:26" ht="15.6" x14ac:dyDescent="0.3">
      <c r="A16" s="10" t="s">
        <v>40</v>
      </c>
      <c r="B16" s="11" t="s">
        <v>127</v>
      </c>
      <c r="C16" s="11" t="s">
        <v>128</v>
      </c>
      <c r="D16" s="12" t="str">
        <f t="shared" si="0"/>
        <v>Leptothorax_AF_can_QC_P635</v>
      </c>
      <c r="E16" s="12" t="s">
        <v>129</v>
      </c>
      <c r="F16" s="12" t="s">
        <v>130</v>
      </c>
      <c r="G16" s="12" t="s">
        <v>131</v>
      </c>
      <c r="H16" s="12" t="s">
        <v>30</v>
      </c>
      <c r="I16" s="13">
        <v>7786837</v>
      </c>
      <c r="J16" s="13">
        <v>7446080</v>
      </c>
      <c r="K16" s="13">
        <v>446184</v>
      </c>
      <c r="L16" s="14">
        <v>425.078353325085</v>
      </c>
      <c r="M16" s="14">
        <v>7.63239133308545</v>
      </c>
      <c r="N16" s="13">
        <v>2276</v>
      </c>
      <c r="O16" s="13">
        <v>4427624</v>
      </c>
      <c r="P16" s="15">
        <v>1945.3532513181001</v>
      </c>
      <c r="Q16" s="14">
        <v>14.865363514679199</v>
      </c>
      <c r="R16" s="12">
        <v>181</v>
      </c>
      <c r="S16" s="13">
        <v>5863</v>
      </c>
      <c r="T16" s="13">
        <v>1851.5</v>
      </c>
      <c r="U16" s="13">
        <v>2145</v>
      </c>
      <c r="V16" s="14">
        <v>77.747488720812697</v>
      </c>
      <c r="W16" s="12" t="s">
        <v>46</v>
      </c>
      <c r="X16" s="12" t="s">
        <v>47</v>
      </c>
      <c r="Y16" s="12" t="s">
        <v>132</v>
      </c>
      <c r="Z16" s="16" t="s">
        <v>133</v>
      </c>
    </row>
    <row r="17" spans="1:26" ht="15.6" x14ac:dyDescent="0.3">
      <c r="A17" s="10" t="s">
        <v>134</v>
      </c>
      <c r="B17" s="11" t="s">
        <v>135</v>
      </c>
      <c r="C17" s="11" t="s">
        <v>136</v>
      </c>
      <c r="D17" s="12" t="str">
        <f t="shared" si="0"/>
        <v>Myrmica_punctiventris_P873</v>
      </c>
      <c r="E17" s="12" t="s">
        <v>137</v>
      </c>
      <c r="F17" s="12" t="s">
        <v>138</v>
      </c>
      <c r="G17" s="12" t="s">
        <v>139</v>
      </c>
      <c r="H17" s="12" t="s">
        <v>30</v>
      </c>
      <c r="I17" s="13">
        <v>2660709</v>
      </c>
      <c r="J17" s="13">
        <v>2482528</v>
      </c>
      <c r="K17" s="13">
        <v>175773</v>
      </c>
      <c r="L17" s="14">
        <v>284.77531816604301</v>
      </c>
      <c r="M17" s="14">
        <v>8.9218199452554607</v>
      </c>
      <c r="N17" s="13">
        <v>2335</v>
      </c>
      <c r="O17" s="13">
        <v>2439695</v>
      </c>
      <c r="P17" s="15">
        <v>1044.83725910064</v>
      </c>
      <c r="Q17" s="14">
        <v>6.1912008374851304</v>
      </c>
      <c r="R17" s="12">
        <v>207</v>
      </c>
      <c r="S17" s="13">
        <v>2836</v>
      </c>
      <c r="T17" s="13">
        <v>1058</v>
      </c>
      <c r="U17" s="13">
        <v>1359</v>
      </c>
      <c r="V17" s="14">
        <v>68.741458665939803</v>
      </c>
      <c r="W17" s="12" t="s">
        <v>46</v>
      </c>
      <c r="X17" s="12" t="s">
        <v>47</v>
      </c>
      <c r="Y17" s="12" t="s">
        <v>140</v>
      </c>
      <c r="Z17" s="16" t="s">
        <v>141</v>
      </c>
    </row>
    <row r="18" spans="1:26" ht="15.6" x14ac:dyDescent="0.3">
      <c r="A18" s="10" t="s">
        <v>40</v>
      </c>
      <c r="B18" s="11" t="s">
        <v>142</v>
      </c>
      <c r="C18" s="11" t="s">
        <v>143</v>
      </c>
      <c r="D18" s="12" t="str">
        <f t="shared" si="0"/>
        <v>Leptothorax_crassipilis_AZ_P998</v>
      </c>
      <c r="E18" s="12" t="s">
        <v>144</v>
      </c>
      <c r="F18" s="12" t="s">
        <v>145</v>
      </c>
      <c r="G18" s="12" t="s">
        <v>146</v>
      </c>
      <c r="H18" s="12" t="s">
        <v>30</v>
      </c>
      <c r="I18" s="13">
        <v>2156464</v>
      </c>
      <c r="J18" s="13">
        <v>1932388</v>
      </c>
      <c r="K18" s="13">
        <v>234335</v>
      </c>
      <c r="L18" s="14">
        <v>277.53212281562702</v>
      </c>
      <c r="M18" s="14">
        <v>5.7163662459255997</v>
      </c>
      <c r="N18" s="13">
        <v>2328</v>
      </c>
      <c r="O18" s="13">
        <v>3130187</v>
      </c>
      <c r="P18" s="15">
        <v>1344.58204467</v>
      </c>
      <c r="Q18" s="14">
        <v>8.6709255862799992</v>
      </c>
      <c r="R18" s="12">
        <v>223</v>
      </c>
      <c r="S18" s="13">
        <v>3229</v>
      </c>
      <c r="T18" s="13">
        <v>1379.5</v>
      </c>
      <c r="U18" s="13">
        <v>1876</v>
      </c>
      <c r="V18" s="14">
        <v>26.487151730000001</v>
      </c>
      <c r="W18" s="12" t="s">
        <v>46</v>
      </c>
      <c r="X18" s="12" t="s">
        <v>47</v>
      </c>
      <c r="Y18" s="12" t="s">
        <v>147</v>
      </c>
      <c r="Z18" s="16" t="s">
        <v>148</v>
      </c>
    </row>
    <row r="19" spans="1:26" ht="15.6" x14ac:dyDescent="0.3">
      <c r="A19" s="10" t="s">
        <v>40</v>
      </c>
      <c r="B19" s="11" t="s">
        <v>149</v>
      </c>
      <c r="C19" s="11" t="s">
        <v>150</v>
      </c>
      <c r="D19" s="12" t="str">
        <f t="shared" si="0"/>
        <v>Leptothorax_crassipilis_nr_b_P999</v>
      </c>
      <c r="E19" s="12" t="s">
        <v>151</v>
      </c>
      <c r="F19" s="12" t="s">
        <v>152</v>
      </c>
      <c r="G19" s="12" t="s">
        <v>153</v>
      </c>
      <c r="H19" s="12" t="s">
        <v>30</v>
      </c>
      <c r="I19" s="13">
        <v>2906544</v>
      </c>
      <c r="J19" s="13">
        <v>2507686</v>
      </c>
      <c r="K19" s="13">
        <v>219755</v>
      </c>
      <c r="L19" s="14">
        <v>311.895069509226</v>
      </c>
      <c r="M19" s="14">
        <v>7.2594698248125598</v>
      </c>
      <c r="N19" s="13">
        <v>2307</v>
      </c>
      <c r="O19" s="13">
        <v>3555125</v>
      </c>
      <c r="P19" s="15">
        <v>1541.0164716081399</v>
      </c>
      <c r="Q19" s="14">
        <v>8.3805499277167392</v>
      </c>
      <c r="R19" s="12">
        <v>210</v>
      </c>
      <c r="S19" s="13">
        <v>3657</v>
      </c>
      <c r="T19" s="13">
        <v>1546</v>
      </c>
      <c r="U19" s="13">
        <v>2112</v>
      </c>
      <c r="V19" s="14">
        <v>61.765529200801602</v>
      </c>
      <c r="W19" s="12" t="s">
        <v>46</v>
      </c>
      <c r="X19" s="12" t="s">
        <v>47</v>
      </c>
      <c r="Y19" s="12" t="s">
        <v>154</v>
      </c>
      <c r="Z19" s="16" t="s">
        <v>155</v>
      </c>
    </row>
    <row r="20" spans="1:26" ht="15.6" x14ac:dyDescent="0.3">
      <c r="A20" s="10" t="s">
        <v>50</v>
      </c>
      <c r="B20" s="11" t="s">
        <v>156</v>
      </c>
      <c r="C20" s="11" t="s">
        <v>157</v>
      </c>
      <c r="D20" s="12" t="str">
        <f t="shared" si="0"/>
        <v>Temnothorax_nevadensis_CA_P016</v>
      </c>
      <c r="E20" s="12" t="s">
        <v>158</v>
      </c>
      <c r="F20" s="12" t="s">
        <v>159</v>
      </c>
      <c r="G20" s="12" t="s">
        <v>160</v>
      </c>
      <c r="H20" s="12" t="s">
        <v>30</v>
      </c>
      <c r="I20" s="13">
        <v>3065353</v>
      </c>
      <c r="J20" s="13">
        <v>2994937</v>
      </c>
      <c r="K20" s="13">
        <v>236975</v>
      </c>
      <c r="L20" s="14">
        <v>315.60045574427602</v>
      </c>
      <c r="M20" s="14">
        <v>5.2800927362004302</v>
      </c>
      <c r="N20" s="13">
        <v>2332</v>
      </c>
      <c r="O20" s="13">
        <v>3304786</v>
      </c>
      <c r="P20" s="15">
        <v>1417.1466552315601</v>
      </c>
      <c r="Q20" s="14">
        <v>9.1042642139702998</v>
      </c>
      <c r="R20" s="12">
        <v>209</v>
      </c>
      <c r="S20" s="13">
        <v>4514</v>
      </c>
      <c r="T20" s="13">
        <v>1425</v>
      </c>
      <c r="U20" s="13">
        <v>1948</v>
      </c>
      <c r="V20" s="14">
        <v>28.752620593284998</v>
      </c>
      <c r="W20" s="12" t="s">
        <v>161</v>
      </c>
      <c r="X20" s="12" t="s">
        <v>162</v>
      </c>
      <c r="Y20" s="12" t="s">
        <v>163</v>
      </c>
      <c r="Z20" s="16" t="s">
        <v>164</v>
      </c>
    </row>
    <row r="21" spans="1:26" ht="15.6" x14ac:dyDescent="0.3">
      <c r="A21" s="10" t="s">
        <v>50</v>
      </c>
      <c r="B21" s="11" t="s">
        <v>165</v>
      </c>
      <c r="C21" s="11" t="s">
        <v>166</v>
      </c>
      <c r="D21" s="12" t="str">
        <f t="shared" si="0"/>
        <v>Temnothorax_nitens_NV_P017</v>
      </c>
      <c r="E21" s="12" t="s">
        <v>167</v>
      </c>
      <c r="F21" s="12" t="s">
        <v>168</v>
      </c>
      <c r="G21" s="12" t="s">
        <v>169</v>
      </c>
      <c r="H21" s="12" t="s">
        <v>30</v>
      </c>
      <c r="I21" s="13">
        <v>1895213</v>
      </c>
      <c r="J21" s="13">
        <v>1835501</v>
      </c>
      <c r="K21" s="13">
        <v>143910</v>
      </c>
      <c r="L21" s="14">
        <v>297.58976443610499</v>
      </c>
      <c r="M21" s="14">
        <v>5.3493012542672904</v>
      </c>
      <c r="N21" s="13">
        <v>2353</v>
      </c>
      <c r="O21" s="13">
        <v>3177591</v>
      </c>
      <c r="P21" s="15">
        <v>1350.4424139396499</v>
      </c>
      <c r="Q21" s="14">
        <v>8.4918900885406998</v>
      </c>
      <c r="R21" s="12">
        <v>214</v>
      </c>
      <c r="S21" s="13">
        <v>2977</v>
      </c>
      <c r="T21" s="13">
        <v>1378</v>
      </c>
      <c r="U21" s="13">
        <v>1888</v>
      </c>
      <c r="V21" s="14">
        <v>23.886452347076698</v>
      </c>
      <c r="W21" s="12" t="s">
        <v>161</v>
      </c>
      <c r="X21" s="12" t="s">
        <v>162</v>
      </c>
      <c r="Y21" s="12" t="s">
        <v>170</v>
      </c>
      <c r="Z21" s="16" t="s">
        <v>171</v>
      </c>
    </row>
    <row r="22" spans="1:26" ht="15.6" x14ac:dyDescent="0.3">
      <c r="A22" s="10" t="s">
        <v>50</v>
      </c>
      <c r="B22" s="11" t="s">
        <v>172</v>
      </c>
      <c r="C22" s="11" t="s">
        <v>173</v>
      </c>
      <c r="D22" s="12" t="str">
        <f t="shared" si="0"/>
        <v>Temnothorax_obturator_AZ_P111</v>
      </c>
      <c r="E22" s="12" t="s">
        <v>174</v>
      </c>
      <c r="F22" s="12" t="s">
        <v>175</v>
      </c>
      <c r="G22" s="12" t="s">
        <v>176</v>
      </c>
      <c r="H22" s="12" t="s">
        <v>30</v>
      </c>
      <c r="I22" s="13">
        <v>2356820</v>
      </c>
      <c r="J22" s="13">
        <v>2317922</v>
      </c>
      <c r="K22" s="13">
        <v>173498</v>
      </c>
      <c r="L22" s="14">
        <v>285.92050052450099</v>
      </c>
      <c r="M22" s="14">
        <v>7.78718899698341</v>
      </c>
      <c r="N22" s="13">
        <v>2408</v>
      </c>
      <c r="O22" s="13">
        <v>2146810</v>
      </c>
      <c r="P22" s="15">
        <v>891.53239202657801</v>
      </c>
      <c r="Q22" s="14">
        <v>5.1023005880071102</v>
      </c>
      <c r="R22" s="12">
        <v>218</v>
      </c>
      <c r="S22" s="13">
        <v>2127</v>
      </c>
      <c r="T22" s="13">
        <v>904</v>
      </c>
      <c r="U22" s="13">
        <v>800</v>
      </c>
      <c r="V22" s="14">
        <v>59.120713057979003</v>
      </c>
      <c r="W22" s="12" t="s">
        <v>161</v>
      </c>
      <c r="X22" s="12" t="s">
        <v>162</v>
      </c>
      <c r="Y22" s="12" t="s">
        <v>177</v>
      </c>
      <c r="Z22" s="16" t="s">
        <v>178</v>
      </c>
    </row>
    <row r="23" spans="1:26" ht="15.6" x14ac:dyDescent="0.3">
      <c r="A23" s="10" t="s">
        <v>50</v>
      </c>
      <c r="B23" s="11" t="s">
        <v>179</v>
      </c>
      <c r="C23" s="11" t="s">
        <v>180</v>
      </c>
      <c r="D23" s="12" t="str">
        <f t="shared" si="0"/>
        <v>Temnothorax_andrei_CA_P067</v>
      </c>
      <c r="E23" s="12" t="s">
        <v>53</v>
      </c>
      <c r="F23" s="12" t="s">
        <v>181</v>
      </c>
      <c r="G23" s="12" t="s">
        <v>182</v>
      </c>
      <c r="H23" s="12" t="s">
        <v>30</v>
      </c>
      <c r="I23" s="13">
        <v>1410851</v>
      </c>
      <c r="J23" s="13">
        <v>1383834</v>
      </c>
      <c r="K23" s="13">
        <v>125561</v>
      </c>
      <c r="L23" s="14">
        <v>300.81099230000001</v>
      </c>
      <c r="M23" s="14">
        <v>5.9289644582257797</v>
      </c>
      <c r="N23" s="13">
        <v>2419</v>
      </c>
      <c r="O23" s="13">
        <v>1968015</v>
      </c>
      <c r="P23" s="15">
        <v>813.56552294336495</v>
      </c>
      <c r="Q23" s="14">
        <v>5.1696182863347904</v>
      </c>
      <c r="R23" s="12">
        <v>206</v>
      </c>
      <c r="S23" s="13">
        <v>5599</v>
      </c>
      <c r="T23" s="13">
        <v>814</v>
      </c>
      <c r="U23" s="13">
        <v>484</v>
      </c>
      <c r="V23" s="14">
        <v>35.217184320241401</v>
      </c>
      <c r="W23" s="12" t="s">
        <v>183</v>
      </c>
      <c r="X23" s="12" t="s">
        <v>184</v>
      </c>
      <c r="Y23" s="12" t="s">
        <v>185</v>
      </c>
      <c r="Z23" s="16" t="s">
        <v>186</v>
      </c>
    </row>
    <row r="24" spans="1:26" ht="15.6" x14ac:dyDescent="0.3">
      <c r="A24" s="10" t="s">
        <v>50</v>
      </c>
      <c r="B24" s="11" t="s">
        <v>187</v>
      </c>
      <c r="C24" s="11" t="s">
        <v>188</v>
      </c>
      <c r="D24" s="12" t="str">
        <f t="shared" si="0"/>
        <v>Temnothorax_ambiguus_NS_P015</v>
      </c>
      <c r="E24" s="12" t="s">
        <v>189</v>
      </c>
      <c r="F24" s="12" t="s">
        <v>190</v>
      </c>
      <c r="G24" s="12" t="s">
        <v>191</v>
      </c>
      <c r="H24" s="12" t="s">
        <v>30</v>
      </c>
      <c r="I24" s="13">
        <v>1519731</v>
      </c>
      <c r="J24" s="13">
        <v>1364752</v>
      </c>
      <c r="K24" s="13">
        <v>150407</v>
      </c>
      <c r="L24" s="14">
        <v>305.52726269999999</v>
      </c>
      <c r="M24" s="14">
        <v>5.0073906209999999</v>
      </c>
      <c r="N24" s="13">
        <v>2297</v>
      </c>
      <c r="O24" s="13">
        <v>3313624</v>
      </c>
      <c r="P24" s="15">
        <v>1442.5877230000001</v>
      </c>
      <c r="Q24" s="14">
        <v>8.9366540000000008</v>
      </c>
      <c r="R24" s="12">
        <v>206</v>
      </c>
      <c r="S24" s="13">
        <v>3161</v>
      </c>
      <c r="T24" s="13">
        <v>1489</v>
      </c>
      <c r="U24" s="13">
        <v>1952</v>
      </c>
      <c r="V24" s="14">
        <v>21.536274483767599</v>
      </c>
      <c r="W24" s="12" t="s">
        <v>183</v>
      </c>
      <c r="X24" s="12" t="s">
        <v>184</v>
      </c>
      <c r="Y24" s="12" t="s">
        <v>192</v>
      </c>
      <c r="Z24" s="16" t="s">
        <v>193</v>
      </c>
    </row>
    <row r="25" spans="1:26" ht="15.6" x14ac:dyDescent="0.3">
      <c r="A25" s="10" t="s">
        <v>50</v>
      </c>
      <c r="B25" s="11" t="s">
        <v>194</v>
      </c>
      <c r="C25" s="11" t="s">
        <v>195</v>
      </c>
      <c r="D25" s="12" t="str">
        <f t="shared" si="0"/>
        <v>Temnothorax_curvispinosus_NC_P035</v>
      </c>
      <c r="E25" s="12" t="s">
        <v>196</v>
      </c>
      <c r="F25" s="12" t="s">
        <v>197</v>
      </c>
      <c r="G25" s="12" t="s">
        <v>198</v>
      </c>
      <c r="H25" s="12" t="s">
        <v>30</v>
      </c>
      <c r="I25" s="13">
        <v>3529985</v>
      </c>
      <c r="J25" s="13">
        <v>3383808</v>
      </c>
      <c r="K25" s="13">
        <v>319883</v>
      </c>
      <c r="L25" s="14">
        <v>340.28530744053199</v>
      </c>
      <c r="M25" s="14">
        <v>4.9936332232022203</v>
      </c>
      <c r="N25" s="13">
        <v>2324</v>
      </c>
      <c r="O25" s="13">
        <v>3641030</v>
      </c>
      <c r="P25" s="15">
        <v>1566.7082616179</v>
      </c>
      <c r="Q25" s="14">
        <v>9.6132277933189698</v>
      </c>
      <c r="R25" s="12">
        <v>218</v>
      </c>
      <c r="S25" s="13">
        <v>5830</v>
      </c>
      <c r="T25" s="13">
        <v>1557</v>
      </c>
      <c r="U25" s="13">
        <v>2106</v>
      </c>
      <c r="V25" s="14">
        <v>20.3355978940025</v>
      </c>
      <c r="W25" s="12" t="s">
        <v>183</v>
      </c>
      <c r="X25" s="12" t="s">
        <v>184</v>
      </c>
      <c r="Y25" s="12" t="s">
        <v>199</v>
      </c>
      <c r="Z25" s="16" t="s">
        <v>200</v>
      </c>
    </row>
    <row r="26" spans="1:26" ht="16.2" thickBot="1" x14ac:dyDescent="0.35">
      <c r="A26" s="17" t="s">
        <v>50</v>
      </c>
      <c r="B26" s="18" t="s">
        <v>201</v>
      </c>
      <c r="C26" s="18" t="s">
        <v>202</v>
      </c>
      <c r="D26" s="19" t="str">
        <f t="shared" si="0"/>
        <v>Temnothorax_emmae_AZ_P084</v>
      </c>
      <c r="E26" s="19" t="s">
        <v>203</v>
      </c>
      <c r="F26" s="19" t="s">
        <v>204</v>
      </c>
      <c r="G26" s="19" t="s">
        <v>176</v>
      </c>
      <c r="H26" s="19" t="s">
        <v>30</v>
      </c>
      <c r="I26" s="20">
        <v>2019693</v>
      </c>
      <c r="J26" s="20">
        <v>1949120</v>
      </c>
      <c r="K26" s="20">
        <v>208031</v>
      </c>
      <c r="L26" s="21">
        <v>238.25563978445501</v>
      </c>
      <c r="M26" s="21">
        <v>5.6707691170876</v>
      </c>
      <c r="N26" s="20">
        <v>2385</v>
      </c>
      <c r="O26" s="20">
        <v>2368443</v>
      </c>
      <c r="P26" s="22">
        <v>993.05786163521998</v>
      </c>
      <c r="Q26" s="21">
        <v>6.2729506296991904</v>
      </c>
      <c r="R26" s="19">
        <v>216</v>
      </c>
      <c r="S26" s="20">
        <v>5656</v>
      </c>
      <c r="T26" s="20">
        <v>991</v>
      </c>
      <c r="U26" s="20">
        <v>1158</v>
      </c>
      <c r="V26" s="21">
        <v>9.9357050180223894</v>
      </c>
      <c r="W26" s="19" t="s">
        <v>183</v>
      </c>
      <c r="X26" s="19" t="s">
        <v>184</v>
      </c>
      <c r="Y26" s="19" t="s">
        <v>205</v>
      </c>
      <c r="Z26" s="23" t="s">
        <v>206</v>
      </c>
    </row>
    <row r="27" spans="1:26" ht="15.6" x14ac:dyDescent="0.3">
      <c r="A27" s="24"/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5" t="s">
        <v>207</v>
      </c>
      <c r="P27" s="26">
        <f t="shared" ref="P27:V27" si="1">AVERAGE(P2:P26)</f>
        <v>1225.6526958285112</v>
      </c>
      <c r="Q27" s="26">
        <f t="shared" si="1"/>
        <v>7.8121479542575996</v>
      </c>
      <c r="R27" s="26">
        <f t="shared" si="1"/>
        <v>182.04</v>
      </c>
      <c r="S27" s="26">
        <f t="shared" si="1"/>
        <v>4195.84</v>
      </c>
      <c r="T27" s="26">
        <f t="shared" si="1"/>
        <v>1225.6400000000001</v>
      </c>
      <c r="U27" s="26">
        <f t="shared" si="1"/>
        <v>1506.6</v>
      </c>
      <c r="V27" s="27">
        <f t="shared" si="1"/>
        <v>42.565741784248075</v>
      </c>
      <c r="W27" s="24"/>
    </row>
    <row r="29" spans="1:26" ht="15.6" x14ac:dyDescent="0.3">
      <c r="A29" s="25" t="s">
        <v>208</v>
      </c>
    </row>
    <row r="30" spans="1:26" ht="15.6" x14ac:dyDescent="0.3">
      <c r="A30" s="24" t="s">
        <v>209</v>
      </c>
    </row>
    <row r="31" spans="1:26" ht="15.6" x14ac:dyDescent="0.3">
      <c r="A31" s="24" t="s">
        <v>210</v>
      </c>
    </row>
    <row r="32" spans="1:26" ht="15.6" x14ac:dyDescent="0.3">
      <c r="A32" s="24" t="s">
        <v>211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Doering</dc:creator>
  <cp:lastModifiedBy>Grant Doering</cp:lastModifiedBy>
  <dcterms:created xsi:type="dcterms:W3CDTF">2024-02-14T04:34:48Z</dcterms:created>
  <dcterms:modified xsi:type="dcterms:W3CDTF">2024-02-14T04:35:55Z</dcterms:modified>
</cp:coreProperties>
</file>