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Q:\DOCUMENTS\Maha\cse499\FINAL\Boxplot\"/>
    </mc:Choice>
  </mc:AlternateContent>
  <xr:revisionPtr revIDLastSave="0" documentId="13_ncr:1_{436659BE-ECEC-46DA-975F-4FEC13F68F7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solver_adj" localSheetId="0" hidden="1">Sheet1!#REF!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Sheet1!#REF!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P3" i="1" l="1"/>
  <c r="S2" i="1"/>
  <c r="V2" i="1"/>
  <c r="K3" i="1"/>
  <c r="N2" i="1" l="1"/>
  <c r="M2" i="1"/>
  <c r="C3" i="1"/>
  <c r="T2" i="1"/>
  <c r="W2" i="1"/>
  <c r="U2" i="1"/>
  <c r="H3" i="1"/>
  <c r="J2" i="1"/>
  <c r="S3" i="1"/>
  <c r="P4" i="1"/>
  <c r="V3" i="1"/>
  <c r="K4" i="1"/>
  <c r="N3" i="1" l="1"/>
  <c r="O3" i="1" s="1"/>
  <c r="M3" i="1"/>
  <c r="H4" i="1"/>
  <c r="J3" i="1"/>
  <c r="U3" i="1"/>
  <c r="G3" i="1"/>
  <c r="C4" i="1"/>
  <c r="T3" i="1"/>
  <c r="W3" i="1"/>
  <c r="S4" i="1"/>
  <c r="P5" i="1"/>
  <c r="M4" i="1"/>
  <c r="V4" i="1"/>
  <c r="K5" i="1"/>
  <c r="N4" i="1" l="1"/>
  <c r="O4" i="1" s="1"/>
  <c r="P6" i="1"/>
  <c r="S5" i="1"/>
  <c r="C5" i="1"/>
  <c r="M5" i="1" s="1"/>
  <c r="T4" i="1"/>
  <c r="G4" i="1"/>
  <c r="W4" i="1"/>
  <c r="U4" i="1"/>
  <c r="H5" i="1"/>
  <c r="J4" i="1"/>
  <c r="V5" i="1"/>
  <c r="K6" i="1"/>
  <c r="C6" i="1" l="1"/>
  <c r="T5" i="1"/>
  <c r="G5" i="1"/>
  <c r="W5" i="1"/>
  <c r="U5" i="1"/>
  <c r="H6" i="1"/>
  <c r="J5" i="1"/>
  <c r="N5" i="1"/>
  <c r="O5" i="1" s="1"/>
  <c r="S6" i="1"/>
  <c r="P7" i="1"/>
  <c r="V6" i="1"/>
  <c r="K7" i="1"/>
  <c r="N6" i="1" l="1"/>
  <c r="O6" i="1" s="1"/>
  <c r="M6" i="1"/>
  <c r="P8" i="1"/>
  <c r="S7" i="1"/>
  <c r="H7" i="1"/>
  <c r="J6" i="1"/>
  <c r="U6" i="1"/>
  <c r="C7" i="1"/>
  <c r="M7" i="1" s="1"/>
  <c r="G6" i="1"/>
  <c r="T6" i="1"/>
  <c r="W6" i="1"/>
  <c r="V7" i="1"/>
  <c r="K8" i="1"/>
  <c r="P9" i="1" l="1"/>
  <c r="S8" i="1"/>
  <c r="H8" i="1"/>
  <c r="J7" i="1"/>
  <c r="U7" i="1"/>
  <c r="T7" i="1"/>
  <c r="C8" i="1"/>
  <c r="G7" i="1"/>
  <c r="W7" i="1"/>
  <c r="N7" i="1"/>
  <c r="O7" i="1" s="1"/>
  <c r="V8" i="1"/>
  <c r="K9" i="1"/>
  <c r="N8" i="1" l="1"/>
  <c r="O8" i="1" s="1"/>
  <c r="U8" i="1"/>
  <c r="J8" i="1"/>
  <c r="H9" i="1"/>
  <c r="C9" i="1"/>
  <c r="M9" i="1" s="1"/>
  <c r="T8" i="1"/>
  <c r="G8" i="1"/>
  <c r="W8" i="1"/>
  <c r="M8" i="1"/>
  <c r="P10" i="1"/>
  <c r="S9" i="1"/>
  <c r="V9" i="1"/>
  <c r="K10" i="1"/>
  <c r="U9" i="1" l="1"/>
  <c r="H10" i="1"/>
  <c r="J9" i="1"/>
  <c r="G9" i="1"/>
  <c r="C10" i="1"/>
  <c r="T9" i="1"/>
  <c r="W9" i="1"/>
  <c r="N9" i="1"/>
  <c r="O9" i="1" s="1"/>
  <c r="S10" i="1"/>
  <c r="P11" i="1"/>
  <c r="V10" i="1"/>
  <c r="K11" i="1"/>
  <c r="N10" i="1" l="1"/>
  <c r="O10" i="1" s="1"/>
  <c r="M10" i="1"/>
  <c r="P12" i="1"/>
  <c r="S11" i="1"/>
  <c r="U10" i="1"/>
  <c r="H11" i="1"/>
  <c r="J10" i="1"/>
  <c r="T10" i="1"/>
  <c r="G10" i="1"/>
  <c r="C11" i="1"/>
  <c r="W10" i="1"/>
  <c r="V11" i="1"/>
  <c r="K12" i="1"/>
  <c r="N11" i="1" l="1"/>
  <c r="O11" i="1" s="1"/>
  <c r="M11" i="1"/>
  <c r="U11" i="1"/>
  <c r="H12" i="1"/>
  <c r="J11" i="1"/>
  <c r="T11" i="1"/>
  <c r="C12" i="1"/>
  <c r="G11" i="1"/>
  <c r="W11" i="1"/>
  <c r="S12" i="1"/>
  <c r="P13" i="1"/>
  <c r="M12" i="1"/>
  <c r="V12" i="1"/>
  <c r="K13" i="1"/>
  <c r="U12" i="1" l="1"/>
  <c r="H13" i="1"/>
  <c r="J12" i="1"/>
  <c r="N12" i="1"/>
  <c r="O12" i="1" s="1"/>
  <c r="P14" i="1"/>
  <c r="S13" i="1"/>
  <c r="T12" i="1"/>
  <c r="G12" i="1"/>
  <c r="C13" i="1"/>
  <c r="M13" i="1" s="1"/>
  <c r="W12" i="1"/>
  <c r="K14" i="1"/>
  <c r="V13" i="1"/>
  <c r="N13" i="1" l="1"/>
  <c r="O13" i="1" s="1"/>
  <c r="H14" i="1"/>
  <c r="J13" i="1"/>
  <c r="U13" i="1"/>
  <c r="C14" i="1"/>
  <c r="T13" i="1"/>
  <c r="G13" i="1"/>
  <c r="W13" i="1"/>
  <c r="S14" i="1"/>
  <c r="P15" i="1"/>
  <c r="K15" i="1"/>
  <c r="V14" i="1"/>
  <c r="N14" i="1" l="1"/>
  <c r="O14" i="1" s="1"/>
  <c r="M14" i="1"/>
  <c r="S15" i="1"/>
  <c r="P16" i="1"/>
  <c r="G14" i="1"/>
  <c r="T14" i="1"/>
  <c r="C15" i="1"/>
  <c r="M15" i="1" s="1"/>
  <c r="W14" i="1"/>
  <c r="H15" i="1"/>
  <c r="J14" i="1"/>
  <c r="U14" i="1"/>
  <c r="V15" i="1"/>
  <c r="K16" i="1"/>
  <c r="N15" i="1" l="1"/>
  <c r="O15" i="1" s="1"/>
  <c r="H16" i="1"/>
  <c r="J15" i="1"/>
  <c r="U15" i="1"/>
  <c r="S16" i="1"/>
  <c r="P17" i="1"/>
  <c r="C16" i="1"/>
  <c r="M16" i="1" s="1"/>
  <c r="G15" i="1"/>
  <c r="T15" i="1"/>
  <c r="W15" i="1"/>
  <c r="K17" i="1"/>
  <c r="V16" i="1"/>
  <c r="G16" i="1" l="1"/>
  <c r="T16" i="1"/>
  <c r="C17" i="1"/>
  <c r="W16" i="1"/>
  <c r="N16" i="1"/>
  <c r="O16" i="1" s="1"/>
  <c r="S17" i="1"/>
  <c r="P18" i="1"/>
  <c r="U16" i="1"/>
  <c r="H17" i="1"/>
  <c r="J16" i="1"/>
  <c r="K18" i="1"/>
  <c r="V17" i="1"/>
  <c r="N17" i="1" l="1"/>
  <c r="O17" i="1" s="1"/>
  <c r="M17" i="1"/>
  <c r="G17" i="1"/>
  <c r="T17" i="1"/>
  <c r="C18" i="1"/>
  <c r="W17" i="1"/>
  <c r="S18" i="1"/>
  <c r="P19" i="1"/>
  <c r="H18" i="1"/>
  <c r="J17" i="1"/>
  <c r="U17" i="1"/>
  <c r="K19" i="1"/>
  <c r="V18" i="1"/>
  <c r="N18" i="1" l="1"/>
  <c r="O18" i="1" s="1"/>
  <c r="T18" i="1"/>
  <c r="C19" i="1"/>
  <c r="M19" i="1" s="1"/>
  <c r="G18" i="1"/>
  <c r="W18" i="1"/>
  <c r="S19" i="1"/>
  <c r="P20" i="1"/>
  <c r="U18" i="1"/>
  <c r="H19" i="1"/>
  <c r="J18" i="1"/>
  <c r="M18" i="1"/>
  <c r="V19" i="1"/>
  <c r="K20" i="1"/>
  <c r="N19" i="1" l="1"/>
  <c r="O19" i="1" s="1"/>
  <c r="S20" i="1"/>
  <c r="P21" i="1"/>
  <c r="C20" i="1"/>
  <c r="G19" i="1"/>
  <c r="T19" i="1"/>
  <c r="W19" i="1"/>
  <c r="H20" i="1"/>
  <c r="J19" i="1"/>
  <c r="U19" i="1"/>
  <c r="K21" i="1"/>
  <c r="V20" i="1"/>
  <c r="N20" i="1" l="1"/>
  <c r="O20" i="1" s="1"/>
  <c r="G20" i="1"/>
  <c r="T20" i="1"/>
  <c r="C21" i="1"/>
  <c r="W20" i="1"/>
  <c r="S21" i="1"/>
  <c r="P22" i="1"/>
  <c r="H21" i="1"/>
  <c r="U20" i="1"/>
  <c r="J20" i="1"/>
  <c r="M20" i="1"/>
  <c r="K22" i="1"/>
  <c r="V21" i="1"/>
  <c r="N21" i="1" l="1"/>
  <c r="O21" i="1" s="1"/>
  <c r="M21" i="1"/>
  <c r="C22" i="1"/>
  <c r="M22" i="1" s="1"/>
  <c r="G21" i="1"/>
  <c r="T21" i="1"/>
  <c r="W21" i="1"/>
  <c r="S22" i="1"/>
  <c r="P23" i="1"/>
  <c r="H22" i="1"/>
  <c r="J21" i="1"/>
  <c r="U21" i="1"/>
  <c r="K23" i="1"/>
  <c r="V22" i="1"/>
  <c r="N22" i="1" l="1"/>
  <c r="O22" i="1" s="1"/>
  <c r="P24" i="1"/>
  <c r="S23" i="1"/>
  <c r="H23" i="1"/>
  <c r="J22" i="1"/>
  <c r="U22" i="1"/>
  <c r="G22" i="1"/>
  <c r="T22" i="1"/>
  <c r="C23" i="1"/>
  <c r="W22" i="1"/>
  <c r="V23" i="1"/>
  <c r="K24" i="1"/>
  <c r="H24" i="1" l="1"/>
  <c r="J23" i="1"/>
  <c r="U23" i="1"/>
  <c r="G23" i="1"/>
  <c r="C24" i="1"/>
  <c r="N24" i="1" s="1"/>
  <c r="T23" i="1"/>
  <c r="W23" i="1"/>
  <c r="M23" i="1"/>
  <c r="N23" i="1"/>
  <c r="O23" i="1" s="1"/>
  <c r="P25" i="1"/>
  <c r="S24" i="1"/>
  <c r="K25" i="1"/>
  <c r="V24" i="1"/>
  <c r="M24" i="1" l="1"/>
  <c r="O24" i="1"/>
  <c r="S25" i="1"/>
  <c r="P26" i="1"/>
  <c r="G24" i="1"/>
  <c r="C25" i="1"/>
  <c r="M25" i="1" s="1"/>
  <c r="T24" i="1"/>
  <c r="W24" i="1"/>
  <c r="H25" i="1"/>
  <c r="J24" i="1"/>
  <c r="U24" i="1"/>
  <c r="K26" i="1"/>
  <c r="V25" i="1"/>
  <c r="P27" i="1" l="1"/>
  <c r="S26" i="1"/>
  <c r="T25" i="1"/>
  <c r="C26" i="1"/>
  <c r="G25" i="1"/>
  <c r="W25" i="1"/>
  <c r="H26" i="1"/>
  <c r="J25" i="1"/>
  <c r="U25" i="1"/>
  <c r="N25" i="1"/>
  <c r="O25" i="1" s="1"/>
  <c r="K27" i="1"/>
  <c r="V26" i="1"/>
  <c r="C27" i="1" l="1"/>
  <c r="G26" i="1"/>
  <c r="T26" i="1"/>
  <c r="W26" i="1"/>
  <c r="U26" i="1"/>
  <c r="H27" i="1"/>
  <c r="J26" i="1"/>
  <c r="M26" i="1"/>
  <c r="N26" i="1"/>
  <c r="O26" i="1" s="1"/>
  <c r="P28" i="1"/>
  <c r="S27" i="1"/>
  <c r="V27" i="1"/>
  <c r="M27" i="1"/>
  <c r="K28" i="1"/>
  <c r="N27" i="1" l="1"/>
  <c r="O27" i="1" s="1"/>
  <c r="S28" i="1"/>
  <c r="P29" i="1"/>
  <c r="H28" i="1"/>
  <c r="J27" i="1"/>
  <c r="U27" i="1"/>
  <c r="G27" i="1"/>
  <c r="C28" i="1"/>
  <c r="T27" i="1"/>
  <c r="W27" i="1"/>
  <c r="V28" i="1"/>
  <c r="K29" i="1"/>
  <c r="N28" i="1" l="1"/>
  <c r="O28" i="1" s="1"/>
  <c r="H29" i="1"/>
  <c r="J28" i="1"/>
  <c r="U28" i="1"/>
  <c r="S29" i="1"/>
  <c r="P30" i="1"/>
  <c r="T28" i="1"/>
  <c r="C29" i="1"/>
  <c r="N29" i="1" s="1"/>
  <c r="G28" i="1"/>
  <c r="W28" i="1"/>
  <c r="M28" i="1"/>
  <c r="V29" i="1"/>
  <c r="K30" i="1"/>
  <c r="O29" i="1" l="1"/>
  <c r="M29" i="1"/>
  <c r="T29" i="1"/>
  <c r="G29" i="1"/>
  <c r="C30" i="1"/>
  <c r="W29" i="1"/>
  <c r="S30" i="1"/>
  <c r="P31" i="1"/>
  <c r="U29" i="1"/>
  <c r="J29" i="1"/>
  <c r="H30" i="1"/>
  <c r="K31" i="1"/>
  <c r="V30" i="1"/>
  <c r="C31" i="1" l="1"/>
  <c r="T30" i="1"/>
  <c r="G30" i="1"/>
  <c r="W30" i="1"/>
  <c r="M30" i="1"/>
  <c r="P32" i="1"/>
  <c r="S31" i="1"/>
  <c r="N30" i="1"/>
  <c r="O30" i="1" s="1"/>
  <c r="J30" i="1"/>
  <c r="U30" i="1"/>
  <c r="H31" i="1"/>
  <c r="N31" i="1" s="1"/>
  <c r="V31" i="1"/>
  <c r="M31" i="1"/>
  <c r="K32" i="1"/>
  <c r="O31" i="1" l="1"/>
  <c r="U31" i="1"/>
  <c r="H32" i="1"/>
  <c r="J31" i="1"/>
  <c r="S32" i="1"/>
  <c r="P33" i="1"/>
  <c r="G31" i="1"/>
  <c r="T31" i="1"/>
  <c r="C32" i="1"/>
  <c r="M32" i="1" s="1"/>
  <c r="W31" i="1"/>
  <c r="V32" i="1"/>
  <c r="K33" i="1"/>
  <c r="H33" i="1" l="1"/>
  <c r="U32" i="1"/>
  <c r="J32" i="1"/>
  <c r="T32" i="1"/>
  <c r="C33" i="1"/>
  <c r="G32" i="1"/>
  <c r="W32" i="1"/>
  <c r="N32" i="1"/>
  <c r="O32" i="1" s="1"/>
  <c r="P34" i="1"/>
  <c r="S33" i="1"/>
  <c r="V33" i="1"/>
  <c r="M33" i="1"/>
  <c r="K34" i="1"/>
  <c r="N33" i="1" l="1"/>
  <c r="O33" i="1"/>
  <c r="P35" i="1"/>
  <c r="S34" i="1"/>
  <c r="C34" i="1"/>
  <c r="M34" i="1" s="1"/>
  <c r="T33" i="1"/>
  <c r="G33" i="1"/>
  <c r="W33" i="1"/>
  <c r="J33" i="1"/>
  <c r="H34" i="1"/>
  <c r="U33" i="1"/>
  <c r="K35" i="1"/>
  <c r="V34" i="1"/>
  <c r="T34" i="1" l="1"/>
  <c r="C35" i="1"/>
  <c r="G34" i="1"/>
  <c r="W34" i="1"/>
  <c r="N34" i="1"/>
  <c r="O34" i="1" s="1"/>
  <c r="P36" i="1"/>
  <c r="S35" i="1"/>
  <c r="J34" i="1"/>
  <c r="U34" i="1"/>
  <c r="H35" i="1"/>
  <c r="V35" i="1"/>
  <c r="K36" i="1"/>
  <c r="N35" i="1" l="1"/>
  <c r="O35" i="1" s="1"/>
  <c r="H36" i="1"/>
  <c r="J35" i="1"/>
  <c r="U35" i="1"/>
  <c r="G35" i="1"/>
  <c r="T35" i="1"/>
  <c r="C36" i="1"/>
  <c r="W35" i="1"/>
  <c r="P37" i="1"/>
  <c r="S36" i="1"/>
  <c r="M35" i="1"/>
  <c r="V36" i="1"/>
  <c r="K37" i="1"/>
  <c r="N36" i="1" l="1"/>
  <c r="O36" i="1" s="1"/>
  <c r="M36" i="1"/>
  <c r="G36" i="1"/>
  <c r="T36" i="1"/>
  <c r="C37" i="1"/>
  <c r="M37" i="1" s="1"/>
  <c r="W36" i="1"/>
  <c r="P38" i="1"/>
  <c r="S37" i="1"/>
  <c r="H37" i="1"/>
  <c r="J36" i="1"/>
  <c r="U36" i="1"/>
  <c r="V37" i="1"/>
  <c r="K38" i="1"/>
  <c r="N37" i="1" l="1"/>
  <c r="O37" i="1" s="1"/>
  <c r="G37" i="1"/>
  <c r="T37" i="1"/>
  <c r="C38" i="1"/>
  <c r="W37" i="1"/>
  <c r="H38" i="1"/>
  <c r="J37" i="1"/>
  <c r="U37" i="1"/>
  <c r="S38" i="1"/>
  <c r="P39" i="1"/>
  <c r="K39" i="1"/>
  <c r="V38" i="1"/>
  <c r="N38" i="1" l="1"/>
  <c r="O38" i="1" s="1"/>
  <c r="M38" i="1"/>
  <c r="T38" i="1"/>
  <c r="C39" i="1"/>
  <c r="M39" i="1" s="1"/>
  <c r="G38" i="1"/>
  <c r="W38" i="1"/>
  <c r="S39" i="1"/>
  <c r="P40" i="1"/>
  <c r="U38" i="1"/>
  <c r="H39" i="1"/>
  <c r="J38" i="1"/>
  <c r="V39" i="1"/>
  <c r="K40" i="1"/>
  <c r="S40" i="1" l="1"/>
  <c r="P41" i="1"/>
  <c r="T39" i="1"/>
  <c r="G39" i="1"/>
  <c r="C40" i="1"/>
  <c r="W39" i="1"/>
  <c r="U39" i="1"/>
  <c r="H40" i="1"/>
  <c r="J39" i="1"/>
  <c r="N39" i="1"/>
  <c r="O39" i="1" s="1"/>
  <c r="V40" i="1"/>
  <c r="M40" i="1"/>
  <c r="K41" i="1"/>
  <c r="J40" i="1" l="1"/>
  <c r="U40" i="1"/>
  <c r="H41" i="1"/>
  <c r="S41" i="1"/>
  <c r="P42" i="1"/>
  <c r="N40" i="1"/>
  <c r="O40" i="1" s="1"/>
  <c r="G40" i="1"/>
  <c r="T40" i="1"/>
  <c r="C41" i="1"/>
  <c r="W40" i="1"/>
  <c r="V41" i="1"/>
  <c r="M41" i="1"/>
  <c r="K42" i="1"/>
  <c r="J41" i="1" l="1"/>
  <c r="H42" i="1"/>
  <c r="U41" i="1"/>
  <c r="N41" i="1"/>
  <c r="O41" i="1" s="1"/>
  <c r="T41" i="1"/>
  <c r="C42" i="1"/>
  <c r="N42" i="1" s="1"/>
  <c r="G41" i="1"/>
  <c r="W41" i="1"/>
  <c r="P43" i="1"/>
  <c r="S42" i="1"/>
  <c r="K43" i="1"/>
  <c r="V42" i="1"/>
  <c r="M42" i="1" l="1"/>
  <c r="O42" i="1"/>
  <c r="G42" i="1"/>
  <c r="C43" i="1"/>
  <c r="T42" i="1"/>
  <c r="W42" i="1"/>
  <c r="H43" i="1"/>
  <c r="J42" i="1"/>
  <c r="U42" i="1"/>
  <c r="P44" i="1"/>
  <c r="S43" i="1"/>
  <c r="V43" i="1"/>
  <c r="K44" i="1"/>
  <c r="N43" i="1" l="1"/>
  <c r="O43" i="1" s="1"/>
  <c r="T43" i="1"/>
  <c r="C44" i="1"/>
  <c r="M44" i="1" s="1"/>
  <c r="G43" i="1"/>
  <c r="W43" i="1"/>
  <c r="H44" i="1"/>
  <c r="J43" i="1"/>
  <c r="U43" i="1"/>
  <c r="M43" i="1"/>
  <c r="P45" i="1"/>
  <c r="S44" i="1"/>
  <c r="V44" i="1"/>
  <c r="K45" i="1"/>
  <c r="N44" i="1" l="1"/>
  <c r="O44" i="1" s="1"/>
  <c r="T44" i="1"/>
  <c r="C45" i="1"/>
  <c r="M45" i="1" s="1"/>
  <c r="G44" i="1"/>
  <c r="W44" i="1"/>
  <c r="S45" i="1"/>
  <c r="P46" i="1"/>
  <c r="U44" i="1"/>
  <c r="H45" i="1"/>
  <c r="J44" i="1"/>
  <c r="V45" i="1"/>
  <c r="K46" i="1"/>
  <c r="J45" i="1" l="1"/>
  <c r="U45" i="1"/>
  <c r="H46" i="1"/>
  <c r="N45" i="1"/>
  <c r="O45" i="1" s="1"/>
  <c r="S46" i="1"/>
  <c r="P47" i="1"/>
  <c r="C46" i="1"/>
  <c r="G45" i="1"/>
  <c r="T45" i="1"/>
  <c r="W45" i="1"/>
  <c r="K47" i="1"/>
  <c r="V46" i="1"/>
  <c r="N46" i="1" l="1"/>
  <c r="O46" i="1" s="1"/>
  <c r="H47" i="1"/>
  <c r="J46" i="1"/>
  <c r="U46" i="1"/>
  <c r="S47" i="1"/>
  <c r="P48" i="1"/>
  <c r="C47" i="1"/>
  <c r="M47" i="1" s="1"/>
  <c r="T46" i="1"/>
  <c r="G46" i="1"/>
  <c r="W46" i="1"/>
  <c r="M46" i="1"/>
  <c r="V47" i="1"/>
  <c r="K48" i="1"/>
  <c r="N47" i="1" l="1"/>
  <c r="O47" i="1" s="1"/>
  <c r="T47" i="1"/>
  <c r="C48" i="1"/>
  <c r="M48" i="1" s="1"/>
  <c r="G47" i="1"/>
  <c r="W47" i="1"/>
  <c r="S48" i="1"/>
  <c r="P49" i="1"/>
  <c r="H48" i="1"/>
  <c r="J47" i="1"/>
  <c r="U47" i="1"/>
  <c r="V48" i="1"/>
  <c r="K49" i="1"/>
  <c r="P50" i="1" l="1"/>
  <c r="S49" i="1"/>
  <c r="C49" i="1"/>
  <c r="G48" i="1"/>
  <c r="T48" i="1"/>
  <c r="W48" i="1"/>
  <c r="H49" i="1"/>
  <c r="J48" i="1"/>
  <c r="U48" i="1"/>
  <c r="N48" i="1"/>
  <c r="O48" i="1" s="1"/>
  <c r="V49" i="1"/>
  <c r="M49" i="1"/>
  <c r="K50" i="1"/>
  <c r="T49" i="1" l="1"/>
  <c r="C50" i="1"/>
  <c r="M50" i="1" s="1"/>
  <c r="G49" i="1"/>
  <c r="W49" i="1"/>
  <c r="U49" i="1"/>
  <c r="H50" i="1"/>
  <c r="J49" i="1"/>
  <c r="N49" i="1"/>
  <c r="O49" i="1" s="1"/>
  <c r="S50" i="1"/>
  <c r="P51" i="1"/>
  <c r="K51" i="1"/>
  <c r="V50" i="1"/>
  <c r="N50" i="1" l="1"/>
  <c r="O50" i="1" s="1"/>
  <c r="P52" i="1"/>
  <c r="S51" i="1"/>
  <c r="J50" i="1"/>
  <c r="U50" i="1"/>
  <c r="H51" i="1"/>
  <c r="T50" i="1"/>
  <c r="C51" i="1"/>
  <c r="G50" i="1"/>
  <c r="W50" i="1"/>
  <c r="V51" i="1"/>
  <c r="K52" i="1"/>
  <c r="N51" i="1" l="1"/>
  <c r="O51" i="1" s="1"/>
  <c r="T51" i="1"/>
  <c r="G51" i="1"/>
  <c r="C52" i="1"/>
  <c r="M52" i="1" s="1"/>
  <c r="W51" i="1"/>
  <c r="H52" i="1"/>
  <c r="J51" i="1"/>
  <c r="U51" i="1"/>
  <c r="S52" i="1"/>
  <c r="P53" i="1"/>
  <c r="M51" i="1"/>
  <c r="V52" i="1"/>
  <c r="K53" i="1"/>
  <c r="G52" i="1" l="1"/>
  <c r="C53" i="1"/>
  <c r="M53" i="1" s="1"/>
  <c r="T52" i="1"/>
  <c r="W52" i="1"/>
  <c r="N52" i="1"/>
  <c r="O52" i="1" s="1"/>
  <c r="P54" i="1"/>
  <c r="S53" i="1"/>
  <c r="H53" i="1"/>
  <c r="U52" i="1"/>
  <c r="J52" i="1"/>
  <c r="V53" i="1"/>
  <c r="K54" i="1"/>
  <c r="U53" i="1" l="1"/>
  <c r="H54" i="1"/>
  <c r="J53" i="1"/>
  <c r="S54" i="1"/>
  <c r="P55" i="1"/>
  <c r="C54" i="1"/>
  <c r="M54" i="1" s="1"/>
  <c r="G53" i="1"/>
  <c r="T53" i="1"/>
  <c r="W53" i="1"/>
  <c r="N53" i="1"/>
  <c r="O53" i="1" s="1"/>
  <c r="V54" i="1"/>
  <c r="K55" i="1"/>
  <c r="N54" i="1" l="1"/>
  <c r="O54" i="1" s="1"/>
  <c r="C55" i="1"/>
  <c r="M55" i="1" s="1"/>
  <c r="T54" i="1"/>
  <c r="G54" i="1"/>
  <c r="W54" i="1"/>
  <c r="H55" i="1"/>
  <c r="N55" i="1" s="1"/>
  <c r="J54" i="1"/>
  <c r="U54" i="1"/>
  <c r="P56" i="1"/>
  <c r="S55" i="1"/>
  <c r="V55" i="1"/>
  <c r="K56" i="1"/>
  <c r="O55" i="1" l="1"/>
  <c r="P57" i="1"/>
  <c r="S56" i="1"/>
  <c r="J55" i="1"/>
  <c r="U55" i="1"/>
  <c r="H56" i="1"/>
  <c r="G55" i="1"/>
  <c r="C56" i="1"/>
  <c r="N56" i="1" s="1"/>
  <c r="O56" i="1" s="1"/>
  <c r="T55" i="1"/>
  <c r="W55" i="1"/>
  <c r="V56" i="1"/>
  <c r="K57" i="1"/>
  <c r="T56" i="1" l="1"/>
  <c r="C57" i="1"/>
  <c r="M57" i="1" s="1"/>
  <c r="G56" i="1"/>
  <c r="W56" i="1"/>
  <c r="M56" i="1"/>
  <c r="H57" i="1"/>
  <c r="J56" i="1"/>
  <c r="U56" i="1"/>
  <c r="P58" i="1"/>
  <c r="S57" i="1"/>
  <c r="V57" i="1"/>
  <c r="K58" i="1"/>
  <c r="N57" i="1" l="1"/>
  <c r="O57" i="1" s="1"/>
  <c r="G57" i="1"/>
  <c r="T57" i="1"/>
  <c r="C58" i="1"/>
  <c r="W57" i="1"/>
  <c r="J57" i="1"/>
  <c r="U57" i="1"/>
  <c r="H58" i="1"/>
  <c r="P59" i="1"/>
  <c r="S58" i="1"/>
  <c r="V58" i="1"/>
  <c r="K59" i="1"/>
  <c r="N58" i="1" l="1"/>
  <c r="O58" i="1" s="1"/>
  <c r="H59" i="1"/>
  <c r="U58" i="1"/>
  <c r="J58" i="1"/>
  <c r="P60" i="1"/>
  <c r="S59" i="1"/>
  <c r="T58" i="1"/>
  <c r="C59" i="1"/>
  <c r="N59" i="1" s="1"/>
  <c r="G58" i="1"/>
  <c r="W58" i="1"/>
  <c r="M58" i="1"/>
  <c r="V59" i="1"/>
  <c r="K60" i="1"/>
  <c r="O59" i="1" l="1"/>
  <c r="M59" i="1"/>
  <c r="G59" i="1"/>
  <c r="T59" i="1"/>
  <c r="C60" i="1"/>
  <c r="W59" i="1"/>
  <c r="P61" i="1"/>
  <c r="S60" i="1"/>
  <c r="H60" i="1"/>
  <c r="J59" i="1"/>
  <c r="U59" i="1"/>
  <c r="V60" i="1"/>
  <c r="K61" i="1"/>
  <c r="N60" i="1" l="1"/>
  <c r="O60" i="1" s="1"/>
  <c r="M60" i="1"/>
  <c r="H61" i="1"/>
  <c r="U60" i="1"/>
  <c r="J60" i="1"/>
  <c r="T60" i="1"/>
  <c r="C61" i="1"/>
  <c r="M61" i="1" s="1"/>
  <c r="G60" i="1"/>
  <c r="W60" i="1"/>
  <c r="P62" i="1"/>
  <c r="S61" i="1"/>
  <c r="V61" i="1"/>
  <c r="K62" i="1"/>
  <c r="N61" i="1" l="1"/>
  <c r="O61" i="1" s="1"/>
  <c r="S62" i="1"/>
  <c r="P63" i="1"/>
  <c r="G61" i="1"/>
  <c r="T61" i="1"/>
  <c r="C62" i="1"/>
  <c r="M62" i="1" s="1"/>
  <c r="W61" i="1"/>
  <c r="H62" i="1"/>
  <c r="N62" i="1" s="1"/>
  <c r="O62" i="1" s="1"/>
  <c r="J61" i="1"/>
  <c r="U61" i="1"/>
  <c r="V62" i="1"/>
  <c r="K63" i="1"/>
  <c r="P64" i="1" l="1"/>
  <c r="S63" i="1"/>
  <c r="H63" i="1"/>
  <c r="J62" i="1"/>
  <c r="U62" i="1"/>
  <c r="T62" i="1"/>
  <c r="C63" i="1"/>
  <c r="G62" i="1"/>
  <c r="W62" i="1"/>
  <c r="V63" i="1"/>
  <c r="K64" i="1"/>
  <c r="N63" i="1" l="1"/>
  <c r="O63" i="1" s="1"/>
  <c r="J63" i="1"/>
  <c r="U63" i="1"/>
  <c r="H64" i="1"/>
  <c r="C64" i="1"/>
  <c r="G63" i="1"/>
  <c r="T63" i="1"/>
  <c r="W63" i="1"/>
  <c r="M63" i="1"/>
  <c r="S64" i="1"/>
  <c r="P65" i="1"/>
  <c r="V64" i="1"/>
  <c r="K65" i="1"/>
  <c r="N64" i="1" l="1"/>
  <c r="O64" i="1" s="1"/>
  <c r="U64" i="1"/>
  <c r="H65" i="1"/>
  <c r="J64" i="1"/>
  <c r="S65" i="1"/>
  <c r="P66" i="1"/>
  <c r="G64" i="1"/>
  <c r="C65" i="1"/>
  <c r="M65" i="1" s="1"/>
  <c r="T64" i="1"/>
  <c r="W64" i="1"/>
  <c r="M64" i="1"/>
  <c r="V65" i="1"/>
  <c r="K66" i="1"/>
  <c r="H66" i="1" l="1"/>
  <c r="J65" i="1"/>
  <c r="U65" i="1"/>
  <c r="G65" i="1"/>
  <c r="T65" i="1"/>
  <c r="C66" i="1"/>
  <c r="N66" i="1" s="1"/>
  <c r="W65" i="1"/>
  <c r="N65" i="1"/>
  <c r="O65" i="1" s="1"/>
  <c r="P67" i="1"/>
  <c r="S66" i="1"/>
  <c r="V66" i="1"/>
  <c r="K67" i="1"/>
  <c r="O66" i="1" l="1"/>
  <c r="T66" i="1"/>
  <c r="C67" i="1"/>
  <c r="M67" i="1" s="1"/>
  <c r="G66" i="1"/>
  <c r="W66" i="1"/>
  <c r="M66" i="1"/>
  <c r="S67" i="1"/>
  <c r="P68" i="1"/>
  <c r="H67" i="1"/>
  <c r="J66" i="1"/>
  <c r="U66" i="1"/>
  <c r="V67" i="1"/>
  <c r="K68" i="1"/>
  <c r="G67" i="1" l="1"/>
  <c r="T67" i="1"/>
  <c r="C68" i="1"/>
  <c r="W67" i="1"/>
  <c r="P69" i="1"/>
  <c r="S68" i="1"/>
  <c r="N67" i="1"/>
  <c r="O67" i="1" s="1"/>
  <c r="H68" i="1"/>
  <c r="J67" i="1"/>
  <c r="U67" i="1"/>
  <c r="V68" i="1"/>
  <c r="K69" i="1"/>
  <c r="N68" i="1" l="1"/>
  <c r="O68" i="1" s="1"/>
  <c r="M68" i="1"/>
  <c r="G68" i="1"/>
  <c r="T68" i="1"/>
  <c r="C69" i="1"/>
  <c r="W68" i="1"/>
  <c r="U68" i="1"/>
  <c r="J68" i="1"/>
  <c r="H69" i="1"/>
  <c r="S69" i="1"/>
  <c r="P70" i="1"/>
  <c r="V69" i="1"/>
  <c r="K70" i="1"/>
  <c r="N69" i="1" l="1"/>
  <c r="O69" i="1" s="1"/>
  <c r="T69" i="1"/>
  <c r="C70" i="1"/>
  <c r="M70" i="1" s="1"/>
  <c r="G69" i="1"/>
  <c r="W69" i="1"/>
  <c r="H70" i="1"/>
  <c r="J69" i="1"/>
  <c r="U69" i="1"/>
  <c r="M69" i="1"/>
  <c r="P71" i="1"/>
  <c r="S70" i="1"/>
  <c r="V70" i="1"/>
  <c r="K71" i="1"/>
  <c r="N70" i="1" l="1"/>
  <c r="O70" i="1" s="1"/>
  <c r="G70" i="1"/>
  <c r="T70" i="1"/>
  <c r="C71" i="1"/>
  <c r="M71" i="1" s="1"/>
  <c r="W70" i="1"/>
  <c r="P72" i="1"/>
  <c r="S71" i="1"/>
  <c r="U70" i="1"/>
  <c r="H71" i="1"/>
  <c r="J70" i="1"/>
  <c r="V71" i="1"/>
  <c r="K72" i="1"/>
  <c r="T71" i="1" l="1"/>
  <c r="G71" i="1"/>
  <c r="C72" i="1"/>
  <c r="M72" i="1" s="1"/>
  <c r="W71" i="1"/>
  <c r="H72" i="1"/>
  <c r="J71" i="1"/>
  <c r="U71" i="1"/>
  <c r="N71" i="1"/>
  <c r="O71" i="1" s="1"/>
  <c r="P73" i="1"/>
  <c r="S72" i="1"/>
  <c r="V72" i="1"/>
  <c r="K73" i="1"/>
  <c r="G72" i="1" l="1"/>
  <c r="T72" i="1"/>
  <c r="C73" i="1"/>
  <c r="M73" i="1" s="1"/>
  <c r="W72" i="1"/>
  <c r="N72" i="1"/>
  <c r="O72" i="1" s="1"/>
  <c r="P74" i="1"/>
  <c r="S73" i="1"/>
  <c r="U72" i="1"/>
  <c r="H73" i="1"/>
  <c r="J72" i="1"/>
  <c r="V73" i="1"/>
  <c r="K74" i="1"/>
  <c r="C74" i="1" l="1"/>
  <c r="G73" i="1"/>
  <c r="T73" i="1"/>
  <c r="W73" i="1"/>
  <c r="P75" i="1"/>
  <c r="S74" i="1"/>
  <c r="N73" i="1"/>
  <c r="O73" i="1" s="1"/>
  <c r="J73" i="1"/>
  <c r="U73" i="1"/>
  <c r="H74" i="1"/>
  <c r="V74" i="1"/>
  <c r="K75" i="1"/>
  <c r="M74" i="1"/>
  <c r="N74" i="1" l="1"/>
  <c r="O74" i="1" s="1"/>
  <c r="J74" i="1"/>
  <c r="U74" i="1"/>
  <c r="H75" i="1"/>
  <c r="P76" i="1"/>
  <c r="S75" i="1"/>
  <c r="G74" i="1"/>
  <c r="T74" i="1"/>
  <c r="C75" i="1"/>
  <c r="W74" i="1"/>
  <c r="V75" i="1"/>
  <c r="K76" i="1"/>
  <c r="M75" i="1"/>
  <c r="U75" i="1" l="1"/>
  <c r="H76" i="1"/>
  <c r="J75" i="1"/>
  <c r="G75" i="1"/>
  <c r="T75" i="1"/>
  <c r="C76" i="1"/>
  <c r="M76" i="1" s="1"/>
  <c r="W75" i="1"/>
  <c r="P77" i="1"/>
  <c r="S76" i="1"/>
  <c r="N75" i="1"/>
  <c r="O75" i="1" s="1"/>
  <c r="V76" i="1"/>
  <c r="K77" i="1"/>
  <c r="N76" i="1" l="1"/>
  <c r="O76" i="1" s="1"/>
  <c r="T76" i="1"/>
  <c r="C77" i="1"/>
  <c r="M77" i="1" s="1"/>
  <c r="G76" i="1"/>
  <c r="W76" i="1"/>
  <c r="J76" i="1"/>
  <c r="H77" i="1"/>
  <c r="U76" i="1"/>
  <c r="S77" i="1"/>
  <c r="P78" i="1"/>
  <c r="V77" i="1"/>
  <c r="K78" i="1"/>
  <c r="N77" i="1" l="1"/>
  <c r="O77" i="1" s="1"/>
  <c r="H78" i="1"/>
  <c r="J77" i="1"/>
  <c r="U77" i="1"/>
  <c r="T77" i="1"/>
  <c r="C78" i="1"/>
  <c r="M78" i="1" s="1"/>
  <c r="G77" i="1"/>
  <c r="W77" i="1"/>
  <c r="P79" i="1"/>
  <c r="S78" i="1"/>
  <c r="V78" i="1"/>
  <c r="K79" i="1"/>
  <c r="N78" i="1" l="1"/>
  <c r="O78" i="1" s="1"/>
  <c r="P80" i="1"/>
  <c r="S79" i="1"/>
  <c r="T78" i="1"/>
  <c r="C79" i="1"/>
  <c r="M79" i="1" s="1"/>
  <c r="G78" i="1"/>
  <c r="W78" i="1"/>
  <c r="J78" i="1"/>
  <c r="H79" i="1"/>
  <c r="U78" i="1"/>
  <c r="V79" i="1"/>
  <c r="K80" i="1"/>
  <c r="T79" i="1" l="1"/>
  <c r="C80" i="1"/>
  <c r="M80" i="1" s="1"/>
  <c r="G79" i="1"/>
  <c r="W79" i="1"/>
  <c r="H80" i="1"/>
  <c r="J79" i="1"/>
  <c r="U79" i="1"/>
  <c r="N79" i="1"/>
  <c r="O79" i="1" s="1"/>
  <c r="P81" i="1"/>
  <c r="S80" i="1"/>
  <c r="V80" i="1"/>
  <c r="K81" i="1"/>
  <c r="N80" i="1" l="1"/>
  <c r="O80" i="1" s="1"/>
  <c r="G80" i="1"/>
  <c r="T80" i="1"/>
  <c r="C81" i="1"/>
  <c r="M81" i="1" s="1"/>
  <c r="W80" i="1"/>
  <c r="P82" i="1"/>
  <c r="S81" i="1"/>
  <c r="J80" i="1"/>
  <c r="U80" i="1"/>
  <c r="H81" i="1"/>
  <c r="V81" i="1"/>
  <c r="K82" i="1"/>
  <c r="H82" i="1" l="1"/>
  <c r="J81" i="1"/>
  <c r="U81" i="1"/>
  <c r="P83" i="1"/>
  <c r="S82" i="1"/>
  <c r="G81" i="1"/>
  <c r="T81" i="1"/>
  <c r="C82" i="1"/>
  <c r="W81" i="1"/>
  <c r="N81" i="1"/>
  <c r="O81" i="1" s="1"/>
  <c r="V82" i="1"/>
  <c r="K83" i="1"/>
  <c r="N82" i="1" l="1"/>
  <c r="O82" i="1" s="1"/>
  <c r="G82" i="1"/>
  <c r="T82" i="1"/>
  <c r="C83" i="1"/>
  <c r="W82" i="1"/>
  <c r="P84" i="1"/>
  <c r="S83" i="1"/>
  <c r="M82" i="1"/>
  <c r="H83" i="1"/>
  <c r="J82" i="1"/>
  <c r="U82" i="1"/>
  <c r="V83" i="1"/>
  <c r="K84" i="1"/>
  <c r="T83" i="1" l="1"/>
  <c r="C84" i="1"/>
  <c r="G83" i="1"/>
  <c r="W83" i="1"/>
  <c r="N83" i="1"/>
  <c r="O83" i="1" s="1"/>
  <c r="H84" i="1"/>
  <c r="J83" i="1"/>
  <c r="U83" i="1"/>
  <c r="M83" i="1"/>
  <c r="S84" i="1"/>
  <c r="P85" i="1"/>
  <c r="V84" i="1"/>
  <c r="K85" i="1"/>
  <c r="M84" i="1"/>
  <c r="N84" i="1" l="1"/>
  <c r="O84" i="1" s="1"/>
  <c r="P86" i="1"/>
  <c r="S85" i="1"/>
  <c r="H85" i="1"/>
  <c r="J84" i="1"/>
  <c r="U84" i="1"/>
  <c r="T84" i="1"/>
  <c r="G84" i="1"/>
  <c r="C85" i="1"/>
  <c r="M85" i="1" s="1"/>
  <c r="W84" i="1"/>
  <c r="V85" i="1"/>
  <c r="K86" i="1"/>
  <c r="H86" i="1" l="1"/>
  <c r="U85" i="1"/>
  <c r="J85" i="1"/>
  <c r="G85" i="1"/>
  <c r="C86" i="1"/>
  <c r="N86" i="1" s="1"/>
  <c r="T85" i="1"/>
  <c r="W85" i="1"/>
  <c r="N85" i="1"/>
  <c r="O85" i="1" s="1"/>
  <c r="P87" i="1"/>
  <c r="S86" i="1"/>
  <c r="V86" i="1"/>
  <c r="K87" i="1"/>
  <c r="M86" i="1"/>
  <c r="O86" i="1" l="1"/>
  <c r="S87" i="1"/>
  <c r="P88" i="1"/>
  <c r="G86" i="1"/>
  <c r="T86" i="1"/>
  <c r="C87" i="1"/>
  <c r="M87" i="1" s="1"/>
  <c r="W86" i="1"/>
  <c r="U86" i="1"/>
  <c r="J86" i="1"/>
  <c r="H87" i="1"/>
  <c r="V87" i="1"/>
  <c r="K88" i="1"/>
  <c r="N87" i="1" l="1"/>
  <c r="O87" i="1" s="1"/>
  <c r="P89" i="1"/>
  <c r="S88" i="1"/>
  <c r="J87" i="1"/>
  <c r="U87" i="1"/>
  <c r="H88" i="1"/>
  <c r="G87" i="1"/>
  <c r="T87" i="1"/>
  <c r="C88" i="1"/>
  <c r="W87" i="1"/>
  <c r="V88" i="1"/>
  <c r="K89" i="1"/>
  <c r="C89" i="1" l="1"/>
  <c r="T88" i="1"/>
  <c r="G88" i="1"/>
  <c r="W88" i="1"/>
  <c r="N88" i="1"/>
  <c r="O88" i="1" s="1"/>
  <c r="M88" i="1"/>
  <c r="U88" i="1"/>
  <c r="J88" i="1"/>
  <c r="H89" i="1"/>
  <c r="P90" i="1"/>
  <c r="S89" i="1"/>
  <c r="V89" i="1"/>
  <c r="K90" i="1"/>
  <c r="M89" i="1"/>
  <c r="N89" i="1"/>
  <c r="O89" i="1" l="1"/>
  <c r="P91" i="1"/>
  <c r="S90" i="1"/>
  <c r="J89" i="1"/>
  <c r="U89" i="1"/>
  <c r="H90" i="1"/>
  <c r="G89" i="1"/>
  <c r="T89" i="1"/>
  <c r="C90" i="1"/>
  <c r="M90" i="1" s="1"/>
  <c r="W89" i="1"/>
  <c r="V90" i="1"/>
  <c r="K91" i="1"/>
  <c r="N90" i="1" l="1"/>
  <c r="O90" i="1" s="1"/>
  <c r="G90" i="1"/>
  <c r="T90" i="1"/>
  <c r="C91" i="1"/>
  <c r="N91" i="1" s="1"/>
  <c r="O91" i="1" s="1"/>
  <c r="W90" i="1"/>
  <c r="H91" i="1"/>
  <c r="J90" i="1"/>
  <c r="U90" i="1"/>
  <c r="P92" i="1"/>
  <c r="S91" i="1"/>
  <c r="V91" i="1"/>
  <c r="K92" i="1"/>
  <c r="T91" i="1" l="1"/>
  <c r="C92" i="1"/>
  <c r="M92" i="1" s="1"/>
  <c r="G91" i="1"/>
  <c r="W91" i="1"/>
  <c r="P93" i="1"/>
  <c r="S92" i="1"/>
  <c r="M91" i="1"/>
  <c r="H92" i="1"/>
  <c r="J91" i="1"/>
  <c r="U91" i="1"/>
  <c r="V92" i="1"/>
  <c r="K93" i="1"/>
  <c r="U92" i="1" l="1"/>
  <c r="H93" i="1"/>
  <c r="N93" i="1" s="1"/>
  <c r="J92" i="1"/>
  <c r="T92" i="1"/>
  <c r="C93" i="1"/>
  <c r="G92" i="1"/>
  <c r="W92" i="1"/>
  <c r="N92" i="1"/>
  <c r="O92" i="1" s="1"/>
  <c r="P94" i="1"/>
  <c r="S93" i="1"/>
  <c r="V93" i="1"/>
  <c r="K94" i="1"/>
  <c r="M93" i="1"/>
  <c r="J93" i="1" l="1"/>
  <c r="U93" i="1"/>
  <c r="H94" i="1"/>
  <c r="O93" i="1"/>
  <c r="S94" i="1"/>
  <c r="P95" i="1"/>
  <c r="G93" i="1"/>
  <c r="C94" i="1"/>
  <c r="M94" i="1" s="1"/>
  <c r="T93" i="1"/>
  <c r="W93" i="1"/>
  <c r="V94" i="1"/>
  <c r="K95" i="1"/>
  <c r="U94" i="1" l="1"/>
  <c r="H95" i="1"/>
  <c r="J94" i="1"/>
  <c r="G94" i="1"/>
  <c r="T94" i="1"/>
  <c r="C95" i="1"/>
  <c r="W94" i="1"/>
  <c r="P96" i="1"/>
  <c r="S95" i="1"/>
  <c r="N94" i="1"/>
  <c r="O94" i="1" s="1"/>
  <c r="V95" i="1"/>
  <c r="K96" i="1"/>
  <c r="N95" i="1" l="1"/>
  <c r="O95" i="1" s="1"/>
  <c r="P97" i="1"/>
  <c r="S96" i="1"/>
  <c r="G95" i="1"/>
  <c r="T95" i="1"/>
  <c r="C96" i="1"/>
  <c r="M96" i="1" s="1"/>
  <c r="W95" i="1"/>
  <c r="J95" i="1"/>
  <c r="U95" i="1"/>
  <c r="H96" i="1"/>
  <c r="N96" i="1" s="1"/>
  <c r="M95" i="1"/>
  <c r="V96" i="1"/>
  <c r="K97" i="1"/>
  <c r="O96" i="1" l="1"/>
  <c r="H97" i="1"/>
  <c r="J96" i="1"/>
  <c r="U96" i="1"/>
  <c r="T96" i="1"/>
  <c r="C97" i="1"/>
  <c r="M97" i="1" s="1"/>
  <c r="G96" i="1"/>
  <c r="W96" i="1"/>
  <c r="S97" i="1"/>
  <c r="P98" i="1"/>
  <c r="V97" i="1"/>
  <c r="K98" i="1"/>
  <c r="N97" i="1" l="1"/>
  <c r="O97" i="1" s="1"/>
  <c r="P99" i="1"/>
  <c r="S98" i="1"/>
  <c r="T97" i="1"/>
  <c r="C98" i="1"/>
  <c r="M98" i="1" s="1"/>
  <c r="G97" i="1"/>
  <c r="W97" i="1"/>
  <c r="J97" i="1"/>
  <c r="U97" i="1"/>
  <c r="H98" i="1"/>
  <c r="V98" i="1"/>
  <c r="K99" i="1"/>
  <c r="G98" i="1" l="1"/>
  <c r="T98" i="1"/>
  <c r="C99" i="1"/>
  <c r="M99" i="1" s="1"/>
  <c r="W98" i="1"/>
  <c r="N98" i="1"/>
  <c r="O98" i="1" s="1"/>
  <c r="U98" i="1"/>
  <c r="H99" i="1"/>
  <c r="J98" i="1"/>
  <c r="P100" i="1"/>
  <c r="S99" i="1"/>
  <c r="V99" i="1"/>
  <c r="K100" i="1"/>
  <c r="T99" i="1" l="1"/>
  <c r="C100" i="1"/>
  <c r="M100" i="1" s="1"/>
  <c r="G99" i="1"/>
  <c r="W99" i="1"/>
  <c r="H100" i="1"/>
  <c r="J99" i="1"/>
  <c r="U99" i="1"/>
  <c r="N99" i="1"/>
  <c r="O99" i="1" s="1"/>
  <c r="P101" i="1"/>
  <c r="S100" i="1"/>
  <c r="V100" i="1"/>
  <c r="K101" i="1"/>
  <c r="N100" i="1" l="1"/>
  <c r="O100" i="1" s="1"/>
  <c r="T100" i="1"/>
  <c r="C101" i="1"/>
  <c r="M101" i="1" s="1"/>
  <c r="G100" i="1"/>
  <c r="W100" i="1"/>
  <c r="P102" i="1"/>
  <c r="S101" i="1"/>
  <c r="H101" i="1"/>
  <c r="J100" i="1"/>
  <c r="U100" i="1"/>
  <c r="V101" i="1"/>
  <c r="K102" i="1"/>
  <c r="N101" i="1" l="1"/>
  <c r="O101" i="1" s="1"/>
  <c r="H102" i="1"/>
  <c r="J101" i="1"/>
  <c r="U101" i="1"/>
  <c r="S102" i="1"/>
  <c r="P103" i="1"/>
  <c r="T101" i="1"/>
  <c r="C102" i="1"/>
  <c r="M102" i="1" s="1"/>
  <c r="G101" i="1"/>
  <c r="W101" i="1"/>
  <c r="V102" i="1"/>
  <c r="K103" i="1"/>
  <c r="G102" i="1" l="1"/>
  <c r="T102" i="1"/>
  <c r="C103" i="1"/>
  <c r="M103" i="1" s="1"/>
  <c r="W102" i="1"/>
  <c r="N102" i="1"/>
  <c r="O102" i="1" s="1"/>
  <c r="S103" i="1"/>
  <c r="P104" i="1"/>
  <c r="J102" i="1"/>
  <c r="U102" i="1"/>
  <c r="H103" i="1"/>
  <c r="V103" i="1"/>
  <c r="K104" i="1"/>
  <c r="S104" i="1" l="1"/>
  <c r="P105" i="1"/>
  <c r="G103" i="1"/>
  <c r="C104" i="1"/>
  <c r="M104" i="1" s="1"/>
  <c r="T103" i="1"/>
  <c r="W103" i="1"/>
  <c r="H104" i="1"/>
  <c r="U103" i="1"/>
  <c r="J103" i="1"/>
  <c r="N103" i="1"/>
  <c r="O103" i="1" s="1"/>
  <c r="V104" i="1"/>
  <c r="K105" i="1"/>
  <c r="N104" i="1" l="1"/>
  <c r="O104" i="1" s="1"/>
  <c r="H105" i="1"/>
  <c r="J104" i="1"/>
  <c r="U104" i="1"/>
  <c r="P106" i="1"/>
  <c r="S105" i="1"/>
  <c r="T104" i="1"/>
  <c r="G104" i="1"/>
  <c r="C105" i="1"/>
  <c r="M105" i="1" s="1"/>
  <c r="W104" i="1"/>
  <c r="V105" i="1"/>
  <c r="K106" i="1"/>
  <c r="N105" i="1" l="1"/>
  <c r="O105" i="1" s="1"/>
  <c r="T105" i="1"/>
  <c r="C106" i="1"/>
  <c r="M106" i="1" s="1"/>
  <c r="G105" i="1"/>
  <c r="W105" i="1"/>
  <c r="P107" i="1"/>
  <c r="S106" i="1"/>
  <c r="H106" i="1"/>
  <c r="J105" i="1"/>
  <c r="U105" i="1"/>
  <c r="V106" i="1"/>
  <c r="K107" i="1"/>
  <c r="N106" i="1" l="1"/>
  <c r="O106" i="1" s="1"/>
  <c r="G106" i="1"/>
  <c r="T106" i="1"/>
  <c r="C107" i="1"/>
  <c r="W106" i="1"/>
  <c r="U106" i="1"/>
  <c r="J106" i="1"/>
  <c r="H107" i="1"/>
  <c r="P108" i="1"/>
  <c r="S107" i="1"/>
  <c r="V107" i="1"/>
  <c r="K108" i="1"/>
  <c r="N107" i="1" l="1"/>
  <c r="O107" i="1" s="1"/>
  <c r="G107" i="1"/>
  <c r="C108" i="1"/>
  <c r="M108" i="1" s="1"/>
  <c r="T107" i="1"/>
  <c r="W107" i="1"/>
  <c r="S108" i="1"/>
  <c r="P109" i="1"/>
  <c r="H108" i="1"/>
  <c r="J107" i="1"/>
  <c r="U107" i="1"/>
  <c r="M107" i="1"/>
  <c r="V108" i="1"/>
  <c r="K109" i="1"/>
  <c r="N108" i="1" l="1"/>
  <c r="O108" i="1" s="1"/>
  <c r="S109" i="1"/>
  <c r="P110" i="1"/>
  <c r="G108" i="1"/>
  <c r="T108" i="1"/>
  <c r="C109" i="1"/>
  <c r="M109" i="1" s="1"/>
  <c r="W108" i="1"/>
  <c r="J108" i="1"/>
  <c r="H109" i="1"/>
  <c r="U108" i="1"/>
  <c r="V109" i="1"/>
  <c r="K110" i="1"/>
  <c r="U109" i="1" l="1"/>
  <c r="J109" i="1"/>
  <c r="H110" i="1"/>
  <c r="N109" i="1"/>
  <c r="O109" i="1" s="1"/>
  <c r="P111" i="1"/>
  <c r="S110" i="1"/>
  <c r="G109" i="1"/>
  <c r="T109" i="1"/>
  <c r="C110" i="1"/>
  <c r="W109" i="1"/>
  <c r="V110" i="1"/>
  <c r="K111" i="1"/>
  <c r="M110" i="1"/>
  <c r="J110" i="1" l="1"/>
  <c r="U110" i="1"/>
  <c r="H111" i="1"/>
  <c r="N110" i="1"/>
  <c r="O110" i="1" s="1"/>
  <c r="G110" i="1"/>
  <c r="C111" i="1"/>
  <c r="M111" i="1" s="1"/>
  <c r="T110" i="1"/>
  <c r="W110" i="1"/>
  <c r="P112" i="1"/>
  <c r="S111" i="1"/>
  <c r="V111" i="1"/>
  <c r="K112" i="1"/>
  <c r="N111" i="1" l="1"/>
  <c r="O111" i="1" s="1"/>
  <c r="H112" i="1"/>
  <c r="J111" i="1"/>
  <c r="U111" i="1"/>
  <c r="T111" i="1"/>
  <c r="G111" i="1"/>
  <c r="C112" i="1"/>
  <c r="W111" i="1"/>
  <c r="S112" i="1"/>
  <c r="P113" i="1"/>
  <c r="V112" i="1"/>
  <c r="K113" i="1"/>
  <c r="N112" i="1" l="1"/>
  <c r="O112" i="1" s="1"/>
  <c r="G112" i="1"/>
  <c r="C113" i="1"/>
  <c r="M113" i="1" s="1"/>
  <c r="T112" i="1"/>
  <c r="W112" i="1"/>
  <c r="S113" i="1"/>
  <c r="P114" i="1"/>
  <c r="M112" i="1"/>
  <c r="U112" i="1"/>
  <c r="J112" i="1"/>
  <c r="H113" i="1"/>
  <c r="V113" i="1"/>
  <c r="K114" i="1"/>
  <c r="N113" i="1" l="1"/>
  <c r="O113" i="1" s="1"/>
  <c r="H114" i="1"/>
  <c r="U113" i="1"/>
  <c r="J113" i="1"/>
  <c r="P115" i="1"/>
  <c r="S114" i="1"/>
  <c r="G113" i="1"/>
  <c r="T113" i="1"/>
  <c r="C114" i="1"/>
  <c r="W113" i="1"/>
  <c r="V114" i="1"/>
  <c r="K115" i="1"/>
  <c r="N114" i="1" l="1"/>
  <c r="O114" i="1" s="1"/>
  <c r="C115" i="1"/>
  <c r="T114" i="1"/>
  <c r="G114" i="1"/>
  <c r="W114" i="1"/>
  <c r="S115" i="1"/>
  <c r="P116" i="1"/>
  <c r="M114" i="1"/>
  <c r="H115" i="1"/>
  <c r="J114" i="1"/>
  <c r="U114" i="1"/>
  <c r="V115" i="1"/>
  <c r="K116" i="1"/>
  <c r="M115" i="1"/>
  <c r="N115" i="1" l="1"/>
  <c r="O115" i="1" s="1"/>
  <c r="P117" i="1"/>
  <c r="S116" i="1"/>
  <c r="J115" i="1"/>
  <c r="U115" i="1"/>
  <c r="H116" i="1"/>
  <c r="C116" i="1"/>
  <c r="M116" i="1" s="1"/>
  <c r="T115" i="1"/>
  <c r="G115" i="1"/>
  <c r="W115" i="1"/>
  <c r="V116" i="1"/>
  <c r="K117" i="1"/>
  <c r="N116" i="1" l="1"/>
  <c r="O116" i="1" s="1"/>
  <c r="T116" i="1"/>
  <c r="C117" i="1"/>
  <c r="M117" i="1" s="1"/>
  <c r="G116" i="1"/>
  <c r="W116" i="1"/>
  <c r="J116" i="1"/>
  <c r="H117" i="1"/>
  <c r="U116" i="1"/>
  <c r="S117" i="1"/>
  <c r="P118" i="1"/>
  <c r="V117" i="1"/>
  <c r="K118" i="1"/>
  <c r="N117" i="1" l="1"/>
  <c r="O117" i="1" s="1"/>
  <c r="H118" i="1"/>
  <c r="U117" i="1"/>
  <c r="J117" i="1"/>
  <c r="G117" i="1"/>
  <c r="C118" i="1"/>
  <c r="M118" i="1" s="1"/>
  <c r="T117" i="1"/>
  <c r="W117" i="1"/>
  <c r="P119" i="1"/>
  <c r="S118" i="1"/>
  <c r="V118" i="1"/>
  <c r="K119" i="1"/>
  <c r="N118" i="1" l="1"/>
  <c r="O118" i="1" s="1"/>
  <c r="P120" i="1"/>
  <c r="S119" i="1"/>
  <c r="T118" i="1"/>
  <c r="G118" i="1"/>
  <c r="C119" i="1"/>
  <c r="M119" i="1" s="1"/>
  <c r="W118" i="1"/>
  <c r="H119" i="1"/>
  <c r="N119" i="1" s="1"/>
  <c r="O119" i="1" s="1"/>
  <c r="U118" i="1"/>
  <c r="J118" i="1"/>
  <c r="V119" i="1"/>
  <c r="K120" i="1"/>
  <c r="U119" i="1" l="1"/>
  <c r="J119" i="1"/>
  <c r="H120" i="1"/>
  <c r="T119" i="1"/>
  <c r="G119" i="1"/>
  <c r="C120" i="1"/>
  <c r="W119" i="1"/>
  <c r="S120" i="1"/>
  <c r="P121" i="1"/>
  <c r="V120" i="1"/>
  <c r="K121" i="1"/>
  <c r="M120" i="1"/>
  <c r="N120" i="1" l="1"/>
  <c r="O120" i="1" s="1"/>
  <c r="J120" i="1"/>
  <c r="H121" i="1"/>
  <c r="U120" i="1"/>
  <c r="G120" i="1"/>
  <c r="C121" i="1"/>
  <c r="M121" i="1" s="1"/>
  <c r="T120" i="1"/>
  <c r="W120" i="1"/>
  <c r="S121" i="1"/>
  <c r="V121" i="1"/>
  <c r="N121" i="1" l="1"/>
  <c r="O121" i="1" s="1"/>
  <c r="U121" i="1"/>
  <c r="J121" i="1"/>
  <c r="G121" i="1"/>
  <c r="T121" i="1"/>
  <c r="W121" i="1"/>
</calcChain>
</file>

<file path=xl/sharedStrings.xml><?xml version="1.0" encoding="utf-8"?>
<sst xmlns="http://schemas.openxmlformats.org/spreadsheetml/2006/main" count="143" uniqueCount="24">
  <si>
    <t>Infected (Last 24 Hours)</t>
  </si>
  <si>
    <t>Deaths (Last 24 Hours)</t>
  </si>
  <si>
    <t>Transmission Type</t>
  </si>
  <si>
    <t>Reporting Date</t>
  </si>
  <si>
    <t>Recovered (Last 24 Hours)</t>
  </si>
  <si>
    <t>Infected (Cumulative)</t>
  </si>
  <si>
    <t>Deaths (Cumulative)</t>
  </si>
  <si>
    <t>Recovered (Cumulative)</t>
  </si>
  <si>
    <t>Active Cases</t>
  </si>
  <si>
    <t>Tested (Cumulative)</t>
  </si>
  <si>
    <t>Tested (Last 24 Hours)</t>
  </si>
  <si>
    <t>Death Rate (%)</t>
  </si>
  <si>
    <t>Tests/Million</t>
  </si>
  <si>
    <t>Infected/Million</t>
  </si>
  <si>
    <t>Deaths/Million</t>
  </si>
  <si>
    <t>Growth Factor (24 hours)</t>
  </si>
  <si>
    <t>Growth Factor (Cumulative)</t>
  </si>
  <si>
    <t>Growth in 24 hours (In numbers)</t>
  </si>
  <si>
    <t>Recovery Rate (%)</t>
  </si>
  <si>
    <t>Days since the first case</t>
  </si>
  <si>
    <t>Growth Factor of Active Cases</t>
  </si>
  <si>
    <t>Recoveries/Million</t>
  </si>
  <si>
    <t>Community</t>
  </si>
  <si>
    <t>Cases/100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</si>
</sst>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2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25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409]mmmm\ d\,\ yy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W121" totalsRowShown="0" headerRowDxfId="24" dataDxfId="23">
  <autoFilter ref="A1:W121" xr:uid="{00000000-0009-0000-0100-000001000000}"/>
  <tableColumns count="23">
    <tableColumn id="1" xr3:uid="{00000000-0010-0000-0000-000001000000}" name="Reporting Date" dataDxfId="22"/>
    <tableColumn id="2" xr3:uid="{00000000-0010-0000-0000-000002000000}" name="Days since the first case" dataDxfId="21"/>
    <tableColumn id="3" xr3:uid="{00000000-0010-0000-0000-000003000000}" name="Infected (Cumulative)" dataDxfId="20"/>
    <tableColumn id="4" xr3:uid="{00000000-0010-0000-0000-000004000000}" name="Infected (Last 24 Hours)" dataDxfId="19"/>
    <tableColumn id="5" xr3:uid="{00000000-0010-0000-0000-000005000000}" name="Growth in 24 hours (In numbers)" dataDxfId="18">
      <calculatedColumnFormula>D2-D1</calculatedColumnFormula>
    </tableColumn>
    <tableColumn id="6" xr3:uid="{00000000-0010-0000-0000-000006000000}" name="Growth Factor (24 hours)" dataDxfId="17">
      <calculatedColumnFormula>D2/D1</calculatedColumnFormula>
    </tableColumn>
    <tableColumn id="7" xr3:uid="{00000000-0010-0000-0000-000007000000}" name="Growth Factor (Cumulative)" dataDxfId="16">
      <calculatedColumnFormula>C2/C1</calculatedColumnFormula>
    </tableColumn>
    <tableColumn id="8" xr3:uid="{00000000-0010-0000-0000-000008000000}" name="Deaths (Cumulative)" dataDxfId="15"/>
    <tableColumn id="9" xr3:uid="{00000000-0010-0000-0000-000009000000}" name="Deaths (Last 24 Hours)" dataDxfId="14"/>
    <tableColumn id="10" xr3:uid="{00000000-0010-0000-0000-00000A000000}" name="Death Rate (%)" dataDxfId="13">
      <calculatedColumnFormula>(H2/C2)*100</calculatedColumnFormula>
    </tableColumn>
    <tableColumn id="11" xr3:uid="{00000000-0010-0000-0000-00000B000000}" name="Recovered (Cumulative)" dataDxfId="12"/>
    <tableColumn id="12" xr3:uid="{00000000-0010-0000-0000-00000C000000}" name="Recovered (Last 24 Hours)" dataDxfId="11"/>
    <tableColumn id="13" xr3:uid="{00000000-0010-0000-0000-00000D000000}" name="Recovery Rate (%)" dataDxfId="10">
      <calculatedColumnFormula>(K2/C2)*100</calculatedColumnFormula>
    </tableColumn>
    <tableColumn id="14" xr3:uid="{00000000-0010-0000-0000-00000E000000}" name="Active Cases" dataDxfId="9">
      <calculatedColumnFormula>C2-H2-K2</calculatedColumnFormula>
    </tableColumn>
    <tableColumn id="15" xr3:uid="{00000000-0010-0000-0000-00000F000000}" name="Growth Factor of Active Cases" dataDxfId="8">
      <calculatedColumnFormula>N2/N1</calculatedColumnFormula>
    </tableColumn>
    <tableColumn id="16" xr3:uid="{00000000-0010-0000-0000-000010000000}" name="Tested (Cumulative)" dataDxfId="7"/>
    <tableColumn id="17" xr3:uid="{00000000-0010-0000-0000-000011000000}" name="Tested (Last 24 Hours)" dataDxfId="6"/>
    <tableColumn id="18" xr3:uid="{00000000-0010-0000-0000-000012000000}" name="Transmission Type" dataDxfId="5"/>
    <tableColumn id="19" xr3:uid="{00000000-0010-0000-0000-000013000000}" name="Tests/Million" dataDxfId="4">
      <calculatedColumnFormula>P2/165.35</calculatedColumnFormula>
    </tableColumn>
    <tableColumn id="20" xr3:uid="{00000000-0010-0000-0000-000014000000}" name="Infected/Million" dataDxfId="3">
      <calculatedColumnFormula>C2/165.35</calculatedColumnFormula>
    </tableColumn>
    <tableColumn id="21" xr3:uid="{00000000-0010-0000-0000-000015000000}" name="Deaths/Million" dataDxfId="2">
      <calculatedColumnFormula>H2/164.35</calculatedColumnFormula>
    </tableColumn>
    <tableColumn id="22" xr3:uid="{00000000-0010-0000-0000-000016000000}" name="Recoveries/Million" dataDxfId="1">
      <calculatedColumnFormula>K2/164.35</calculatedColumnFormula>
    </tableColumn>
    <tableColumn id="23" xr3:uid="{00000000-0010-0000-0000-000017000000}" name="Cases/100 Tests" dataDxfId="0">
      <calculatedColumnFormula>(C2/P2)*100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1"/>
  <sheetViews>
    <sheetView tabSelected="1" topLeftCell="A112" zoomScaleNormal="100" workbookViewId="0">
      <pane xSplit="1" topLeftCell="B1" activePane="topRight" state="frozen"/>
      <selection activeCell="A314" sqref="A314"/>
      <selection pane="topRight" activeCell="B121" sqref="B121"/>
    </sheetView>
  </sheetViews>
  <sheetFormatPr defaultRowHeight="15" x14ac:dyDescent="0.25"/>
  <cols>
    <col min="1" max="1" width="18.85546875" style="1" customWidth="1"/>
    <col min="2" max="2" width="24" style="1" customWidth="1"/>
    <col min="3" max="3" width="22.5703125" style="1" customWidth="1"/>
    <col min="4" max="4" width="23.85546875" style="1" customWidth="1"/>
    <col min="5" max="5" width="31.5703125" style="1" customWidth="1"/>
    <col min="6" max="6" width="24.85546875" style="1" customWidth="1"/>
    <col min="7" max="7" width="27.5703125" style="1" customWidth="1"/>
    <col min="8" max="8" width="21.28515625" style="1" customWidth="1"/>
    <col min="9" max="9" width="22.5703125" style="1" customWidth="1"/>
    <col min="10" max="10" width="16.28515625" style="1" customWidth="1"/>
    <col min="11" max="11" width="24.5703125" style="1" customWidth="1"/>
    <col min="12" max="12" width="25.85546875" style="1" customWidth="1"/>
    <col min="13" max="13" width="19.140625" style="1" customWidth="1"/>
    <col min="14" max="14" width="14.140625" style="1" customWidth="1"/>
    <col min="15" max="15" width="29.28515625" style="1" customWidth="1"/>
    <col min="16" max="16" width="21.140625" style="1" customWidth="1"/>
    <col min="17" max="17" width="22.42578125" style="1" customWidth="1"/>
    <col min="18" max="18" width="19.42578125" style="1" customWidth="1"/>
    <col min="19" max="19" width="14.85546875" style="1" customWidth="1"/>
    <col min="20" max="20" width="17.7109375" style="1" customWidth="1"/>
    <col min="21" max="21" width="16.42578125" customWidth="1"/>
    <col min="22" max="22" width="20" style="1" customWidth="1"/>
    <col min="23" max="23" width="20" customWidth="1"/>
    <col min="24" max="24" width="22.42578125" customWidth="1"/>
  </cols>
  <sheetData>
    <row r="1" spans="1:24" x14ac:dyDescent="0.25">
      <c r="A1" s="3" t="s">
        <v>3</v>
      </c>
      <c r="B1" s="3" t="s">
        <v>19</v>
      </c>
      <c r="C1" s="3" t="s">
        <v>5</v>
      </c>
      <c r="D1" s="3" t="s">
        <v>0</v>
      </c>
      <c r="E1" s="3" t="s">
        <v>17</v>
      </c>
      <c r="F1" s="3" t="s">
        <v>15</v>
      </c>
      <c r="G1" s="3" t="s">
        <v>16</v>
      </c>
      <c r="H1" s="3" t="s">
        <v>6</v>
      </c>
      <c r="I1" s="3" t="s">
        <v>1</v>
      </c>
      <c r="J1" s="3" t="s">
        <v>11</v>
      </c>
      <c r="K1" s="3" t="s">
        <v>7</v>
      </c>
      <c r="L1" s="3" t="s">
        <v>4</v>
      </c>
      <c r="M1" s="3" t="s">
        <v>18</v>
      </c>
      <c r="N1" s="3" t="s">
        <v>8</v>
      </c>
      <c r="O1" s="3" t="s">
        <v>20</v>
      </c>
      <c r="P1" s="3" t="s">
        <v>9</v>
      </c>
      <c r="Q1" s="3" t="s">
        <v>10</v>
      </c>
      <c r="R1" s="3" t="s">
        <v>2</v>
      </c>
      <c r="S1" s="3" t="s">
        <v>12</v>
      </c>
      <c r="T1" s="3" t="s">
        <v>13</v>
      </c>
      <c r="U1" s="3" t="s">
        <v>14</v>
      </c>
      <c r="V1" s="3" t="s">
        <v>21</v>
      </c>
      <c r="W1" s="3" t="s">
        <v>23</v>
      </c>
      <c r="X1" s="3"/>
    </row>
    <row r="2" spans="1:24" x14ac:dyDescent="0.25">
      <c r="A2" s="2">
        <v>44451</v>
      </c>
      <c r="B2" s="1">
        <v>554</v>
      </c>
      <c r="C2" s="1">
        <v>1530413</v>
      </c>
      <c r="D2" s="1">
        <v>1871</v>
      </c>
      <c r="E2" s="1">
        <v>544</v>
      </c>
      <c r="F2" s="1">
        <v>1.409947249</v>
      </c>
      <c r="G2" s="1">
        <v>1.001224042</v>
      </c>
      <c r="H2" s="1">
        <v>26931</v>
      </c>
      <c r="I2" s="1">
        <v>51</v>
      </c>
      <c r="J2" s="4">
        <f t="shared" ref="J2:J23" si="0">(H2/C2)*100</f>
        <v>1.7597210687572571</v>
      </c>
      <c r="K2" s="1">
        <v>1479775</v>
      </c>
      <c r="L2" s="1">
        <v>3586</v>
      </c>
      <c r="M2" s="1">
        <f t="shared" ref="M2:M23" si="1">(K2/C2)*100</f>
        <v>96.691219951738518</v>
      </c>
      <c r="N2" s="1">
        <f t="shared" ref="N2:N23" si="2">C2-H2-K2</f>
        <v>23707</v>
      </c>
      <c r="O2" s="1">
        <v>0.93067169199999999</v>
      </c>
      <c r="P2" s="1">
        <v>9246931</v>
      </c>
      <c r="Q2" s="1">
        <v>25074</v>
      </c>
      <c r="R2" s="1" t="s">
        <v>22</v>
      </c>
      <c r="S2" s="1">
        <f t="shared" ref="S2:S23" si="3">P2/165.35</f>
        <v>55923.38070758996</v>
      </c>
      <c r="T2" s="1">
        <f t="shared" ref="T2:T23" si="4">C2/165.35</f>
        <v>9255.597218022378</v>
      </c>
      <c r="U2" s="1">
        <f t="shared" ref="U2:U23" si="5">H2/164.35</f>
        <v>163.86370550654092</v>
      </c>
      <c r="V2" s="1">
        <f t="shared" ref="V2:V23" si="6">K2/164.35</f>
        <v>9003.8028597505327</v>
      </c>
      <c r="W2" s="4">
        <f t="shared" ref="W2:W23" si="7">(C2/P2)*100</f>
        <v>16.550496591788129</v>
      </c>
      <c r="X2" s="1"/>
    </row>
    <row r="3" spans="1:24" x14ac:dyDescent="0.25">
      <c r="A3" s="2">
        <v>44452</v>
      </c>
      <c r="B3" s="1">
        <v>555</v>
      </c>
      <c r="C3" s="1">
        <f t="shared" ref="C3:C40" si="8">C2+D3</f>
        <v>1532366</v>
      </c>
      <c r="D3" s="1">
        <v>1953</v>
      </c>
      <c r="E3" s="1">
        <f t="shared" ref="E3:E23" si="9">D3-D2</f>
        <v>82</v>
      </c>
      <c r="F3" s="1">
        <f t="shared" ref="F3:F23" si="10">D3/D2</f>
        <v>1.0438268305718867</v>
      </c>
      <c r="G3" s="1">
        <f t="shared" ref="G3:G23" si="11">C3/C2</f>
        <v>1.0012761261175904</v>
      </c>
      <c r="H3" s="1">
        <f t="shared" ref="H3:H17" si="12">H2+I3</f>
        <v>26972</v>
      </c>
      <c r="I3" s="1">
        <v>41</v>
      </c>
      <c r="J3" s="4">
        <f t="shared" si="0"/>
        <v>1.7601539057901312</v>
      </c>
      <c r="K3" s="1">
        <f t="shared" ref="K3:K17" si="13">K2+L3</f>
        <v>1483887</v>
      </c>
      <c r="L3" s="1">
        <v>4112</v>
      </c>
      <c r="M3" s="1">
        <f t="shared" si="1"/>
        <v>96.83633022398044</v>
      </c>
      <c r="N3" s="1">
        <f t="shared" si="2"/>
        <v>21507</v>
      </c>
      <c r="O3" s="1">
        <f t="shared" ref="O3:O23" si="14">N3/N2</f>
        <v>0.90720040494368748</v>
      </c>
      <c r="P3" s="1">
        <f t="shared" ref="P3:P17" si="15">P2+Q3</f>
        <v>9272319</v>
      </c>
      <c r="Q3" s="1">
        <v>25388</v>
      </c>
      <c r="R3" s="1" t="s">
        <v>22</v>
      </c>
      <c r="S3" s="1">
        <f t="shared" si="3"/>
        <v>56076.921681282132</v>
      </c>
      <c r="T3" s="1">
        <f t="shared" si="4"/>
        <v>9267.4085273661931</v>
      </c>
      <c r="U3" s="1">
        <f t="shared" si="5"/>
        <v>164.11317310617585</v>
      </c>
      <c r="V3" s="1">
        <f t="shared" si="6"/>
        <v>9028.8226346212359</v>
      </c>
      <c r="W3" s="4">
        <f t="shared" si="7"/>
        <v>16.526243327046881</v>
      </c>
      <c r="X3" s="1"/>
    </row>
    <row r="4" spans="1:24" x14ac:dyDescent="0.25">
      <c r="A4" s="2">
        <v>44453</v>
      </c>
      <c r="B4" s="1">
        <v>556</v>
      </c>
      <c r="C4" s="1">
        <f t="shared" si="8"/>
        <v>1534440</v>
      </c>
      <c r="D4" s="1">
        <v>2074</v>
      </c>
      <c r="E4" s="1">
        <f t="shared" si="9"/>
        <v>121</v>
      </c>
      <c r="F4" s="1">
        <f t="shared" si="10"/>
        <v>1.0619559651817716</v>
      </c>
      <c r="G4" s="1">
        <f t="shared" si="11"/>
        <v>1.0013534625539851</v>
      </c>
      <c r="H4" s="1">
        <f t="shared" si="12"/>
        <v>27007</v>
      </c>
      <c r="I4" s="1">
        <v>35</v>
      </c>
      <c r="J4" s="4">
        <f t="shared" si="0"/>
        <v>1.7600557858241443</v>
      </c>
      <c r="K4" s="1">
        <f t="shared" si="13"/>
        <v>1487622</v>
      </c>
      <c r="L4" s="1">
        <v>3735</v>
      </c>
      <c r="M4" s="1">
        <f t="shared" si="1"/>
        <v>96.948854305153674</v>
      </c>
      <c r="N4" s="1">
        <f t="shared" si="2"/>
        <v>19811</v>
      </c>
      <c r="O4" s="1">
        <f t="shared" si="14"/>
        <v>0.92114195378248942</v>
      </c>
      <c r="P4" s="1">
        <f t="shared" si="15"/>
        <v>9304043</v>
      </c>
      <c r="Q4" s="1">
        <v>31724</v>
      </c>
      <c r="R4" s="1" t="s">
        <v>22</v>
      </c>
      <c r="S4" s="1">
        <f t="shared" si="3"/>
        <v>56268.781372845478</v>
      </c>
      <c r="T4" s="1">
        <f t="shared" si="4"/>
        <v>9279.9516177804653</v>
      </c>
      <c r="U4" s="1">
        <f t="shared" si="5"/>
        <v>164.32613325220566</v>
      </c>
      <c r="V4" s="1">
        <f t="shared" si="6"/>
        <v>9051.5485244904175</v>
      </c>
      <c r="W4" s="4">
        <f t="shared" si="7"/>
        <v>16.492185171543166</v>
      </c>
      <c r="X4" s="1"/>
    </row>
    <row r="5" spans="1:24" x14ac:dyDescent="0.25">
      <c r="A5" s="2">
        <v>44454</v>
      </c>
      <c r="B5" s="1">
        <v>557</v>
      </c>
      <c r="C5" s="1">
        <f t="shared" si="8"/>
        <v>1536341</v>
      </c>
      <c r="D5" s="1">
        <v>1901</v>
      </c>
      <c r="E5" s="1">
        <f t="shared" si="9"/>
        <v>-173</v>
      </c>
      <c r="F5" s="1">
        <f t="shared" si="10"/>
        <v>0.91658630665380902</v>
      </c>
      <c r="G5" s="1">
        <f t="shared" si="11"/>
        <v>1.0012388884544199</v>
      </c>
      <c r="H5" s="1">
        <f t="shared" si="12"/>
        <v>27058</v>
      </c>
      <c r="I5" s="1">
        <v>51</v>
      </c>
      <c r="J5" s="4">
        <f t="shared" si="0"/>
        <v>1.7611975466384089</v>
      </c>
      <c r="K5" s="1">
        <f t="shared" si="13"/>
        <v>1491495</v>
      </c>
      <c r="L5" s="1">
        <v>3873</v>
      </c>
      <c r="M5" s="1">
        <f t="shared" si="1"/>
        <v>97.080986577849586</v>
      </c>
      <c r="N5" s="1">
        <f t="shared" si="2"/>
        <v>17788</v>
      </c>
      <c r="O5" s="1">
        <f t="shared" si="14"/>
        <v>0.89788501337640703</v>
      </c>
      <c r="P5" s="1">
        <f t="shared" si="15"/>
        <v>9332658</v>
      </c>
      <c r="Q5" s="1">
        <v>28615</v>
      </c>
      <c r="R5" s="1" t="s">
        <v>22</v>
      </c>
      <c r="S5" s="1">
        <f t="shared" si="3"/>
        <v>56441.838524342304</v>
      </c>
      <c r="T5" s="1">
        <f t="shared" si="4"/>
        <v>9291.4484426973086</v>
      </c>
      <c r="U5" s="1">
        <f t="shared" si="5"/>
        <v>164.63644660784911</v>
      </c>
      <c r="V5" s="1">
        <f t="shared" si="6"/>
        <v>9075.1140857925166</v>
      </c>
      <c r="W5" s="4">
        <f t="shared" si="7"/>
        <v>16.461987570957813</v>
      </c>
      <c r="X5" s="1"/>
    </row>
    <row r="6" spans="1:24" x14ac:dyDescent="0.25">
      <c r="A6" s="2">
        <v>44455</v>
      </c>
      <c r="B6" s="1">
        <v>558</v>
      </c>
      <c r="C6" s="1">
        <f t="shared" si="8"/>
        <v>1538203</v>
      </c>
      <c r="D6" s="1">
        <v>1862</v>
      </c>
      <c r="E6" s="1">
        <f t="shared" si="9"/>
        <v>-39</v>
      </c>
      <c r="F6" s="1">
        <f t="shared" si="10"/>
        <v>0.97948448185165704</v>
      </c>
      <c r="G6" s="1">
        <f t="shared" si="11"/>
        <v>1.0012119705195657</v>
      </c>
      <c r="H6" s="1">
        <f t="shared" si="12"/>
        <v>27109</v>
      </c>
      <c r="I6" s="1">
        <v>51</v>
      </c>
      <c r="J6" s="4">
        <f t="shared" si="0"/>
        <v>1.7623811681553085</v>
      </c>
      <c r="K6" s="1">
        <f t="shared" si="13"/>
        <v>1495044</v>
      </c>
      <c r="L6" s="1">
        <v>3549</v>
      </c>
      <c r="M6" s="1">
        <f t="shared" si="1"/>
        <v>97.19419348421502</v>
      </c>
      <c r="N6" s="1">
        <f t="shared" si="2"/>
        <v>16050</v>
      </c>
      <c r="O6" s="1">
        <f t="shared" si="14"/>
        <v>0.90229368113334829</v>
      </c>
      <c r="P6" s="1">
        <f t="shared" si="15"/>
        <v>9363807</v>
      </c>
      <c r="Q6" s="1">
        <v>31149</v>
      </c>
      <c r="R6" s="1" t="s">
        <v>22</v>
      </c>
      <c r="S6" s="1">
        <f t="shared" si="3"/>
        <v>56630.220743876627</v>
      </c>
      <c r="T6" s="1">
        <f t="shared" si="4"/>
        <v>9302.7094042939225</v>
      </c>
      <c r="U6" s="1">
        <f t="shared" si="5"/>
        <v>164.94675996349255</v>
      </c>
      <c r="V6" s="1">
        <f t="shared" si="6"/>
        <v>9096.7082445999404</v>
      </c>
      <c r="W6" s="4">
        <f t="shared" si="7"/>
        <v>16.427111323417922</v>
      </c>
      <c r="X6" s="1"/>
    </row>
    <row r="7" spans="1:24" x14ac:dyDescent="0.25">
      <c r="A7" s="2">
        <v>44456</v>
      </c>
      <c r="B7" s="1">
        <v>559</v>
      </c>
      <c r="C7" s="1">
        <f t="shared" si="8"/>
        <v>1540110</v>
      </c>
      <c r="D7" s="1">
        <v>1907</v>
      </c>
      <c r="E7" s="1">
        <f t="shared" si="9"/>
        <v>45</v>
      </c>
      <c r="F7" s="1">
        <f t="shared" si="10"/>
        <v>1.0241675617615467</v>
      </c>
      <c r="G7" s="1">
        <f t="shared" si="11"/>
        <v>1.0012397583413892</v>
      </c>
      <c r="H7" s="1">
        <f t="shared" si="12"/>
        <v>27147</v>
      </c>
      <c r="I7" s="1">
        <v>38</v>
      </c>
      <c r="J7" s="4">
        <f t="shared" si="0"/>
        <v>1.762666303056275</v>
      </c>
      <c r="K7" s="1">
        <f t="shared" si="13"/>
        <v>1497963</v>
      </c>
      <c r="L7" s="1">
        <v>2919</v>
      </c>
      <c r="M7" s="1">
        <f t="shared" si="1"/>
        <v>97.263377291232445</v>
      </c>
      <c r="N7" s="1">
        <f t="shared" si="2"/>
        <v>15000</v>
      </c>
      <c r="O7" s="1">
        <f t="shared" si="14"/>
        <v>0.93457943925233644</v>
      </c>
      <c r="P7" s="1">
        <f t="shared" si="15"/>
        <v>9393563</v>
      </c>
      <c r="Q7" s="1">
        <v>29756</v>
      </c>
      <c r="R7" s="1" t="s">
        <v>22</v>
      </c>
      <c r="S7" s="1">
        <f t="shared" si="3"/>
        <v>56810.178409434535</v>
      </c>
      <c r="T7" s="1">
        <f t="shared" si="4"/>
        <v>9314.2425158754158</v>
      </c>
      <c r="U7" s="1">
        <f t="shared" si="5"/>
        <v>165.17797383632492</v>
      </c>
      <c r="V7" s="1">
        <f t="shared" si="6"/>
        <v>9114.4691207788255</v>
      </c>
      <c r="W7" s="4">
        <f t="shared" si="7"/>
        <v>16.395376280544454</v>
      </c>
      <c r="X7" s="1"/>
    </row>
    <row r="8" spans="1:24" x14ac:dyDescent="0.25">
      <c r="A8" s="2">
        <v>44457</v>
      </c>
      <c r="B8" s="1">
        <v>560</v>
      </c>
      <c r="C8" s="1">
        <f t="shared" si="8"/>
        <v>1541300</v>
      </c>
      <c r="D8" s="1">
        <v>1190</v>
      </c>
      <c r="E8" s="1">
        <f t="shared" si="9"/>
        <v>-717</v>
      </c>
      <c r="F8" s="1">
        <f t="shared" si="10"/>
        <v>0.62401678028316732</v>
      </c>
      <c r="G8" s="1">
        <f t="shared" si="11"/>
        <v>1.0007726720818644</v>
      </c>
      <c r="H8" s="1">
        <f t="shared" si="12"/>
        <v>27182</v>
      </c>
      <c r="I8" s="1">
        <v>35</v>
      </c>
      <c r="J8" s="4">
        <f t="shared" si="0"/>
        <v>1.7635762019074808</v>
      </c>
      <c r="K8" s="1">
        <f t="shared" si="13"/>
        <v>1499608</v>
      </c>
      <c r="L8" s="1">
        <v>1645</v>
      </c>
      <c r="M8" s="1">
        <f t="shared" si="1"/>
        <v>97.295010705248814</v>
      </c>
      <c r="N8" s="1">
        <f t="shared" si="2"/>
        <v>14510</v>
      </c>
      <c r="O8" s="1">
        <f t="shared" si="14"/>
        <v>0.96733333333333338</v>
      </c>
      <c r="P8" s="1">
        <f t="shared" si="15"/>
        <v>9413231</v>
      </c>
      <c r="Q8" s="1">
        <v>19668</v>
      </c>
      <c r="R8" s="1" t="s">
        <v>22</v>
      </c>
      <c r="S8" s="1">
        <f t="shared" si="3"/>
        <v>56929.126096159664</v>
      </c>
      <c r="T8" s="1">
        <f t="shared" si="4"/>
        <v>9321.4393710311469</v>
      </c>
      <c r="U8" s="1">
        <f t="shared" si="5"/>
        <v>165.39093398235474</v>
      </c>
      <c r="V8" s="1">
        <f t="shared" si="6"/>
        <v>9124.4782476422279</v>
      </c>
      <c r="W8" s="4">
        <f t="shared" si="7"/>
        <v>16.37376157028336</v>
      </c>
      <c r="X8" s="1"/>
    </row>
    <row r="9" spans="1:24" x14ac:dyDescent="0.25">
      <c r="A9" s="2">
        <v>44458</v>
      </c>
      <c r="B9" s="1">
        <v>561</v>
      </c>
      <c r="C9" s="1">
        <f t="shared" si="8"/>
        <v>1542683</v>
      </c>
      <c r="D9" s="1">
        <v>1383</v>
      </c>
      <c r="E9" s="1">
        <f t="shared" si="9"/>
        <v>193</v>
      </c>
      <c r="F9" s="1">
        <f t="shared" si="10"/>
        <v>1.1621848739495799</v>
      </c>
      <c r="G9" s="1">
        <f t="shared" si="11"/>
        <v>1.000897294491663</v>
      </c>
      <c r="H9" s="1">
        <f t="shared" si="12"/>
        <v>27225</v>
      </c>
      <c r="I9" s="1">
        <v>43</v>
      </c>
      <c r="J9" s="4">
        <f t="shared" si="0"/>
        <v>1.7647825249905522</v>
      </c>
      <c r="K9" s="1">
        <f t="shared" si="13"/>
        <v>1502495</v>
      </c>
      <c r="L9" s="1">
        <v>2887</v>
      </c>
      <c r="M9" s="1">
        <f t="shared" si="1"/>
        <v>97.39492818680182</v>
      </c>
      <c r="N9" s="1">
        <f t="shared" si="2"/>
        <v>12963</v>
      </c>
      <c r="O9" s="1">
        <f t="shared" si="14"/>
        <v>0.89338387319090284</v>
      </c>
      <c r="P9" s="1">
        <f t="shared" si="15"/>
        <v>9437854</v>
      </c>
      <c r="Q9" s="1">
        <v>24623</v>
      </c>
      <c r="R9" s="1" t="s">
        <v>22</v>
      </c>
      <c r="S9" s="1">
        <f t="shared" si="3"/>
        <v>57078.040520108865</v>
      </c>
      <c r="T9" s="1">
        <f t="shared" si="4"/>
        <v>9329.8034472331419</v>
      </c>
      <c r="U9" s="1">
        <f t="shared" si="5"/>
        <v>165.65257073319137</v>
      </c>
      <c r="V9" s="1">
        <f t="shared" si="6"/>
        <v>9142.0444174018867</v>
      </c>
      <c r="W9" s="4">
        <f t="shared" si="7"/>
        <v>16.345696807770072</v>
      </c>
      <c r="X9" s="1"/>
    </row>
    <row r="10" spans="1:24" x14ac:dyDescent="0.25">
      <c r="A10" s="2">
        <v>44459</v>
      </c>
      <c r="B10" s="1">
        <v>562</v>
      </c>
      <c r="C10" s="1">
        <f t="shared" si="8"/>
        <v>1544238</v>
      </c>
      <c r="D10" s="1">
        <v>1555</v>
      </c>
      <c r="E10" s="1">
        <f t="shared" si="9"/>
        <v>172</v>
      </c>
      <c r="F10" s="1">
        <f t="shared" si="10"/>
        <v>1.1243673174258857</v>
      </c>
      <c r="G10" s="1">
        <f t="shared" si="11"/>
        <v>1.0010079841419137</v>
      </c>
      <c r="H10" s="1">
        <f t="shared" si="12"/>
        <v>27251</v>
      </c>
      <c r="I10" s="1">
        <v>26</v>
      </c>
      <c r="J10" s="4">
        <f t="shared" si="0"/>
        <v>1.7646891217545484</v>
      </c>
      <c r="K10" s="1">
        <f t="shared" si="13"/>
        <v>1504060</v>
      </c>
      <c r="L10" s="1">
        <v>1565</v>
      </c>
      <c r="M10" s="1">
        <f t="shared" si="1"/>
        <v>97.39819898228123</v>
      </c>
      <c r="N10" s="1">
        <f t="shared" si="2"/>
        <v>12927</v>
      </c>
      <c r="O10" s="1">
        <f t="shared" si="14"/>
        <v>0.99722286507752833</v>
      </c>
      <c r="P10" s="1">
        <f t="shared" si="15"/>
        <v>9465285</v>
      </c>
      <c r="Q10" s="1">
        <v>27431</v>
      </c>
      <c r="R10" s="1" t="s">
        <v>22</v>
      </c>
      <c r="S10" s="1">
        <f t="shared" si="3"/>
        <v>57243.937103114607</v>
      </c>
      <c r="T10" s="1">
        <f t="shared" si="4"/>
        <v>9339.2077411551254</v>
      </c>
      <c r="U10" s="1">
        <f t="shared" si="5"/>
        <v>165.81076969881352</v>
      </c>
      <c r="V10" s="1">
        <f t="shared" si="6"/>
        <v>9151.5667782172204</v>
      </c>
      <c r="W10" s="4">
        <f t="shared" si="7"/>
        <v>16.314754389329007</v>
      </c>
      <c r="X10" s="1"/>
    </row>
    <row r="11" spans="1:24" x14ac:dyDescent="0.25">
      <c r="A11" s="2">
        <v>44460</v>
      </c>
      <c r="B11" s="1">
        <v>563</v>
      </c>
      <c r="C11" s="1">
        <f t="shared" si="8"/>
        <v>1545800</v>
      </c>
      <c r="D11" s="1">
        <v>1562</v>
      </c>
      <c r="E11" s="1">
        <f t="shared" si="9"/>
        <v>7</v>
      </c>
      <c r="F11" s="1">
        <f t="shared" si="10"/>
        <v>1.0045016077170419</v>
      </c>
      <c r="G11" s="1">
        <f t="shared" si="11"/>
        <v>1.0010115021130161</v>
      </c>
      <c r="H11" s="1">
        <f t="shared" si="12"/>
        <v>27277</v>
      </c>
      <c r="I11" s="1">
        <v>26</v>
      </c>
      <c r="J11" s="4">
        <f t="shared" si="0"/>
        <v>1.764587915642386</v>
      </c>
      <c r="K11" s="1">
        <f t="shared" si="13"/>
        <v>1505663</v>
      </c>
      <c r="L11" s="1">
        <v>1603</v>
      </c>
      <c r="M11" s="1">
        <f t="shared" si="1"/>
        <v>97.403480398499156</v>
      </c>
      <c r="N11" s="1">
        <f t="shared" si="2"/>
        <v>12860</v>
      </c>
      <c r="O11" s="1">
        <f t="shared" si="14"/>
        <v>0.99481704958613759</v>
      </c>
      <c r="P11" s="1">
        <f t="shared" si="15"/>
        <v>9498612</v>
      </c>
      <c r="Q11" s="1">
        <v>33327</v>
      </c>
      <c r="R11" s="1" t="s">
        <v>22</v>
      </c>
      <c r="S11" s="1">
        <f t="shared" si="3"/>
        <v>57445.491381917149</v>
      </c>
      <c r="T11" s="1">
        <f t="shared" si="4"/>
        <v>9348.6543695192013</v>
      </c>
      <c r="U11" s="1">
        <f t="shared" si="5"/>
        <v>165.96896866443566</v>
      </c>
      <c r="V11" s="1">
        <f t="shared" si="6"/>
        <v>9161.3203529053844</v>
      </c>
      <c r="W11" s="4">
        <f t="shared" si="7"/>
        <v>16.273956658088569</v>
      </c>
      <c r="X11" s="1"/>
    </row>
    <row r="12" spans="1:24" x14ac:dyDescent="0.25">
      <c r="A12" s="2">
        <v>44461</v>
      </c>
      <c r="B12" s="1">
        <v>564</v>
      </c>
      <c r="C12" s="1">
        <f t="shared" si="8"/>
        <v>1547176</v>
      </c>
      <c r="D12" s="1">
        <v>1376</v>
      </c>
      <c r="E12" s="1">
        <f t="shared" si="9"/>
        <v>-186</v>
      </c>
      <c r="F12" s="1">
        <f t="shared" si="10"/>
        <v>0.88092189500640206</v>
      </c>
      <c r="G12" s="1">
        <f t="shared" si="11"/>
        <v>1.0008901539655841</v>
      </c>
      <c r="H12" s="1">
        <f t="shared" si="12"/>
        <v>27313</v>
      </c>
      <c r="I12" s="1">
        <v>36</v>
      </c>
      <c r="J12" s="4">
        <f t="shared" si="0"/>
        <v>1.7653453776428796</v>
      </c>
      <c r="K12" s="1">
        <f t="shared" si="13"/>
        <v>1507090</v>
      </c>
      <c r="L12" s="1">
        <v>1427</v>
      </c>
      <c r="M12" s="1">
        <f t="shared" si="1"/>
        <v>97.409085973412203</v>
      </c>
      <c r="N12" s="1">
        <f t="shared" si="2"/>
        <v>12773</v>
      </c>
      <c r="O12" s="1">
        <f t="shared" si="14"/>
        <v>0.99323483670295487</v>
      </c>
      <c r="P12" s="1">
        <f t="shared" si="15"/>
        <v>9527348</v>
      </c>
      <c r="Q12" s="1">
        <v>28736</v>
      </c>
      <c r="R12" s="1" t="s">
        <v>22</v>
      </c>
      <c r="S12" s="1">
        <f t="shared" si="3"/>
        <v>57619.280314484429</v>
      </c>
      <c r="T12" s="1">
        <f t="shared" si="4"/>
        <v>9356.9761112791057</v>
      </c>
      <c r="U12" s="1">
        <f t="shared" si="5"/>
        <v>166.18801338606633</v>
      </c>
      <c r="V12" s="1">
        <f t="shared" si="6"/>
        <v>9170.0030422878008</v>
      </c>
      <c r="W12" s="4">
        <f t="shared" si="7"/>
        <v>16.239314445111063</v>
      </c>
      <c r="X12" s="1"/>
    </row>
    <row r="13" spans="1:24" x14ac:dyDescent="0.25">
      <c r="A13" s="2">
        <v>44462</v>
      </c>
      <c r="B13" s="1">
        <v>565</v>
      </c>
      <c r="C13" s="1">
        <f t="shared" si="8"/>
        <v>1548320</v>
      </c>
      <c r="D13" s="1">
        <v>1144</v>
      </c>
      <c r="E13" s="1">
        <f t="shared" si="9"/>
        <v>-232</v>
      </c>
      <c r="F13" s="1">
        <f t="shared" si="10"/>
        <v>0.83139534883720934</v>
      </c>
      <c r="G13" s="1">
        <f t="shared" si="11"/>
        <v>1.0007394116764996</v>
      </c>
      <c r="H13" s="1">
        <f t="shared" si="12"/>
        <v>27337</v>
      </c>
      <c r="I13" s="1">
        <v>24</v>
      </c>
      <c r="J13" s="4">
        <f t="shared" si="0"/>
        <v>1.7655910922806655</v>
      </c>
      <c r="K13" s="1">
        <f t="shared" si="13"/>
        <v>1508743</v>
      </c>
      <c r="L13" s="1">
        <v>1653</v>
      </c>
      <c r="M13" s="1">
        <f t="shared" si="1"/>
        <v>97.443874651234879</v>
      </c>
      <c r="N13" s="1">
        <f t="shared" si="2"/>
        <v>12240</v>
      </c>
      <c r="O13" s="1">
        <f t="shared" si="14"/>
        <v>0.95827135363657712</v>
      </c>
      <c r="P13" s="1">
        <f t="shared" si="15"/>
        <v>9552168</v>
      </c>
      <c r="Q13" s="1">
        <v>24820</v>
      </c>
      <c r="R13" s="1" t="s">
        <v>22</v>
      </c>
      <c r="S13" s="1">
        <f t="shared" si="3"/>
        <v>57769.386150589664</v>
      </c>
      <c r="T13" s="1">
        <f t="shared" si="4"/>
        <v>9363.8947686725132</v>
      </c>
      <c r="U13" s="1">
        <f t="shared" si="5"/>
        <v>166.33404320048678</v>
      </c>
      <c r="V13" s="1">
        <f t="shared" si="6"/>
        <v>9180.0608457560083</v>
      </c>
      <c r="W13" s="4">
        <f t="shared" si="7"/>
        <v>16.2090951499178</v>
      </c>
      <c r="X13" s="1"/>
    </row>
    <row r="14" spans="1:24" x14ac:dyDescent="0.25">
      <c r="A14" s="2">
        <v>44463</v>
      </c>
      <c r="B14" s="1">
        <v>566</v>
      </c>
      <c r="C14" s="1">
        <f t="shared" si="8"/>
        <v>1549553</v>
      </c>
      <c r="D14" s="1">
        <v>1233</v>
      </c>
      <c r="E14" s="1">
        <f t="shared" si="9"/>
        <v>89</v>
      </c>
      <c r="F14" s="1">
        <f t="shared" si="10"/>
        <v>1.0777972027972027</v>
      </c>
      <c r="G14" s="1">
        <f t="shared" si="11"/>
        <v>1.0007963470083703</v>
      </c>
      <c r="H14" s="1">
        <f t="shared" si="12"/>
        <v>27368</v>
      </c>
      <c r="I14" s="1">
        <v>31</v>
      </c>
      <c r="J14" s="4">
        <f t="shared" si="0"/>
        <v>1.7661867648283085</v>
      </c>
      <c r="K14" s="1">
        <f t="shared" si="13"/>
        <v>1510156</v>
      </c>
      <c r="L14" s="1">
        <v>1413</v>
      </c>
      <c r="M14" s="1">
        <f t="shared" si="1"/>
        <v>97.457524847488273</v>
      </c>
      <c r="N14" s="1">
        <f t="shared" si="2"/>
        <v>12029</v>
      </c>
      <c r="O14" s="1">
        <f t="shared" si="14"/>
        <v>0.98276143790849668</v>
      </c>
      <c r="P14" s="1">
        <f t="shared" si="15"/>
        <v>9579309</v>
      </c>
      <c r="Q14" s="1">
        <v>27141</v>
      </c>
      <c r="R14" s="1" t="s">
        <v>22</v>
      </c>
      <c r="S14" s="1">
        <f t="shared" si="3"/>
        <v>57933.528878137287</v>
      </c>
      <c r="T14" s="1">
        <f t="shared" si="4"/>
        <v>9371.351678258241</v>
      </c>
      <c r="U14" s="1">
        <f t="shared" si="5"/>
        <v>166.52266504411318</v>
      </c>
      <c r="V14" s="1">
        <f t="shared" si="6"/>
        <v>9188.6583510800119</v>
      </c>
      <c r="W14" s="4">
        <f t="shared" si="7"/>
        <v>16.176041507795606</v>
      </c>
      <c r="X14" s="1"/>
    </row>
    <row r="15" spans="1:24" x14ac:dyDescent="0.25">
      <c r="A15" s="2">
        <v>44464</v>
      </c>
      <c r="B15" s="1">
        <v>567</v>
      </c>
      <c r="C15" s="1">
        <f t="shared" si="8"/>
        <v>1550371</v>
      </c>
      <c r="D15" s="1">
        <v>818</v>
      </c>
      <c r="E15" s="1">
        <f t="shared" si="9"/>
        <v>-415</v>
      </c>
      <c r="F15" s="1">
        <f t="shared" si="10"/>
        <v>0.66342254663422551</v>
      </c>
      <c r="G15" s="1">
        <f t="shared" si="11"/>
        <v>1.000527894173352</v>
      </c>
      <c r="H15" s="1">
        <f t="shared" si="12"/>
        <v>27393</v>
      </c>
      <c r="I15" s="1">
        <v>25</v>
      </c>
      <c r="J15" s="4">
        <f t="shared" si="0"/>
        <v>1.7668674143156704</v>
      </c>
      <c r="K15" s="1">
        <f t="shared" si="13"/>
        <v>1511121</v>
      </c>
      <c r="L15" s="1">
        <v>965</v>
      </c>
      <c r="M15" s="1">
        <f t="shared" si="1"/>
        <v>97.468347898664248</v>
      </c>
      <c r="N15" s="1">
        <f t="shared" si="2"/>
        <v>11857</v>
      </c>
      <c r="O15" s="1">
        <f t="shared" si="14"/>
        <v>0.98570122204672039</v>
      </c>
      <c r="P15" s="1">
        <f t="shared" si="15"/>
        <v>9597127</v>
      </c>
      <c r="Q15" s="1">
        <v>17818</v>
      </c>
      <c r="R15" s="1" t="s">
        <v>22</v>
      </c>
      <c r="S15" s="1">
        <f t="shared" si="3"/>
        <v>58041.288176595102</v>
      </c>
      <c r="T15" s="1">
        <f t="shared" si="4"/>
        <v>9376.2987602056255</v>
      </c>
      <c r="U15" s="1">
        <f t="shared" si="5"/>
        <v>166.67477943413448</v>
      </c>
      <c r="V15" s="1">
        <f t="shared" si="6"/>
        <v>9194.5299665348339</v>
      </c>
      <c r="W15" s="4">
        <f t="shared" si="7"/>
        <v>16.154532497069173</v>
      </c>
      <c r="X15" s="1"/>
    </row>
    <row r="16" spans="1:24" x14ac:dyDescent="0.25">
      <c r="A16" s="2">
        <v>44465</v>
      </c>
      <c r="B16" s="1">
        <v>568</v>
      </c>
      <c r="C16" s="1">
        <f t="shared" si="8"/>
        <v>1551351</v>
      </c>
      <c r="D16" s="1">
        <v>980</v>
      </c>
      <c r="E16" s="1">
        <f t="shared" si="9"/>
        <v>162</v>
      </c>
      <c r="F16" s="1">
        <f t="shared" si="10"/>
        <v>1.1980440097799512</v>
      </c>
      <c r="G16" s="1">
        <f t="shared" si="11"/>
        <v>1.000632106766703</v>
      </c>
      <c r="H16" s="1">
        <f t="shared" si="12"/>
        <v>27414</v>
      </c>
      <c r="I16" s="1">
        <v>21</v>
      </c>
      <c r="J16" s="4">
        <f t="shared" si="0"/>
        <v>1.7671049298321269</v>
      </c>
      <c r="K16" s="1">
        <f t="shared" si="13"/>
        <v>1512433</v>
      </c>
      <c r="L16" s="1">
        <v>1312</v>
      </c>
      <c r="M16" s="1">
        <f t="shared" si="1"/>
        <v>97.49134786389412</v>
      </c>
      <c r="N16" s="1">
        <f t="shared" si="2"/>
        <v>11504</v>
      </c>
      <c r="O16" s="1">
        <f t="shared" si="14"/>
        <v>0.97022855697056587</v>
      </c>
      <c r="P16" s="1">
        <f t="shared" si="15"/>
        <v>9619348</v>
      </c>
      <c r="Q16" s="1">
        <v>22221</v>
      </c>
      <c r="R16" s="1" t="s">
        <v>22</v>
      </c>
      <c r="S16" s="1">
        <f t="shared" si="3"/>
        <v>58175.675839129122</v>
      </c>
      <c r="T16" s="1">
        <f t="shared" si="4"/>
        <v>9382.2255820985793</v>
      </c>
      <c r="U16" s="1">
        <f t="shared" si="5"/>
        <v>166.80255552175237</v>
      </c>
      <c r="V16" s="1">
        <f t="shared" si="6"/>
        <v>9202.5129297231524</v>
      </c>
      <c r="W16" s="4">
        <f t="shared" si="7"/>
        <v>16.127402813579465</v>
      </c>
      <c r="X16" s="1"/>
    </row>
    <row r="17" spans="1:24" x14ac:dyDescent="0.25">
      <c r="A17" s="2">
        <v>44466</v>
      </c>
      <c r="B17" s="1">
        <v>569</v>
      </c>
      <c r="C17" s="1">
        <f t="shared" si="8"/>
        <v>1552563</v>
      </c>
      <c r="D17" s="1">
        <v>1212</v>
      </c>
      <c r="E17" s="1">
        <f t="shared" si="9"/>
        <v>232</v>
      </c>
      <c r="F17" s="1">
        <f t="shared" si="10"/>
        <v>1.236734693877551</v>
      </c>
      <c r="G17" s="1">
        <f t="shared" si="11"/>
        <v>1.0007812545323398</v>
      </c>
      <c r="H17" s="1">
        <f t="shared" si="12"/>
        <v>27439</v>
      </c>
      <c r="I17" s="1">
        <v>25</v>
      </c>
      <c r="J17" s="4">
        <f t="shared" si="0"/>
        <v>1.7673356894374013</v>
      </c>
      <c r="K17" s="1">
        <f t="shared" si="13"/>
        <v>1514830</v>
      </c>
      <c r="L17" s="1">
        <v>2397</v>
      </c>
      <c r="M17" s="1">
        <f t="shared" si="1"/>
        <v>97.569631634915936</v>
      </c>
      <c r="N17" s="1">
        <f t="shared" si="2"/>
        <v>10294</v>
      </c>
      <c r="O17" s="1">
        <f t="shared" si="14"/>
        <v>0.89481919332406124</v>
      </c>
      <c r="P17" s="1">
        <f t="shared" si="15"/>
        <v>9647135</v>
      </c>
      <c r="Q17" s="1">
        <v>27787</v>
      </c>
      <c r="R17" s="1" t="s">
        <v>22</v>
      </c>
      <c r="S17" s="1">
        <f t="shared" si="3"/>
        <v>58343.725430904145</v>
      </c>
      <c r="T17" s="1">
        <f t="shared" si="4"/>
        <v>9389.555488358028</v>
      </c>
      <c r="U17" s="1">
        <f t="shared" si="5"/>
        <v>166.95466991177366</v>
      </c>
      <c r="V17" s="1">
        <f t="shared" si="6"/>
        <v>9217.0976574383949</v>
      </c>
      <c r="W17" s="4">
        <f t="shared" si="7"/>
        <v>16.093513773778433</v>
      </c>
      <c r="X17" s="1"/>
    </row>
    <row r="18" spans="1:24" x14ac:dyDescent="0.25">
      <c r="A18" s="2">
        <v>44467</v>
      </c>
      <c r="B18" s="1">
        <v>570</v>
      </c>
      <c r="C18" s="1">
        <f t="shared" si="8"/>
        <v>1553873</v>
      </c>
      <c r="D18" s="1">
        <v>1310</v>
      </c>
      <c r="E18" s="1">
        <f t="shared" si="9"/>
        <v>98</v>
      </c>
      <c r="F18" s="1">
        <f t="shared" si="10"/>
        <v>1.0808580858085808</v>
      </c>
      <c r="G18" s="1">
        <f t="shared" si="11"/>
        <v>1.0008437660822782</v>
      </c>
      <c r="H18" s="1">
        <f t="shared" ref="H18:H81" si="16">H17+I18</f>
        <v>27470</v>
      </c>
      <c r="I18" s="1">
        <v>31</v>
      </c>
      <c r="J18" s="4">
        <f t="shared" si="0"/>
        <v>1.7678407437416055</v>
      </c>
      <c r="K18" s="1">
        <f t="shared" ref="K18:K81" si="17">K17+L18</f>
        <v>1514830</v>
      </c>
      <c r="M18" s="1">
        <f t="shared" si="1"/>
        <v>97.487375094360999</v>
      </c>
      <c r="N18" s="1">
        <f t="shared" si="2"/>
        <v>11573</v>
      </c>
      <c r="O18" s="1">
        <f t="shared" si="14"/>
        <v>1.124247134252963</v>
      </c>
      <c r="P18" s="1">
        <f t="shared" ref="P18:P81" si="18">P17+Q18</f>
        <v>9676321</v>
      </c>
      <c r="Q18" s="1">
        <v>29186</v>
      </c>
      <c r="R18" s="1" t="s">
        <v>22</v>
      </c>
      <c r="S18" s="1">
        <f t="shared" si="3"/>
        <v>58520.235863320231</v>
      </c>
      <c r="T18" s="1">
        <f t="shared" si="4"/>
        <v>9397.478076806774</v>
      </c>
      <c r="U18" s="1">
        <f t="shared" si="5"/>
        <v>167.14329175540007</v>
      </c>
      <c r="V18" s="1">
        <f t="shared" si="6"/>
        <v>9217.0976574383949</v>
      </c>
      <c r="W18" s="4">
        <f t="shared" si="7"/>
        <v>16.058510254052134</v>
      </c>
      <c r="X18" s="1"/>
    </row>
    <row r="19" spans="1:24" x14ac:dyDescent="0.25">
      <c r="A19" s="2">
        <v>44468</v>
      </c>
      <c r="B19" s="1">
        <v>571</v>
      </c>
      <c r="C19" s="1">
        <f t="shared" si="8"/>
        <v>1555051</v>
      </c>
      <c r="D19" s="1">
        <v>1178</v>
      </c>
      <c r="E19" s="1">
        <f t="shared" si="9"/>
        <v>-132</v>
      </c>
      <c r="F19" s="1">
        <f t="shared" si="10"/>
        <v>0.89923664122137403</v>
      </c>
      <c r="G19" s="1">
        <f t="shared" si="11"/>
        <v>1.0007581057139161</v>
      </c>
      <c r="H19" s="1">
        <f t="shared" si="16"/>
        <v>27487</v>
      </c>
      <c r="I19" s="1">
        <v>17</v>
      </c>
      <c r="J19" s="4">
        <f t="shared" si="0"/>
        <v>1.7675947605576923</v>
      </c>
      <c r="K19" s="1">
        <f t="shared" si="17"/>
        <v>1515916</v>
      </c>
      <c r="L19" s="1">
        <v>1086</v>
      </c>
      <c r="M19" s="1">
        <f t="shared" si="1"/>
        <v>97.483362282008756</v>
      </c>
      <c r="N19" s="1">
        <f t="shared" si="2"/>
        <v>11648</v>
      </c>
      <c r="O19" s="1">
        <f t="shared" si="14"/>
        <v>1.00648060139981</v>
      </c>
      <c r="P19" s="1">
        <f t="shared" si="18"/>
        <v>9704920</v>
      </c>
      <c r="Q19" s="1">
        <v>28599</v>
      </c>
      <c r="R19" s="1" t="s">
        <v>22</v>
      </c>
      <c r="S19" s="1">
        <f t="shared" si="3"/>
        <v>58693.196250377987</v>
      </c>
      <c r="T19" s="1">
        <f t="shared" si="4"/>
        <v>9404.602358633203</v>
      </c>
      <c r="U19" s="1">
        <f t="shared" si="5"/>
        <v>167.24672954061455</v>
      </c>
      <c r="V19" s="1">
        <f t="shared" si="6"/>
        <v>9223.7055065409186</v>
      </c>
      <c r="W19" s="4">
        <f t="shared" si="7"/>
        <v>16.023326312839263</v>
      </c>
      <c r="X19" s="1"/>
    </row>
    <row r="20" spans="1:24" x14ac:dyDescent="0.25">
      <c r="A20" s="2">
        <v>44469</v>
      </c>
      <c r="B20" s="1">
        <v>572</v>
      </c>
      <c r="C20" s="1">
        <f t="shared" si="8"/>
        <v>1555911</v>
      </c>
      <c r="D20" s="1">
        <v>860</v>
      </c>
      <c r="E20" s="1">
        <f t="shared" si="9"/>
        <v>-318</v>
      </c>
      <c r="F20" s="1">
        <f t="shared" si="10"/>
        <v>0.7300509337860781</v>
      </c>
      <c r="G20" s="1">
        <f t="shared" si="11"/>
        <v>1.0005530365242041</v>
      </c>
      <c r="H20" s="1">
        <f t="shared" si="16"/>
        <v>27510</v>
      </c>
      <c r="I20" s="1">
        <v>23</v>
      </c>
      <c r="J20" s="4">
        <f t="shared" si="0"/>
        <v>1.7680959900662701</v>
      </c>
      <c r="K20" s="1">
        <f t="shared" si="17"/>
        <v>1516895</v>
      </c>
      <c r="L20" s="1">
        <v>979</v>
      </c>
      <c r="M20" s="1">
        <f t="shared" si="1"/>
        <v>97.49240155767265</v>
      </c>
      <c r="N20" s="1">
        <f t="shared" si="2"/>
        <v>11506</v>
      </c>
      <c r="O20" s="1">
        <f t="shared" si="14"/>
        <v>0.98780906593406592</v>
      </c>
      <c r="P20" s="1">
        <f t="shared" si="18"/>
        <v>9731489</v>
      </c>
      <c r="Q20" s="1">
        <v>26569</v>
      </c>
      <c r="R20" s="1" t="s">
        <v>22</v>
      </c>
      <c r="S20" s="1">
        <f t="shared" si="3"/>
        <v>58853.879649228911</v>
      </c>
      <c r="T20" s="1">
        <f t="shared" si="4"/>
        <v>9409.8034472331419</v>
      </c>
      <c r="U20" s="1">
        <f t="shared" si="5"/>
        <v>167.38667477943414</v>
      </c>
      <c r="V20" s="1">
        <f t="shared" si="6"/>
        <v>9229.6623060541533</v>
      </c>
      <c r="W20" s="4">
        <f t="shared" si="7"/>
        <v>15.9884165722224</v>
      </c>
      <c r="X20" s="1"/>
    </row>
    <row r="21" spans="1:24" x14ac:dyDescent="0.25">
      <c r="A21" s="2">
        <v>44470</v>
      </c>
      <c r="B21" s="1">
        <v>573</v>
      </c>
      <c r="C21" s="1">
        <f t="shared" si="8"/>
        <v>1556758</v>
      </c>
      <c r="D21" s="1">
        <v>847</v>
      </c>
      <c r="E21" s="1">
        <f t="shared" si="9"/>
        <v>-13</v>
      </c>
      <c r="F21" s="1">
        <f t="shared" si="10"/>
        <v>0.98488372093023258</v>
      </c>
      <c r="G21" s="1">
        <f t="shared" si="11"/>
        <v>1.0005443756101731</v>
      </c>
      <c r="H21" s="1">
        <f t="shared" si="16"/>
        <v>27531</v>
      </c>
      <c r="I21" s="1">
        <v>21</v>
      </c>
      <c r="J21" s="4">
        <f t="shared" si="0"/>
        <v>1.7684829626698564</v>
      </c>
      <c r="K21" s="1">
        <f t="shared" si="17"/>
        <v>1517855</v>
      </c>
      <c r="L21" s="1">
        <v>960</v>
      </c>
      <c r="M21" s="1">
        <f t="shared" si="1"/>
        <v>97.501024565153998</v>
      </c>
      <c r="N21" s="1">
        <f t="shared" si="2"/>
        <v>11372</v>
      </c>
      <c r="O21" s="1">
        <f t="shared" si="14"/>
        <v>0.98835390231183728</v>
      </c>
      <c r="P21" s="1">
        <f t="shared" si="18"/>
        <v>9756159</v>
      </c>
      <c r="Q21" s="1">
        <v>24670</v>
      </c>
      <c r="R21" s="1" t="s">
        <v>22</v>
      </c>
      <c r="S21" s="1">
        <f t="shared" si="3"/>
        <v>59003.078318717875</v>
      </c>
      <c r="T21" s="1">
        <f t="shared" si="4"/>
        <v>9414.9259147263383</v>
      </c>
      <c r="U21" s="1">
        <f t="shared" si="5"/>
        <v>167.51445086705203</v>
      </c>
      <c r="V21" s="1">
        <f t="shared" si="6"/>
        <v>9235.5034986309711</v>
      </c>
      <c r="W21" s="4">
        <f t="shared" si="7"/>
        <v>15.956669012876892</v>
      </c>
      <c r="X21" s="1"/>
    </row>
    <row r="22" spans="1:24" x14ac:dyDescent="0.25">
      <c r="A22" s="2">
        <v>44471</v>
      </c>
      <c r="B22" s="1">
        <v>574</v>
      </c>
      <c r="C22" s="1">
        <f t="shared" si="8"/>
        <v>1557347</v>
      </c>
      <c r="D22" s="1">
        <v>589</v>
      </c>
      <c r="E22" s="1">
        <f t="shared" si="9"/>
        <v>-258</v>
      </c>
      <c r="F22" s="1">
        <f t="shared" si="10"/>
        <v>0.69539551357733176</v>
      </c>
      <c r="G22" s="1">
        <f t="shared" si="11"/>
        <v>1.0003783503922896</v>
      </c>
      <c r="H22" s="1">
        <f t="shared" si="16"/>
        <v>27555</v>
      </c>
      <c r="I22" s="1">
        <v>24</v>
      </c>
      <c r="J22" s="4">
        <f t="shared" si="0"/>
        <v>1.7693551918743864</v>
      </c>
      <c r="K22" s="1">
        <f t="shared" si="17"/>
        <v>1518596</v>
      </c>
      <c r="L22" s="1">
        <v>741</v>
      </c>
      <c r="M22" s="1">
        <f t="shared" si="1"/>
        <v>97.511729884219761</v>
      </c>
      <c r="N22" s="1">
        <f t="shared" si="2"/>
        <v>11196</v>
      </c>
      <c r="O22" s="1">
        <f t="shared" si="14"/>
        <v>0.98452339078438267</v>
      </c>
      <c r="P22" s="1">
        <f t="shared" si="18"/>
        <v>9773442</v>
      </c>
      <c r="Q22" s="1">
        <v>17283</v>
      </c>
      <c r="R22" s="1" t="s">
        <v>22</v>
      </c>
      <c r="S22" s="1">
        <f t="shared" si="3"/>
        <v>59107.60205624433</v>
      </c>
      <c r="T22" s="1">
        <f t="shared" si="4"/>
        <v>9418.4880556395528</v>
      </c>
      <c r="U22" s="1">
        <f t="shared" si="5"/>
        <v>167.66048068147248</v>
      </c>
      <c r="V22" s="1">
        <f t="shared" si="6"/>
        <v>9240.0121691512013</v>
      </c>
      <c r="W22" s="4">
        <f t="shared" si="7"/>
        <v>15.934478354708606</v>
      </c>
      <c r="X22" s="1"/>
    </row>
    <row r="23" spans="1:24" x14ac:dyDescent="0.25">
      <c r="A23" s="2">
        <v>44472</v>
      </c>
      <c r="B23" s="1">
        <v>575</v>
      </c>
      <c r="C23" s="1">
        <f t="shared" si="8"/>
        <v>1557964</v>
      </c>
      <c r="D23" s="1">
        <v>617</v>
      </c>
      <c r="E23" s="1">
        <f t="shared" si="9"/>
        <v>28</v>
      </c>
      <c r="F23" s="1">
        <f t="shared" si="10"/>
        <v>1.0475382003395586</v>
      </c>
      <c r="G23" s="1">
        <f t="shared" si="11"/>
        <v>1.0003961865916844</v>
      </c>
      <c r="H23" s="1">
        <f t="shared" si="16"/>
        <v>27573</v>
      </c>
      <c r="I23" s="1">
        <v>18</v>
      </c>
      <c r="J23" s="4">
        <f t="shared" si="0"/>
        <v>1.7698098287251822</v>
      </c>
      <c r="K23" s="1">
        <f t="shared" si="17"/>
        <v>1519708</v>
      </c>
      <c r="L23" s="1">
        <v>1112</v>
      </c>
      <c r="M23" s="1">
        <f t="shared" si="1"/>
        <v>97.544487549134644</v>
      </c>
      <c r="N23" s="1">
        <f t="shared" si="2"/>
        <v>10683</v>
      </c>
      <c r="O23" s="1">
        <f t="shared" si="14"/>
        <v>0.95418006430868163</v>
      </c>
      <c r="P23" s="1">
        <f t="shared" si="18"/>
        <v>9794688</v>
      </c>
      <c r="Q23" s="1">
        <v>21246</v>
      </c>
      <c r="R23" s="1" t="s">
        <v>22</v>
      </c>
      <c r="S23" s="1">
        <f t="shared" si="3"/>
        <v>59236.093135772608</v>
      </c>
      <c r="T23" s="1">
        <f t="shared" si="4"/>
        <v>9422.219534321137</v>
      </c>
      <c r="U23" s="1">
        <f t="shared" si="5"/>
        <v>167.77000304228781</v>
      </c>
      <c r="V23" s="1">
        <f t="shared" si="6"/>
        <v>9246.7782172193492</v>
      </c>
      <c r="W23" s="4">
        <f t="shared" si="7"/>
        <v>15.906213653768248</v>
      </c>
      <c r="X23" s="1"/>
    </row>
    <row r="24" spans="1:24" x14ac:dyDescent="0.25">
      <c r="A24" s="2">
        <v>44473</v>
      </c>
      <c r="B24" s="1">
        <v>576</v>
      </c>
      <c r="C24" s="1">
        <f t="shared" si="8"/>
        <v>1558758</v>
      </c>
      <c r="D24" s="1">
        <v>794</v>
      </c>
      <c r="E24" s="1">
        <f t="shared" ref="E24:E87" si="19">D24-D23</f>
        <v>177</v>
      </c>
      <c r="F24" s="1">
        <f t="shared" ref="F24:F87" si="20">D24/D23</f>
        <v>1.2868719611021069</v>
      </c>
      <c r="G24" s="1">
        <f t="shared" ref="G24:G87" si="21">C24/C23</f>
        <v>1.0005096395038653</v>
      </c>
      <c r="H24" s="1">
        <f t="shared" si="16"/>
        <v>27591</v>
      </c>
      <c r="I24" s="1">
        <v>18</v>
      </c>
      <c r="J24" s="4">
        <f t="shared" ref="J24:J87" si="22">(H24/C24)*100</f>
        <v>1.7700630886898414</v>
      </c>
      <c r="K24" s="1">
        <f t="shared" si="17"/>
        <v>1520542</v>
      </c>
      <c r="L24" s="1">
        <v>834</v>
      </c>
      <c r="M24" s="1">
        <f t="shared" ref="M24:M87" si="23">(K24/C24)*100</f>
        <v>97.548304483441299</v>
      </c>
      <c r="N24" s="1">
        <f t="shared" ref="N24:N87" si="24">C24-H24-K24</f>
        <v>10625</v>
      </c>
      <c r="O24" s="1">
        <f t="shared" ref="O24:O87" si="25">N24/N23</f>
        <v>0.99457081344191711</v>
      </c>
      <c r="P24" s="1">
        <f t="shared" si="18"/>
        <v>9819616</v>
      </c>
      <c r="Q24" s="1">
        <v>24928</v>
      </c>
      <c r="R24" s="1" t="s">
        <v>22</v>
      </c>
      <c r="S24" s="1">
        <f t="shared" ref="S24:S87" si="26">P24/165.35</f>
        <v>59386.852131841551</v>
      </c>
      <c r="T24" s="1">
        <f t="shared" ref="T24:T87" si="27">C24/165.35</f>
        <v>9427.0214696099192</v>
      </c>
      <c r="U24" s="1">
        <f t="shared" ref="U24:U87" si="28">H24/164.35</f>
        <v>167.87952540310314</v>
      </c>
      <c r="V24" s="1">
        <f t="shared" ref="V24:V87" si="29">K24/164.35</f>
        <v>9251.8527532704593</v>
      </c>
      <c r="W24" s="4">
        <f t="shared" ref="W24:W87" si="30">(C24/P24)*100</f>
        <v>15.873920120705332</v>
      </c>
      <c r="X24" s="1"/>
    </row>
    <row r="25" spans="1:24" x14ac:dyDescent="0.25">
      <c r="A25" s="2">
        <v>44474</v>
      </c>
      <c r="B25" s="1">
        <v>577</v>
      </c>
      <c r="C25" s="1">
        <f t="shared" si="8"/>
        <v>1559452</v>
      </c>
      <c r="D25" s="1">
        <v>694</v>
      </c>
      <c r="E25" s="1">
        <f t="shared" si="19"/>
        <v>-100</v>
      </c>
      <c r="F25" s="1">
        <f t="shared" si="20"/>
        <v>0.87405541561712852</v>
      </c>
      <c r="G25" s="1">
        <f t="shared" si="21"/>
        <v>1.0004452262634738</v>
      </c>
      <c r="H25" s="1">
        <f t="shared" si="16"/>
        <v>27614</v>
      </c>
      <c r="I25" s="1">
        <v>23</v>
      </c>
      <c r="J25" s="4">
        <f t="shared" si="22"/>
        <v>1.7707502379040845</v>
      </c>
      <c r="K25" s="1">
        <f t="shared" si="17"/>
        <v>1521250</v>
      </c>
      <c r="L25" s="1">
        <v>708</v>
      </c>
      <c r="M25" s="1">
        <f t="shared" si="23"/>
        <v>97.550293308162097</v>
      </c>
      <c r="N25" s="1">
        <f t="shared" si="24"/>
        <v>10588</v>
      </c>
      <c r="O25" s="1">
        <f t="shared" si="25"/>
        <v>0.99651764705882351</v>
      </c>
      <c r="P25" s="1">
        <f t="shared" si="18"/>
        <v>9845115</v>
      </c>
      <c r="Q25" s="1">
        <v>25499</v>
      </c>
      <c r="R25" s="1" t="s">
        <v>22</v>
      </c>
      <c r="S25" s="1">
        <f t="shared" si="26"/>
        <v>59541.064408829756</v>
      </c>
      <c r="T25" s="1">
        <f t="shared" si="27"/>
        <v>9431.2186271545215</v>
      </c>
      <c r="U25" s="1">
        <f t="shared" si="28"/>
        <v>168.01947064192274</v>
      </c>
      <c r="V25" s="1">
        <f t="shared" si="29"/>
        <v>9256.1606327958634</v>
      </c>
      <c r="W25" s="4">
        <f t="shared" si="30"/>
        <v>15.839855603515044</v>
      </c>
      <c r="X25" s="1"/>
    </row>
    <row r="26" spans="1:24" x14ac:dyDescent="0.25">
      <c r="A26" s="2">
        <v>44475</v>
      </c>
      <c r="B26" s="1">
        <v>578</v>
      </c>
      <c r="C26" s="1">
        <f t="shared" si="8"/>
        <v>1560155</v>
      </c>
      <c r="D26" s="1">
        <v>703</v>
      </c>
      <c r="E26" s="1">
        <f t="shared" si="19"/>
        <v>9</v>
      </c>
      <c r="F26" s="1">
        <f t="shared" si="20"/>
        <v>1.0129682997118155</v>
      </c>
      <c r="G26" s="1">
        <f t="shared" si="21"/>
        <v>1.0004507993833731</v>
      </c>
      <c r="H26" s="1">
        <f t="shared" si="16"/>
        <v>27635</v>
      </c>
      <c r="I26" s="1">
        <v>21</v>
      </c>
      <c r="J26" s="4">
        <f t="shared" si="22"/>
        <v>1.77129836458557</v>
      </c>
      <c r="K26" s="1">
        <f t="shared" si="17"/>
        <v>1522067</v>
      </c>
      <c r="L26" s="1">
        <v>817</v>
      </c>
      <c r="M26" s="1">
        <f t="shared" si="23"/>
        <v>97.558704103117961</v>
      </c>
      <c r="N26" s="1">
        <f t="shared" si="24"/>
        <v>10453</v>
      </c>
      <c r="O26" s="1">
        <f t="shared" si="25"/>
        <v>0.9872497166603702</v>
      </c>
      <c r="P26" s="1">
        <f t="shared" si="18"/>
        <v>9869491</v>
      </c>
      <c r="Q26" s="1">
        <v>24376</v>
      </c>
      <c r="R26" s="1" t="s">
        <v>22</v>
      </c>
      <c r="S26" s="1">
        <f t="shared" si="26"/>
        <v>59688.485031750832</v>
      </c>
      <c r="T26" s="1">
        <f t="shared" si="27"/>
        <v>9435.470214696099</v>
      </c>
      <c r="U26" s="1">
        <f t="shared" si="28"/>
        <v>168.14724672954063</v>
      </c>
      <c r="V26" s="1">
        <f t="shared" si="29"/>
        <v>9261.1317310617596</v>
      </c>
      <c r="W26" s="4">
        <f t="shared" si="30"/>
        <v>15.807856757759847</v>
      </c>
      <c r="X26" s="1"/>
    </row>
    <row r="27" spans="1:24" x14ac:dyDescent="0.25">
      <c r="A27" s="2">
        <v>44476</v>
      </c>
      <c r="B27" s="1">
        <v>579</v>
      </c>
      <c r="C27" s="1">
        <f t="shared" si="8"/>
        <v>1560818</v>
      </c>
      <c r="D27" s="1">
        <v>663</v>
      </c>
      <c r="E27" s="1">
        <f t="shared" si="19"/>
        <v>-40</v>
      </c>
      <c r="F27" s="1">
        <f t="shared" si="20"/>
        <v>0.94310099573257467</v>
      </c>
      <c r="G27" s="1">
        <f t="shared" si="21"/>
        <v>1.0004249577766311</v>
      </c>
      <c r="H27" s="1">
        <f t="shared" si="16"/>
        <v>27647</v>
      </c>
      <c r="I27" s="1">
        <v>12</v>
      </c>
      <c r="J27" s="4">
        <f t="shared" si="22"/>
        <v>1.771314784939692</v>
      </c>
      <c r="K27" s="1">
        <f t="shared" si="17"/>
        <v>1522731</v>
      </c>
      <c r="L27" s="1">
        <v>664</v>
      </c>
      <c r="M27" s="1">
        <f t="shared" si="23"/>
        <v>97.559805179079177</v>
      </c>
      <c r="N27" s="1">
        <f t="shared" si="24"/>
        <v>10440</v>
      </c>
      <c r="O27" s="1">
        <f t="shared" si="25"/>
        <v>0.99875633789342777</v>
      </c>
      <c r="P27" s="1">
        <f t="shared" si="18"/>
        <v>9891722</v>
      </c>
      <c r="Q27" s="1">
        <v>22231</v>
      </c>
      <c r="R27" s="1" t="s">
        <v>22</v>
      </c>
      <c r="S27" s="1">
        <f t="shared" si="26"/>
        <v>59822.933172059267</v>
      </c>
      <c r="T27" s="1">
        <f t="shared" si="27"/>
        <v>9439.4798911400067</v>
      </c>
      <c r="U27" s="1">
        <f t="shared" si="28"/>
        <v>168.22026163675085</v>
      </c>
      <c r="V27" s="1">
        <f t="shared" si="29"/>
        <v>9265.1718892607241</v>
      </c>
      <c r="W27" s="4">
        <f t="shared" si="30"/>
        <v>15.779032204908304</v>
      </c>
      <c r="X27" s="1"/>
    </row>
    <row r="28" spans="1:24" x14ac:dyDescent="0.25">
      <c r="A28" s="2">
        <v>44477</v>
      </c>
      <c r="B28" s="1">
        <v>580</v>
      </c>
      <c r="C28" s="1">
        <f t="shared" si="8"/>
        <v>1561463</v>
      </c>
      <c r="D28" s="1">
        <v>645</v>
      </c>
      <c r="E28" s="1">
        <f t="shared" si="19"/>
        <v>-18</v>
      </c>
      <c r="F28" s="1">
        <f t="shared" si="20"/>
        <v>0.97285067873303166</v>
      </c>
      <c r="G28" s="1">
        <f t="shared" si="21"/>
        <v>1.000413244849816</v>
      </c>
      <c r="H28" s="1">
        <f t="shared" si="16"/>
        <v>27654</v>
      </c>
      <c r="I28" s="1">
        <v>7</v>
      </c>
      <c r="J28" s="4">
        <f t="shared" si="22"/>
        <v>1.7710313981183032</v>
      </c>
      <c r="K28" s="1">
        <f t="shared" si="17"/>
        <v>1523545</v>
      </c>
      <c r="L28" s="1">
        <v>814</v>
      </c>
      <c r="M28" s="1">
        <f t="shared" si="23"/>
        <v>97.571636343608532</v>
      </c>
      <c r="N28" s="1">
        <f t="shared" si="24"/>
        <v>10264</v>
      </c>
      <c r="O28" s="1">
        <f t="shared" si="25"/>
        <v>0.98314176245210727</v>
      </c>
      <c r="P28" s="1">
        <f t="shared" si="18"/>
        <v>9915024</v>
      </c>
      <c r="Q28" s="1">
        <v>23302</v>
      </c>
      <c r="R28" s="1" t="s">
        <v>22</v>
      </c>
      <c r="S28" s="1">
        <f t="shared" si="26"/>
        <v>59963.858482007861</v>
      </c>
      <c r="T28" s="1">
        <f t="shared" si="27"/>
        <v>9443.3807075899604</v>
      </c>
      <c r="U28" s="1">
        <f t="shared" si="28"/>
        <v>168.26285366595681</v>
      </c>
      <c r="V28" s="1">
        <f t="shared" si="29"/>
        <v>9270.1247337998175</v>
      </c>
      <c r="W28" s="4">
        <f t="shared" si="30"/>
        <v>15.748454063247856</v>
      </c>
      <c r="X28" s="1"/>
    </row>
    <row r="29" spans="1:24" x14ac:dyDescent="0.25">
      <c r="A29" s="2">
        <v>44478</v>
      </c>
      <c r="B29" s="1">
        <v>581</v>
      </c>
      <c r="C29" s="1">
        <f t="shared" si="8"/>
        <v>1561878</v>
      </c>
      <c r="D29" s="1">
        <v>415</v>
      </c>
      <c r="E29" s="1">
        <f t="shared" si="19"/>
        <v>-230</v>
      </c>
      <c r="F29" s="1">
        <f t="shared" si="20"/>
        <v>0.64341085271317833</v>
      </c>
      <c r="G29" s="1">
        <f t="shared" si="21"/>
        <v>1.0002657763904748</v>
      </c>
      <c r="H29" s="1">
        <f t="shared" si="16"/>
        <v>27674</v>
      </c>
      <c r="I29" s="1">
        <v>20</v>
      </c>
      <c r="J29" s="4">
        <f t="shared" si="22"/>
        <v>1.7718413345984771</v>
      </c>
      <c r="K29" s="1">
        <f t="shared" si="17"/>
        <v>1524088</v>
      </c>
      <c r="L29" s="1">
        <v>543</v>
      </c>
      <c r="M29" s="1">
        <f t="shared" si="23"/>
        <v>97.580476836218963</v>
      </c>
      <c r="N29" s="1">
        <f t="shared" si="24"/>
        <v>10116</v>
      </c>
      <c r="O29" s="1">
        <f t="shared" si="25"/>
        <v>0.985580670303975</v>
      </c>
      <c r="P29" s="1">
        <f t="shared" si="18"/>
        <v>9931949</v>
      </c>
      <c r="Q29" s="1">
        <v>16925</v>
      </c>
      <c r="R29" s="1" t="s">
        <v>22</v>
      </c>
      <c r="S29" s="1">
        <f t="shared" si="26"/>
        <v>60066.217115210166</v>
      </c>
      <c r="T29" s="1">
        <f t="shared" si="27"/>
        <v>9445.8905352283036</v>
      </c>
      <c r="U29" s="1">
        <f t="shared" si="28"/>
        <v>168.38454517797385</v>
      </c>
      <c r="V29" s="1">
        <f t="shared" si="29"/>
        <v>9273.4286583510802</v>
      </c>
      <c r="W29" s="4">
        <f t="shared" si="30"/>
        <v>15.725795611717297</v>
      </c>
      <c r="X29" s="1"/>
    </row>
    <row r="30" spans="1:24" x14ac:dyDescent="0.25">
      <c r="A30" s="2">
        <v>44479</v>
      </c>
      <c r="B30" s="1">
        <v>582</v>
      </c>
      <c r="C30" s="1">
        <f t="shared" si="8"/>
        <v>1562359</v>
      </c>
      <c r="D30" s="1">
        <v>481</v>
      </c>
      <c r="E30" s="1">
        <f t="shared" si="19"/>
        <v>66</v>
      </c>
      <c r="F30" s="1">
        <f t="shared" si="20"/>
        <v>1.1590361445783133</v>
      </c>
      <c r="G30" s="1">
        <f t="shared" si="21"/>
        <v>1.0003079625937492</v>
      </c>
      <c r="H30" s="1">
        <f t="shared" si="16"/>
        <v>27688</v>
      </c>
      <c r="I30" s="1">
        <v>14</v>
      </c>
      <c r="J30" s="4">
        <f t="shared" si="22"/>
        <v>1.7721919225990954</v>
      </c>
      <c r="K30" s="1">
        <f t="shared" si="17"/>
        <v>1524787</v>
      </c>
      <c r="L30" s="1">
        <v>699</v>
      </c>
      <c r="M30" s="1">
        <f t="shared" si="23"/>
        <v>97.595174988590969</v>
      </c>
      <c r="N30" s="1">
        <f t="shared" si="24"/>
        <v>9884</v>
      </c>
      <c r="O30" s="1">
        <f t="shared" si="25"/>
        <v>0.97706603400553582</v>
      </c>
      <c r="P30" s="1">
        <f t="shared" si="18"/>
        <v>9952304</v>
      </c>
      <c r="Q30" s="1">
        <v>20355</v>
      </c>
      <c r="R30" s="1" t="s">
        <v>22</v>
      </c>
      <c r="S30" s="1">
        <f t="shared" si="26"/>
        <v>60189.319625037802</v>
      </c>
      <c r="T30" s="1">
        <f t="shared" si="27"/>
        <v>9448.7995161778053</v>
      </c>
      <c r="U30" s="1">
        <f t="shared" si="28"/>
        <v>168.46972923638577</v>
      </c>
      <c r="V30" s="1">
        <f t="shared" si="29"/>
        <v>9277.6817766960758</v>
      </c>
      <c r="W30" s="4">
        <f t="shared" si="30"/>
        <v>15.69846540057458</v>
      </c>
      <c r="X30" s="1"/>
    </row>
    <row r="31" spans="1:24" x14ac:dyDescent="0.25">
      <c r="A31" s="2">
        <v>44480</v>
      </c>
      <c r="B31" s="1">
        <v>583</v>
      </c>
      <c r="C31" s="1">
        <f t="shared" si="8"/>
        <v>1562958</v>
      </c>
      <c r="D31" s="1">
        <v>599</v>
      </c>
      <c r="E31" s="1">
        <f t="shared" si="19"/>
        <v>118</v>
      </c>
      <c r="F31" s="1">
        <f t="shared" si="20"/>
        <v>1.2453222453222452</v>
      </c>
      <c r="G31" s="1">
        <f t="shared" si="21"/>
        <v>1.0003833945975285</v>
      </c>
      <c r="H31" s="1">
        <f t="shared" si="16"/>
        <v>27699</v>
      </c>
      <c r="I31" s="1">
        <v>11</v>
      </c>
      <c r="J31" s="4">
        <f t="shared" si="22"/>
        <v>1.7722165278913447</v>
      </c>
      <c r="K31" s="1">
        <f t="shared" si="17"/>
        <v>1525421</v>
      </c>
      <c r="L31" s="1">
        <v>634</v>
      </c>
      <c r="M31" s="1">
        <f t="shared" si="23"/>
        <v>97.598335975758786</v>
      </c>
      <c r="N31" s="1">
        <f t="shared" si="24"/>
        <v>9838</v>
      </c>
      <c r="O31" s="1">
        <f t="shared" si="25"/>
        <v>0.99534601375961151</v>
      </c>
      <c r="P31" s="1">
        <f t="shared" si="18"/>
        <v>9975497</v>
      </c>
      <c r="Q31" s="1">
        <v>23193</v>
      </c>
      <c r="R31" s="1" t="s">
        <v>22</v>
      </c>
      <c r="S31" s="1">
        <f t="shared" si="26"/>
        <v>60329.585727245241</v>
      </c>
      <c r="T31" s="1">
        <f t="shared" si="27"/>
        <v>9452.4221348654373</v>
      </c>
      <c r="U31" s="1">
        <f t="shared" si="28"/>
        <v>168.53665956799514</v>
      </c>
      <c r="V31" s="1">
        <f t="shared" si="29"/>
        <v>9281.5393976270152</v>
      </c>
      <c r="W31" s="4">
        <f t="shared" si="30"/>
        <v>15.667971229904634</v>
      </c>
      <c r="X31" s="1"/>
    </row>
    <row r="32" spans="1:24" x14ac:dyDescent="0.25">
      <c r="A32" s="2">
        <v>44481</v>
      </c>
      <c r="B32" s="1">
        <v>584</v>
      </c>
      <c r="C32" s="1">
        <f t="shared" si="8"/>
        <v>1563501</v>
      </c>
      <c r="D32" s="1">
        <v>543</v>
      </c>
      <c r="E32" s="1">
        <f t="shared" si="19"/>
        <v>-56</v>
      </c>
      <c r="F32" s="1">
        <f t="shared" si="20"/>
        <v>0.90651085141903176</v>
      </c>
      <c r="G32" s="1">
        <f t="shared" si="21"/>
        <v>1.0003474181647876</v>
      </c>
      <c r="H32" s="1">
        <f t="shared" si="16"/>
        <v>27713</v>
      </c>
      <c r="I32" s="1">
        <v>14</v>
      </c>
      <c r="J32" s="4">
        <f t="shared" si="22"/>
        <v>1.7724964678628286</v>
      </c>
      <c r="K32" s="1">
        <f t="shared" si="17"/>
        <v>1526122</v>
      </c>
      <c r="L32" s="1">
        <v>701</v>
      </c>
      <c r="M32" s="1">
        <f t="shared" si="23"/>
        <v>97.609275593683662</v>
      </c>
      <c r="N32" s="1">
        <f t="shared" si="24"/>
        <v>9666</v>
      </c>
      <c r="O32" s="1">
        <f t="shared" si="25"/>
        <v>0.98251677170156537</v>
      </c>
      <c r="P32" s="1">
        <f t="shared" si="18"/>
        <v>9998652</v>
      </c>
      <c r="Q32" s="1">
        <v>23155</v>
      </c>
      <c r="R32" s="1" t="s">
        <v>22</v>
      </c>
      <c r="S32" s="1">
        <f t="shared" si="26"/>
        <v>60469.622013909888</v>
      </c>
      <c r="T32" s="1">
        <f t="shared" si="27"/>
        <v>9455.7060780163301</v>
      </c>
      <c r="U32" s="1">
        <f t="shared" si="28"/>
        <v>168.62184362640707</v>
      </c>
      <c r="V32" s="1">
        <f t="shared" si="29"/>
        <v>9285.8046851232139</v>
      </c>
      <c r="W32" s="4">
        <f t="shared" si="30"/>
        <v>15.637117883490696</v>
      </c>
      <c r="X32" s="1"/>
    </row>
    <row r="33" spans="1:24" x14ac:dyDescent="0.25">
      <c r="A33" s="2">
        <v>44482</v>
      </c>
      <c r="B33" s="1">
        <v>585</v>
      </c>
      <c r="C33" s="1">
        <f t="shared" si="8"/>
        <v>1564019</v>
      </c>
      <c r="D33" s="1">
        <v>518</v>
      </c>
      <c r="E33" s="1">
        <f t="shared" si="19"/>
        <v>-25</v>
      </c>
      <c r="F33" s="1">
        <f t="shared" si="20"/>
        <v>0.95395948434622468</v>
      </c>
      <c r="G33" s="1">
        <f t="shared" si="21"/>
        <v>1.0003313077510023</v>
      </c>
      <c r="H33" s="1">
        <f t="shared" si="16"/>
        <v>27730</v>
      </c>
      <c r="I33" s="1">
        <v>17</v>
      </c>
      <c r="J33" s="4">
        <f t="shared" si="22"/>
        <v>1.7729963638549149</v>
      </c>
      <c r="K33" s="1">
        <f t="shared" si="17"/>
        <v>1526627</v>
      </c>
      <c r="L33" s="1">
        <v>505</v>
      </c>
      <c r="M33" s="1">
        <f t="shared" si="23"/>
        <v>97.609236204931022</v>
      </c>
      <c r="N33" s="1">
        <f t="shared" si="24"/>
        <v>9662</v>
      </c>
      <c r="O33" s="1">
        <f t="shared" si="25"/>
        <v>0.99958617835712804</v>
      </c>
      <c r="P33" s="1">
        <f t="shared" si="18"/>
        <v>10020805</v>
      </c>
      <c r="Q33" s="1">
        <v>22153</v>
      </c>
      <c r="R33" s="1" t="s">
        <v>22</v>
      </c>
      <c r="S33" s="1">
        <f t="shared" si="26"/>
        <v>60603.598427577868</v>
      </c>
      <c r="T33" s="1">
        <f t="shared" si="27"/>
        <v>9458.8388267311766</v>
      </c>
      <c r="U33" s="1">
        <f t="shared" si="28"/>
        <v>168.72528141162155</v>
      </c>
      <c r="V33" s="1">
        <f t="shared" si="29"/>
        <v>9288.8773958016427</v>
      </c>
      <c r="W33" s="4">
        <f t="shared" si="30"/>
        <v>15.607718142404728</v>
      </c>
      <c r="X33" s="1"/>
    </row>
    <row r="34" spans="1:24" x14ac:dyDescent="0.25">
      <c r="A34" s="2">
        <v>44483</v>
      </c>
      <c r="B34" s="1">
        <v>586</v>
      </c>
      <c r="C34" s="1">
        <f t="shared" si="8"/>
        <v>1564485</v>
      </c>
      <c r="D34" s="1">
        <v>466</v>
      </c>
      <c r="E34" s="1">
        <f t="shared" si="19"/>
        <v>-52</v>
      </c>
      <c r="F34" s="1">
        <f t="shared" si="20"/>
        <v>0.89961389961389959</v>
      </c>
      <c r="G34" s="1">
        <f t="shared" si="21"/>
        <v>1.000297950344593</v>
      </c>
      <c r="H34" s="1">
        <f t="shared" si="16"/>
        <v>27737</v>
      </c>
      <c r="I34" s="1">
        <v>7</v>
      </c>
      <c r="J34" s="4">
        <f t="shared" si="22"/>
        <v>1.7729156879100791</v>
      </c>
      <c r="K34" s="1">
        <f t="shared" si="17"/>
        <v>1527322</v>
      </c>
      <c r="L34" s="1">
        <v>695</v>
      </c>
      <c r="M34" s="1">
        <f t="shared" si="23"/>
        <v>97.624585726293304</v>
      </c>
      <c r="N34" s="1">
        <f t="shared" si="24"/>
        <v>9426</v>
      </c>
      <c r="O34" s="1">
        <f t="shared" si="25"/>
        <v>0.97557441523494104</v>
      </c>
      <c r="P34" s="1">
        <f t="shared" si="18"/>
        <v>10042373</v>
      </c>
      <c r="Q34" s="1">
        <v>21568</v>
      </c>
      <c r="R34" s="1" t="s">
        <v>22</v>
      </c>
      <c r="S34" s="1">
        <f t="shared" si="26"/>
        <v>60734.036891442396</v>
      </c>
      <c r="T34" s="1">
        <f t="shared" si="27"/>
        <v>9461.6570910190512</v>
      </c>
      <c r="U34" s="1">
        <f t="shared" si="28"/>
        <v>168.76787344082751</v>
      </c>
      <c r="V34" s="1">
        <f t="shared" si="29"/>
        <v>9293.1061758442356</v>
      </c>
      <c r="W34" s="4">
        <f t="shared" si="30"/>
        <v>15.578837790629766</v>
      </c>
      <c r="X34" s="1"/>
    </row>
    <row r="35" spans="1:24" x14ac:dyDescent="0.25">
      <c r="A35" s="2">
        <v>44484</v>
      </c>
      <c r="B35" s="1">
        <v>587</v>
      </c>
      <c r="C35" s="1">
        <f t="shared" si="8"/>
        <v>1564881</v>
      </c>
      <c r="D35" s="1">
        <v>396</v>
      </c>
      <c r="E35" s="1">
        <f t="shared" si="19"/>
        <v>-70</v>
      </c>
      <c r="F35" s="1">
        <f t="shared" si="20"/>
        <v>0.84978540772532185</v>
      </c>
      <c r="G35" s="1">
        <f t="shared" si="21"/>
        <v>1.0002531184383359</v>
      </c>
      <c r="H35" s="1">
        <f t="shared" si="16"/>
        <v>27746</v>
      </c>
      <c r="I35" s="1">
        <v>9</v>
      </c>
      <c r="J35" s="4">
        <f t="shared" si="22"/>
        <v>1.773042167423593</v>
      </c>
      <c r="K35" s="1">
        <f t="shared" si="17"/>
        <v>1527845</v>
      </c>
      <c r="L35" s="1">
        <v>523</v>
      </c>
      <c r="M35" s="1">
        <f t="shared" si="23"/>
        <v>97.633302468366594</v>
      </c>
      <c r="N35" s="1">
        <f t="shared" si="24"/>
        <v>9290</v>
      </c>
      <c r="O35" s="1">
        <f t="shared" si="25"/>
        <v>0.98557182261828979</v>
      </c>
      <c r="P35" s="1">
        <f t="shared" si="18"/>
        <v>10061353</v>
      </c>
      <c r="Q35" s="1">
        <v>18980</v>
      </c>
      <c r="R35" s="1" t="s">
        <v>22</v>
      </c>
      <c r="S35" s="1">
        <f t="shared" si="26"/>
        <v>60848.823707287571</v>
      </c>
      <c r="T35" s="1">
        <f t="shared" si="27"/>
        <v>9464.0520108860001</v>
      </c>
      <c r="U35" s="1">
        <f t="shared" si="28"/>
        <v>168.82263462123518</v>
      </c>
      <c r="V35" s="1">
        <f t="shared" si="29"/>
        <v>9296.2884088834799</v>
      </c>
      <c r="W35" s="4">
        <f t="shared" si="30"/>
        <v>15.553385315076412</v>
      </c>
      <c r="X35" s="1"/>
    </row>
    <row r="36" spans="1:24" x14ac:dyDescent="0.25">
      <c r="A36" s="2">
        <v>44485</v>
      </c>
      <c r="B36" s="1">
        <v>588</v>
      </c>
      <c r="C36" s="1">
        <f t="shared" si="8"/>
        <v>1565174</v>
      </c>
      <c r="D36" s="1">
        <v>293</v>
      </c>
      <c r="E36" s="1">
        <f t="shared" si="19"/>
        <v>-103</v>
      </c>
      <c r="F36" s="1">
        <f t="shared" si="20"/>
        <v>0.73989898989898994</v>
      </c>
      <c r="G36" s="1">
        <f t="shared" si="21"/>
        <v>1.0001872346842986</v>
      </c>
      <c r="H36" s="1">
        <f t="shared" si="16"/>
        <v>27752</v>
      </c>
      <c r="I36" s="1">
        <v>6</v>
      </c>
      <c r="J36" s="4">
        <f t="shared" si="22"/>
        <v>1.7730935985392038</v>
      </c>
      <c r="K36" s="1">
        <f t="shared" si="17"/>
        <v>1528287</v>
      </c>
      <c r="L36" s="1">
        <v>442</v>
      </c>
      <c r="M36" s="1">
        <f t="shared" si="23"/>
        <v>97.643265221630315</v>
      </c>
      <c r="N36" s="1">
        <f t="shared" si="24"/>
        <v>9135</v>
      </c>
      <c r="O36" s="1">
        <f t="shared" si="25"/>
        <v>0.98331539289558667</v>
      </c>
      <c r="P36" s="1">
        <f t="shared" si="18"/>
        <v>10076933</v>
      </c>
      <c r="Q36" s="1">
        <v>15580</v>
      </c>
      <c r="R36" s="1" t="s">
        <v>22</v>
      </c>
      <c r="S36" s="1">
        <f t="shared" si="26"/>
        <v>60943.048079830667</v>
      </c>
      <c r="T36" s="1">
        <f t="shared" si="27"/>
        <v>9465.8240096764439</v>
      </c>
      <c r="U36" s="1">
        <f t="shared" si="28"/>
        <v>168.85914207484029</v>
      </c>
      <c r="V36" s="1">
        <f t="shared" si="29"/>
        <v>9298.9777912990576</v>
      </c>
      <c r="W36" s="4">
        <f t="shared" si="30"/>
        <v>15.53224577359004</v>
      </c>
      <c r="X36" s="1"/>
    </row>
    <row r="37" spans="1:24" x14ac:dyDescent="0.25">
      <c r="A37" s="2">
        <v>44486</v>
      </c>
      <c r="B37" s="1">
        <v>589</v>
      </c>
      <c r="C37" s="1">
        <f t="shared" si="8"/>
        <v>1565488</v>
      </c>
      <c r="D37" s="1">
        <v>314</v>
      </c>
      <c r="E37" s="1">
        <f t="shared" si="19"/>
        <v>21</v>
      </c>
      <c r="F37" s="1">
        <f t="shared" si="20"/>
        <v>1.0716723549488054</v>
      </c>
      <c r="G37" s="1">
        <f t="shared" si="21"/>
        <v>1.0002006166726511</v>
      </c>
      <c r="H37" s="1">
        <f t="shared" si="16"/>
        <v>27768</v>
      </c>
      <c r="I37" s="1">
        <v>16</v>
      </c>
      <c r="J37" s="4">
        <f t="shared" si="22"/>
        <v>1.7737600032705456</v>
      </c>
      <c r="K37" s="1">
        <f t="shared" si="17"/>
        <v>1528816</v>
      </c>
      <c r="L37" s="1">
        <v>529</v>
      </c>
      <c r="M37" s="1">
        <f t="shared" si="23"/>
        <v>97.657471663787902</v>
      </c>
      <c r="N37" s="1">
        <f t="shared" si="24"/>
        <v>8904</v>
      </c>
      <c r="O37" s="1">
        <f t="shared" si="25"/>
        <v>0.97471264367816091</v>
      </c>
      <c r="P37" s="1">
        <f t="shared" si="18"/>
        <v>10095030</v>
      </c>
      <c r="Q37" s="1">
        <v>18097</v>
      </c>
      <c r="R37" s="1" t="s">
        <v>22</v>
      </c>
      <c r="S37" s="1">
        <f t="shared" si="26"/>
        <v>61052.494708194739</v>
      </c>
      <c r="T37" s="1">
        <f t="shared" si="27"/>
        <v>9467.7230117931667</v>
      </c>
      <c r="U37" s="1">
        <f t="shared" si="28"/>
        <v>168.95649528445392</v>
      </c>
      <c r="V37" s="1">
        <f t="shared" si="29"/>
        <v>9302.1965317919075</v>
      </c>
      <c r="W37" s="4">
        <f t="shared" si="30"/>
        <v>15.507512112395903</v>
      </c>
      <c r="X37" s="1"/>
    </row>
    <row r="38" spans="1:24" x14ac:dyDescent="0.25">
      <c r="A38" s="2">
        <v>44487</v>
      </c>
      <c r="B38" s="1">
        <v>590</v>
      </c>
      <c r="C38" s="1">
        <f t="shared" si="8"/>
        <v>1565827</v>
      </c>
      <c r="D38" s="1">
        <v>339</v>
      </c>
      <c r="E38" s="1">
        <f t="shared" si="19"/>
        <v>25</v>
      </c>
      <c r="F38" s="1">
        <f t="shared" si="20"/>
        <v>1.0796178343949046</v>
      </c>
      <c r="G38" s="1">
        <f t="shared" si="21"/>
        <v>1.0002165458949541</v>
      </c>
      <c r="H38" s="1">
        <f t="shared" si="16"/>
        <v>27778</v>
      </c>
      <c r="I38" s="1">
        <v>10</v>
      </c>
      <c r="J38" s="4">
        <f t="shared" si="22"/>
        <v>1.7740146261368592</v>
      </c>
      <c r="K38" s="1">
        <f t="shared" si="17"/>
        <v>1529325</v>
      </c>
      <c r="L38" s="1">
        <v>509</v>
      </c>
      <c r="M38" s="1">
        <f t="shared" si="23"/>
        <v>97.66883570151748</v>
      </c>
      <c r="N38" s="1">
        <f t="shared" si="24"/>
        <v>8724</v>
      </c>
      <c r="O38" s="1">
        <f t="shared" si="25"/>
        <v>0.97978436657681944</v>
      </c>
      <c r="P38" s="1">
        <f t="shared" si="18"/>
        <v>10113842</v>
      </c>
      <c r="Q38" s="1">
        <v>18812</v>
      </c>
      <c r="R38" s="1" t="s">
        <v>22</v>
      </c>
      <c r="S38" s="1">
        <f t="shared" si="26"/>
        <v>61166.265497429697</v>
      </c>
      <c r="T38" s="1">
        <f t="shared" si="27"/>
        <v>9469.7732083459323</v>
      </c>
      <c r="U38" s="1">
        <f t="shared" si="28"/>
        <v>169.01734104046244</v>
      </c>
      <c r="V38" s="1">
        <f t="shared" si="29"/>
        <v>9305.2935807727408</v>
      </c>
      <c r="W38" s="4">
        <f t="shared" si="30"/>
        <v>15.48201959255444</v>
      </c>
      <c r="X38" s="1"/>
    </row>
    <row r="39" spans="1:24" x14ac:dyDescent="0.25">
      <c r="A39" s="2">
        <v>44488</v>
      </c>
      <c r="B39" s="1">
        <v>591</v>
      </c>
      <c r="C39" s="1">
        <f t="shared" si="8"/>
        <v>1566296</v>
      </c>
      <c r="D39" s="1">
        <v>469</v>
      </c>
      <c r="E39" s="1">
        <f t="shared" si="19"/>
        <v>130</v>
      </c>
      <c r="F39" s="1">
        <f t="shared" si="20"/>
        <v>1.3834808259587021</v>
      </c>
      <c r="G39" s="1">
        <f t="shared" si="21"/>
        <v>1.0002995222332991</v>
      </c>
      <c r="H39" s="1">
        <f t="shared" si="16"/>
        <v>27785</v>
      </c>
      <c r="I39" s="1">
        <v>7</v>
      </c>
      <c r="J39" s="4">
        <f t="shared" si="22"/>
        <v>1.773930342668308</v>
      </c>
      <c r="K39" s="1">
        <f t="shared" si="17"/>
        <v>1530022</v>
      </c>
      <c r="L39" s="1">
        <v>697</v>
      </c>
      <c r="M39" s="1">
        <f t="shared" si="23"/>
        <v>97.684090363507281</v>
      </c>
      <c r="N39" s="1">
        <f t="shared" si="24"/>
        <v>8489</v>
      </c>
      <c r="O39" s="1">
        <f t="shared" si="25"/>
        <v>0.97306281522237503</v>
      </c>
      <c r="P39" s="1">
        <f t="shared" si="18"/>
        <v>10135150</v>
      </c>
      <c r="Q39" s="1">
        <v>21308</v>
      </c>
      <c r="R39" s="1" t="s">
        <v>22</v>
      </c>
      <c r="S39" s="1">
        <f t="shared" si="26"/>
        <v>61295.13153915936</v>
      </c>
      <c r="T39" s="1">
        <f t="shared" si="27"/>
        <v>9472.609615966132</v>
      </c>
      <c r="U39" s="1">
        <f t="shared" si="28"/>
        <v>169.0599330696684</v>
      </c>
      <c r="V39" s="1">
        <f t="shared" si="29"/>
        <v>9309.534529966535</v>
      </c>
      <c r="W39" s="4">
        <f t="shared" si="30"/>
        <v>15.454097867323128</v>
      </c>
      <c r="X39" s="1"/>
    </row>
    <row r="40" spans="1:24" x14ac:dyDescent="0.25">
      <c r="A40" s="2">
        <v>44489</v>
      </c>
      <c r="B40" s="1">
        <v>592</v>
      </c>
      <c r="C40" s="1">
        <f t="shared" si="8"/>
        <v>1566664</v>
      </c>
      <c r="D40" s="1">
        <v>368</v>
      </c>
      <c r="E40" s="1">
        <f t="shared" si="19"/>
        <v>-101</v>
      </c>
      <c r="F40" s="1">
        <f t="shared" si="20"/>
        <v>0.78464818763326227</v>
      </c>
      <c r="G40" s="1">
        <f t="shared" si="21"/>
        <v>1.0002349492050033</v>
      </c>
      <c r="H40" s="1">
        <f t="shared" si="16"/>
        <v>27791</v>
      </c>
      <c r="I40" s="1">
        <v>6</v>
      </c>
      <c r="J40" s="4">
        <f t="shared" si="22"/>
        <v>1.7738966364198065</v>
      </c>
      <c r="K40" s="1">
        <f t="shared" si="17"/>
        <v>1530503</v>
      </c>
      <c r="L40" s="1">
        <v>481</v>
      </c>
      <c r="M40" s="1">
        <f t="shared" si="23"/>
        <v>97.69184713505895</v>
      </c>
      <c r="N40" s="1">
        <f t="shared" si="24"/>
        <v>8370</v>
      </c>
      <c r="O40" s="1">
        <f t="shared" si="25"/>
        <v>0.98598185887619272</v>
      </c>
      <c r="P40" s="1">
        <f t="shared" si="18"/>
        <v>10155543</v>
      </c>
      <c r="Q40" s="1">
        <v>20393</v>
      </c>
      <c r="R40" s="1" t="s">
        <v>22</v>
      </c>
      <c r="S40" s="1">
        <f t="shared" si="26"/>
        <v>61418.463864529789</v>
      </c>
      <c r="T40" s="1">
        <f t="shared" si="27"/>
        <v>9474.8351980647112</v>
      </c>
      <c r="U40" s="1">
        <f t="shared" si="28"/>
        <v>169.09644052327351</v>
      </c>
      <c r="V40" s="1">
        <f t="shared" si="29"/>
        <v>9312.4612108305446</v>
      </c>
      <c r="W40" s="4">
        <f t="shared" si="30"/>
        <v>15.426688656628206</v>
      </c>
      <c r="X40" s="1"/>
    </row>
    <row r="41" spans="1:24" x14ac:dyDescent="0.25">
      <c r="A41" s="2">
        <v>44490</v>
      </c>
      <c r="B41" s="1">
        <v>593</v>
      </c>
      <c r="C41" s="1">
        <f t="shared" ref="C41:C104" si="31">C40+D41</f>
        <v>1566907</v>
      </c>
      <c r="D41" s="1">
        <v>243</v>
      </c>
      <c r="E41" s="1">
        <f t="shared" si="19"/>
        <v>-125</v>
      </c>
      <c r="F41" s="1">
        <f t="shared" si="20"/>
        <v>0.66032608695652173</v>
      </c>
      <c r="G41" s="1">
        <f t="shared" si="21"/>
        <v>1.00015510664699</v>
      </c>
      <c r="H41" s="1">
        <f t="shared" si="16"/>
        <v>27801</v>
      </c>
      <c r="I41" s="1">
        <v>10</v>
      </c>
      <c r="J41" s="4">
        <f t="shared" si="22"/>
        <v>1.7742597359000887</v>
      </c>
      <c r="K41" s="1">
        <f t="shared" si="17"/>
        <v>1531037</v>
      </c>
      <c r="L41" s="1">
        <v>534</v>
      </c>
      <c r="M41" s="1">
        <f t="shared" si="23"/>
        <v>97.710776708509187</v>
      </c>
      <c r="N41" s="1">
        <f t="shared" si="24"/>
        <v>8069</v>
      </c>
      <c r="O41" s="1">
        <f t="shared" si="25"/>
        <v>0.96403823178016723</v>
      </c>
      <c r="P41" s="1">
        <f t="shared" si="18"/>
        <v>10171631</v>
      </c>
      <c r="Q41" s="1">
        <v>16088</v>
      </c>
      <c r="R41" s="1" t="s">
        <v>22</v>
      </c>
      <c r="S41" s="1">
        <f t="shared" si="26"/>
        <v>61515.760508013307</v>
      </c>
      <c r="T41" s="1">
        <f t="shared" si="27"/>
        <v>9476.304807983066</v>
      </c>
      <c r="U41" s="1">
        <f t="shared" si="28"/>
        <v>169.15728627928203</v>
      </c>
      <c r="V41" s="1">
        <f t="shared" si="29"/>
        <v>9315.7103742014006</v>
      </c>
      <c r="W41" s="4">
        <f t="shared" si="30"/>
        <v>15.404677971507224</v>
      </c>
      <c r="X41" s="1"/>
    </row>
    <row r="42" spans="1:24" x14ac:dyDescent="0.25">
      <c r="A42" s="2">
        <v>44491</v>
      </c>
      <c r="B42" s="1">
        <v>594</v>
      </c>
      <c r="C42" s="1">
        <f t="shared" si="31"/>
        <v>1567139</v>
      </c>
      <c r="D42" s="1">
        <v>232</v>
      </c>
      <c r="E42" s="1">
        <f t="shared" si="19"/>
        <v>-11</v>
      </c>
      <c r="F42" s="1">
        <f t="shared" si="20"/>
        <v>0.95473251028806583</v>
      </c>
      <c r="G42" s="1">
        <f t="shared" si="21"/>
        <v>1.0001480623929819</v>
      </c>
      <c r="H42" s="1">
        <f t="shared" si="16"/>
        <v>27805</v>
      </c>
      <c r="I42" s="1">
        <v>4</v>
      </c>
      <c r="J42" s="4">
        <f t="shared" si="22"/>
        <v>1.7742523158443508</v>
      </c>
      <c r="K42" s="1">
        <f t="shared" si="17"/>
        <v>1531601</v>
      </c>
      <c r="L42" s="1">
        <v>564</v>
      </c>
      <c r="M42" s="1">
        <f t="shared" si="23"/>
        <v>97.732300708488523</v>
      </c>
      <c r="N42" s="1">
        <f t="shared" si="24"/>
        <v>7733</v>
      </c>
      <c r="O42" s="1">
        <f t="shared" si="25"/>
        <v>0.95835915231131485</v>
      </c>
      <c r="P42" s="1">
        <f t="shared" si="18"/>
        <v>10188731</v>
      </c>
      <c r="Q42" s="1">
        <v>17100</v>
      </c>
      <c r="R42" s="1" t="s">
        <v>22</v>
      </c>
      <c r="S42" s="1">
        <f t="shared" si="26"/>
        <v>61619.177502267921</v>
      </c>
      <c r="T42" s="1">
        <f t="shared" si="27"/>
        <v>9477.707892349561</v>
      </c>
      <c r="U42" s="1">
        <f t="shared" si="28"/>
        <v>169.18162458168544</v>
      </c>
      <c r="V42" s="1">
        <f t="shared" si="29"/>
        <v>9319.1420748402797</v>
      </c>
      <c r="W42" s="4">
        <f t="shared" si="30"/>
        <v>15.381100943777984</v>
      </c>
      <c r="X42" s="1"/>
    </row>
    <row r="43" spans="1:24" x14ac:dyDescent="0.25">
      <c r="A43" s="2">
        <v>44492</v>
      </c>
      <c r="B43" s="1">
        <v>595</v>
      </c>
      <c r="C43" s="1">
        <f t="shared" si="31"/>
        <v>1567417</v>
      </c>
      <c r="D43" s="1">
        <v>278</v>
      </c>
      <c r="E43" s="1">
        <f t="shared" si="19"/>
        <v>46</v>
      </c>
      <c r="F43" s="1">
        <f t="shared" si="20"/>
        <v>1.1982758620689655</v>
      </c>
      <c r="G43" s="1">
        <f t="shared" si="21"/>
        <v>1.0001773933263098</v>
      </c>
      <c r="H43" s="1">
        <f t="shared" si="16"/>
        <v>27814</v>
      </c>
      <c r="I43" s="1">
        <v>9</v>
      </c>
      <c r="J43" s="4">
        <f t="shared" si="22"/>
        <v>1.7745118242305651</v>
      </c>
      <c r="K43" s="1">
        <f t="shared" si="17"/>
        <v>1531895</v>
      </c>
      <c r="L43" s="1">
        <v>294</v>
      </c>
      <c r="M43" s="1">
        <f t="shared" si="23"/>
        <v>97.733723699564308</v>
      </c>
      <c r="N43" s="1">
        <f t="shared" si="24"/>
        <v>7708</v>
      </c>
      <c r="O43" s="1">
        <f t="shared" si="25"/>
        <v>0.99676710203025998</v>
      </c>
      <c r="P43" s="1">
        <f t="shared" si="18"/>
        <v>10203773</v>
      </c>
      <c r="Q43" s="1">
        <v>15042</v>
      </c>
      <c r="R43" s="1" t="s">
        <v>22</v>
      </c>
      <c r="S43" s="1">
        <f t="shared" si="26"/>
        <v>61710.148170547327</v>
      </c>
      <c r="T43" s="1">
        <f t="shared" si="27"/>
        <v>9479.3891744783796</v>
      </c>
      <c r="U43" s="1">
        <f t="shared" si="28"/>
        <v>169.23638576209311</v>
      </c>
      <c r="V43" s="1">
        <f t="shared" si="29"/>
        <v>9320.9309400669299</v>
      </c>
      <c r="W43" s="4">
        <f t="shared" si="30"/>
        <v>15.361151213379602</v>
      </c>
      <c r="X43" s="1"/>
    </row>
    <row r="44" spans="1:24" x14ac:dyDescent="0.25">
      <c r="A44" s="2">
        <v>44493</v>
      </c>
      <c r="B44" s="1">
        <v>596</v>
      </c>
      <c r="C44" s="1">
        <f t="shared" si="31"/>
        <v>1567692</v>
      </c>
      <c r="D44" s="1">
        <v>275</v>
      </c>
      <c r="E44" s="1">
        <f t="shared" si="19"/>
        <v>-3</v>
      </c>
      <c r="F44" s="1">
        <f t="shared" si="20"/>
        <v>0.98920863309352514</v>
      </c>
      <c r="G44" s="1">
        <f t="shared" si="21"/>
        <v>1.0001754478865548</v>
      </c>
      <c r="H44" s="1">
        <f t="shared" si="16"/>
        <v>27823</v>
      </c>
      <c r="I44" s="1">
        <v>9</v>
      </c>
      <c r="J44" s="4">
        <f t="shared" si="22"/>
        <v>1.7747746368546882</v>
      </c>
      <c r="K44" s="1">
        <f t="shared" si="17"/>
        <v>1532281</v>
      </c>
      <c r="L44" s="1">
        <v>386</v>
      </c>
      <c r="M44" s="1">
        <f t="shared" si="23"/>
        <v>97.741201715643129</v>
      </c>
      <c r="N44" s="1">
        <f t="shared" si="24"/>
        <v>7588</v>
      </c>
      <c r="O44" s="1">
        <f t="shared" si="25"/>
        <v>0.98443175921120918</v>
      </c>
      <c r="P44" s="1">
        <f t="shared" si="18"/>
        <v>10222258</v>
      </c>
      <c r="Q44" s="1">
        <v>18485</v>
      </c>
      <c r="R44" s="1" t="s">
        <v>22</v>
      </c>
      <c r="S44" s="1">
        <f t="shared" si="26"/>
        <v>61821.941336558819</v>
      </c>
      <c r="T44" s="1">
        <f t="shared" si="27"/>
        <v>9481.0523132748713</v>
      </c>
      <c r="U44" s="1">
        <f t="shared" si="28"/>
        <v>169.29114694250077</v>
      </c>
      <c r="V44" s="1">
        <f t="shared" si="29"/>
        <v>9323.2795862488601</v>
      </c>
      <c r="W44" s="4">
        <f t="shared" si="30"/>
        <v>15.336063715081345</v>
      </c>
      <c r="X44" s="1"/>
    </row>
    <row r="45" spans="1:24" x14ac:dyDescent="0.25">
      <c r="A45" s="2">
        <v>44494</v>
      </c>
      <c r="B45" s="1">
        <v>597</v>
      </c>
      <c r="C45" s="1">
        <f t="shared" si="31"/>
        <v>1567981</v>
      </c>
      <c r="D45" s="1">
        <v>289</v>
      </c>
      <c r="E45" s="1">
        <f t="shared" si="19"/>
        <v>14</v>
      </c>
      <c r="F45" s="1">
        <f t="shared" si="20"/>
        <v>1.050909090909091</v>
      </c>
      <c r="G45" s="1">
        <f t="shared" si="21"/>
        <v>1.0001843474355931</v>
      </c>
      <c r="H45" s="1">
        <f t="shared" si="16"/>
        <v>27828</v>
      </c>
      <c r="I45" s="1">
        <v>5</v>
      </c>
      <c r="J45" s="4">
        <f t="shared" si="22"/>
        <v>1.7747664034194293</v>
      </c>
      <c r="K45" s="1">
        <f t="shared" si="17"/>
        <v>1532694</v>
      </c>
      <c r="L45" s="1">
        <v>413</v>
      </c>
      <c r="M45" s="1">
        <f t="shared" si="23"/>
        <v>97.749526301657994</v>
      </c>
      <c r="N45" s="1">
        <f t="shared" si="24"/>
        <v>7459</v>
      </c>
      <c r="O45" s="1">
        <f t="shared" si="25"/>
        <v>0.98299947285187139</v>
      </c>
      <c r="P45" s="1">
        <f t="shared" si="18"/>
        <v>10243031</v>
      </c>
      <c r="Q45" s="1">
        <v>20773</v>
      </c>
      <c r="R45" s="1" t="s">
        <v>22</v>
      </c>
      <c r="S45" s="1">
        <f t="shared" si="26"/>
        <v>61947.571817357122</v>
      </c>
      <c r="T45" s="1">
        <f t="shared" si="27"/>
        <v>9482.8001209555496</v>
      </c>
      <c r="U45" s="1">
        <f t="shared" si="28"/>
        <v>169.32156982050503</v>
      </c>
      <c r="V45" s="1">
        <f t="shared" si="29"/>
        <v>9325.7925159720107</v>
      </c>
      <c r="W45" s="4">
        <f t="shared" si="30"/>
        <v>15.307783409031956</v>
      </c>
      <c r="X45" s="1"/>
    </row>
    <row r="46" spans="1:24" x14ac:dyDescent="0.25">
      <c r="A46" s="2">
        <v>44495</v>
      </c>
      <c r="B46" s="1">
        <v>598</v>
      </c>
      <c r="C46" s="1">
        <f t="shared" si="31"/>
        <v>1568257</v>
      </c>
      <c r="D46" s="1">
        <v>276</v>
      </c>
      <c r="E46" s="1">
        <f t="shared" si="19"/>
        <v>-13</v>
      </c>
      <c r="F46" s="1">
        <f t="shared" si="20"/>
        <v>0.95501730103806226</v>
      </c>
      <c r="G46" s="1">
        <f t="shared" si="21"/>
        <v>1.0001760225410894</v>
      </c>
      <c r="H46" s="1">
        <f t="shared" si="16"/>
        <v>27834</v>
      </c>
      <c r="I46" s="1">
        <v>6</v>
      </c>
      <c r="J46" s="4">
        <f t="shared" si="22"/>
        <v>1.7748366498603225</v>
      </c>
      <c r="K46" s="1">
        <f t="shared" si="17"/>
        <v>1533134</v>
      </c>
      <c r="L46" s="1">
        <v>440</v>
      </c>
      <c r="M46" s="1">
        <f t="shared" si="23"/>
        <v>97.760379835702949</v>
      </c>
      <c r="N46" s="1">
        <f t="shared" si="24"/>
        <v>7289</v>
      </c>
      <c r="O46" s="1">
        <f t="shared" si="25"/>
        <v>0.9772087411181124</v>
      </c>
      <c r="P46" s="1">
        <f t="shared" si="18"/>
        <v>10262215</v>
      </c>
      <c r="Q46" s="1">
        <v>19184</v>
      </c>
      <c r="R46" s="1" t="s">
        <v>22</v>
      </c>
      <c r="S46" s="1">
        <f t="shared" si="26"/>
        <v>62063.592379800422</v>
      </c>
      <c r="T46" s="1">
        <f t="shared" si="27"/>
        <v>9484.4693075294836</v>
      </c>
      <c r="U46" s="1">
        <f t="shared" si="28"/>
        <v>169.35807727411014</v>
      </c>
      <c r="V46" s="1">
        <f t="shared" si="29"/>
        <v>9328.4697292363853</v>
      </c>
      <c r="W46" s="4">
        <f t="shared" si="30"/>
        <v>15.281856792125287</v>
      </c>
      <c r="X46" s="1"/>
    </row>
    <row r="47" spans="1:24" x14ac:dyDescent="0.25">
      <c r="A47" s="2">
        <v>44496</v>
      </c>
      <c r="B47" s="1">
        <v>599</v>
      </c>
      <c r="C47" s="1">
        <f t="shared" si="31"/>
        <v>1568563</v>
      </c>
      <c r="D47" s="1">
        <v>306</v>
      </c>
      <c r="E47" s="1">
        <f t="shared" si="19"/>
        <v>30</v>
      </c>
      <c r="F47" s="1">
        <f t="shared" si="20"/>
        <v>1.1086956521739131</v>
      </c>
      <c r="G47" s="1">
        <f t="shared" si="21"/>
        <v>1.0001951210802822</v>
      </c>
      <c r="H47" s="1">
        <f t="shared" si="16"/>
        <v>27841</v>
      </c>
      <c r="I47" s="1">
        <v>7</v>
      </c>
      <c r="J47" s="4">
        <f t="shared" si="22"/>
        <v>1.7749366777107454</v>
      </c>
      <c r="K47" s="1">
        <f t="shared" si="17"/>
        <v>1533422</v>
      </c>
      <c r="L47" s="1">
        <v>288</v>
      </c>
      <c r="M47" s="1">
        <f t="shared" si="23"/>
        <v>97.759669200408268</v>
      </c>
      <c r="N47" s="1">
        <f t="shared" si="24"/>
        <v>7300</v>
      </c>
      <c r="O47" s="1">
        <f t="shared" si="25"/>
        <v>1.0015091233365345</v>
      </c>
      <c r="P47" s="1">
        <f t="shared" si="18"/>
        <v>10282166</v>
      </c>
      <c r="Q47" s="1">
        <v>19951</v>
      </c>
      <c r="R47" s="1" t="s">
        <v>22</v>
      </c>
      <c r="S47" s="1">
        <f t="shared" si="26"/>
        <v>62184.251587541577</v>
      </c>
      <c r="T47" s="1">
        <f t="shared" si="27"/>
        <v>9486.3199274266717</v>
      </c>
      <c r="U47" s="1">
        <f t="shared" si="28"/>
        <v>169.40066930331611</v>
      </c>
      <c r="V47" s="1">
        <f t="shared" si="29"/>
        <v>9330.2220870094316</v>
      </c>
      <c r="W47" s="4">
        <f t="shared" si="30"/>
        <v>15.255180669131388</v>
      </c>
      <c r="X47" s="1"/>
    </row>
    <row r="48" spans="1:24" x14ac:dyDescent="0.25">
      <c r="A48" s="2">
        <v>44497</v>
      </c>
      <c r="B48" s="1">
        <v>600</v>
      </c>
      <c r="C48" s="1">
        <f t="shared" si="31"/>
        <v>1568857</v>
      </c>
      <c r="D48" s="1">
        <v>294</v>
      </c>
      <c r="E48" s="1">
        <f t="shared" si="19"/>
        <v>-12</v>
      </c>
      <c r="F48" s="1">
        <f t="shared" si="20"/>
        <v>0.96078431372549022</v>
      </c>
      <c r="G48" s="1">
        <f t="shared" si="21"/>
        <v>1.0001874327011411</v>
      </c>
      <c r="H48" s="1">
        <f t="shared" si="16"/>
        <v>27847</v>
      </c>
      <c r="I48" s="1">
        <v>6</v>
      </c>
      <c r="J48" s="4">
        <f t="shared" si="22"/>
        <v>1.7749865029126299</v>
      </c>
      <c r="K48" s="1">
        <f t="shared" si="17"/>
        <v>1533649</v>
      </c>
      <c r="L48" s="1">
        <v>227</v>
      </c>
      <c r="M48" s="1">
        <f t="shared" si="23"/>
        <v>97.755818407923726</v>
      </c>
      <c r="N48" s="1">
        <f t="shared" si="24"/>
        <v>7361</v>
      </c>
      <c r="O48" s="1">
        <f t="shared" si="25"/>
        <v>1.0083561643835617</v>
      </c>
      <c r="P48" s="1">
        <f t="shared" si="18"/>
        <v>10301701</v>
      </c>
      <c r="Q48" s="1">
        <v>19535</v>
      </c>
      <c r="R48" s="1" t="s">
        <v>22</v>
      </c>
      <c r="S48" s="1">
        <f t="shared" si="26"/>
        <v>62302.394919866951</v>
      </c>
      <c r="T48" s="1">
        <f t="shared" si="27"/>
        <v>9488.0979739945578</v>
      </c>
      <c r="U48" s="1">
        <f t="shared" si="28"/>
        <v>169.43717675692122</v>
      </c>
      <c r="V48" s="1">
        <f t="shared" si="29"/>
        <v>9331.6032856708243</v>
      </c>
      <c r="W48" s="4">
        <f t="shared" si="30"/>
        <v>15.229106338846371</v>
      </c>
      <c r="X48" s="1"/>
    </row>
    <row r="49" spans="1:24" x14ac:dyDescent="0.25">
      <c r="A49" s="2">
        <v>44498</v>
      </c>
      <c r="B49" s="1">
        <v>601</v>
      </c>
      <c r="C49" s="1">
        <f t="shared" si="31"/>
        <v>1569162</v>
      </c>
      <c r="D49" s="1">
        <v>305</v>
      </c>
      <c r="E49" s="1">
        <f t="shared" si="19"/>
        <v>11</v>
      </c>
      <c r="F49" s="1">
        <f t="shared" si="20"/>
        <v>1.0374149659863945</v>
      </c>
      <c r="G49" s="1">
        <f t="shared" si="21"/>
        <v>1.0001944090506656</v>
      </c>
      <c r="H49" s="1">
        <f t="shared" si="16"/>
        <v>27854</v>
      </c>
      <c r="I49" s="1">
        <v>7</v>
      </c>
      <c r="J49" s="4">
        <f t="shared" si="22"/>
        <v>1.7750875945249756</v>
      </c>
      <c r="K49" s="1">
        <f t="shared" si="17"/>
        <v>1533920</v>
      </c>
      <c r="L49" s="1">
        <v>271</v>
      </c>
      <c r="M49" s="1">
        <f t="shared" si="23"/>
        <v>97.754087850712679</v>
      </c>
      <c r="N49" s="1">
        <f t="shared" si="24"/>
        <v>7388</v>
      </c>
      <c r="O49" s="1">
        <f t="shared" si="25"/>
        <v>1.0036679798940362</v>
      </c>
      <c r="P49" s="1">
        <f t="shared" si="18"/>
        <v>10319512</v>
      </c>
      <c r="Q49" s="1">
        <v>17811</v>
      </c>
      <c r="R49" s="1" t="s">
        <v>22</v>
      </c>
      <c r="S49" s="1">
        <f t="shared" si="26"/>
        <v>62410.111883882673</v>
      </c>
      <c r="T49" s="1">
        <f t="shared" si="27"/>
        <v>9489.9425461143037</v>
      </c>
      <c r="U49" s="1">
        <f t="shared" si="28"/>
        <v>169.47976878612718</v>
      </c>
      <c r="V49" s="1">
        <f t="shared" si="29"/>
        <v>9333.2522056586549</v>
      </c>
      <c r="W49" s="4">
        <f t="shared" si="30"/>
        <v>15.205777172408927</v>
      </c>
      <c r="X49" s="1"/>
    </row>
    <row r="50" spans="1:24" x14ac:dyDescent="0.25">
      <c r="A50" s="2">
        <v>44499</v>
      </c>
      <c r="B50" s="1">
        <v>602</v>
      </c>
      <c r="C50" s="1">
        <f t="shared" si="31"/>
        <v>1569328</v>
      </c>
      <c r="D50" s="1">
        <v>166</v>
      </c>
      <c r="E50" s="1">
        <f t="shared" si="19"/>
        <v>-139</v>
      </c>
      <c r="F50" s="1">
        <f t="shared" si="20"/>
        <v>0.54426229508196722</v>
      </c>
      <c r="G50" s="1">
        <f t="shared" si="21"/>
        <v>1.0001057889497706</v>
      </c>
      <c r="H50" s="1">
        <f t="shared" si="16"/>
        <v>27862</v>
      </c>
      <c r="I50" s="1">
        <v>8</v>
      </c>
      <c r="J50" s="4">
        <f t="shared" si="22"/>
        <v>1.7754096020717147</v>
      </c>
      <c r="K50" s="1">
        <f t="shared" si="17"/>
        <v>1534101</v>
      </c>
      <c r="L50" s="1">
        <v>181</v>
      </c>
      <c r="M50" s="1">
        <f t="shared" si="23"/>
        <v>97.755281241397597</v>
      </c>
      <c r="N50" s="1">
        <f t="shared" si="24"/>
        <v>7365</v>
      </c>
      <c r="O50" s="1">
        <f t="shared" si="25"/>
        <v>0.99688684353004875</v>
      </c>
      <c r="P50" s="1">
        <f t="shared" si="18"/>
        <v>10332752</v>
      </c>
      <c r="Q50" s="1">
        <v>13240</v>
      </c>
      <c r="R50" s="1" t="s">
        <v>22</v>
      </c>
      <c r="S50" s="1">
        <f t="shared" si="26"/>
        <v>62490.184457211973</v>
      </c>
      <c r="T50" s="1">
        <f t="shared" si="27"/>
        <v>9490.9464771696403</v>
      </c>
      <c r="U50" s="1">
        <f t="shared" si="28"/>
        <v>169.528445390934</v>
      </c>
      <c r="V50" s="1">
        <f t="shared" si="29"/>
        <v>9334.3535138424104</v>
      </c>
      <c r="W50" s="4">
        <f t="shared" si="30"/>
        <v>15.187899603126059</v>
      </c>
      <c r="X50" s="1"/>
    </row>
    <row r="51" spans="1:24" x14ac:dyDescent="0.25">
      <c r="A51" s="2">
        <v>44500</v>
      </c>
      <c r="B51" s="1">
        <v>603</v>
      </c>
      <c r="C51" s="1">
        <f t="shared" si="31"/>
        <v>1569539</v>
      </c>
      <c r="D51" s="1">
        <v>211</v>
      </c>
      <c r="E51" s="1">
        <f t="shared" si="19"/>
        <v>45</v>
      </c>
      <c r="F51" s="1">
        <f t="shared" si="20"/>
        <v>1.2710843373493976</v>
      </c>
      <c r="G51" s="1">
        <f t="shared" si="21"/>
        <v>1.0001344524535343</v>
      </c>
      <c r="H51" s="1">
        <f t="shared" si="16"/>
        <v>27868</v>
      </c>
      <c r="I51" s="1">
        <v>6</v>
      </c>
      <c r="J51" s="4">
        <f t="shared" si="22"/>
        <v>1.7755532038388342</v>
      </c>
      <c r="K51" s="1">
        <f t="shared" si="17"/>
        <v>1534377</v>
      </c>
      <c r="L51" s="1">
        <v>276</v>
      </c>
      <c r="M51" s="1">
        <f t="shared" si="23"/>
        <v>97.759724352182403</v>
      </c>
      <c r="N51" s="1">
        <f t="shared" si="24"/>
        <v>7294</v>
      </c>
      <c r="O51" s="1">
        <f t="shared" si="25"/>
        <v>0.99035980991174477</v>
      </c>
      <c r="P51" s="1">
        <f t="shared" si="18"/>
        <v>10349978</v>
      </c>
      <c r="Q51" s="1">
        <v>17226</v>
      </c>
      <c r="R51" s="1" t="s">
        <v>22</v>
      </c>
      <c r="S51" s="1">
        <f t="shared" si="26"/>
        <v>62594.363471424251</v>
      </c>
      <c r="T51" s="1">
        <f t="shared" si="27"/>
        <v>9492.2225582098581</v>
      </c>
      <c r="U51" s="1">
        <f t="shared" si="28"/>
        <v>169.56495284453911</v>
      </c>
      <c r="V51" s="1">
        <f t="shared" si="29"/>
        <v>9336.0328567082452</v>
      </c>
      <c r="W51" s="4">
        <f t="shared" si="30"/>
        <v>15.164660253384113</v>
      </c>
      <c r="X51" s="1"/>
    </row>
    <row r="52" spans="1:24" x14ac:dyDescent="0.25">
      <c r="A52" s="2">
        <v>44501</v>
      </c>
      <c r="B52" s="1">
        <v>604</v>
      </c>
      <c r="C52" s="1">
        <f t="shared" si="31"/>
        <v>1569753</v>
      </c>
      <c r="D52" s="1">
        <v>214</v>
      </c>
      <c r="E52" s="1">
        <f t="shared" si="19"/>
        <v>3</v>
      </c>
      <c r="F52" s="1">
        <f t="shared" si="20"/>
        <v>1.014218009478673</v>
      </c>
      <c r="G52" s="1">
        <f t="shared" si="21"/>
        <v>1.0001363457677701</v>
      </c>
      <c r="H52" s="1">
        <f t="shared" si="16"/>
        <v>27870</v>
      </c>
      <c r="I52" s="1">
        <v>2</v>
      </c>
      <c r="J52" s="4">
        <f t="shared" si="22"/>
        <v>1.7754385562569399</v>
      </c>
      <c r="K52" s="1">
        <f t="shared" si="17"/>
        <v>1534579</v>
      </c>
      <c r="L52" s="1">
        <v>202</v>
      </c>
      <c r="M52" s="1">
        <f t="shared" si="23"/>
        <v>97.759265311166786</v>
      </c>
      <c r="N52" s="1">
        <f t="shared" si="24"/>
        <v>7304</v>
      </c>
      <c r="O52" s="1">
        <f t="shared" si="25"/>
        <v>1.001370989854675</v>
      </c>
      <c r="P52" s="1">
        <f t="shared" si="18"/>
        <v>10369712</v>
      </c>
      <c r="Q52" s="1">
        <v>19734</v>
      </c>
      <c r="R52" s="1" t="s">
        <v>22</v>
      </c>
      <c r="S52" s="1">
        <f t="shared" si="26"/>
        <v>62713.710311460542</v>
      </c>
      <c r="T52" s="1">
        <f t="shared" si="27"/>
        <v>9493.516782582401</v>
      </c>
      <c r="U52" s="1">
        <f t="shared" si="28"/>
        <v>169.57712199574081</v>
      </c>
      <c r="V52" s="1">
        <f t="shared" si="29"/>
        <v>9337.2619409796171</v>
      </c>
      <c r="W52" s="4">
        <f t="shared" si="30"/>
        <v>15.137864966741601</v>
      </c>
      <c r="X52" s="1"/>
    </row>
    <row r="53" spans="1:24" x14ac:dyDescent="0.25">
      <c r="A53" s="2">
        <v>44502</v>
      </c>
      <c r="B53" s="1">
        <v>605</v>
      </c>
      <c r="C53" s="1">
        <f t="shared" si="31"/>
        <v>1569982</v>
      </c>
      <c r="D53" s="1">
        <v>229</v>
      </c>
      <c r="E53" s="1">
        <f t="shared" si="19"/>
        <v>15</v>
      </c>
      <c r="F53" s="1">
        <f t="shared" si="20"/>
        <v>1.0700934579439252</v>
      </c>
      <c r="G53" s="1">
        <f t="shared" si="21"/>
        <v>1.0001458828236034</v>
      </c>
      <c r="H53" s="1">
        <f t="shared" si="16"/>
        <v>27873</v>
      </c>
      <c r="I53" s="1">
        <v>3</v>
      </c>
      <c r="J53" s="4">
        <f t="shared" si="22"/>
        <v>1.7753706730395633</v>
      </c>
      <c r="K53" s="1">
        <f t="shared" si="17"/>
        <v>1534790</v>
      </c>
      <c r="L53" s="1">
        <v>211</v>
      </c>
      <c r="M53" s="1">
        <f t="shared" si="23"/>
        <v>97.758445638230256</v>
      </c>
      <c r="N53" s="1">
        <f t="shared" si="24"/>
        <v>7319</v>
      </c>
      <c r="O53" s="1">
        <f t="shared" si="25"/>
        <v>1.0020536692223438</v>
      </c>
      <c r="P53" s="1">
        <f t="shared" si="18"/>
        <v>10389743</v>
      </c>
      <c r="Q53" s="1">
        <v>20031</v>
      </c>
      <c r="R53" s="1" t="s">
        <v>22</v>
      </c>
      <c r="S53" s="1">
        <f t="shared" si="26"/>
        <v>62834.853341397036</v>
      </c>
      <c r="T53" s="1">
        <f t="shared" si="27"/>
        <v>9494.901723616571</v>
      </c>
      <c r="U53" s="1">
        <f t="shared" si="28"/>
        <v>169.59537572254337</v>
      </c>
      <c r="V53" s="1">
        <f t="shared" si="29"/>
        <v>9338.5457864313976</v>
      </c>
      <c r="W53" s="4">
        <f t="shared" si="30"/>
        <v>15.110883878455898</v>
      </c>
      <c r="X53" s="1"/>
    </row>
    <row r="54" spans="1:24" x14ac:dyDescent="0.25">
      <c r="A54" s="2">
        <v>44503</v>
      </c>
      <c r="B54" s="1">
        <v>606</v>
      </c>
      <c r="C54" s="1">
        <f t="shared" si="31"/>
        <v>1570238</v>
      </c>
      <c r="D54" s="1">
        <v>256</v>
      </c>
      <c r="E54" s="1">
        <f t="shared" si="19"/>
        <v>27</v>
      </c>
      <c r="F54" s="1">
        <f t="shared" si="20"/>
        <v>1.1179039301310043</v>
      </c>
      <c r="G54" s="1">
        <f t="shared" si="21"/>
        <v>1.0001630591943091</v>
      </c>
      <c r="H54" s="1">
        <f t="shared" si="16"/>
        <v>27880</v>
      </c>
      <c r="I54" s="1">
        <v>7</v>
      </c>
      <c r="J54" s="4">
        <f t="shared" si="22"/>
        <v>1.7755270220183181</v>
      </c>
      <c r="K54" s="1">
        <f t="shared" si="17"/>
        <v>1535027</v>
      </c>
      <c r="L54" s="1">
        <v>237</v>
      </c>
      <c r="M54" s="1">
        <f t="shared" si="23"/>
        <v>97.757601077034181</v>
      </c>
      <c r="N54" s="1">
        <f t="shared" si="24"/>
        <v>7331</v>
      </c>
      <c r="O54" s="1">
        <f t="shared" si="25"/>
        <v>1.0016395682470283</v>
      </c>
      <c r="P54" s="1">
        <f t="shared" si="18"/>
        <v>10409266</v>
      </c>
      <c r="Q54" s="1">
        <v>19523</v>
      </c>
      <c r="R54" s="1" t="s">
        <v>22</v>
      </c>
      <c r="S54" s="1">
        <f t="shared" si="26"/>
        <v>62952.924100393109</v>
      </c>
      <c r="T54" s="1">
        <f t="shared" si="27"/>
        <v>9496.44995464167</v>
      </c>
      <c r="U54" s="1">
        <f t="shared" si="28"/>
        <v>169.63796775174933</v>
      </c>
      <c r="V54" s="1">
        <f t="shared" si="29"/>
        <v>9339.9878308487987</v>
      </c>
      <c r="W54" s="4">
        <f t="shared" si="30"/>
        <v>15.085002150968185</v>
      </c>
      <c r="X54" s="1"/>
    </row>
    <row r="55" spans="1:24" x14ac:dyDescent="0.25">
      <c r="A55" s="2">
        <v>44504</v>
      </c>
      <c r="B55" s="1">
        <v>607</v>
      </c>
      <c r="C55" s="1">
        <f t="shared" si="31"/>
        <v>1570485</v>
      </c>
      <c r="D55" s="1">
        <v>247</v>
      </c>
      <c r="E55" s="1">
        <f t="shared" si="19"/>
        <v>-9</v>
      </c>
      <c r="F55" s="1">
        <f t="shared" si="20"/>
        <v>0.96484375</v>
      </c>
      <c r="G55" s="1">
        <f t="shared" si="21"/>
        <v>1.0001573009951357</v>
      </c>
      <c r="H55" s="1">
        <f t="shared" si="16"/>
        <v>27887</v>
      </c>
      <c r="I55" s="1">
        <v>7</v>
      </c>
      <c r="J55" s="4">
        <f t="shared" si="22"/>
        <v>1.7756934959582551</v>
      </c>
      <c r="K55" s="1">
        <f t="shared" si="17"/>
        <v>1535254</v>
      </c>
      <c r="L55" s="1">
        <v>227</v>
      </c>
      <c r="M55" s="1">
        <f t="shared" si="23"/>
        <v>97.756680261193196</v>
      </c>
      <c r="N55" s="1">
        <f t="shared" si="24"/>
        <v>7344</v>
      </c>
      <c r="O55" s="1">
        <f t="shared" si="25"/>
        <v>1.0017732915018416</v>
      </c>
      <c r="P55" s="1">
        <f t="shared" si="18"/>
        <v>10427956</v>
      </c>
      <c r="Q55" s="1">
        <v>18690</v>
      </c>
      <c r="R55" s="1" t="s">
        <v>22</v>
      </c>
      <c r="S55" s="1">
        <f t="shared" si="26"/>
        <v>63065.957060780165</v>
      </c>
      <c r="T55" s="1">
        <f t="shared" si="27"/>
        <v>9497.9437556697922</v>
      </c>
      <c r="U55" s="1">
        <f t="shared" si="28"/>
        <v>169.68055978095529</v>
      </c>
      <c r="V55" s="1">
        <f t="shared" si="29"/>
        <v>9341.3690295101915</v>
      </c>
      <c r="W55" s="4">
        <f t="shared" si="30"/>
        <v>15.060333971489715</v>
      </c>
      <c r="X55" s="1"/>
    </row>
    <row r="56" spans="1:24" x14ac:dyDescent="0.25">
      <c r="A56" s="2">
        <v>44505</v>
      </c>
      <c r="B56" s="1">
        <v>608</v>
      </c>
      <c r="C56" s="1">
        <f t="shared" si="31"/>
        <v>1570485</v>
      </c>
      <c r="D56" s="1">
        <v>0</v>
      </c>
      <c r="E56" s="1">
        <f t="shared" si="19"/>
        <v>-247</v>
      </c>
      <c r="F56" s="1">
        <f t="shared" si="20"/>
        <v>0</v>
      </c>
      <c r="G56" s="1">
        <f t="shared" si="21"/>
        <v>1</v>
      </c>
      <c r="H56" s="1">
        <f t="shared" si="16"/>
        <v>27887</v>
      </c>
      <c r="I56" s="1">
        <v>0</v>
      </c>
      <c r="J56" s="4">
        <f t="shared" si="22"/>
        <v>1.7756934959582551</v>
      </c>
      <c r="K56" s="1">
        <f t="shared" si="17"/>
        <v>1535432</v>
      </c>
      <c r="L56" s="1">
        <v>178</v>
      </c>
      <c r="M56" s="1">
        <f t="shared" si="23"/>
        <v>97.768014339519311</v>
      </c>
      <c r="N56" s="1">
        <f t="shared" si="24"/>
        <v>7166</v>
      </c>
      <c r="O56" s="1">
        <f t="shared" si="25"/>
        <v>0.97576252723311552</v>
      </c>
      <c r="P56" s="1">
        <f t="shared" si="18"/>
        <v>10445402</v>
      </c>
      <c r="Q56" s="1">
        <v>17446</v>
      </c>
      <c r="R56" s="1" t="s">
        <v>22</v>
      </c>
      <c r="S56" s="1">
        <f t="shared" si="26"/>
        <v>63171.466586029637</v>
      </c>
      <c r="T56" s="1">
        <f t="shared" si="27"/>
        <v>9497.9437556697922</v>
      </c>
      <c r="U56" s="1">
        <f t="shared" si="28"/>
        <v>169.68055978095529</v>
      </c>
      <c r="V56" s="1">
        <f t="shared" si="29"/>
        <v>9342.4520839671441</v>
      </c>
      <c r="W56" s="4">
        <f t="shared" si="30"/>
        <v>15.03518007253335</v>
      </c>
      <c r="X56" s="1"/>
    </row>
    <row r="57" spans="1:24" x14ac:dyDescent="0.25">
      <c r="A57" s="2">
        <v>44506</v>
      </c>
      <c r="B57" s="1">
        <v>609</v>
      </c>
      <c r="C57" s="1">
        <f t="shared" si="31"/>
        <v>1570835</v>
      </c>
      <c r="D57" s="1">
        <v>350</v>
      </c>
      <c r="E57" s="1">
        <f t="shared" si="19"/>
        <v>350</v>
      </c>
      <c r="F57" s="1" t="e">
        <f t="shared" si="20"/>
        <v>#DIV/0!</v>
      </c>
      <c r="G57" s="1">
        <f t="shared" si="21"/>
        <v>1.0002228610906823</v>
      </c>
      <c r="H57" s="1">
        <f t="shared" si="16"/>
        <v>27891</v>
      </c>
      <c r="I57" s="1">
        <v>4</v>
      </c>
      <c r="J57" s="4">
        <f t="shared" si="22"/>
        <v>1.775552492782501</v>
      </c>
      <c r="K57" s="1">
        <f t="shared" si="17"/>
        <v>1535589</v>
      </c>
      <c r="L57" s="1">
        <v>157</v>
      </c>
      <c r="M57" s="1">
        <f t="shared" si="23"/>
        <v>97.756225192334014</v>
      </c>
      <c r="N57" s="1">
        <f t="shared" si="24"/>
        <v>7355</v>
      </c>
      <c r="O57" s="1">
        <f t="shared" si="25"/>
        <v>1.0263745464694389</v>
      </c>
      <c r="P57" s="1">
        <f t="shared" si="18"/>
        <v>10458474</v>
      </c>
      <c r="Q57" s="1">
        <v>13072</v>
      </c>
      <c r="R57" s="1" t="s">
        <v>22</v>
      </c>
      <c r="S57" s="1">
        <f t="shared" si="26"/>
        <v>63250.52313274872</v>
      </c>
      <c r="T57" s="1">
        <f t="shared" si="27"/>
        <v>9500.0604777744174</v>
      </c>
      <c r="U57" s="1">
        <f t="shared" si="28"/>
        <v>169.7048980833587</v>
      </c>
      <c r="V57" s="1">
        <f t="shared" si="29"/>
        <v>9343.4073623364766</v>
      </c>
      <c r="W57" s="4">
        <f t="shared" si="30"/>
        <v>15.019734236562618</v>
      </c>
      <c r="X57" s="1"/>
    </row>
    <row r="58" spans="1:24" x14ac:dyDescent="0.25">
      <c r="A58" s="2">
        <v>44507</v>
      </c>
      <c r="B58" s="1">
        <v>610</v>
      </c>
      <c r="C58" s="1">
        <f t="shared" si="31"/>
        <v>1571013</v>
      </c>
      <c r="D58" s="1">
        <v>178</v>
      </c>
      <c r="E58" s="1">
        <f t="shared" si="19"/>
        <v>-172</v>
      </c>
      <c r="F58" s="1">
        <f t="shared" si="20"/>
        <v>0.50857142857142856</v>
      </c>
      <c r="G58" s="1">
        <f t="shared" si="21"/>
        <v>1.0001133155296387</v>
      </c>
      <c r="H58" s="1">
        <f t="shared" si="16"/>
        <v>27895</v>
      </c>
      <c r="I58" s="1">
        <v>4</v>
      </c>
      <c r="J58" s="4">
        <f t="shared" si="22"/>
        <v>1.7756059306956722</v>
      </c>
      <c r="K58" s="1">
        <f t="shared" si="17"/>
        <v>1535779</v>
      </c>
      <c r="L58" s="1">
        <v>190</v>
      </c>
      <c r="M58" s="1">
        <f t="shared" si="23"/>
        <v>97.757243256421177</v>
      </c>
      <c r="N58" s="1">
        <f t="shared" si="24"/>
        <v>7339</v>
      </c>
      <c r="O58" s="1">
        <f t="shared" si="25"/>
        <v>0.99782460910944937</v>
      </c>
      <c r="P58" s="1">
        <f t="shared" si="18"/>
        <v>10473708</v>
      </c>
      <c r="Q58" s="1">
        <v>15234</v>
      </c>
      <c r="R58" s="1" t="s">
        <v>22</v>
      </c>
      <c r="S58" s="1">
        <f t="shared" si="26"/>
        <v>63342.654974296951</v>
      </c>
      <c r="T58" s="1">
        <f t="shared" si="27"/>
        <v>9501.1369821590561</v>
      </c>
      <c r="U58" s="1">
        <f t="shared" si="28"/>
        <v>169.72923638576211</v>
      </c>
      <c r="V58" s="1">
        <f t="shared" si="29"/>
        <v>9344.5634317006388</v>
      </c>
      <c r="W58" s="4">
        <f t="shared" si="30"/>
        <v>14.999587538625288</v>
      </c>
      <c r="X58" s="1"/>
    </row>
    <row r="59" spans="1:24" x14ac:dyDescent="0.25">
      <c r="A59" s="2">
        <v>44508</v>
      </c>
      <c r="B59" s="1">
        <v>611</v>
      </c>
      <c r="C59" s="1">
        <f t="shared" si="31"/>
        <v>1571228</v>
      </c>
      <c r="D59" s="1">
        <v>215</v>
      </c>
      <c r="E59" s="1">
        <f t="shared" si="19"/>
        <v>37</v>
      </c>
      <c r="F59" s="1">
        <f t="shared" si="20"/>
        <v>1.2078651685393258</v>
      </c>
      <c r="G59" s="1">
        <f t="shared" si="21"/>
        <v>1.0001368543735794</v>
      </c>
      <c r="H59" s="1">
        <f t="shared" si="16"/>
        <v>27901</v>
      </c>
      <c r="I59" s="1">
        <v>6</v>
      </c>
      <c r="J59" s="4">
        <f t="shared" si="22"/>
        <v>1.7757448314312116</v>
      </c>
      <c r="K59" s="1">
        <f t="shared" si="17"/>
        <v>1535988</v>
      </c>
      <c r="L59" s="1">
        <v>209</v>
      </c>
      <c r="M59" s="1">
        <f t="shared" si="23"/>
        <v>97.757168278569367</v>
      </c>
      <c r="N59" s="1">
        <f t="shared" si="24"/>
        <v>7339</v>
      </c>
      <c r="O59" s="1">
        <f t="shared" si="25"/>
        <v>1</v>
      </c>
      <c r="P59" s="1">
        <f t="shared" si="18"/>
        <v>10490520</v>
      </c>
      <c r="Q59" s="1">
        <v>16812</v>
      </c>
      <c r="R59" s="1" t="s">
        <v>22</v>
      </c>
      <c r="S59" s="1">
        <f t="shared" si="26"/>
        <v>63444.330208648324</v>
      </c>
      <c r="T59" s="1">
        <f t="shared" si="27"/>
        <v>9502.4372543090412</v>
      </c>
      <c r="U59" s="1">
        <f t="shared" si="28"/>
        <v>169.76574383936722</v>
      </c>
      <c r="V59" s="1">
        <f t="shared" si="29"/>
        <v>9345.835108001218</v>
      </c>
      <c r="W59" s="4">
        <f t="shared" si="30"/>
        <v>14.977598822555985</v>
      </c>
      <c r="X59" s="1"/>
    </row>
    <row r="60" spans="1:24" x14ac:dyDescent="0.25">
      <c r="A60" s="2">
        <v>44509</v>
      </c>
      <c r="B60" s="1">
        <v>612</v>
      </c>
      <c r="C60" s="1">
        <f t="shared" si="31"/>
        <v>1571434</v>
      </c>
      <c r="D60" s="1">
        <v>206</v>
      </c>
      <c r="E60" s="1">
        <f t="shared" si="19"/>
        <v>-9</v>
      </c>
      <c r="F60" s="1">
        <f t="shared" si="20"/>
        <v>0.95813953488372094</v>
      </c>
      <c r="G60" s="1">
        <f t="shared" si="21"/>
        <v>1.0001311076431938</v>
      </c>
      <c r="H60" s="1">
        <f t="shared" si="16"/>
        <v>27904</v>
      </c>
      <c r="I60" s="1">
        <v>3</v>
      </c>
      <c r="J60" s="4">
        <f t="shared" si="22"/>
        <v>1.7757029566625133</v>
      </c>
      <c r="K60" s="1">
        <f t="shared" si="17"/>
        <v>1536344</v>
      </c>
      <c r="L60" s="1">
        <v>356</v>
      </c>
      <c r="M60" s="1">
        <f t="shared" si="23"/>
        <v>97.767007713973356</v>
      </c>
      <c r="N60" s="1">
        <f t="shared" si="24"/>
        <v>7186</v>
      </c>
      <c r="O60" s="1">
        <f t="shared" si="25"/>
        <v>0.97915247308897668</v>
      </c>
      <c r="P60" s="1">
        <f t="shared" si="18"/>
        <v>10508050</v>
      </c>
      <c r="Q60" s="1">
        <v>17530</v>
      </c>
      <c r="R60" s="1" t="s">
        <v>22</v>
      </c>
      <c r="S60" s="1">
        <f t="shared" si="26"/>
        <v>63550.347747202904</v>
      </c>
      <c r="T60" s="1">
        <f t="shared" si="27"/>
        <v>9503.6830964620513</v>
      </c>
      <c r="U60" s="1">
        <f t="shared" si="28"/>
        <v>169.78399756616977</v>
      </c>
      <c r="V60" s="1">
        <f t="shared" si="29"/>
        <v>9348.0012169151196</v>
      </c>
      <c r="W60" s="4">
        <f t="shared" si="30"/>
        <v>14.954572922664052</v>
      </c>
      <c r="X60" s="1"/>
    </row>
    <row r="61" spans="1:24" x14ac:dyDescent="0.25">
      <c r="A61" s="2">
        <v>44510</v>
      </c>
      <c r="B61" s="1">
        <v>613</v>
      </c>
      <c r="C61" s="1">
        <f t="shared" si="31"/>
        <v>1571669</v>
      </c>
      <c r="D61" s="1">
        <v>235</v>
      </c>
      <c r="E61" s="1">
        <f t="shared" si="19"/>
        <v>29</v>
      </c>
      <c r="F61" s="1">
        <f t="shared" si="20"/>
        <v>1.1407766990291262</v>
      </c>
      <c r="G61" s="1">
        <f t="shared" si="21"/>
        <v>1.0001495449379356</v>
      </c>
      <c r="H61" s="1">
        <f t="shared" si="16"/>
        <v>27906</v>
      </c>
      <c r="I61" s="1">
        <v>2</v>
      </c>
      <c r="J61" s="4">
        <f t="shared" si="22"/>
        <v>1.7755647022369214</v>
      </c>
      <c r="K61" s="1">
        <f t="shared" si="17"/>
        <v>1536615</v>
      </c>
      <c r="L61" s="1">
        <v>271</v>
      </c>
      <c r="M61" s="1">
        <f t="shared" si="23"/>
        <v>97.769632155371127</v>
      </c>
      <c r="N61" s="1">
        <f t="shared" si="24"/>
        <v>7148</v>
      </c>
      <c r="O61" s="1">
        <f t="shared" si="25"/>
        <v>0.99471193988310602</v>
      </c>
      <c r="P61" s="1">
        <f t="shared" si="18"/>
        <v>10526037</v>
      </c>
      <c r="Q61" s="1">
        <v>17987</v>
      </c>
      <c r="R61" s="1" t="s">
        <v>22</v>
      </c>
      <c r="S61" s="1">
        <f t="shared" si="26"/>
        <v>63659.129120048383</v>
      </c>
      <c r="T61" s="1">
        <f t="shared" si="27"/>
        <v>9505.1043241608713</v>
      </c>
      <c r="U61" s="1">
        <f t="shared" si="28"/>
        <v>169.79616671737148</v>
      </c>
      <c r="V61" s="1">
        <f t="shared" si="29"/>
        <v>9349.650136902952</v>
      </c>
      <c r="W61" s="4">
        <f t="shared" si="30"/>
        <v>14.931250954181522</v>
      </c>
      <c r="X61" s="1"/>
    </row>
    <row r="62" spans="1:24" x14ac:dyDescent="0.25">
      <c r="A62" s="2">
        <v>44511</v>
      </c>
      <c r="B62" s="1">
        <v>614</v>
      </c>
      <c r="C62" s="1">
        <f t="shared" si="31"/>
        <v>1571906</v>
      </c>
      <c r="D62" s="1">
        <v>237</v>
      </c>
      <c r="E62" s="1">
        <f t="shared" si="19"/>
        <v>2</v>
      </c>
      <c r="F62" s="1">
        <f t="shared" si="20"/>
        <v>1.0085106382978724</v>
      </c>
      <c r="G62" s="1">
        <f t="shared" si="21"/>
        <v>1.0001507951101662</v>
      </c>
      <c r="H62" s="1">
        <f t="shared" si="16"/>
        <v>27907</v>
      </c>
      <c r="I62" s="1">
        <v>1</v>
      </c>
      <c r="J62" s="4">
        <f t="shared" si="22"/>
        <v>1.7753606131664361</v>
      </c>
      <c r="K62" s="1">
        <f t="shared" si="17"/>
        <v>1536846</v>
      </c>
      <c r="L62" s="1">
        <v>231</v>
      </c>
      <c r="M62" s="1">
        <f t="shared" si="23"/>
        <v>97.769586731013177</v>
      </c>
      <c r="N62" s="1">
        <f t="shared" si="24"/>
        <v>7153</v>
      </c>
      <c r="O62" s="1">
        <f t="shared" si="25"/>
        <v>1.000699496362619</v>
      </c>
      <c r="P62" s="1">
        <f t="shared" si="18"/>
        <v>10545581</v>
      </c>
      <c r="Q62" s="1">
        <v>19544</v>
      </c>
      <c r="R62" s="1" t="s">
        <v>22</v>
      </c>
      <c r="S62" s="1">
        <f t="shared" si="26"/>
        <v>63777.326882370733</v>
      </c>
      <c r="T62" s="1">
        <f t="shared" si="27"/>
        <v>9506.537647414576</v>
      </c>
      <c r="U62" s="1">
        <f t="shared" si="28"/>
        <v>169.80225129297233</v>
      </c>
      <c r="V62" s="1">
        <f t="shared" si="29"/>
        <v>9351.0556738667474</v>
      </c>
      <c r="W62" s="4">
        <f t="shared" si="30"/>
        <v>14.905826430995125</v>
      </c>
      <c r="X62" s="1"/>
    </row>
    <row r="63" spans="1:24" x14ac:dyDescent="0.25">
      <c r="A63" s="2">
        <v>44512</v>
      </c>
      <c r="B63" s="1">
        <v>615</v>
      </c>
      <c r="C63" s="1">
        <f t="shared" si="31"/>
        <v>1572127</v>
      </c>
      <c r="D63" s="1">
        <v>221</v>
      </c>
      <c r="E63" s="1">
        <f t="shared" si="19"/>
        <v>-16</v>
      </c>
      <c r="F63" s="1">
        <f t="shared" si="20"/>
        <v>0.9324894514767933</v>
      </c>
      <c r="G63" s="1">
        <f t="shared" si="21"/>
        <v>1.0001405936487295</v>
      </c>
      <c r="H63" s="1">
        <f t="shared" si="16"/>
        <v>27912</v>
      </c>
      <c r="I63" s="1">
        <v>5</v>
      </c>
      <c r="J63" s="4">
        <f t="shared" si="22"/>
        <v>1.7754290842915361</v>
      </c>
      <c r="K63" s="1">
        <f t="shared" si="17"/>
        <v>1537065</v>
      </c>
      <c r="L63" s="1">
        <v>219</v>
      </c>
      <c r="M63" s="1">
        <f t="shared" si="23"/>
        <v>97.769773052685949</v>
      </c>
      <c r="N63" s="1">
        <f t="shared" si="24"/>
        <v>7150</v>
      </c>
      <c r="O63" s="1">
        <f t="shared" si="25"/>
        <v>0.99958059555431289</v>
      </c>
      <c r="P63" s="1">
        <f t="shared" si="18"/>
        <v>10562812</v>
      </c>
      <c r="Q63" s="1">
        <v>17231</v>
      </c>
      <c r="R63" s="1" t="s">
        <v>22</v>
      </c>
      <c r="S63" s="1">
        <f t="shared" si="26"/>
        <v>63881.536135470218</v>
      </c>
      <c r="T63" s="1">
        <f t="shared" si="27"/>
        <v>9507.8742062292113</v>
      </c>
      <c r="U63" s="1">
        <f t="shared" si="28"/>
        <v>169.83267417097659</v>
      </c>
      <c r="V63" s="1">
        <f t="shared" si="29"/>
        <v>9352.3881959233349</v>
      </c>
      <c r="W63" s="4">
        <f t="shared" si="30"/>
        <v>14.883602964816568</v>
      </c>
      <c r="X63" s="1"/>
    </row>
    <row r="64" spans="1:24" x14ac:dyDescent="0.25">
      <c r="A64" s="2">
        <v>44513</v>
      </c>
      <c r="B64" s="1">
        <v>616</v>
      </c>
      <c r="C64" s="1">
        <f t="shared" si="31"/>
        <v>1572278</v>
      </c>
      <c r="D64" s="1">
        <v>151</v>
      </c>
      <c r="E64" s="1">
        <f t="shared" si="19"/>
        <v>-70</v>
      </c>
      <c r="F64" s="1">
        <f t="shared" si="20"/>
        <v>0.68325791855203621</v>
      </c>
      <c r="G64" s="1">
        <f t="shared" si="21"/>
        <v>1.000096048220023</v>
      </c>
      <c r="H64" s="1">
        <f t="shared" si="16"/>
        <v>27918</v>
      </c>
      <c r="I64" s="1">
        <v>6</v>
      </c>
      <c r="J64" s="4">
        <f t="shared" si="22"/>
        <v>1.7756401857686746</v>
      </c>
      <c r="K64" s="1">
        <f t="shared" si="17"/>
        <v>1537257</v>
      </c>
      <c r="L64" s="1">
        <v>192</v>
      </c>
      <c r="M64" s="1">
        <f t="shared" si="23"/>
        <v>97.772594922780826</v>
      </c>
      <c r="N64" s="1">
        <f t="shared" si="24"/>
        <v>7103</v>
      </c>
      <c r="O64" s="1">
        <f t="shared" si="25"/>
        <v>0.99342657342657348</v>
      </c>
      <c r="P64" s="1">
        <f t="shared" si="18"/>
        <v>10576381</v>
      </c>
      <c r="Q64" s="1">
        <v>13569</v>
      </c>
      <c r="R64" s="1" t="s">
        <v>22</v>
      </c>
      <c r="S64" s="1">
        <f t="shared" si="26"/>
        <v>63963.598427577868</v>
      </c>
      <c r="T64" s="1">
        <f t="shared" si="27"/>
        <v>9508.7874206229208</v>
      </c>
      <c r="U64" s="1">
        <f t="shared" si="28"/>
        <v>169.8691816245817</v>
      </c>
      <c r="V64" s="1">
        <f t="shared" si="29"/>
        <v>9353.5564344386985</v>
      </c>
      <c r="W64" s="4">
        <f t="shared" si="30"/>
        <v>14.865935710901489</v>
      </c>
      <c r="X64" s="1"/>
    </row>
    <row r="65" spans="1:24" x14ac:dyDescent="0.25">
      <c r="A65" s="2">
        <v>44514</v>
      </c>
      <c r="B65" s="1">
        <v>617</v>
      </c>
      <c r="C65" s="1">
        <f t="shared" si="31"/>
        <v>1572501</v>
      </c>
      <c r="D65" s="1">
        <v>223</v>
      </c>
      <c r="E65" s="1">
        <f t="shared" si="19"/>
        <v>72</v>
      </c>
      <c r="F65" s="1">
        <f t="shared" si="20"/>
        <v>1.4768211920529801</v>
      </c>
      <c r="G65" s="1">
        <f t="shared" si="21"/>
        <v>1.000141832424037</v>
      </c>
      <c r="H65" s="1">
        <f t="shared" si="16"/>
        <v>27922</v>
      </c>
      <c r="I65" s="1">
        <v>4</v>
      </c>
      <c r="J65" s="4">
        <f t="shared" si="22"/>
        <v>1.7756427499887124</v>
      </c>
      <c r="K65" s="1">
        <f t="shared" si="17"/>
        <v>1537469</v>
      </c>
      <c r="L65" s="1">
        <v>212</v>
      </c>
      <c r="M65" s="1">
        <f t="shared" si="23"/>
        <v>97.77221127363353</v>
      </c>
      <c r="N65" s="1">
        <f t="shared" si="24"/>
        <v>7110</v>
      </c>
      <c r="O65" s="1">
        <f t="shared" si="25"/>
        <v>1.0009854990848936</v>
      </c>
      <c r="P65" s="1">
        <f t="shared" si="18"/>
        <v>10595898</v>
      </c>
      <c r="Q65" s="1">
        <v>19517</v>
      </c>
      <c r="R65" s="1" t="s">
        <v>22</v>
      </c>
      <c r="S65" s="1">
        <f t="shared" si="26"/>
        <v>64081.632899909288</v>
      </c>
      <c r="T65" s="1">
        <f t="shared" si="27"/>
        <v>9510.1360749924406</v>
      </c>
      <c r="U65" s="1">
        <f t="shared" si="28"/>
        <v>169.89351992698511</v>
      </c>
      <c r="V65" s="1">
        <f t="shared" si="29"/>
        <v>9354.8463644660787</v>
      </c>
      <c r="W65" s="4">
        <f t="shared" si="30"/>
        <v>14.84065814903088</v>
      </c>
      <c r="X65" s="1"/>
    </row>
    <row r="66" spans="1:24" x14ac:dyDescent="0.25">
      <c r="A66" s="2">
        <v>44515</v>
      </c>
      <c r="B66" s="1">
        <v>618</v>
      </c>
      <c r="C66" s="1">
        <f t="shared" si="31"/>
        <v>1572735</v>
      </c>
      <c r="D66" s="1">
        <v>234</v>
      </c>
      <c r="E66" s="1">
        <f t="shared" si="19"/>
        <v>11</v>
      </c>
      <c r="F66" s="1">
        <f t="shared" si="20"/>
        <v>1.0493273542600896</v>
      </c>
      <c r="G66" s="1">
        <f t="shared" si="21"/>
        <v>1.0001488075365295</v>
      </c>
      <c r="H66" s="1">
        <f t="shared" si="16"/>
        <v>27926</v>
      </c>
      <c r="I66" s="1">
        <v>4</v>
      </c>
      <c r="J66" s="4">
        <f t="shared" si="22"/>
        <v>1.7756328942892479</v>
      </c>
      <c r="K66" s="1">
        <f t="shared" si="17"/>
        <v>1537698</v>
      </c>
      <c r="L66" s="1">
        <v>229</v>
      </c>
      <c r="M66" s="1">
        <f t="shared" si="23"/>
        <v>97.77222481854858</v>
      </c>
      <c r="N66" s="1">
        <f t="shared" si="24"/>
        <v>7111</v>
      </c>
      <c r="O66" s="1">
        <f t="shared" si="25"/>
        <v>1.0001406469760901</v>
      </c>
      <c r="P66" s="1">
        <f t="shared" si="18"/>
        <v>10613598</v>
      </c>
      <c r="Q66" s="1">
        <v>17700</v>
      </c>
      <c r="R66" s="1" t="s">
        <v>22</v>
      </c>
      <c r="S66" s="1">
        <f t="shared" si="26"/>
        <v>64188.67856062897</v>
      </c>
      <c r="T66" s="1">
        <f t="shared" si="27"/>
        <v>9511.5512549138202</v>
      </c>
      <c r="U66" s="1">
        <f t="shared" si="28"/>
        <v>169.91785822938851</v>
      </c>
      <c r="V66" s="1">
        <f t="shared" si="29"/>
        <v>9356.2397322786746</v>
      </c>
      <c r="W66" s="4">
        <f t="shared" si="30"/>
        <v>14.818113518149076</v>
      </c>
      <c r="X66" s="1"/>
    </row>
    <row r="67" spans="1:24" x14ac:dyDescent="0.25">
      <c r="A67" s="2">
        <v>44516</v>
      </c>
      <c r="B67" s="1">
        <v>619</v>
      </c>
      <c r="C67" s="1">
        <f t="shared" si="31"/>
        <v>1572948</v>
      </c>
      <c r="D67" s="1">
        <v>213</v>
      </c>
      <c r="E67" s="1">
        <f t="shared" si="19"/>
        <v>-21</v>
      </c>
      <c r="F67" s="1">
        <f t="shared" si="20"/>
        <v>0.91025641025641024</v>
      </c>
      <c r="G67" s="1">
        <f t="shared" si="21"/>
        <v>1.00013543286059</v>
      </c>
      <c r="H67" s="1">
        <f t="shared" si="16"/>
        <v>27928</v>
      </c>
      <c r="I67" s="1">
        <v>2</v>
      </c>
      <c r="J67" s="4">
        <f t="shared" si="22"/>
        <v>1.7755195975963602</v>
      </c>
      <c r="K67" s="1">
        <f t="shared" si="17"/>
        <v>1537921</v>
      </c>
      <c r="L67" s="1">
        <v>223</v>
      </c>
      <c r="M67" s="1">
        <f t="shared" si="23"/>
        <v>97.77316224058265</v>
      </c>
      <c r="N67" s="1">
        <f t="shared" si="24"/>
        <v>7099</v>
      </c>
      <c r="O67" s="1">
        <f t="shared" si="25"/>
        <v>0.9983124736324005</v>
      </c>
      <c r="P67" s="1">
        <f t="shared" si="18"/>
        <v>10634362</v>
      </c>
      <c r="Q67" s="1">
        <v>20764</v>
      </c>
      <c r="R67" s="1" t="s">
        <v>22</v>
      </c>
      <c r="S67" s="1">
        <f t="shared" si="26"/>
        <v>64314.254611430304</v>
      </c>
      <c r="T67" s="1">
        <f t="shared" si="27"/>
        <v>9512.8394315089208</v>
      </c>
      <c r="U67" s="1">
        <f t="shared" si="28"/>
        <v>169.93002738059022</v>
      </c>
      <c r="V67" s="1">
        <f t="shared" si="29"/>
        <v>9357.596592637663</v>
      </c>
      <c r="W67" s="4">
        <f t="shared" si="30"/>
        <v>14.791183523750648</v>
      </c>
      <c r="X67" s="1"/>
    </row>
    <row r="68" spans="1:24" x14ac:dyDescent="0.25">
      <c r="A68" s="2">
        <v>44517</v>
      </c>
      <c r="B68" s="1">
        <v>620</v>
      </c>
      <c r="C68" s="1">
        <f t="shared" si="31"/>
        <v>1573214</v>
      </c>
      <c r="D68" s="1">
        <v>266</v>
      </c>
      <c r="E68" s="1">
        <f t="shared" si="19"/>
        <v>53</v>
      </c>
      <c r="F68" s="1">
        <f t="shared" si="20"/>
        <v>1.2488262910798122</v>
      </c>
      <c r="G68" s="1">
        <f t="shared" si="21"/>
        <v>1.0001691092140363</v>
      </c>
      <c r="H68" s="1">
        <f t="shared" si="16"/>
        <v>27934</v>
      </c>
      <c r="I68" s="1">
        <v>6</v>
      </c>
      <c r="J68" s="4">
        <f t="shared" si="22"/>
        <v>1.7756007764995734</v>
      </c>
      <c r="K68" s="1">
        <f t="shared" si="17"/>
        <v>1538178</v>
      </c>
      <c r="L68" s="1">
        <v>257</v>
      </c>
      <c r="M68" s="1">
        <f t="shared" si="23"/>
        <v>97.772966678404856</v>
      </c>
      <c r="N68" s="1">
        <f t="shared" si="24"/>
        <v>7102</v>
      </c>
      <c r="O68" s="1">
        <f t="shared" si="25"/>
        <v>1.0004225947316523</v>
      </c>
      <c r="P68" s="1">
        <f t="shared" si="18"/>
        <v>10654032</v>
      </c>
      <c r="Q68" s="1">
        <v>19670</v>
      </c>
      <c r="R68" s="1" t="s">
        <v>22</v>
      </c>
      <c r="S68" s="1">
        <f t="shared" si="26"/>
        <v>64433.21439371031</v>
      </c>
      <c r="T68" s="1">
        <f t="shared" si="27"/>
        <v>9514.4481403084374</v>
      </c>
      <c r="U68" s="1">
        <f t="shared" si="28"/>
        <v>169.96653483419533</v>
      </c>
      <c r="V68" s="1">
        <f t="shared" si="29"/>
        <v>9359.1603285670826</v>
      </c>
      <c r="W68" s="4">
        <f t="shared" si="30"/>
        <v>14.766372017654913</v>
      </c>
      <c r="X68" s="1"/>
    </row>
    <row r="69" spans="1:24" x14ac:dyDescent="0.25">
      <c r="A69" s="2">
        <v>44518</v>
      </c>
      <c r="B69" s="1">
        <v>621</v>
      </c>
      <c r="C69" s="1">
        <f t="shared" si="31"/>
        <v>1573458</v>
      </c>
      <c r="D69" s="1">
        <v>244</v>
      </c>
      <c r="E69" s="1">
        <f t="shared" si="19"/>
        <v>-22</v>
      </c>
      <c r="F69" s="1">
        <f t="shared" si="20"/>
        <v>0.91729323308270672</v>
      </c>
      <c r="G69" s="1">
        <f t="shared" si="21"/>
        <v>1.0001550965094386</v>
      </c>
      <c r="H69" s="1">
        <f t="shared" si="16"/>
        <v>27939</v>
      </c>
      <c r="I69" s="1">
        <v>5</v>
      </c>
      <c r="J69" s="4">
        <f t="shared" si="22"/>
        <v>1.7756432011531289</v>
      </c>
      <c r="K69" s="1">
        <f t="shared" si="17"/>
        <v>1538472</v>
      </c>
      <c r="L69" s="1">
        <v>294</v>
      </c>
      <c r="M69" s="1">
        <f t="shared" si="23"/>
        <v>97.776489744244842</v>
      </c>
      <c r="N69" s="1">
        <f t="shared" si="24"/>
        <v>7047</v>
      </c>
      <c r="O69" s="1">
        <f t="shared" si="25"/>
        <v>0.99225570261898055</v>
      </c>
      <c r="P69" s="1">
        <f t="shared" si="18"/>
        <v>10673539</v>
      </c>
      <c r="Q69" s="1">
        <v>19507</v>
      </c>
      <c r="R69" s="1" t="s">
        <v>22</v>
      </c>
      <c r="S69" s="1">
        <f t="shared" si="26"/>
        <v>64551.188388267314</v>
      </c>
      <c r="T69" s="1">
        <f t="shared" si="27"/>
        <v>9515.9237980042344</v>
      </c>
      <c r="U69" s="1">
        <f t="shared" si="28"/>
        <v>169.99695771219959</v>
      </c>
      <c r="V69" s="1">
        <f t="shared" si="29"/>
        <v>9360.9491937937328</v>
      </c>
      <c r="W69" s="4">
        <f t="shared" si="30"/>
        <v>14.741670967801776</v>
      </c>
      <c r="X69" s="1"/>
    </row>
    <row r="70" spans="1:24" x14ac:dyDescent="0.25">
      <c r="A70" s="2">
        <v>44519</v>
      </c>
      <c r="B70" s="1">
        <v>622</v>
      </c>
      <c r="C70" s="1">
        <f t="shared" si="31"/>
        <v>1573711</v>
      </c>
      <c r="D70" s="1">
        <v>253</v>
      </c>
      <c r="E70" s="1">
        <f t="shared" si="19"/>
        <v>9</v>
      </c>
      <c r="F70" s="1">
        <f t="shared" si="20"/>
        <v>1.0368852459016393</v>
      </c>
      <c r="G70" s="1">
        <f t="shared" si="21"/>
        <v>1.0001607923439966</v>
      </c>
      <c r="H70" s="1">
        <f t="shared" si="16"/>
        <v>27946</v>
      </c>
      <c r="I70" s="1">
        <v>7</v>
      </c>
      <c r="J70" s="4">
        <f t="shared" si="22"/>
        <v>1.7758025457024829</v>
      </c>
      <c r="K70" s="1">
        <f t="shared" si="17"/>
        <v>1538770</v>
      </c>
      <c r="L70" s="1">
        <v>298</v>
      </c>
      <c r="M70" s="1">
        <f t="shared" si="23"/>
        <v>97.779706693287395</v>
      </c>
      <c r="N70" s="1">
        <f t="shared" si="24"/>
        <v>6995</v>
      </c>
      <c r="O70" s="1">
        <f t="shared" si="25"/>
        <v>0.99262097346388534</v>
      </c>
      <c r="P70" s="1">
        <f t="shared" si="18"/>
        <v>10691663</v>
      </c>
      <c r="Q70" s="1">
        <v>18124</v>
      </c>
      <c r="R70" s="1" t="s">
        <v>22</v>
      </c>
      <c r="S70" s="1">
        <f t="shared" si="26"/>
        <v>64660.798306622317</v>
      </c>
      <c r="T70" s="1">
        <f t="shared" si="27"/>
        <v>9517.4538856970066</v>
      </c>
      <c r="U70" s="1">
        <f t="shared" si="28"/>
        <v>170.03954974140555</v>
      </c>
      <c r="V70" s="1">
        <f t="shared" si="29"/>
        <v>9362.7623973227874</v>
      </c>
      <c r="W70" s="4">
        <f t="shared" si="30"/>
        <v>14.719047916119315</v>
      </c>
      <c r="X70" s="1"/>
    </row>
    <row r="71" spans="1:24" x14ac:dyDescent="0.25">
      <c r="A71" s="2">
        <v>44520</v>
      </c>
      <c r="B71" s="1">
        <v>623</v>
      </c>
      <c r="C71" s="1">
        <f t="shared" si="31"/>
        <v>1573889</v>
      </c>
      <c r="D71" s="1">
        <v>178</v>
      </c>
      <c r="E71" s="1">
        <f t="shared" si="19"/>
        <v>-75</v>
      </c>
      <c r="F71" s="1">
        <f t="shared" si="20"/>
        <v>0.70355731225296447</v>
      </c>
      <c r="G71" s="1">
        <f t="shared" si="21"/>
        <v>1.0001131084424015</v>
      </c>
      <c r="H71" s="1">
        <f t="shared" si="16"/>
        <v>27946</v>
      </c>
      <c r="I71" s="1">
        <v>0</v>
      </c>
      <c r="J71" s="4">
        <f t="shared" si="22"/>
        <v>1.7756017101587214</v>
      </c>
      <c r="K71" s="1">
        <f t="shared" si="17"/>
        <v>1538960</v>
      </c>
      <c r="L71" s="1">
        <v>190</v>
      </c>
      <c r="M71" s="1">
        <f t="shared" si="23"/>
        <v>97.780720241389318</v>
      </c>
      <c r="N71" s="1">
        <f t="shared" si="24"/>
        <v>6983</v>
      </c>
      <c r="O71" s="1">
        <f t="shared" si="25"/>
        <v>0.99828448892065758</v>
      </c>
      <c r="P71" s="1">
        <f t="shared" si="18"/>
        <v>10706770</v>
      </c>
      <c r="Q71" s="1">
        <v>15107</v>
      </c>
      <c r="R71" s="1" t="s">
        <v>22</v>
      </c>
      <c r="S71" s="1">
        <f t="shared" si="26"/>
        <v>64752.162080435439</v>
      </c>
      <c r="T71" s="1">
        <f t="shared" si="27"/>
        <v>9518.5303900816452</v>
      </c>
      <c r="U71" s="1">
        <f t="shared" si="28"/>
        <v>170.03954974140555</v>
      </c>
      <c r="V71" s="1">
        <f t="shared" si="29"/>
        <v>9363.9184666869496</v>
      </c>
      <c r="W71" s="4">
        <f t="shared" si="30"/>
        <v>14.699942186112153</v>
      </c>
      <c r="X71" s="1"/>
    </row>
    <row r="72" spans="1:24" x14ac:dyDescent="0.25">
      <c r="A72" s="2">
        <v>44521</v>
      </c>
      <c r="B72" s="1">
        <v>624</v>
      </c>
      <c r="C72" s="1">
        <f t="shared" si="31"/>
        <v>1574088</v>
      </c>
      <c r="D72" s="1">
        <v>199</v>
      </c>
      <c r="E72" s="1">
        <f t="shared" si="19"/>
        <v>21</v>
      </c>
      <c r="F72" s="1">
        <f t="shared" si="20"/>
        <v>1.1179775280898876</v>
      </c>
      <c r="G72" s="1">
        <f t="shared" si="21"/>
        <v>1.0001264383955921</v>
      </c>
      <c r="H72" s="1">
        <f t="shared" si="16"/>
        <v>27953</v>
      </c>
      <c r="I72" s="1">
        <v>7</v>
      </c>
      <c r="J72" s="4">
        <f t="shared" si="22"/>
        <v>1.7758219362576932</v>
      </c>
      <c r="K72" s="1">
        <f t="shared" si="17"/>
        <v>1539152</v>
      </c>
      <c r="L72" s="1">
        <v>192</v>
      </c>
      <c r="M72" s="1">
        <f t="shared" si="23"/>
        <v>97.780556106138917</v>
      </c>
      <c r="N72" s="1">
        <f t="shared" si="24"/>
        <v>6983</v>
      </c>
      <c r="O72" s="1">
        <f t="shared" si="25"/>
        <v>1</v>
      </c>
      <c r="P72" s="1">
        <f t="shared" si="18"/>
        <v>10723905</v>
      </c>
      <c r="Q72" s="1">
        <v>17135</v>
      </c>
      <c r="R72" s="1" t="s">
        <v>22</v>
      </c>
      <c r="S72" s="1">
        <f t="shared" si="26"/>
        <v>64855.790746900515</v>
      </c>
      <c r="T72" s="1">
        <f t="shared" si="27"/>
        <v>9519.733897792561</v>
      </c>
      <c r="U72" s="1">
        <f t="shared" si="28"/>
        <v>170.08214177061151</v>
      </c>
      <c r="V72" s="1">
        <f t="shared" si="29"/>
        <v>9365.0867052023132</v>
      </c>
      <c r="W72" s="4">
        <f t="shared" si="30"/>
        <v>14.678309813449486</v>
      </c>
      <c r="X72" s="1"/>
    </row>
    <row r="73" spans="1:24" x14ac:dyDescent="0.25">
      <c r="A73" s="2">
        <v>44522</v>
      </c>
      <c r="B73" s="1">
        <v>625</v>
      </c>
      <c r="C73" s="1">
        <f t="shared" si="31"/>
        <v>1574352</v>
      </c>
      <c r="D73" s="1">
        <v>264</v>
      </c>
      <c r="E73" s="1">
        <f t="shared" si="19"/>
        <v>65</v>
      </c>
      <c r="F73" s="1">
        <f t="shared" si="20"/>
        <v>1.3266331658291457</v>
      </c>
      <c r="G73" s="1">
        <f t="shared" si="21"/>
        <v>1.0001677161632641</v>
      </c>
      <c r="H73" s="1">
        <f t="shared" si="16"/>
        <v>27955</v>
      </c>
      <c r="I73" s="1">
        <v>2</v>
      </c>
      <c r="J73" s="4">
        <f t="shared" si="22"/>
        <v>1.7756511885524966</v>
      </c>
      <c r="K73" s="1">
        <f t="shared" si="17"/>
        <v>1539491</v>
      </c>
      <c r="L73" s="1">
        <v>339</v>
      </c>
      <c r="M73" s="1">
        <f t="shared" si="23"/>
        <v>97.785692145085719</v>
      </c>
      <c r="N73" s="1">
        <f t="shared" si="24"/>
        <v>6906</v>
      </c>
      <c r="O73" s="1">
        <f t="shared" si="25"/>
        <v>0.98897322067879134</v>
      </c>
      <c r="P73" s="1">
        <f t="shared" si="18"/>
        <v>10742519</v>
      </c>
      <c r="Q73" s="1">
        <v>18614</v>
      </c>
      <c r="R73" s="1" t="s">
        <v>22</v>
      </c>
      <c r="S73" s="1">
        <f t="shared" si="26"/>
        <v>64968.364076202</v>
      </c>
      <c r="T73" s="1">
        <f t="shared" si="27"/>
        <v>9521.3305110371948</v>
      </c>
      <c r="U73" s="1">
        <f t="shared" si="28"/>
        <v>170.09431092181322</v>
      </c>
      <c r="V73" s="1">
        <f t="shared" si="29"/>
        <v>9367.1493763310009</v>
      </c>
      <c r="W73" s="4">
        <f t="shared" si="30"/>
        <v>14.655333632642401</v>
      </c>
      <c r="X73" s="1"/>
    </row>
    <row r="74" spans="1:24" x14ac:dyDescent="0.25">
      <c r="A74" s="2">
        <v>44523</v>
      </c>
      <c r="B74" s="1">
        <v>626</v>
      </c>
      <c r="C74" s="1">
        <f t="shared" si="31"/>
        <v>1574636</v>
      </c>
      <c r="D74" s="1">
        <v>284</v>
      </c>
      <c r="E74" s="1">
        <f t="shared" si="19"/>
        <v>20</v>
      </c>
      <c r="F74" s="1">
        <f t="shared" si="20"/>
        <v>1.0757575757575757</v>
      </c>
      <c r="G74" s="1">
        <f t="shared" si="21"/>
        <v>1.0001803916786081</v>
      </c>
      <c r="H74" s="1">
        <f t="shared" si="16"/>
        <v>27958</v>
      </c>
      <c r="I74" s="1">
        <v>3</v>
      </c>
      <c r="J74" s="4">
        <f t="shared" si="22"/>
        <v>1.7755214538471114</v>
      </c>
      <c r="K74" s="1">
        <f t="shared" si="17"/>
        <v>1539809</v>
      </c>
      <c r="L74" s="1">
        <v>318</v>
      </c>
      <c r="M74" s="1">
        <f t="shared" si="23"/>
        <v>97.788250744934075</v>
      </c>
      <c r="N74" s="1">
        <f t="shared" si="24"/>
        <v>6869</v>
      </c>
      <c r="O74" s="1">
        <f t="shared" si="25"/>
        <v>0.99464233999420792</v>
      </c>
      <c r="P74" s="1">
        <f t="shared" si="18"/>
        <v>10762087</v>
      </c>
      <c r="Q74" s="1">
        <v>19568</v>
      </c>
      <c r="R74" s="1" t="s">
        <v>22</v>
      </c>
      <c r="S74" s="1">
        <f t="shared" si="26"/>
        <v>65086.706985182951</v>
      </c>
      <c r="T74" s="1">
        <f t="shared" si="27"/>
        <v>9523.0480798306617</v>
      </c>
      <c r="U74" s="1">
        <f t="shared" si="28"/>
        <v>170.11256464861577</v>
      </c>
      <c r="V74" s="1">
        <f t="shared" si="29"/>
        <v>9369.0842713720722</v>
      </c>
      <c r="W74" s="4">
        <f t="shared" si="30"/>
        <v>14.631325689896393</v>
      </c>
      <c r="X74" s="1"/>
    </row>
    <row r="75" spans="1:24" x14ac:dyDescent="0.25">
      <c r="A75" s="2">
        <v>44524</v>
      </c>
      <c r="B75" s="1">
        <v>627</v>
      </c>
      <c r="C75" s="1">
        <f t="shared" si="31"/>
        <v>1574948</v>
      </c>
      <c r="D75" s="1">
        <v>312</v>
      </c>
      <c r="E75" s="1">
        <f t="shared" si="19"/>
        <v>28</v>
      </c>
      <c r="F75" s="1">
        <f t="shared" si="20"/>
        <v>1.0985915492957747</v>
      </c>
      <c r="G75" s="1">
        <f t="shared" si="21"/>
        <v>1.000198141030689</v>
      </c>
      <c r="H75" s="1">
        <f t="shared" si="16"/>
        <v>27961</v>
      </c>
      <c r="I75" s="1">
        <v>3</v>
      </c>
      <c r="J75" s="4">
        <f t="shared" si="22"/>
        <v>1.7753602023685862</v>
      </c>
      <c r="K75" s="1">
        <f t="shared" si="17"/>
        <v>1540147</v>
      </c>
      <c r="L75" s="1">
        <v>338</v>
      </c>
      <c r="M75" s="1">
        <f t="shared" si="23"/>
        <v>97.790339744550295</v>
      </c>
      <c r="N75" s="1">
        <f t="shared" si="24"/>
        <v>6840</v>
      </c>
      <c r="O75" s="1">
        <f t="shared" si="25"/>
        <v>0.99577813364390744</v>
      </c>
      <c r="P75" s="1">
        <f t="shared" si="18"/>
        <v>10783089</v>
      </c>
      <c r="Q75" s="1">
        <v>21002</v>
      </c>
      <c r="R75" s="1" t="s">
        <v>22</v>
      </c>
      <c r="S75" s="1">
        <f t="shared" si="26"/>
        <v>65213.722407015426</v>
      </c>
      <c r="T75" s="1">
        <f t="shared" si="27"/>
        <v>9524.9349863925017</v>
      </c>
      <c r="U75" s="1">
        <f t="shared" si="28"/>
        <v>170.13081837541833</v>
      </c>
      <c r="V75" s="1">
        <f t="shared" si="29"/>
        <v>9371.1408579251602</v>
      </c>
      <c r="W75" s="4">
        <f t="shared" si="30"/>
        <v>14.605721978182689</v>
      </c>
    </row>
    <row r="76" spans="1:24" x14ac:dyDescent="0.25">
      <c r="A76" s="2">
        <v>44525</v>
      </c>
      <c r="B76" s="1">
        <v>628</v>
      </c>
      <c r="C76" s="1">
        <f t="shared" si="31"/>
        <v>1575185</v>
      </c>
      <c r="D76" s="1">
        <v>237</v>
      </c>
      <c r="E76" s="1">
        <f t="shared" si="19"/>
        <v>-75</v>
      </c>
      <c r="F76" s="1">
        <f t="shared" si="20"/>
        <v>0.75961538461538458</v>
      </c>
      <c r="G76" s="1">
        <f t="shared" si="21"/>
        <v>1.0001504811587429</v>
      </c>
      <c r="H76" s="1">
        <f t="shared" si="16"/>
        <v>27970</v>
      </c>
      <c r="I76" s="1">
        <v>9</v>
      </c>
      <c r="J76" s="4">
        <f t="shared" si="22"/>
        <v>1.7756644457635136</v>
      </c>
      <c r="K76" s="1">
        <f t="shared" si="17"/>
        <v>1540507</v>
      </c>
      <c r="L76" s="1">
        <v>360</v>
      </c>
      <c r="M76" s="1">
        <f t="shared" si="23"/>
        <v>97.798480813364776</v>
      </c>
      <c r="N76" s="1">
        <f t="shared" si="24"/>
        <v>6708</v>
      </c>
      <c r="O76" s="1">
        <f t="shared" si="25"/>
        <v>0.98070175438596496</v>
      </c>
      <c r="P76" s="1">
        <f t="shared" si="18"/>
        <v>10801977</v>
      </c>
      <c r="Q76" s="1">
        <v>18888</v>
      </c>
      <c r="R76" s="1" t="s">
        <v>22</v>
      </c>
      <c r="S76" s="1">
        <f t="shared" si="26"/>
        <v>65327.952827335954</v>
      </c>
      <c r="T76" s="1">
        <f t="shared" si="27"/>
        <v>9526.3683096462046</v>
      </c>
      <c r="U76" s="1">
        <f t="shared" si="28"/>
        <v>170.185579555826</v>
      </c>
      <c r="V76" s="1">
        <f t="shared" si="29"/>
        <v>9373.3313051414661</v>
      </c>
      <c r="W76" s="4">
        <f t="shared" si="30"/>
        <v>14.582376911189499</v>
      </c>
    </row>
    <row r="77" spans="1:24" x14ac:dyDescent="0.25">
      <c r="A77" s="2">
        <v>44526</v>
      </c>
      <c r="B77" s="1">
        <v>629</v>
      </c>
      <c r="C77" s="1">
        <f t="shared" si="31"/>
        <v>1575424</v>
      </c>
      <c r="D77" s="1">
        <v>239</v>
      </c>
      <c r="E77" s="1">
        <f t="shared" si="19"/>
        <v>2</v>
      </c>
      <c r="F77" s="1">
        <f t="shared" si="20"/>
        <v>1.0084388185654007</v>
      </c>
      <c r="G77" s="1">
        <f t="shared" si="21"/>
        <v>1.0001517282097023</v>
      </c>
      <c r="H77" s="1">
        <f t="shared" si="16"/>
        <v>27973</v>
      </c>
      <c r="I77" s="1">
        <v>3</v>
      </c>
      <c r="J77" s="4">
        <f t="shared" si="22"/>
        <v>1.7755854931751704</v>
      </c>
      <c r="K77" s="1">
        <f t="shared" si="17"/>
        <v>1540784</v>
      </c>
      <c r="L77" s="1">
        <v>277</v>
      </c>
      <c r="M77" s="1">
        <f t="shared" si="23"/>
        <v>97.801226844328895</v>
      </c>
      <c r="N77" s="1">
        <f t="shared" si="24"/>
        <v>6667</v>
      </c>
      <c r="O77" s="1">
        <f t="shared" si="25"/>
        <v>0.99388789505068575</v>
      </c>
      <c r="P77" s="1">
        <f t="shared" si="18"/>
        <v>10818893</v>
      </c>
      <c r="Q77" s="1">
        <v>16916</v>
      </c>
      <c r="R77" s="1" t="s">
        <v>22</v>
      </c>
      <c r="S77" s="1">
        <f t="shared" si="26"/>
        <v>65430.257030541281</v>
      </c>
      <c r="T77" s="1">
        <f t="shared" si="27"/>
        <v>9527.8137284547938</v>
      </c>
      <c r="U77" s="1">
        <f t="shared" si="28"/>
        <v>170.20383328262855</v>
      </c>
      <c r="V77" s="1">
        <f t="shared" si="29"/>
        <v>9375.0167325829025</v>
      </c>
      <c r="W77" s="4">
        <f t="shared" si="30"/>
        <v>14.561785572701385</v>
      </c>
    </row>
    <row r="78" spans="1:24" x14ac:dyDescent="0.25">
      <c r="A78" s="2">
        <v>44527</v>
      </c>
      <c r="B78" s="1">
        <v>630</v>
      </c>
      <c r="C78" s="1">
        <f t="shared" si="31"/>
        <v>1575579</v>
      </c>
      <c r="D78" s="1">
        <v>155</v>
      </c>
      <c r="E78" s="1">
        <f t="shared" si="19"/>
        <v>-84</v>
      </c>
      <c r="F78" s="1">
        <f t="shared" si="20"/>
        <v>0.64853556485355646</v>
      </c>
      <c r="G78" s="1">
        <f t="shared" si="21"/>
        <v>1.0000983862122197</v>
      </c>
      <c r="H78" s="1">
        <f t="shared" si="16"/>
        <v>27975</v>
      </c>
      <c r="I78" s="1">
        <v>2</v>
      </c>
      <c r="J78" s="4">
        <f t="shared" si="22"/>
        <v>1.7755377546920845</v>
      </c>
      <c r="K78" s="1">
        <f t="shared" si="17"/>
        <v>1540972</v>
      </c>
      <c r="L78" s="1">
        <v>188</v>
      </c>
      <c r="M78" s="1">
        <f t="shared" si="23"/>
        <v>97.803537620138371</v>
      </c>
      <c r="N78" s="1">
        <f t="shared" si="24"/>
        <v>6632</v>
      </c>
      <c r="O78" s="1">
        <f t="shared" si="25"/>
        <v>0.9947502624868757</v>
      </c>
      <c r="P78" s="1">
        <f t="shared" si="18"/>
        <v>10832355</v>
      </c>
      <c r="Q78" s="1">
        <v>13462</v>
      </c>
      <c r="R78" s="1" t="s">
        <v>22</v>
      </c>
      <c r="S78" s="1">
        <f t="shared" si="26"/>
        <v>65511.672210462661</v>
      </c>
      <c r="T78" s="1">
        <f t="shared" si="27"/>
        <v>9528.7511339582707</v>
      </c>
      <c r="U78" s="1">
        <f t="shared" si="28"/>
        <v>170.21600243383025</v>
      </c>
      <c r="V78" s="1">
        <f t="shared" si="29"/>
        <v>9376.1606327958634</v>
      </c>
      <c r="W78" s="4">
        <f t="shared" si="30"/>
        <v>14.545119690039702</v>
      </c>
    </row>
    <row r="79" spans="1:24" x14ac:dyDescent="0.25">
      <c r="A79" s="2">
        <v>44528</v>
      </c>
      <c r="B79" s="1">
        <v>631</v>
      </c>
      <c r="C79" s="1">
        <f t="shared" si="31"/>
        <v>1575784</v>
      </c>
      <c r="D79" s="1">
        <v>205</v>
      </c>
      <c r="E79" s="1">
        <f t="shared" si="19"/>
        <v>50</v>
      </c>
      <c r="F79" s="1">
        <f t="shared" si="20"/>
        <v>1.3225806451612903</v>
      </c>
      <c r="G79" s="1">
        <f t="shared" si="21"/>
        <v>1.000130110898914</v>
      </c>
      <c r="H79" s="1">
        <f t="shared" si="16"/>
        <v>27978</v>
      </c>
      <c r="I79" s="1">
        <v>3</v>
      </c>
      <c r="J79" s="4">
        <f t="shared" si="22"/>
        <v>1.7754971493554956</v>
      </c>
      <c r="K79" s="1">
        <f t="shared" si="17"/>
        <v>1541271</v>
      </c>
      <c r="L79" s="1">
        <v>299</v>
      </c>
      <c r="M79" s="1">
        <f t="shared" si="23"/>
        <v>97.80978865123646</v>
      </c>
      <c r="N79" s="1">
        <f t="shared" si="24"/>
        <v>6535</v>
      </c>
      <c r="O79" s="1">
        <f t="shared" si="25"/>
        <v>0.98537394451145954</v>
      </c>
      <c r="P79" s="1">
        <f t="shared" si="18"/>
        <v>10852166</v>
      </c>
      <c r="Q79" s="1">
        <v>19811</v>
      </c>
      <c r="R79" s="1" t="s">
        <v>22</v>
      </c>
      <c r="S79" s="1">
        <f t="shared" si="26"/>
        <v>65631.484729361968</v>
      </c>
      <c r="T79" s="1">
        <f t="shared" si="27"/>
        <v>9529.9909283338384</v>
      </c>
      <c r="U79" s="1">
        <f t="shared" si="28"/>
        <v>170.23425616063281</v>
      </c>
      <c r="V79" s="1">
        <f t="shared" si="29"/>
        <v>9377.9799209005178</v>
      </c>
      <c r="W79" s="4">
        <f t="shared" si="30"/>
        <v>14.520456100653087</v>
      </c>
    </row>
    <row r="80" spans="1:24" x14ac:dyDescent="0.25">
      <c r="A80" s="2">
        <v>44529</v>
      </c>
      <c r="B80" s="1">
        <v>632</v>
      </c>
      <c r="C80" s="1">
        <f t="shared" si="31"/>
        <v>1576011</v>
      </c>
      <c r="D80" s="1">
        <v>227</v>
      </c>
      <c r="E80" s="1">
        <f t="shared" si="19"/>
        <v>22</v>
      </c>
      <c r="F80" s="1">
        <f t="shared" si="20"/>
        <v>1.1073170731707318</v>
      </c>
      <c r="G80" s="1">
        <f t="shared" si="21"/>
        <v>1.0001440552766114</v>
      </c>
      <c r="H80" s="1">
        <f t="shared" si="16"/>
        <v>27980</v>
      </c>
      <c r="I80" s="1">
        <v>2</v>
      </c>
      <c r="J80" s="4">
        <f t="shared" si="22"/>
        <v>1.7753683191297522</v>
      </c>
      <c r="K80" s="1">
        <f t="shared" si="17"/>
        <v>1541551</v>
      </c>
      <c r="L80" s="1">
        <v>280</v>
      </c>
      <c r="M80" s="1">
        <f t="shared" si="23"/>
        <v>97.81346703798387</v>
      </c>
      <c r="N80" s="1">
        <f t="shared" si="24"/>
        <v>6480</v>
      </c>
      <c r="O80" s="1">
        <f t="shared" si="25"/>
        <v>0.991583779648049</v>
      </c>
      <c r="P80" s="1">
        <f t="shared" si="18"/>
        <v>10869057</v>
      </c>
      <c r="Q80" s="1">
        <v>16891</v>
      </c>
      <c r="R80" s="1" t="s">
        <v>22</v>
      </c>
      <c r="S80" s="1">
        <f t="shared" si="26"/>
        <v>65733.637738131234</v>
      </c>
      <c r="T80" s="1">
        <f t="shared" si="27"/>
        <v>9531.3637738131238</v>
      </c>
      <c r="U80" s="1">
        <f t="shared" si="28"/>
        <v>170.24642531183451</v>
      </c>
      <c r="V80" s="1">
        <f t="shared" si="29"/>
        <v>9379.6836020687551</v>
      </c>
      <c r="W80" s="4">
        <f t="shared" si="30"/>
        <v>14.499979161025653</v>
      </c>
    </row>
    <row r="81" spans="1:23" x14ac:dyDescent="0.25">
      <c r="A81" s="2">
        <v>44530</v>
      </c>
      <c r="B81" s="1">
        <v>633</v>
      </c>
      <c r="C81" s="1">
        <f t="shared" si="31"/>
        <v>1576284</v>
      </c>
      <c r="D81" s="1">
        <v>273</v>
      </c>
      <c r="E81" s="1">
        <f t="shared" si="19"/>
        <v>46</v>
      </c>
      <c r="F81" s="1">
        <f t="shared" si="20"/>
        <v>1.2026431718061674</v>
      </c>
      <c r="G81" s="1">
        <f t="shared" si="21"/>
        <v>1.0001732221412161</v>
      </c>
      <c r="H81" s="1">
        <f t="shared" si="16"/>
        <v>27981</v>
      </c>
      <c r="I81" s="1">
        <v>1</v>
      </c>
      <c r="J81" s="4">
        <f t="shared" si="22"/>
        <v>1.7751242796348881</v>
      </c>
      <c r="K81" s="1">
        <f t="shared" si="17"/>
        <v>1541919</v>
      </c>
      <c r="L81" s="1">
        <v>368</v>
      </c>
      <c r="M81" s="1">
        <f t="shared" si="23"/>
        <v>97.819872561035965</v>
      </c>
      <c r="N81" s="1">
        <f t="shared" si="24"/>
        <v>6384</v>
      </c>
      <c r="O81" s="1">
        <f t="shared" si="25"/>
        <v>0.98518518518518516</v>
      </c>
      <c r="P81" s="1">
        <f t="shared" si="18"/>
        <v>10888859</v>
      </c>
      <c r="Q81" s="1">
        <v>19802</v>
      </c>
      <c r="R81" s="1" t="s">
        <v>22</v>
      </c>
      <c r="S81" s="1">
        <f t="shared" si="26"/>
        <v>65853.395827033572</v>
      </c>
      <c r="T81" s="1">
        <f t="shared" si="27"/>
        <v>9533.0148170547327</v>
      </c>
      <c r="U81" s="1">
        <f t="shared" si="28"/>
        <v>170.25250988743537</v>
      </c>
      <c r="V81" s="1">
        <f t="shared" si="29"/>
        <v>9381.92272588987</v>
      </c>
      <c r="W81" s="4">
        <f t="shared" si="30"/>
        <v>14.476117286485204</v>
      </c>
    </row>
    <row r="82" spans="1:23" x14ac:dyDescent="0.25">
      <c r="A82" s="2">
        <v>44531</v>
      </c>
      <c r="B82" s="1">
        <v>634</v>
      </c>
      <c r="C82" s="1">
        <f t="shared" si="31"/>
        <v>1576566</v>
      </c>
      <c r="D82" s="1">
        <v>282</v>
      </c>
      <c r="E82" s="1">
        <f t="shared" si="19"/>
        <v>9</v>
      </c>
      <c r="F82" s="1">
        <f t="shared" si="20"/>
        <v>1.0329670329670331</v>
      </c>
      <c r="G82" s="1">
        <f t="shared" si="21"/>
        <v>1.0001789017715081</v>
      </c>
      <c r="H82" s="1">
        <f t="shared" ref="H82:H121" si="32">H81+I82</f>
        <v>27983</v>
      </c>
      <c r="I82" s="1">
        <v>2</v>
      </c>
      <c r="J82" s="4">
        <f t="shared" si="22"/>
        <v>1.7749336215546956</v>
      </c>
      <c r="K82" s="1">
        <f t="shared" ref="K82:K121" si="33">K81+L82</f>
        <v>1542302</v>
      </c>
      <c r="L82" s="1">
        <v>383</v>
      </c>
      <c r="M82" s="1">
        <f t="shared" si="23"/>
        <v>97.826668848624166</v>
      </c>
      <c r="N82" s="1">
        <f t="shared" si="24"/>
        <v>6281</v>
      </c>
      <c r="O82" s="1">
        <f t="shared" si="25"/>
        <v>0.98386591478696739</v>
      </c>
      <c r="P82" s="1">
        <f t="shared" ref="P82:P121" si="34">P81+Q82</f>
        <v>10907710</v>
      </c>
      <c r="Q82" s="1">
        <v>18851</v>
      </c>
      <c r="R82" s="1" t="s">
        <v>22</v>
      </c>
      <c r="S82" s="1">
        <f t="shared" si="26"/>
        <v>65967.402479588753</v>
      </c>
      <c r="T82" s="1">
        <f t="shared" si="27"/>
        <v>9534.7202902933168</v>
      </c>
      <c r="U82" s="1">
        <f t="shared" si="28"/>
        <v>170.26467903863707</v>
      </c>
      <c r="V82" s="1">
        <f t="shared" si="29"/>
        <v>9384.2531183449955</v>
      </c>
      <c r="W82" s="4">
        <f t="shared" si="30"/>
        <v>14.453684595575055</v>
      </c>
    </row>
    <row r="83" spans="1:23" x14ac:dyDescent="0.25">
      <c r="A83" s="2">
        <v>44532</v>
      </c>
      <c r="B83" s="1">
        <v>635</v>
      </c>
      <c r="C83" s="1">
        <f t="shared" si="31"/>
        <v>1576827</v>
      </c>
      <c r="D83" s="1">
        <v>261</v>
      </c>
      <c r="E83" s="1">
        <f t="shared" si="19"/>
        <v>-21</v>
      </c>
      <c r="F83" s="1">
        <f t="shared" si="20"/>
        <v>0.92553191489361697</v>
      </c>
      <c r="G83" s="1">
        <f t="shared" si="21"/>
        <v>1.0001655496820305</v>
      </c>
      <c r="H83" s="1">
        <f t="shared" si="32"/>
        <v>27986</v>
      </c>
      <c r="I83" s="1">
        <v>3</v>
      </c>
      <c r="J83" s="4">
        <f t="shared" si="22"/>
        <v>1.7748300859891413</v>
      </c>
      <c r="K83" s="1">
        <f t="shared" si="33"/>
        <v>1542615</v>
      </c>
      <c r="L83" s="1">
        <v>313</v>
      </c>
      <c r="M83" s="1">
        <f t="shared" si="23"/>
        <v>97.830326345249034</v>
      </c>
      <c r="N83" s="1">
        <f t="shared" si="24"/>
        <v>6226</v>
      </c>
      <c r="O83" s="1">
        <f t="shared" si="25"/>
        <v>0.99124343257443082</v>
      </c>
      <c r="P83" s="1">
        <f t="shared" si="34"/>
        <v>10928767</v>
      </c>
      <c r="Q83" s="1">
        <v>21057</v>
      </c>
      <c r="R83" s="1" t="s">
        <v>22</v>
      </c>
      <c r="S83" s="1">
        <f t="shared" si="26"/>
        <v>66094.750529180528</v>
      </c>
      <c r="T83" s="1">
        <f t="shared" si="27"/>
        <v>9536.2987602056255</v>
      </c>
      <c r="U83" s="1">
        <f t="shared" si="28"/>
        <v>170.28293276543963</v>
      </c>
      <c r="V83" s="1">
        <f t="shared" si="29"/>
        <v>9386.1575905080626</v>
      </c>
      <c r="W83" s="4">
        <f t="shared" si="30"/>
        <v>14.428224153740308</v>
      </c>
    </row>
    <row r="84" spans="1:23" x14ac:dyDescent="0.25">
      <c r="A84" s="2">
        <v>44533</v>
      </c>
      <c r="B84" s="1">
        <v>636</v>
      </c>
      <c r="C84" s="1">
        <f t="shared" si="31"/>
        <v>1577070</v>
      </c>
      <c r="D84" s="1">
        <v>243</v>
      </c>
      <c r="E84" s="1">
        <f t="shared" si="19"/>
        <v>-18</v>
      </c>
      <c r="F84" s="1">
        <f t="shared" si="20"/>
        <v>0.93103448275862066</v>
      </c>
      <c r="G84" s="1">
        <f t="shared" si="21"/>
        <v>1.0001541069502236</v>
      </c>
      <c r="H84" s="1">
        <f t="shared" si="32"/>
        <v>27989</v>
      </c>
      <c r="I84" s="1">
        <v>3</v>
      </c>
      <c r="J84" s="4">
        <f t="shared" si="22"/>
        <v>1.7747468406602116</v>
      </c>
      <c r="K84" s="1">
        <f t="shared" si="33"/>
        <v>1542840</v>
      </c>
      <c r="L84" s="1">
        <v>225</v>
      </c>
      <c r="M84" s="1">
        <f t="shared" si="23"/>
        <v>97.829519298445859</v>
      </c>
      <c r="N84" s="1">
        <f t="shared" si="24"/>
        <v>6241</v>
      </c>
      <c r="O84" s="1">
        <f t="shared" si="25"/>
        <v>1.0024092515258594</v>
      </c>
      <c r="P84" s="1">
        <f t="shared" si="34"/>
        <v>10946154</v>
      </c>
      <c r="Q84" s="1">
        <v>17387</v>
      </c>
      <c r="R84" s="1" t="s">
        <v>22</v>
      </c>
      <c r="S84" s="1">
        <f t="shared" si="26"/>
        <v>66199.903235560938</v>
      </c>
      <c r="T84" s="1">
        <f t="shared" si="27"/>
        <v>9537.7683701239803</v>
      </c>
      <c r="U84" s="1">
        <f t="shared" si="28"/>
        <v>170.30118649224218</v>
      </c>
      <c r="V84" s="1">
        <f t="shared" si="29"/>
        <v>9387.5266200182541</v>
      </c>
      <c r="W84" s="4">
        <f t="shared" si="30"/>
        <v>14.407526150280727</v>
      </c>
    </row>
    <row r="85" spans="1:23" x14ac:dyDescent="0.25">
      <c r="A85" s="2">
        <v>44534</v>
      </c>
      <c r="B85" s="1">
        <v>637</v>
      </c>
      <c r="C85" s="1">
        <f t="shared" si="31"/>
        <v>1577070</v>
      </c>
      <c r="D85" s="1">
        <v>0</v>
      </c>
      <c r="E85" s="1">
        <f t="shared" si="19"/>
        <v>-243</v>
      </c>
      <c r="F85" s="1">
        <f t="shared" si="20"/>
        <v>0</v>
      </c>
      <c r="G85" s="1">
        <f t="shared" si="21"/>
        <v>1</v>
      </c>
      <c r="H85" s="1">
        <f t="shared" si="32"/>
        <v>27989</v>
      </c>
      <c r="I85" s="1">
        <v>0</v>
      </c>
      <c r="J85" s="4">
        <f t="shared" si="22"/>
        <v>1.7747468406602116</v>
      </c>
      <c r="K85" s="1">
        <f t="shared" si="33"/>
        <v>1542840</v>
      </c>
      <c r="M85" s="1">
        <f t="shared" si="23"/>
        <v>97.829519298445859</v>
      </c>
      <c r="N85" s="1">
        <f t="shared" si="24"/>
        <v>6241</v>
      </c>
      <c r="O85" s="1">
        <f t="shared" si="25"/>
        <v>1</v>
      </c>
      <c r="P85" s="1">
        <f t="shared" si="34"/>
        <v>10962582</v>
      </c>
      <c r="Q85" s="1">
        <v>16428</v>
      </c>
      <c r="R85" s="1" t="s">
        <v>22</v>
      </c>
      <c r="S85" s="1">
        <f t="shared" si="26"/>
        <v>66299.256123374667</v>
      </c>
      <c r="T85" s="1">
        <f t="shared" si="27"/>
        <v>9537.7683701239803</v>
      </c>
      <c r="U85" s="1">
        <f t="shared" si="28"/>
        <v>170.30118649224218</v>
      </c>
      <c r="V85" s="1">
        <f t="shared" si="29"/>
        <v>9387.5266200182541</v>
      </c>
      <c r="W85" s="4">
        <f t="shared" si="30"/>
        <v>14.385935722077154</v>
      </c>
    </row>
    <row r="86" spans="1:23" x14ac:dyDescent="0.25">
      <c r="A86" s="2">
        <v>44535</v>
      </c>
      <c r="B86" s="1">
        <v>638</v>
      </c>
      <c r="C86" s="1">
        <f t="shared" si="31"/>
        <v>1577443</v>
      </c>
      <c r="D86" s="1">
        <v>373</v>
      </c>
      <c r="E86" s="1">
        <f t="shared" si="19"/>
        <v>373</v>
      </c>
      <c r="F86" s="1" t="e">
        <f t="shared" si="20"/>
        <v>#DIV/0!</v>
      </c>
      <c r="G86" s="1">
        <f t="shared" si="21"/>
        <v>1.0002365145491323</v>
      </c>
      <c r="H86" s="1">
        <f t="shared" si="32"/>
        <v>28001</v>
      </c>
      <c r="I86" s="1">
        <v>12</v>
      </c>
      <c r="J86" s="4">
        <f t="shared" si="22"/>
        <v>1.7750879112589171</v>
      </c>
      <c r="K86" s="1">
        <f t="shared" si="33"/>
        <v>1543228</v>
      </c>
      <c r="L86" s="1">
        <v>388</v>
      </c>
      <c r="M86" s="1">
        <f t="shared" si="23"/>
        <v>97.830983433315808</v>
      </c>
      <c r="N86" s="1">
        <f t="shared" si="24"/>
        <v>6214</v>
      </c>
      <c r="O86" s="1">
        <f t="shared" si="25"/>
        <v>0.99567377022912995</v>
      </c>
      <c r="P86" s="1">
        <f t="shared" si="34"/>
        <v>10981714</v>
      </c>
      <c r="Q86" s="1">
        <v>19132</v>
      </c>
      <c r="R86" s="1" t="s">
        <v>22</v>
      </c>
      <c r="S86" s="1">
        <f t="shared" si="26"/>
        <v>66414.962201390998</v>
      </c>
      <c r="T86" s="1">
        <f t="shared" si="27"/>
        <v>9540.0241911097673</v>
      </c>
      <c r="U86" s="1">
        <f t="shared" si="28"/>
        <v>170.3742013994524</v>
      </c>
      <c r="V86" s="1">
        <f t="shared" si="29"/>
        <v>9389.8874353513838</v>
      </c>
      <c r="W86" s="4">
        <f t="shared" si="30"/>
        <v>14.36426954845118</v>
      </c>
    </row>
    <row r="87" spans="1:23" x14ac:dyDescent="0.25">
      <c r="A87" s="2">
        <v>44536</v>
      </c>
      <c r="B87" s="1">
        <v>639</v>
      </c>
      <c r="C87" s="1">
        <f t="shared" si="31"/>
        <v>1577720</v>
      </c>
      <c r="D87" s="1">
        <v>277</v>
      </c>
      <c r="E87" s="1">
        <f t="shared" si="19"/>
        <v>-96</v>
      </c>
      <c r="F87" s="1">
        <f t="shared" si="20"/>
        <v>0.74262734584450407</v>
      </c>
      <c r="G87" s="1">
        <f t="shared" si="21"/>
        <v>1.0001756006397695</v>
      </c>
      <c r="H87" s="1">
        <f t="shared" si="32"/>
        <v>28005</v>
      </c>
      <c r="I87" s="1">
        <v>4</v>
      </c>
      <c r="J87" s="4">
        <f t="shared" si="22"/>
        <v>1.7750297898232892</v>
      </c>
      <c r="K87" s="1">
        <f t="shared" si="33"/>
        <v>1543554</v>
      </c>
      <c r="L87" s="1">
        <v>326</v>
      </c>
      <c r="M87" s="1">
        <f t="shared" si="23"/>
        <v>97.834469994675871</v>
      </c>
      <c r="N87" s="1">
        <f t="shared" si="24"/>
        <v>6161</v>
      </c>
      <c r="O87" s="1">
        <f t="shared" si="25"/>
        <v>0.99147087222401031</v>
      </c>
      <c r="P87" s="1">
        <f t="shared" si="34"/>
        <v>11000951</v>
      </c>
      <c r="Q87" s="1">
        <v>19237</v>
      </c>
      <c r="R87" s="1" t="s">
        <v>22</v>
      </c>
      <c r="S87" s="1">
        <f t="shared" si="26"/>
        <v>66531.303296038706</v>
      </c>
      <c r="T87" s="1">
        <f t="shared" si="27"/>
        <v>9541.6994254611436</v>
      </c>
      <c r="U87" s="1">
        <f t="shared" si="28"/>
        <v>170.39853970185581</v>
      </c>
      <c r="V87" s="1">
        <f t="shared" si="29"/>
        <v>9391.8710069972622</v>
      </c>
      <c r="W87" s="4">
        <f t="shared" si="30"/>
        <v>14.341669188418345</v>
      </c>
    </row>
    <row r="88" spans="1:23" x14ac:dyDescent="0.25">
      <c r="A88" s="2">
        <v>44537</v>
      </c>
      <c r="B88" s="1">
        <v>640</v>
      </c>
      <c r="C88" s="1">
        <f t="shared" si="31"/>
        <v>1578011</v>
      </c>
      <c r="D88" s="1">
        <v>291</v>
      </c>
      <c r="E88" s="1">
        <f t="shared" ref="E88:E121" si="35">D88-D87</f>
        <v>14</v>
      </c>
      <c r="F88" s="1">
        <f t="shared" ref="F88:F121" si="36">D88/D87</f>
        <v>1.0505415162454874</v>
      </c>
      <c r="G88" s="1">
        <f t="shared" ref="G88:G121" si="37">C88/C87</f>
        <v>1.0001844433739826</v>
      </c>
      <c r="H88" s="1">
        <f t="shared" si="32"/>
        <v>28010</v>
      </c>
      <c r="I88" s="1">
        <v>5</v>
      </c>
      <c r="J88" s="4">
        <f t="shared" ref="J88:J121" si="38">(H88/C88)*100</f>
        <v>1.7750193122861628</v>
      </c>
      <c r="K88" s="1">
        <f t="shared" si="33"/>
        <v>1543862</v>
      </c>
      <c r="L88" s="1">
        <v>308</v>
      </c>
      <c r="M88" s="1">
        <f t="shared" ref="M88:M121" si="39">(K88/C88)*100</f>
        <v>97.835946644224919</v>
      </c>
      <c r="N88" s="1">
        <f t="shared" ref="N88:N121" si="40">C88-H88-K88</f>
        <v>6139</v>
      </c>
      <c r="O88" s="1">
        <f t="shared" ref="O88:O121" si="41">N88/N87</f>
        <v>0.9964291511118325</v>
      </c>
      <c r="P88" s="1">
        <f t="shared" si="34"/>
        <v>11020965</v>
      </c>
      <c r="Q88" s="1">
        <v>20014</v>
      </c>
      <c r="R88" s="1" t="s">
        <v>22</v>
      </c>
      <c r="S88" s="1">
        <f t="shared" ref="S88:S121" si="42">P88/165.35</f>
        <v>66652.343513758693</v>
      </c>
      <c r="T88" s="1">
        <f t="shared" ref="T88:T121" si="43">C88/165.35</f>
        <v>9543.4593286967047</v>
      </c>
      <c r="U88" s="1">
        <f t="shared" ref="U88:U121" si="44">H88/164.35</f>
        <v>170.42896257986007</v>
      </c>
      <c r="V88" s="1">
        <f t="shared" ref="V88:V121" si="45">K88/164.35</f>
        <v>9393.7450562823251</v>
      </c>
      <c r="W88" s="4">
        <f t="shared" ref="W88:W121" si="46">(C88/P88)*100</f>
        <v>14.318265233579819</v>
      </c>
    </row>
    <row r="89" spans="1:23" x14ac:dyDescent="0.25">
      <c r="A89" s="2">
        <v>44538</v>
      </c>
      <c r="B89" s="1">
        <v>641</v>
      </c>
      <c r="C89" s="1">
        <f t="shared" si="31"/>
        <v>1578288</v>
      </c>
      <c r="D89" s="1">
        <v>277</v>
      </c>
      <c r="E89" s="1">
        <f t="shared" si="35"/>
        <v>-14</v>
      </c>
      <c r="F89" s="1">
        <f t="shared" si="36"/>
        <v>0.95189003436426112</v>
      </c>
      <c r="G89" s="1">
        <f t="shared" si="37"/>
        <v>1.0001755374328822</v>
      </c>
      <c r="H89" s="1">
        <f t="shared" si="32"/>
        <v>28016</v>
      </c>
      <c r="I89" s="1">
        <v>6</v>
      </c>
      <c r="J89" s="4">
        <f t="shared" si="38"/>
        <v>1.775087943391827</v>
      </c>
      <c r="K89" s="1">
        <f t="shared" si="33"/>
        <v>1544158</v>
      </c>
      <c r="L89" s="1">
        <v>296</v>
      </c>
      <c r="M89" s="1">
        <f t="shared" si="39"/>
        <v>97.837530285980762</v>
      </c>
      <c r="N89" s="1">
        <f t="shared" si="40"/>
        <v>6114</v>
      </c>
      <c r="O89" s="1">
        <f t="shared" si="41"/>
        <v>0.9959276755171852</v>
      </c>
      <c r="P89" s="1">
        <f t="shared" si="34"/>
        <v>11041514</v>
      </c>
      <c r="Q89" s="1">
        <v>20549</v>
      </c>
      <c r="R89" s="1" t="s">
        <v>22</v>
      </c>
      <c r="S89" s="1">
        <f t="shared" si="42"/>
        <v>66776.619292410047</v>
      </c>
      <c r="T89" s="1">
        <f t="shared" si="43"/>
        <v>9545.134563048081</v>
      </c>
      <c r="U89" s="1">
        <f t="shared" si="44"/>
        <v>170.46547003346518</v>
      </c>
      <c r="V89" s="1">
        <f t="shared" si="45"/>
        <v>9395.5460906601766</v>
      </c>
      <c r="W89" s="4">
        <f t="shared" si="46"/>
        <v>14.294126693132844</v>
      </c>
    </row>
    <row r="90" spans="1:23" x14ac:dyDescent="0.25">
      <c r="A90" s="2">
        <v>44539</v>
      </c>
      <c r="B90" s="1">
        <v>642</v>
      </c>
      <c r="C90" s="1">
        <f t="shared" si="31"/>
        <v>1578550</v>
      </c>
      <c r="D90" s="1">
        <v>262</v>
      </c>
      <c r="E90" s="1">
        <f t="shared" si="35"/>
        <v>-15</v>
      </c>
      <c r="F90" s="1">
        <f t="shared" si="36"/>
        <v>0.94584837545126355</v>
      </c>
      <c r="G90" s="1">
        <f t="shared" si="37"/>
        <v>1.0001660026560426</v>
      </c>
      <c r="H90" s="1">
        <f t="shared" si="32"/>
        <v>28016</v>
      </c>
      <c r="I90" s="1">
        <v>0</v>
      </c>
      <c r="J90" s="4">
        <f t="shared" si="38"/>
        <v>1.7747933229862849</v>
      </c>
      <c r="K90" s="1">
        <f t="shared" si="33"/>
        <v>1544158</v>
      </c>
      <c r="M90" s="1">
        <f t="shared" si="39"/>
        <v>97.821291691742417</v>
      </c>
      <c r="N90" s="1">
        <f t="shared" si="40"/>
        <v>6376</v>
      </c>
      <c r="O90" s="1">
        <f t="shared" si="41"/>
        <v>1.0428524697415766</v>
      </c>
      <c r="P90" s="1">
        <f t="shared" si="34"/>
        <v>11063010</v>
      </c>
      <c r="Q90" s="1">
        <v>21496</v>
      </c>
      <c r="R90" s="1" t="s">
        <v>22</v>
      </c>
      <c r="S90" s="1">
        <f t="shared" si="42"/>
        <v>66906.622316298759</v>
      </c>
      <c r="T90" s="1">
        <f t="shared" si="43"/>
        <v>9546.7190807378283</v>
      </c>
      <c r="U90" s="1">
        <f t="shared" si="44"/>
        <v>170.46547003346518</v>
      </c>
      <c r="V90" s="1">
        <f t="shared" si="45"/>
        <v>9395.5460906601766</v>
      </c>
      <c r="W90" s="4">
        <f t="shared" si="46"/>
        <v>14.268720718864033</v>
      </c>
    </row>
    <row r="91" spans="1:23" x14ac:dyDescent="0.25">
      <c r="A91" s="2">
        <v>44540</v>
      </c>
      <c r="B91" s="1">
        <v>643</v>
      </c>
      <c r="C91" s="1">
        <f t="shared" si="31"/>
        <v>1578819</v>
      </c>
      <c r="D91" s="1">
        <v>269</v>
      </c>
      <c r="E91" s="1">
        <f t="shared" si="35"/>
        <v>7</v>
      </c>
      <c r="F91" s="1">
        <f t="shared" si="36"/>
        <v>1.0267175572519085</v>
      </c>
      <c r="G91" s="1">
        <f t="shared" si="37"/>
        <v>1.0001704095530708</v>
      </c>
      <c r="H91" s="1">
        <f t="shared" si="32"/>
        <v>28017</v>
      </c>
      <c r="I91" s="1">
        <v>1</v>
      </c>
      <c r="J91" s="4">
        <f t="shared" si="38"/>
        <v>1.7745542712622537</v>
      </c>
      <c r="K91" s="1">
        <f t="shared" si="33"/>
        <v>1544694</v>
      </c>
      <c r="L91" s="1">
        <v>536</v>
      </c>
      <c r="M91" s="1">
        <f t="shared" si="39"/>
        <v>97.838574276088636</v>
      </c>
      <c r="N91" s="1">
        <f t="shared" si="40"/>
        <v>6108</v>
      </c>
      <c r="O91" s="1">
        <f t="shared" si="41"/>
        <v>0.9579673776662484</v>
      </c>
      <c r="P91" s="1">
        <f t="shared" si="34"/>
        <v>11083062</v>
      </c>
      <c r="Q91" s="1">
        <v>20052</v>
      </c>
      <c r="R91" s="1" t="s">
        <v>22</v>
      </c>
      <c r="S91" s="1">
        <f t="shared" si="42"/>
        <v>67027.892349561545</v>
      </c>
      <c r="T91" s="1">
        <f t="shared" si="43"/>
        <v>9548.3459328696699</v>
      </c>
      <c r="U91" s="1">
        <f t="shared" si="44"/>
        <v>170.47155460906603</v>
      </c>
      <c r="V91" s="1">
        <f t="shared" si="45"/>
        <v>9398.8074231822338</v>
      </c>
      <c r="W91" s="4">
        <f t="shared" si="46"/>
        <v>14.245332201516151</v>
      </c>
    </row>
    <row r="92" spans="1:23" x14ac:dyDescent="0.25">
      <c r="A92" s="2">
        <v>44541</v>
      </c>
      <c r="B92" s="1">
        <v>644</v>
      </c>
      <c r="C92" s="1">
        <f t="shared" si="31"/>
        <v>1578996</v>
      </c>
      <c r="D92" s="1">
        <v>177</v>
      </c>
      <c r="E92" s="1">
        <f t="shared" si="35"/>
        <v>-92</v>
      </c>
      <c r="F92" s="1">
        <f t="shared" si="36"/>
        <v>0.65799256505576209</v>
      </c>
      <c r="G92" s="1">
        <f t="shared" si="37"/>
        <v>1.0001121091144709</v>
      </c>
      <c r="H92" s="1">
        <f t="shared" si="32"/>
        <v>28022</v>
      </c>
      <c r="I92" s="1">
        <v>5</v>
      </c>
      <c r="J92" s="4">
        <f t="shared" si="38"/>
        <v>1.7746720067688582</v>
      </c>
      <c r="K92" s="1">
        <f t="shared" si="33"/>
        <v>1544816</v>
      </c>
      <c r="L92" s="1">
        <v>122</v>
      </c>
      <c r="M92" s="1">
        <f t="shared" si="39"/>
        <v>97.835333338399849</v>
      </c>
      <c r="N92" s="1">
        <f t="shared" si="40"/>
        <v>6158</v>
      </c>
      <c r="O92" s="1">
        <f t="shared" si="41"/>
        <v>1.0081859855926654</v>
      </c>
      <c r="P92" s="1">
        <f t="shared" si="34"/>
        <v>11098694</v>
      </c>
      <c r="Q92" s="1">
        <v>15632</v>
      </c>
      <c r="R92" s="1" t="s">
        <v>22</v>
      </c>
      <c r="S92" s="1">
        <f t="shared" si="42"/>
        <v>67122.431206531604</v>
      </c>
      <c r="T92" s="1">
        <f t="shared" si="43"/>
        <v>9549.4163894768681</v>
      </c>
      <c r="U92" s="1">
        <f t="shared" si="44"/>
        <v>170.50197748707029</v>
      </c>
      <c r="V92" s="1">
        <f t="shared" si="45"/>
        <v>9399.5497414055371</v>
      </c>
      <c r="W92" s="4">
        <f t="shared" si="46"/>
        <v>14.226863088576009</v>
      </c>
    </row>
    <row r="93" spans="1:23" x14ac:dyDescent="0.25">
      <c r="A93" s="2">
        <v>44542</v>
      </c>
      <c r="B93" s="1">
        <v>645</v>
      </c>
      <c r="C93" s="1">
        <f t="shared" si="31"/>
        <v>1579325</v>
      </c>
      <c r="D93" s="1">
        <v>329</v>
      </c>
      <c r="E93" s="1">
        <f t="shared" si="35"/>
        <v>152</v>
      </c>
      <c r="F93" s="1">
        <f t="shared" si="36"/>
        <v>1.8587570621468927</v>
      </c>
      <c r="G93" s="1">
        <f t="shared" si="37"/>
        <v>1.0002083602491709</v>
      </c>
      <c r="H93" s="1">
        <f t="shared" si="32"/>
        <v>28028</v>
      </c>
      <c r="I93" s="1">
        <v>6</v>
      </c>
      <c r="J93" s="4">
        <f t="shared" si="38"/>
        <v>1.7746822218352776</v>
      </c>
      <c r="K93" s="1">
        <f t="shared" si="33"/>
        <v>1545104</v>
      </c>
      <c r="L93" s="1">
        <v>288</v>
      </c>
      <c r="M93" s="1">
        <f t="shared" si="39"/>
        <v>97.833188229148533</v>
      </c>
      <c r="N93" s="1">
        <f t="shared" si="40"/>
        <v>6193</v>
      </c>
      <c r="O93" s="1">
        <f t="shared" si="41"/>
        <v>1.0056836635271191</v>
      </c>
      <c r="P93" s="1">
        <f t="shared" si="34"/>
        <v>11120306</v>
      </c>
      <c r="Q93" s="1">
        <v>21612</v>
      </c>
      <c r="R93" s="1" t="s">
        <v>22</v>
      </c>
      <c r="S93" s="1">
        <f t="shared" si="42"/>
        <v>67253.135772603564</v>
      </c>
      <c r="T93" s="1">
        <f t="shared" si="43"/>
        <v>9551.4061082552162</v>
      </c>
      <c r="U93" s="1">
        <f t="shared" si="44"/>
        <v>170.5384849406754</v>
      </c>
      <c r="V93" s="1">
        <f t="shared" si="45"/>
        <v>9401.3020991785834</v>
      </c>
      <c r="W93" s="4">
        <f t="shared" si="46"/>
        <v>14.202172134471839</v>
      </c>
    </row>
    <row r="94" spans="1:23" x14ac:dyDescent="0.25">
      <c r="A94" s="2">
        <v>44543</v>
      </c>
      <c r="B94" s="1">
        <v>646</v>
      </c>
      <c r="C94" s="1">
        <f t="shared" si="31"/>
        <v>1579710</v>
      </c>
      <c r="D94" s="1">
        <v>385</v>
      </c>
      <c r="E94" s="1">
        <f t="shared" si="35"/>
        <v>56</v>
      </c>
      <c r="F94" s="1">
        <f t="shared" si="36"/>
        <v>1.1702127659574468</v>
      </c>
      <c r="G94" s="1">
        <f t="shared" si="37"/>
        <v>1.0002437750304718</v>
      </c>
      <c r="H94" s="1">
        <f t="shared" si="32"/>
        <v>28031</v>
      </c>
      <c r="I94" s="1">
        <v>3</v>
      </c>
      <c r="J94" s="4">
        <f t="shared" si="38"/>
        <v>1.7744396123339095</v>
      </c>
      <c r="K94" s="1">
        <f t="shared" si="33"/>
        <v>1545371</v>
      </c>
      <c r="L94" s="1">
        <v>267</v>
      </c>
      <c r="M94" s="1">
        <f t="shared" si="39"/>
        <v>97.826246589563908</v>
      </c>
      <c r="N94" s="1">
        <f t="shared" si="40"/>
        <v>6308</v>
      </c>
      <c r="O94" s="1">
        <f t="shared" si="41"/>
        <v>1.0185693524947521</v>
      </c>
      <c r="P94" s="1">
        <f t="shared" si="34"/>
        <v>11142343</v>
      </c>
      <c r="Q94" s="1">
        <v>22037</v>
      </c>
      <c r="R94" s="1" t="s">
        <v>22</v>
      </c>
      <c r="S94" s="1">
        <f t="shared" si="42"/>
        <v>67386.410644088304</v>
      </c>
      <c r="T94" s="1">
        <f t="shared" si="43"/>
        <v>9553.7345025703053</v>
      </c>
      <c r="U94" s="1">
        <f t="shared" si="44"/>
        <v>170.55673866747796</v>
      </c>
      <c r="V94" s="1">
        <f t="shared" si="45"/>
        <v>9402.9266808640095</v>
      </c>
      <c r="W94" s="4">
        <f t="shared" si="46"/>
        <v>14.177538781565064</v>
      </c>
    </row>
    <row r="95" spans="1:23" x14ac:dyDescent="0.25">
      <c r="A95" s="2">
        <v>44544</v>
      </c>
      <c r="B95" s="1">
        <v>647</v>
      </c>
      <c r="C95" s="1">
        <f t="shared" si="31"/>
        <v>1580005</v>
      </c>
      <c r="D95" s="1">
        <v>295</v>
      </c>
      <c r="E95" s="1">
        <f t="shared" si="35"/>
        <v>-90</v>
      </c>
      <c r="F95" s="1">
        <f t="shared" si="36"/>
        <v>0.76623376623376627</v>
      </c>
      <c r="G95" s="1">
        <f t="shared" si="37"/>
        <v>1.0001867431363984</v>
      </c>
      <c r="H95" s="1">
        <f t="shared" si="32"/>
        <v>28034</v>
      </c>
      <c r="I95" s="1">
        <v>3</v>
      </c>
      <c r="J95" s="4">
        <f t="shared" si="38"/>
        <v>1.7742981826006878</v>
      </c>
      <c r="K95" s="1">
        <f t="shared" si="33"/>
        <v>1545618</v>
      </c>
      <c r="L95" s="1">
        <v>247</v>
      </c>
      <c r="M95" s="1">
        <f t="shared" si="39"/>
        <v>97.823614482232642</v>
      </c>
      <c r="N95" s="1">
        <f t="shared" si="40"/>
        <v>6353</v>
      </c>
      <c r="O95" s="1">
        <f t="shared" si="41"/>
        <v>1.0071337983513</v>
      </c>
      <c r="P95" s="1">
        <f t="shared" si="34"/>
        <v>11165213</v>
      </c>
      <c r="Q95" s="1">
        <v>22870</v>
      </c>
      <c r="R95" s="1" t="s">
        <v>22</v>
      </c>
      <c r="S95" s="1">
        <f t="shared" si="42"/>
        <v>67524.723314182047</v>
      </c>
      <c r="T95" s="1">
        <f t="shared" si="43"/>
        <v>9555.5185969156337</v>
      </c>
      <c r="U95" s="1">
        <f t="shared" si="44"/>
        <v>170.57499239428051</v>
      </c>
      <c r="V95" s="1">
        <f t="shared" si="45"/>
        <v>9404.4295710374208</v>
      </c>
      <c r="W95" s="4">
        <f t="shared" si="46"/>
        <v>14.151140690285086</v>
      </c>
    </row>
    <row r="96" spans="1:23" x14ac:dyDescent="0.25">
      <c r="A96" s="2">
        <v>44545</v>
      </c>
      <c r="B96" s="1">
        <v>648</v>
      </c>
      <c r="C96" s="1">
        <f t="shared" si="31"/>
        <v>1580302</v>
      </c>
      <c r="D96" s="1">
        <v>297</v>
      </c>
      <c r="E96" s="1">
        <f t="shared" si="35"/>
        <v>2</v>
      </c>
      <c r="F96" s="1">
        <f t="shared" si="36"/>
        <v>1.006779661016949</v>
      </c>
      <c r="G96" s="1">
        <f t="shared" si="37"/>
        <v>1.0001879740886896</v>
      </c>
      <c r="H96" s="1">
        <f t="shared" si="32"/>
        <v>28038</v>
      </c>
      <c r="I96" s="1">
        <v>4</v>
      </c>
      <c r="J96" s="4">
        <f t="shared" si="38"/>
        <v>1.7742178393750054</v>
      </c>
      <c r="K96" s="1">
        <f t="shared" si="33"/>
        <v>1545887</v>
      </c>
      <c r="L96" s="1">
        <v>269</v>
      </c>
      <c r="M96" s="1">
        <f t="shared" si="39"/>
        <v>97.822251696194769</v>
      </c>
      <c r="N96" s="1">
        <f t="shared" si="40"/>
        <v>6377</v>
      </c>
      <c r="O96" s="1">
        <f t="shared" si="41"/>
        <v>1.0037777427986778</v>
      </c>
      <c r="P96" s="1">
        <f t="shared" si="34"/>
        <v>11193366</v>
      </c>
      <c r="Q96" s="1">
        <v>28153</v>
      </c>
      <c r="R96" s="1" t="s">
        <v>22</v>
      </c>
      <c r="S96" s="1">
        <f t="shared" si="42"/>
        <v>67694.986392500752</v>
      </c>
      <c r="T96" s="1">
        <f t="shared" si="43"/>
        <v>9557.3147868158449</v>
      </c>
      <c r="U96" s="1">
        <f t="shared" si="44"/>
        <v>170.59933069668392</v>
      </c>
      <c r="V96" s="1">
        <f t="shared" si="45"/>
        <v>9406.0663218740501</v>
      </c>
      <c r="W96" s="4">
        <f t="shared" si="46"/>
        <v>14.11820179917283</v>
      </c>
    </row>
    <row r="97" spans="1:23" x14ac:dyDescent="0.25">
      <c r="A97" s="2">
        <v>44546</v>
      </c>
      <c r="B97" s="1">
        <v>649</v>
      </c>
      <c r="C97" s="1">
        <f t="shared" si="31"/>
        <v>1580559</v>
      </c>
      <c r="D97" s="1">
        <v>257</v>
      </c>
      <c r="E97" s="1">
        <f t="shared" si="35"/>
        <v>-40</v>
      </c>
      <c r="F97" s="1">
        <f t="shared" si="36"/>
        <v>0.86531986531986527</v>
      </c>
      <c r="G97" s="1">
        <f t="shared" si="37"/>
        <v>1.0001626271434194</v>
      </c>
      <c r="H97" s="1">
        <f t="shared" si="32"/>
        <v>28041</v>
      </c>
      <c r="I97" s="1">
        <v>3</v>
      </c>
      <c r="J97" s="4">
        <f t="shared" si="38"/>
        <v>1.7741191565768821</v>
      </c>
      <c r="K97" s="1">
        <f t="shared" si="33"/>
        <v>1546068</v>
      </c>
      <c r="L97" s="1">
        <v>181</v>
      </c>
      <c r="M97" s="1">
        <f t="shared" si="39"/>
        <v>97.817797374220135</v>
      </c>
      <c r="N97" s="1">
        <f t="shared" si="40"/>
        <v>6450</v>
      </c>
      <c r="O97" s="1">
        <f t="shared" si="41"/>
        <v>1.0114473890544142</v>
      </c>
      <c r="P97" s="1">
        <f t="shared" si="34"/>
        <v>11218569</v>
      </c>
      <c r="Q97" s="1">
        <v>25203</v>
      </c>
      <c r="R97" s="1" t="s">
        <v>22</v>
      </c>
      <c r="S97" s="1">
        <f t="shared" si="42"/>
        <v>67847.408527366191</v>
      </c>
      <c r="T97" s="1">
        <f t="shared" si="43"/>
        <v>9558.8690656183862</v>
      </c>
      <c r="U97" s="1">
        <f t="shared" si="44"/>
        <v>170.61758442348648</v>
      </c>
      <c r="V97" s="1">
        <f t="shared" si="45"/>
        <v>9407.1676300578038</v>
      </c>
      <c r="W97" s="4">
        <f t="shared" si="46"/>
        <v>14.08877549355894</v>
      </c>
    </row>
    <row r="98" spans="1:23" x14ac:dyDescent="0.25">
      <c r="A98" s="2">
        <v>44547</v>
      </c>
      <c r="B98" s="1">
        <v>650</v>
      </c>
      <c r="C98" s="1">
        <f t="shared" si="31"/>
        <v>1580750</v>
      </c>
      <c r="D98" s="1">
        <v>191</v>
      </c>
      <c r="E98" s="1">
        <f t="shared" si="35"/>
        <v>-66</v>
      </c>
      <c r="F98" s="1">
        <f t="shared" si="36"/>
        <v>0.74319066147859925</v>
      </c>
      <c r="G98" s="1">
        <f t="shared" si="37"/>
        <v>1.000120843321888</v>
      </c>
      <c r="H98" s="1">
        <f t="shared" si="32"/>
        <v>28043</v>
      </c>
      <c r="I98" s="1">
        <v>2</v>
      </c>
      <c r="J98" s="4">
        <f t="shared" si="38"/>
        <v>1.7740313142495652</v>
      </c>
      <c r="K98" s="1">
        <f t="shared" si="33"/>
        <v>1546213</v>
      </c>
      <c r="L98" s="1">
        <v>145</v>
      </c>
      <c r="M98" s="1">
        <f t="shared" si="39"/>
        <v>97.815151035900683</v>
      </c>
      <c r="N98" s="1">
        <f t="shared" si="40"/>
        <v>6494</v>
      </c>
      <c r="O98" s="1">
        <f t="shared" si="41"/>
        <v>1.0068217054263566</v>
      </c>
      <c r="P98" s="1">
        <f t="shared" si="34"/>
        <v>11234879</v>
      </c>
      <c r="Q98" s="1">
        <v>16310</v>
      </c>
      <c r="R98" s="1" t="s">
        <v>22</v>
      </c>
      <c r="S98" s="1">
        <f t="shared" si="42"/>
        <v>67946.047777441796</v>
      </c>
      <c r="T98" s="1">
        <f t="shared" si="43"/>
        <v>9560.0241911097673</v>
      </c>
      <c r="U98" s="1">
        <f t="shared" si="44"/>
        <v>170.62975357468818</v>
      </c>
      <c r="V98" s="1">
        <f t="shared" si="45"/>
        <v>9408.0498935199266</v>
      </c>
      <c r="W98" s="4">
        <f t="shared" si="46"/>
        <v>14.070022471982119</v>
      </c>
    </row>
    <row r="99" spans="1:23" x14ac:dyDescent="0.25">
      <c r="A99" s="2">
        <v>44548</v>
      </c>
      <c r="B99" s="1">
        <v>651</v>
      </c>
      <c r="C99" s="1">
        <f t="shared" si="31"/>
        <v>1580872</v>
      </c>
      <c r="D99" s="1">
        <v>122</v>
      </c>
      <c r="E99" s="1">
        <f t="shared" si="35"/>
        <v>-69</v>
      </c>
      <c r="F99" s="1">
        <f t="shared" si="36"/>
        <v>0.63874345549738221</v>
      </c>
      <c r="G99" s="1">
        <f t="shared" si="37"/>
        <v>1.0000771785544835</v>
      </c>
      <c r="H99" s="1">
        <f t="shared" si="32"/>
        <v>28047</v>
      </c>
      <c r="I99" s="1">
        <v>4</v>
      </c>
      <c r="J99" s="4">
        <f t="shared" si="38"/>
        <v>1.7741474325562094</v>
      </c>
      <c r="K99" s="1">
        <f t="shared" si="33"/>
        <v>1546357</v>
      </c>
      <c r="L99" s="1">
        <v>144</v>
      </c>
      <c r="M99" s="1">
        <f t="shared" si="39"/>
        <v>97.816711283392962</v>
      </c>
      <c r="N99" s="1">
        <f t="shared" si="40"/>
        <v>6468</v>
      </c>
      <c r="O99" s="1">
        <f t="shared" si="41"/>
        <v>0.9959963042808746</v>
      </c>
      <c r="P99" s="1">
        <f t="shared" si="34"/>
        <v>11248870</v>
      </c>
      <c r="Q99" s="1">
        <v>13991</v>
      </c>
      <c r="R99" s="1" t="s">
        <v>22</v>
      </c>
      <c r="S99" s="1">
        <f t="shared" si="42"/>
        <v>68030.662231629874</v>
      </c>
      <c r="T99" s="1">
        <f t="shared" si="43"/>
        <v>9560.7620199576668</v>
      </c>
      <c r="U99" s="1">
        <f t="shared" si="44"/>
        <v>170.65409187709159</v>
      </c>
      <c r="V99" s="1">
        <f t="shared" si="45"/>
        <v>9408.9260724064497</v>
      </c>
      <c r="W99" s="4">
        <f t="shared" si="46"/>
        <v>14.053607162319414</v>
      </c>
    </row>
    <row r="100" spans="1:23" x14ac:dyDescent="0.25">
      <c r="A100" s="2">
        <v>44549</v>
      </c>
      <c r="B100" s="1">
        <v>652</v>
      </c>
      <c r="C100" s="1">
        <f t="shared" si="31"/>
        <v>1581083</v>
      </c>
      <c r="D100" s="1">
        <v>211</v>
      </c>
      <c r="E100" s="1">
        <f t="shared" si="35"/>
        <v>89</v>
      </c>
      <c r="F100" s="1">
        <f t="shared" si="36"/>
        <v>1.7295081967213115</v>
      </c>
      <c r="G100" s="1">
        <f t="shared" si="37"/>
        <v>1.0001334706415195</v>
      </c>
      <c r="H100" s="1">
        <f t="shared" si="32"/>
        <v>28048</v>
      </c>
      <c r="I100" s="1">
        <v>1</v>
      </c>
      <c r="J100" s="4">
        <f t="shared" si="38"/>
        <v>1.7739739153478977</v>
      </c>
      <c r="K100" s="1">
        <f t="shared" si="33"/>
        <v>1546525</v>
      </c>
      <c r="L100" s="1">
        <v>168</v>
      </c>
      <c r="M100" s="1">
        <f t="shared" si="39"/>
        <v>97.814282994630901</v>
      </c>
      <c r="N100" s="1">
        <f t="shared" si="40"/>
        <v>6510</v>
      </c>
      <c r="O100" s="1">
        <f t="shared" si="41"/>
        <v>1.0064935064935066</v>
      </c>
      <c r="P100" s="1">
        <f t="shared" si="34"/>
        <v>11266202</v>
      </c>
      <c r="Q100" s="1">
        <v>17332</v>
      </c>
      <c r="R100" s="1" t="s">
        <v>22</v>
      </c>
      <c r="S100" s="1">
        <f t="shared" si="42"/>
        <v>68135.482310250984</v>
      </c>
      <c r="T100" s="1">
        <f t="shared" si="43"/>
        <v>9562.0381009978828</v>
      </c>
      <c r="U100" s="1">
        <f t="shared" si="44"/>
        <v>170.66017645269244</v>
      </c>
      <c r="V100" s="1">
        <f t="shared" si="45"/>
        <v>9409.9482811073922</v>
      </c>
      <c r="W100" s="4">
        <f t="shared" si="46"/>
        <v>14.033859858007162</v>
      </c>
    </row>
    <row r="101" spans="1:23" x14ac:dyDescent="0.25">
      <c r="A101" s="2">
        <v>44550</v>
      </c>
      <c r="B101" s="1">
        <v>653</v>
      </c>
      <c r="C101" s="1">
        <f t="shared" si="31"/>
        <v>1581343</v>
      </c>
      <c r="D101" s="1">
        <v>260</v>
      </c>
      <c r="E101" s="1">
        <f t="shared" si="35"/>
        <v>49</v>
      </c>
      <c r="F101" s="1">
        <f t="shared" si="36"/>
        <v>1.2322274881516588</v>
      </c>
      <c r="G101" s="1">
        <f t="shared" si="37"/>
        <v>1.0001644442448625</v>
      </c>
      <c r="H101" s="1">
        <f t="shared" si="32"/>
        <v>28050</v>
      </c>
      <c r="I101" s="1">
        <v>2</v>
      </c>
      <c r="J101" s="4">
        <f t="shared" si="38"/>
        <v>1.7738087182856597</v>
      </c>
      <c r="K101" s="1">
        <f t="shared" si="33"/>
        <v>1546929</v>
      </c>
      <c r="L101" s="1">
        <v>404</v>
      </c>
      <c r="M101" s="1">
        <f t="shared" si="39"/>
        <v>97.823748547911492</v>
      </c>
      <c r="N101" s="1">
        <f t="shared" si="40"/>
        <v>6364</v>
      </c>
      <c r="O101" s="1">
        <f t="shared" si="41"/>
        <v>0.97757296466973886</v>
      </c>
      <c r="P101" s="1">
        <f t="shared" si="34"/>
        <v>11286157</v>
      </c>
      <c r="Q101" s="1">
        <v>19955</v>
      </c>
      <c r="R101" s="1" t="s">
        <v>22</v>
      </c>
      <c r="S101" s="1">
        <f t="shared" si="42"/>
        <v>68256.165709101901</v>
      </c>
      <c r="T101" s="1">
        <f t="shared" si="43"/>
        <v>9563.6105231327492</v>
      </c>
      <c r="U101" s="1">
        <f t="shared" si="44"/>
        <v>170.67234560389414</v>
      </c>
      <c r="V101" s="1">
        <f t="shared" si="45"/>
        <v>9412.4064496501378</v>
      </c>
      <c r="W101" s="4">
        <f t="shared" si="46"/>
        <v>14.011350364876193</v>
      </c>
    </row>
    <row r="102" spans="1:23" x14ac:dyDescent="0.25">
      <c r="A102" s="2">
        <v>44551</v>
      </c>
      <c r="B102" s="1">
        <v>654</v>
      </c>
      <c r="C102" s="1">
        <f t="shared" si="31"/>
        <v>1581634</v>
      </c>
      <c r="D102" s="1">
        <v>291</v>
      </c>
      <c r="E102" s="1">
        <f t="shared" si="35"/>
        <v>31</v>
      </c>
      <c r="F102" s="1">
        <f t="shared" si="36"/>
        <v>1.1192307692307693</v>
      </c>
      <c r="G102" s="1">
        <f t="shared" si="37"/>
        <v>1.0001840207975119</v>
      </c>
      <c r="H102" s="1">
        <f t="shared" si="32"/>
        <v>28051</v>
      </c>
      <c r="I102" s="1">
        <v>1</v>
      </c>
      <c r="J102" s="4">
        <f t="shared" si="38"/>
        <v>1.7735455863998877</v>
      </c>
      <c r="K102" s="1">
        <f t="shared" si="33"/>
        <v>1547193</v>
      </c>
      <c r="L102" s="1">
        <v>264</v>
      </c>
      <c r="M102" s="1">
        <f t="shared" si="39"/>
        <v>97.822441854436619</v>
      </c>
      <c r="N102" s="1">
        <f t="shared" si="40"/>
        <v>6390</v>
      </c>
      <c r="O102" s="1">
        <f t="shared" si="41"/>
        <v>1.0040854808296669</v>
      </c>
      <c r="P102" s="1">
        <f t="shared" si="34"/>
        <v>11307066</v>
      </c>
      <c r="Q102" s="1">
        <v>20909</v>
      </c>
      <c r="R102" s="1" t="s">
        <v>22</v>
      </c>
      <c r="S102" s="1">
        <f t="shared" si="42"/>
        <v>68382.618687632304</v>
      </c>
      <c r="T102" s="1">
        <f t="shared" si="43"/>
        <v>9565.3704263683103</v>
      </c>
      <c r="U102" s="1">
        <f t="shared" si="44"/>
        <v>170.678430179495</v>
      </c>
      <c r="V102" s="1">
        <f t="shared" si="45"/>
        <v>9414.0127776087629</v>
      </c>
      <c r="W102" s="4">
        <f t="shared" si="46"/>
        <v>13.988014220488321</v>
      </c>
    </row>
    <row r="103" spans="1:23" x14ac:dyDescent="0.25">
      <c r="A103" s="2">
        <v>44552</v>
      </c>
      <c r="B103" s="1">
        <v>655</v>
      </c>
      <c r="C103" s="1">
        <f t="shared" si="31"/>
        <v>1581986</v>
      </c>
      <c r="D103" s="1">
        <v>352</v>
      </c>
      <c r="E103" s="1">
        <f t="shared" si="35"/>
        <v>61</v>
      </c>
      <c r="F103" s="1">
        <f t="shared" si="36"/>
        <v>1.2096219931271477</v>
      </c>
      <c r="G103" s="1">
        <f t="shared" si="37"/>
        <v>1.0002225546491792</v>
      </c>
      <c r="H103" s="1">
        <f t="shared" si="32"/>
        <v>28052</v>
      </c>
      <c r="I103" s="1">
        <v>1</v>
      </c>
      <c r="J103" s="4">
        <f t="shared" si="38"/>
        <v>1.7732141750938377</v>
      </c>
      <c r="K103" s="1">
        <f t="shared" si="33"/>
        <v>1547474</v>
      </c>
      <c r="L103" s="1">
        <v>281</v>
      </c>
      <c r="M103" s="1">
        <f t="shared" si="39"/>
        <v>97.818438342690769</v>
      </c>
      <c r="N103" s="1">
        <f t="shared" si="40"/>
        <v>6460</v>
      </c>
      <c r="O103" s="1">
        <f t="shared" si="41"/>
        <v>1.0109546165884193</v>
      </c>
      <c r="P103" s="1">
        <f t="shared" si="34"/>
        <v>11325845</v>
      </c>
      <c r="Q103" s="1">
        <v>18779</v>
      </c>
      <c r="R103" s="1" t="s">
        <v>22</v>
      </c>
      <c r="S103" s="1">
        <f t="shared" si="42"/>
        <v>68496.18990021167</v>
      </c>
      <c r="T103" s="1">
        <f t="shared" si="43"/>
        <v>9567.4992440278202</v>
      </c>
      <c r="U103" s="1">
        <f t="shared" si="44"/>
        <v>170.68451475509585</v>
      </c>
      <c r="V103" s="1">
        <f t="shared" si="45"/>
        <v>9415.7225433526019</v>
      </c>
      <c r="W103" s="4">
        <f t="shared" si="46"/>
        <v>13.967929103744577</v>
      </c>
    </row>
    <row r="104" spans="1:23" x14ac:dyDescent="0.25">
      <c r="A104" s="2">
        <v>44553</v>
      </c>
      <c r="B104" s="1">
        <v>656</v>
      </c>
      <c r="C104" s="1">
        <f t="shared" si="31"/>
        <v>1582368</v>
      </c>
      <c r="D104" s="1">
        <v>382</v>
      </c>
      <c r="E104" s="1">
        <f t="shared" si="35"/>
        <v>30</v>
      </c>
      <c r="F104" s="1">
        <f t="shared" si="36"/>
        <v>1.0852272727272727</v>
      </c>
      <c r="G104" s="1">
        <f t="shared" si="37"/>
        <v>1.0002414686349943</v>
      </c>
      <c r="H104" s="1">
        <f t="shared" si="32"/>
        <v>28054</v>
      </c>
      <c r="I104" s="1">
        <v>2</v>
      </c>
      <c r="J104" s="4">
        <f t="shared" si="38"/>
        <v>1.7729124957026432</v>
      </c>
      <c r="K104" s="1">
        <f t="shared" si="33"/>
        <v>1547786</v>
      </c>
      <c r="L104" s="1">
        <v>312</v>
      </c>
      <c r="M104" s="1">
        <f t="shared" si="39"/>
        <v>97.814541244514558</v>
      </c>
      <c r="N104" s="1">
        <f t="shared" si="40"/>
        <v>6528</v>
      </c>
      <c r="O104" s="1">
        <f t="shared" si="41"/>
        <v>1.0105263157894737</v>
      </c>
      <c r="P104" s="1">
        <f t="shared" si="34"/>
        <v>11345469</v>
      </c>
      <c r="Q104" s="1">
        <v>19624</v>
      </c>
      <c r="R104" s="1" t="s">
        <v>22</v>
      </c>
      <c r="S104" s="1">
        <f t="shared" si="42"/>
        <v>68614.87148472936</v>
      </c>
      <c r="T104" s="1">
        <f t="shared" si="43"/>
        <v>9569.8094950105842</v>
      </c>
      <c r="U104" s="1">
        <f t="shared" si="44"/>
        <v>170.69668390629755</v>
      </c>
      <c r="V104" s="1">
        <f t="shared" si="45"/>
        <v>9417.6209309400674</v>
      </c>
      <c r="W104" s="4">
        <f t="shared" si="46"/>
        <v>13.947136076966055</v>
      </c>
    </row>
    <row r="105" spans="1:23" x14ac:dyDescent="0.25">
      <c r="A105" s="2">
        <v>44554</v>
      </c>
      <c r="B105" s="1">
        <v>657</v>
      </c>
      <c r="C105" s="1">
        <f t="shared" ref="C105:C121" si="47">C104+D105</f>
        <v>1582710</v>
      </c>
      <c r="D105" s="1">
        <v>342</v>
      </c>
      <c r="E105" s="1">
        <f t="shared" si="35"/>
        <v>-40</v>
      </c>
      <c r="F105" s="1">
        <f t="shared" si="36"/>
        <v>0.89528795811518325</v>
      </c>
      <c r="G105" s="1">
        <f t="shared" si="37"/>
        <v>1.0002161317721288</v>
      </c>
      <c r="H105" s="1">
        <f t="shared" si="32"/>
        <v>28055</v>
      </c>
      <c r="I105" s="1">
        <v>1</v>
      </c>
      <c r="J105" s="4">
        <f t="shared" si="38"/>
        <v>1.7725925785519774</v>
      </c>
      <c r="K105" s="1">
        <f t="shared" si="33"/>
        <v>1548078</v>
      </c>
      <c r="L105" s="1">
        <v>292</v>
      </c>
      <c r="M105" s="1">
        <f t="shared" si="39"/>
        <v>97.811854351081379</v>
      </c>
      <c r="N105" s="1">
        <f t="shared" si="40"/>
        <v>6577</v>
      </c>
      <c r="O105" s="1">
        <f t="shared" si="41"/>
        <v>1.0075061274509804</v>
      </c>
      <c r="P105" s="1">
        <f t="shared" si="34"/>
        <v>11362382</v>
      </c>
      <c r="Q105" s="1">
        <v>16913</v>
      </c>
      <c r="R105" s="1" t="s">
        <v>22</v>
      </c>
      <c r="S105" s="1">
        <f t="shared" si="42"/>
        <v>68717.157544602363</v>
      </c>
      <c r="T105" s="1">
        <f t="shared" si="43"/>
        <v>9571.8778348956766</v>
      </c>
      <c r="U105" s="1">
        <f t="shared" si="44"/>
        <v>170.7027684818984</v>
      </c>
      <c r="V105" s="1">
        <f t="shared" si="45"/>
        <v>9419.3976270155163</v>
      </c>
      <c r="W105" s="4">
        <f t="shared" si="46"/>
        <v>13.929385581298007</v>
      </c>
    </row>
    <row r="106" spans="1:23" x14ac:dyDescent="0.25">
      <c r="A106" s="2">
        <v>44555</v>
      </c>
      <c r="B106" s="1">
        <v>658</v>
      </c>
      <c r="C106" s="1">
        <f t="shared" si="47"/>
        <v>1582985</v>
      </c>
      <c r="D106" s="1">
        <v>275</v>
      </c>
      <c r="E106" s="1">
        <f t="shared" si="35"/>
        <v>-67</v>
      </c>
      <c r="F106" s="1">
        <f t="shared" si="36"/>
        <v>0.80409356725146197</v>
      </c>
      <c r="G106" s="1">
        <f t="shared" si="37"/>
        <v>1.000173752614187</v>
      </c>
      <c r="H106" s="1">
        <f t="shared" si="32"/>
        <v>28056</v>
      </c>
      <c r="I106" s="1">
        <v>1</v>
      </c>
      <c r="J106" s="4">
        <f t="shared" si="38"/>
        <v>1.7723478112553184</v>
      </c>
      <c r="K106" s="1">
        <f t="shared" si="33"/>
        <v>1548302</v>
      </c>
      <c r="L106" s="1">
        <v>224</v>
      </c>
      <c r="M106" s="1">
        <f t="shared" si="39"/>
        <v>97.809012719640435</v>
      </c>
      <c r="N106" s="1">
        <f t="shared" si="40"/>
        <v>6627</v>
      </c>
      <c r="O106" s="1">
        <f t="shared" si="41"/>
        <v>1.0076022502660789</v>
      </c>
      <c r="P106" s="1">
        <f t="shared" si="34"/>
        <v>11376081</v>
      </c>
      <c r="Q106" s="1">
        <v>13699</v>
      </c>
      <c r="R106" s="1" t="s">
        <v>22</v>
      </c>
      <c r="S106" s="1">
        <f t="shared" si="42"/>
        <v>68800.006047777439</v>
      </c>
      <c r="T106" s="1">
        <f t="shared" si="43"/>
        <v>9573.5409736921683</v>
      </c>
      <c r="U106" s="1">
        <f t="shared" si="44"/>
        <v>170.70885305749925</v>
      </c>
      <c r="V106" s="1">
        <f t="shared" si="45"/>
        <v>9420.7605719501062</v>
      </c>
      <c r="W106" s="4">
        <f t="shared" si="46"/>
        <v>13.915029261834547</v>
      </c>
    </row>
    <row r="107" spans="1:23" x14ac:dyDescent="0.25">
      <c r="A107" s="2">
        <v>44556</v>
      </c>
      <c r="B107" s="1">
        <v>659</v>
      </c>
      <c r="C107" s="1">
        <f t="shared" si="47"/>
        <v>1583253</v>
      </c>
      <c r="D107" s="1">
        <v>268</v>
      </c>
      <c r="E107" s="1">
        <f t="shared" si="35"/>
        <v>-7</v>
      </c>
      <c r="F107" s="1">
        <f t="shared" si="36"/>
        <v>0.97454545454545449</v>
      </c>
      <c r="G107" s="1">
        <f t="shared" si="37"/>
        <v>1.0001693004039836</v>
      </c>
      <c r="H107" s="1">
        <f t="shared" si="32"/>
        <v>28060</v>
      </c>
      <c r="I107" s="1">
        <v>4</v>
      </c>
      <c r="J107" s="4">
        <f t="shared" si="38"/>
        <v>1.7723004472437445</v>
      </c>
      <c r="K107" s="1">
        <f t="shared" si="33"/>
        <v>1548549</v>
      </c>
      <c r="L107" s="1">
        <v>247</v>
      </c>
      <c r="M107" s="1">
        <f t="shared" si="39"/>
        <v>97.808057208797322</v>
      </c>
      <c r="N107" s="1">
        <f t="shared" si="40"/>
        <v>6644</v>
      </c>
      <c r="O107" s="1">
        <f t="shared" si="41"/>
        <v>1.0025652633167346</v>
      </c>
      <c r="P107" s="1">
        <f t="shared" si="34"/>
        <v>11393153</v>
      </c>
      <c r="Q107" s="1">
        <v>17072</v>
      </c>
      <c r="R107" s="1" t="s">
        <v>22</v>
      </c>
      <c r="S107" s="1">
        <f t="shared" si="42"/>
        <v>68903.253704263683</v>
      </c>
      <c r="T107" s="1">
        <f t="shared" si="43"/>
        <v>9575.1617780465676</v>
      </c>
      <c r="U107" s="1">
        <f t="shared" si="44"/>
        <v>170.73319135990266</v>
      </c>
      <c r="V107" s="1">
        <f t="shared" si="45"/>
        <v>9422.2634621235175</v>
      </c>
      <c r="W107" s="4">
        <f t="shared" si="46"/>
        <v>13.896530661880869</v>
      </c>
    </row>
    <row r="108" spans="1:23" x14ac:dyDescent="0.25">
      <c r="A108" s="2">
        <v>44557</v>
      </c>
      <c r="B108" s="1">
        <v>660</v>
      </c>
      <c r="C108" s="1">
        <f t="shared" si="47"/>
        <v>1583626</v>
      </c>
      <c r="D108" s="1">
        <v>373</v>
      </c>
      <c r="E108" s="1">
        <f t="shared" si="35"/>
        <v>105</v>
      </c>
      <c r="F108" s="1">
        <f t="shared" si="36"/>
        <v>1.3917910447761195</v>
      </c>
      <c r="G108" s="1">
        <f t="shared" si="37"/>
        <v>1.0002355909005067</v>
      </c>
      <c r="H108" s="1">
        <f t="shared" si="32"/>
        <v>28061</v>
      </c>
      <c r="I108" s="1">
        <v>1</v>
      </c>
      <c r="J108" s="4">
        <f t="shared" si="38"/>
        <v>1.7719461539530166</v>
      </c>
      <c r="K108" s="1">
        <f t="shared" si="33"/>
        <v>1548872</v>
      </c>
      <c r="L108" s="1">
        <v>323</v>
      </c>
      <c r="M108" s="1">
        <f t="shared" si="39"/>
        <v>97.805416177809661</v>
      </c>
      <c r="N108" s="1">
        <f t="shared" si="40"/>
        <v>6693</v>
      </c>
      <c r="O108" s="1">
        <f t="shared" si="41"/>
        <v>1.0073750752558699</v>
      </c>
      <c r="P108" s="1">
        <f t="shared" si="34"/>
        <v>11410424</v>
      </c>
      <c r="Q108" s="1">
        <v>17271</v>
      </c>
      <c r="R108" s="1" t="s">
        <v>22</v>
      </c>
      <c r="S108" s="1">
        <f t="shared" si="42"/>
        <v>69007.704868460845</v>
      </c>
      <c r="T108" s="1">
        <f t="shared" si="43"/>
        <v>9577.4175990323565</v>
      </c>
      <c r="U108" s="1">
        <f t="shared" si="44"/>
        <v>170.73927593550351</v>
      </c>
      <c r="V108" s="1">
        <f t="shared" si="45"/>
        <v>9424.2287800425929</v>
      </c>
      <c r="W108" s="4">
        <f t="shared" si="46"/>
        <v>13.878765591883353</v>
      </c>
    </row>
    <row r="109" spans="1:23" x14ac:dyDescent="0.25">
      <c r="A109" s="2">
        <v>44558</v>
      </c>
      <c r="B109" s="1">
        <v>661</v>
      </c>
      <c r="C109" s="1">
        <f t="shared" si="47"/>
        <v>1584023</v>
      </c>
      <c r="D109" s="1">
        <v>397</v>
      </c>
      <c r="E109" s="1">
        <f t="shared" si="35"/>
        <v>24</v>
      </c>
      <c r="F109" s="1">
        <f t="shared" si="36"/>
        <v>1.064343163538874</v>
      </c>
      <c r="G109" s="1">
        <f t="shared" si="37"/>
        <v>1.0002506905039448</v>
      </c>
      <c r="H109" s="1">
        <f t="shared" si="32"/>
        <v>28062</v>
      </c>
      <c r="I109" s="1">
        <v>1</v>
      </c>
      <c r="J109" s="4">
        <f t="shared" si="38"/>
        <v>1.7715651856065222</v>
      </c>
      <c r="K109" s="1">
        <f t="shared" si="33"/>
        <v>1549166</v>
      </c>
      <c r="L109" s="1">
        <v>294</v>
      </c>
      <c r="M109" s="1">
        <f t="shared" si="39"/>
        <v>97.799463770412416</v>
      </c>
      <c r="N109" s="1">
        <f t="shared" si="40"/>
        <v>6795</v>
      </c>
      <c r="O109" s="1">
        <f t="shared" si="41"/>
        <v>1.0152398027790228</v>
      </c>
      <c r="P109" s="1">
        <f t="shared" si="34"/>
        <v>11429362</v>
      </c>
      <c r="Q109" s="1">
        <v>18938</v>
      </c>
      <c r="R109" s="1" t="s">
        <v>22</v>
      </c>
      <c r="S109" s="1">
        <f t="shared" si="42"/>
        <v>69122.237677653466</v>
      </c>
      <c r="T109" s="1">
        <f t="shared" si="43"/>
        <v>9579.8185666767458</v>
      </c>
      <c r="U109" s="1">
        <f t="shared" si="44"/>
        <v>170.74536051110437</v>
      </c>
      <c r="V109" s="1">
        <f t="shared" si="45"/>
        <v>9426.0176452692431</v>
      </c>
      <c r="W109" s="4">
        <f t="shared" si="46"/>
        <v>13.85924253689751</v>
      </c>
    </row>
    <row r="110" spans="1:23" x14ac:dyDescent="0.25">
      <c r="A110" s="2">
        <v>44559</v>
      </c>
      <c r="B110" s="1">
        <v>662</v>
      </c>
      <c r="C110" s="1">
        <f t="shared" si="47"/>
        <v>1584518</v>
      </c>
      <c r="D110" s="1">
        <v>495</v>
      </c>
      <c r="E110" s="1">
        <f t="shared" si="35"/>
        <v>98</v>
      </c>
      <c r="F110" s="1">
        <f t="shared" si="36"/>
        <v>1.2468513853904282</v>
      </c>
      <c r="G110" s="1">
        <f t="shared" si="37"/>
        <v>1.0003124954625027</v>
      </c>
      <c r="H110" s="1">
        <f t="shared" si="32"/>
        <v>28063</v>
      </c>
      <c r="I110" s="1">
        <v>1</v>
      </c>
      <c r="J110" s="4">
        <f t="shared" si="38"/>
        <v>1.7710748631445019</v>
      </c>
      <c r="K110" s="1">
        <f t="shared" si="33"/>
        <v>1549538</v>
      </c>
      <c r="L110" s="1">
        <v>372</v>
      </c>
      <c r="M110" s="1">
        <f t="shared" si="39"/>
        <v>97.792388600192609</v>
      </c>
      <c r="N110" s="1">
        <f t="shared" si="40"/>
        <v>6917</v>
      </c>
      <c r="O110" s="1">
        <f t="shared" si="41"/>
        <v>1.0179543782192788</v>
      </c>
      <c r="P110" s="1">
        <f t="shared" si="34"/>
        <v>11450276</v>
      </c>
      <c r="Q110" s="1">
        <v>20914</v>
      </c>
      <c r="R110" s="1" t="s">
        <v>22</v>
      </c>
      <c r="S110" s="1">
        <f t="shared" si="42"/>
        <v>69248.720895071063</v>
      </c>
      <c r="T110" s="1">
        <f t="shared" si="43"/>
        <v>9582.8122165104323</v>
      </c>
      <c r="U110" s="1">
        <f t="shared" si="44"/>
        <v>170.75144508670522</v>
      </c>
      <c r="V110" s="1">
        <f t="shared" si="45"/>
        <v>9428.2811073927605</v>
      </c>
      <c r="W110" s="4">
        <f t="shared" si="46"/>
        <v>13.838251584503292</v>
      </c>
    </row>
    <row r="111" spans="1:23" x14ac:dyDescent="0.25">
      <c r="A111" s="2">
        <v>44560</v>
      </c>
      <c r="B111" s="1">
        <v>663</v>
      </c>
      <c r="C111" s="1">
        <f t="shared" si="47"/>
        <v>1585027</v>
      </c>
      <c r="D111" s="1">
        <v>509</v>
      </c>
      <c r="E111" s="1">
        <f t="shared" si="35"/>
        <v>14</v>
      </c>
      <c r="F111" s="1">
        <f t="shared" si="36"/>
        <v>1.0282828282828282</v>
      </c>
      <c r="G111" s="1">
        <f t="shared" si="37"/>
        <v>1.0003212333340485</v>
      </c>
      <c r="H111" s="1">
        <f t="shared" si="32"/>
        <v>28070</v>
      </c>
      <c r="I111" s="1">
        <v>7</v>
      </c>
      <c r="J111" s="4">
        <f t="shared" si="38"/>
        <v>1.7709477504168698</v>
      </c>
      <c r="K111" s="1">
        <f t="shared" si="33"/>
        <v>1549933</v>
      </c>
      <c r="L111" s="1">
        <v>395</v>
      </c>
      <c r="M111" s="1">
        <f t="shared" si="39"/>
        <v>97.785905224327408</v>
      </c>
      <c r="N111" s="1">
        <f t="shared" si="40"/>
        <v>7024</v>
      </c>
      <c r="O111" s="1">
        <f t="shared" si="41"/>
        <v>1.0154691340176376</v>
      </c>
      <c r="P111" s="1">
        <f t="shared" si="34"/>
        <v>11472943</v>
      </c>
      <c r="Q111" s="1">
        <v>22667</v>
      </c>
      <c r="R111" s="1" t="s">
        <v>22</v>
      </c>
      <c r="S111" s="1">
        <f t="shared" si="42"/>
        <v>69385.805866344119</v>
      </c>
      <c r="T111" s="1">
        <f t="shared" si="43"/>
        <v>9585.8905352283036</v>
      </c>
      <c r="U111" s="1">
        <f t="shared" si="44"/>
        <v>170.79403711591118</v>
      </c>
      <c r="V111" s="1">
        <f t="shared" si="45"/>
        <v>9430.6845147550957</v>
      </c>
      <c r="W111" s="4">
        <f t="shared" si="46"/>
        <v>13.815347988741861</v>
      </c>
    </row>
    <row r="112" spans="1:23" x14ac:dyDescent="0.25">
      <c r="A112" s="2">
        <v>44561</v>
      </c>
      <c r="B112" s="1">
        <v>664</v>
      </c>
      <c r="C112" s="1">
        <f t="shared" si="47"/>
        <v>1585539</v>
      </c>
      <c r="D112" s="1">
        <v>512</v>
      </c>
      <c r="E112" s="1">
        <f t="shared" si="35"/>
        <v>3</v>
      </c>
      <c r="F112" s="1">
        <f t="shared" si="36"/>
        <v>1.005893909626719</v>
      </c>
      <c r="G112" s="1">
        <f t="shared" si="37"/>
        <v>1.0003230228885691</v>
      </c>
      <c r="H112" s="1">
        <f t="shared" si="32"/>
        <v>28072</v>
      </c>
      <c r="I112" s="1">
        <v>2</v>
      </c>
      <c r="J112" s="4">
        <f t="shared" si="38"/>
        <v>1.7705020185564655</v>
      </c>
      <c r="K112" s="1">
        <f t="shared" si="33"/>
        <v>1550223</v>
      </c>
      <c r="L112" s="1">
        <v>290</v>
      </c>
      <c r="M112" s="1">
        <f t="shared" si="39"/>
        <v>97.772618648926326</v>
      </c>
      <c r="N112" s="1">
        <f t="shared" si="40"/>
        <v>7244</v>
      </c>
      <c r="O112" s="1">
        <f t="shared" si="41"/>
        <v>1.0313211845102506</v>
      </c>
      <c r="P112" s="1">
        <f t="shared" si="34"/>
        <v>11491616</v>
      </c>
      <c r="Q112" s="1">
        <v>18673</v>
      </c>
      <c r="R112" s="1" t="s">
        <v>22</v>
      </c>
      <c r="S112" s="1">
        <f t="shared" si="42"/>
        <v>69498.736014514667</v>
      </c>
      <c r="T112" s="1">
        <f t="shared" si="43"/>
        <v>9588.9869972785</v>
      </c>
      <c r="U112" s="1">
        <f t="shared" si="44"/>
        <v>170.80620626711288</v>
      </c>
      <c r="V112" s="1">
        <f t="shared" si="45"/>
        <v>9432.4490416793433</v>
      </c>
      <c r="W112" s="4">
        <f t="shared" si="46"/>
        <v>13.797354523506527</v>
      </c>
    </row>
    <row r="113" spans="1:23" x14ac:dyDescent="0.25">
      <c r="A113" s="2">
        <v>44562</v>
      </c>
      <c r="B113" s="1">
        <v>665</v>
      </c>
      <c r="C113" s="1">
        <f t="shared" si="47"/>
        <v>1585909</v>
      </c>
      <c r="D113" s="1">
        <v>370</v>
      </c>
      <c r="E113" s="1">
        <f t="shared" si="35"/>
        <v>-142</v>
      </c>
      <c r="F113" s="1">
        <f t="shared" si="36"/>
        <v>0.72265625</v>
      </c>
      <c r="G113" s="1">
        <f t="shared" si="37"/>
        <v>1.0002333591289776</v>
      </c>
      <c r="H113" s="1">
        <f t="shared" si="32"/>
        <v>28076</v>
      </c>
      <c r="I113" s="1">
        <v>4</v>
      </c>
      <c r="J113" s="4">
        <f t="shared" si="38"/>
        <v>1.7703411734216781</v>
      </c>
      <c r="K113" s="1">
        <f t="shared" si="33"/>
        <v>1550426</v>
      </c>
      <c r="L113" s="1">
        <v>203</v>
      </c>
      <c r="M113" s="1">
        <f t="shared" si="39"/>
        <v>97.762608068937112</v>
      </c>
      <c r="N113" s="1">
        <f t="shared" si="40"/>
        <v>7407</v>
      </c>
      <c r="O113" s="1">
        <f t="shared" si="41"/>
        <v>1.0225013804527885</v>
      </c>
      <c r="P113" s="1">
        <f t="shared" si="34"/>
        <v>11506830</v>
      </c>
      <c r="Q113" s="1">
        <v>15214</v>
      </c>
      <c r="R113" s="1" t="s">
        <v>22</v>
      </c>
      <c r="S113" s="1">
        <f t="shared" si="42"/>
        <v>69590.746900514059</v>
      </c>
      <c r="T113" s="1">
        <f t="shared" si="43"/>
        <v>9591.224674931962</v>
      </c>
      <c r="U113" s="1">
        <f t="shared" si="44"/>
        <v>170.83054456951629</v>
      </c>
      <c r="V113" s="1">
        <f t="shared" si="45"/>
        <v>9433.6842105263167</v>
      </c>
      <c r="W113" s="4">
        <f t="shared" si="46"/>
        <v>13.782327539383132</v>
      </c>
    </row>
    <row r="114" spans="1:23" x14ac:dyDescent="0.25">
      <c r="A114" s="2">
        <v>44563</v>
      </c>
      <c r="B114" s="1">
        <v>666</v>
      </c>
      <c r="C114" s="1">
        <f t="shared" si="47"/>
        <v>1586466</v>
      </c>
      <c r="D114" s="1">
        <v>557</v>
      </c>
      <c r="E114" s="1">
        <f t="shared" si="35"/>
        <v>187</v>
      </c>
      <c r="F114" s="1">
        <f t="shared" si="36"/>
        <v>1.5054054054054054</v>
      </c>
      <c r="G114" s="1">
        <f t="shared" si="37"/>
        <v>1.0003512181342056</v>
      </c>
      <c r="H114" s="1">
        <f t="shared" si="32"/>
        <v>28077</v>
      </c>
      <c r="I114" s="1">
        <v>1</v>
      </c>
      <c r="J114" s="4">
        <f t="shared" si="38"/>
        <v>1.7697826489820772</v>
      </c>
      <c r="K114" s="1">
        <f t="shared" si="33"/>
        <v>1550679</v>
      </c>
      <c r="L114" s="1">
        <v>253</v>
      </c>
      <c r="M114" s="1">
        <f t="shared" si="39"/>
        <v>97.744231518355889</v>
      </c>
      <c r="N114" s="1">
        <f t="shared" si="40"/>
        <v>7710</v>
      </c>
      <c r="O114" s="1">
        <f t="shared" si="41"/>
        <v>1.0409072498987444</v>
      </c>
      <c r="P114" s="1">
        <f t="shared" si="34"/>
        <v>11525960</v>
      </c>
      <c r="Q114" s="1">
        <v>19130</v>
      </c>
      <c r="R114" s="1" t="s">
        <v>22</v>
      </c>
      <c r="S114" s="1">
        <f t="shared" si="42"/>
        <v>69706.440882975512</v>
      </c>
      <c r="T114" s="1">
        <f t="shared" si="43"/>
        <v>9594.5932869670396</v>
      </c>
      <c r="U114" s="1">
        <f t="shared" si="44"/>
        <v>170.83662914511714</v>
      </c>
      <c r="V114" s="1">
        <f t="shared" si="45"/>
        <v>9435.223608153332</v>
      </c>
      <c r="W114" s="4">
        <f t="shared" si="46"/>
        <v>13.764285144144175</v>
      </c>
    </row>
    <row r="115" spans="1:23" x14ac:dyDescent="0.25">
      <c r="A115" s="2">
        <v>44564</v>
      </c>
      <c r="B115" s="1">
        <v>667</v>
      </c>
      <c r="C115" s="1">
        <f t="shared" si="47"/>
        <v>1587140</v>
      </c>
      <c r="D115" s="1">
        <v>674</v>
      </c>
      <c r="E115" s="1">
        <f t="shared" si="35"/>
        <v>117</v>
      </c>
      <c r="F115" s="1">
        <f t="shared" si="36"/>
        <v>1.2100538599640933</v>
      </c>
      <c r="G115" s="1">
        <f t="shared" si="37"/>
        <v>1.0004248436461922</v>
      </c>
      <c r="H115" s="1">
        <f t="shared" si="32"/>
        <v>28081</v>
      </c>
      <c r="I115" s="1">
        <v>4</v>
      </c>
      <c r="J115" s="4">
        <f t="shared" si="38"/>
        <v>1.7692831130209055</v>
      </c>
      <c r="K115" s="1">
        <f t="shared" si="33"/>
        <v>1550893</v>
      </c>
      <c r="L115" s="1">
        <v>214</v>
      </c>
      <c r="M115" s="1">
        <f t="shared" si="39"/>
        <v>97.716206509822698</v>
      </c>
      <c r="N115" s="1">
        <f t="shared" si="40"/>
        <v>8166</v>
      </c>
      <c r="O115" s="1">
        <f t="shared" si="41"/>
        <v>1.0591439688715953</v>
      </c>
      <c r="P115" s="1">
        <f t="shared" si="34"/>
        <v>11545940</v>
      </c>
      <c r="Q115" s="1">
        <v>19980</v>
      </c>
      <c r="R115" s="1" t="s">
        <v>22</v>
      </c>
      <c r="S115" s="1">
        <f t="shared" si="42"/>
        <v>69827.275476262483</v>
      </c>
      <c r="T115" s="1">
        <f t="shared" si="43"/>
        <v>9598.669488962807</v>
      </c>
      <c r="U115" s="1">
        <f t="shared" si="44"/>
        <v>170.86096744752055</v>
      </c>
      <c r="V115" s="1">
        <f t="shared" si="45"/>
        <v>9436.5257073319135</v>
      </c>
      <c r="W115" s="4">
        <f t="shared" si="46"/>
        <v>13.746303895568484</v>
      </c>
    </row>
    <row r="116" spans="1:23" x14ac:dyDescent="0.25">
      <c r="A116" s="2">
        <v>44565</v>
      </c>
      <c r="B116" s="1">
        <v>668</v>
      </c>
      <c r="C116" s="1">
        <f t="shared" si="47"/>
        <v>1587915</v>
      </c>
      <c r="D116" s="1">
        <v>775</v>
      </c>
      <c r="E116" s="1">
        <f t="shared" si="35"/>
        <v>101</v>
      </c>
      <c r="F116" s="1">
        <f t="shared" si="36"/>
        <v>1.1498516320474776</v>
      </c>
      <c r="G116" s="1">
        <f t="shared" si="37"/>
        <v>1.0004882997089104</v>
      </c>
      <c r="H116" s="1">
        <f t="shared" si="32"/>
        <v>28087</v>
      </c>
      <c r="I116" s="1">
        <v>6</v>
      </c>
      <c r="J116" s="4">
        <f t="shared" si="38"/>
        <v>1.7687974482261331</v>
      </c>
      <c r="K116" s="1">
        <f t="shared" si="33"/>
        <v>1551078</v>
      </c>
      <c r="L116" s="1">
        <v>185</v>
      </c>
      <c r="M116" s="1">
        <f t="shared" si="39"/>
        <v>97.680165500042506</v>
      </c>
      <c r="N116" s="1">
        <f t="shared" si="40"/>
        <v>8750</v>
      </c>
      <c r="O116" s="1">
        <f t="shared" si="41"/>
        <v>1.0715160421258878</v>
      </c>
      <c r="P116" s="1">
        <f t="shared" si="34"/>
        <v>11565778</v>
      </c>
      <c r="Q116" s="1">
        <v>19838</v>
      </c>
      <c r="R116" s="1" t="s">
        <v>22</v>
      </c>
      <c r="S116" s="1">
        <f t="shared" si="42"/>
        <v>69947.251285152714</v>
      </c>
      <c r="T116" s="1">
        <f t="shared" si="43"/>
        <v>9603.356516480193</v>
      </c>
      <c r="U116" s="1">
        <f t="shared" si="44"/>
        <v>170.89747490112566</v>
      </c>
      <c r="V116" s="1">
        <f t="shared" si="45"/>
        <v>9437.6513538180716</v>
      </c>
      <c r="W116" s="4">
        <f t="shared" si="46"/>
        <v>13.729426589374272</v>
      </c>
    </row>
    <row r="117" spans="1:23" x14ac:dyDescent="0.25">
      <c r="A117" s="2">
        <v>44566</v>
      </c>
      <c r="B117" s="1">
        <v>669</v>
      </c>
      <c r="C117" s="1">
        <f t="shared" si="47"/>
        <v>1588807</v>
      </c>
      <c r="D117" s="1">
        <v>892</v>
      </c>
      <c r="E117" s="1">
        <f t="shared" si="35"/>
        <v>117</v>
      </c>
      <c r="F117" s="1">
        <f t="shared" si="36"/>
        <v>1.1509677419354838</v>
      </c>
      <c r="G117" s="1">
        <f t="shared" si="37"/>
        <v>1.0005617429144507</v>
      </c>
      <c r="H117" s="1">
        <f t="shared" si="32"/>
        <v>28090</v>
      </c>
      <c r="I117" s="1">
        <v>3</v>
      </c>
      <c r="J117" s="4">
        <f t="shared" si="38"/>
        <v>1.767993217552541</v>
      </c>
      <c r="K117" s="1">
        <f t="shared" si="33"/>
        <v>1551290</v>
      </c>
      <c r="L117" s="1">
        <v>212</v>
      </c>
      <c r="M117" s="1">
        <f t="shared" si="39"/>
        <v>97.638668510398048</v>
      </c>
      <c r="N117" s="1">
        <f t="shared" si="40"/>
        <v>9427</v>
      </c>
      <c r="O117" s="1">
        <f t="shared" si="41"/>
        <v>1.0773714285714286</v>
      </c>
      <c r="P117" s="1">
        <f t="shared" si="34"/>
        <v>11587029</v>
      </c>
      <c r="Q117" s="1">
        <v>21251</v>
      </c>
      <c r="R117" s="1" t="s">
        <v>22</v>
      </c>
      <c r="S117" s="1">
        <f t="shared" si="42"/>
        <v>70075.772603568184</v>
      </c>
      <c r="T117" s="1">
        <f t="shared" si="43"/>
        <v>9608.7511339582707</v>
      </c>
      <c r="U117" s="1">
        <f t="shared" si="44"/>
        <v>170.91572862792822</v>
      </c>
      <c r="V117" s="1">
        <f t="shared" si="45"/>
        <v>9438.9412838454518</v>
      </c>
      <c r="W117" s="4">
        <f t="shared" si="46"/>
        <v>13.711944623595921</v>
      </c>
    </row>
    <row r="118" spans="1:23" x14ac:dyDescent="0.25">
      <c r="A118" s="2">
        <v>44567</v>
      </c>
      <c r="B118" s="1">
        <v>670</v>
      </c>
      <c r="C118" s="1">
        <f t="shared" si="47"/>
        <v>1589947</v>
      </c>
      <c r="D118" s="1">
        <v>1140</v>
      </c>
      <c r="E118" s="1">
        <f t="shared" si="35"/>
        <v>248</v>
      </c>
      <c r="F118" s="1">
        <f t="shared" si="36"/>
        <v>1.2780269058295963</v>
      </c>
      <c r="G118" s="1">
        <f t="shared" si="37"/>
        <v>1.0007175194973335</v>
      </c>
      <c r="H118" s="1">
        <f t="shared" si="32"/>
        <v>28097</v>
      </c>
      <c r="I118" s="1">
        <v>7</v>
      </c>
      <c r="J118" s="4">
        <f t="shared" si="38"/>
        <v>1.7671658237664527</v>
      </c>
      <c r="K118" s="1">
        <f t="shared" si="33"/>
        <v>1551486</v>
      </c>
      <c r="L118" s="1">
        <v>196</v>
      </c>
      <c r="M118" s="1">
        <f t="shared" si="39"/>
        <v>97.580988548674895</v>
      </c>
      <c r="N118" s="1">
        <f t="shared" si="40"/>
        <v>10364</v>
      </c>
      <c r="O118" s="1">
        <f t="shared" si="41"/>
        <v>1.099395353771083</v>
      </c>
      <c r="P118" s="1">
        <f t="shared" si="34"/>
        <v>11610464</v>
      </c>
      <c r="Q118" s="1">
        <v>23435</v>
      </c>
      <c r="R118" s="1" t="s">
        <v>22</v>
      </c>
      <c r="S118" s="1">
        <f t="shared" si="42"/>
        <v>70217.502267916541</v>
      </c>
      <c r="T118" s="1">
        <f t="shared" si="43"/>
        <v>9615.6456002419109</v>
      </c>
      <c r="U118" s="1">
        <f t="shared" si="44"/>
        <v>170.95832065713418</v>
      </c>
      <c r="V118" s="1">
        <f t="shared" si="45"/>
        <v>9440.1338606632198</v>
      </c>
      <c r="W118" s="4">
        <f t="shared" si="46"/>
        <v>13.694086644599215</v>
      </c>
    </row>
    <row r="119" spans="1:23" x14ac:dyDescent="0.25">
      <c r="A119" s="2">
        <v>44568</v>
      </c>
      <c r="B119" s="1">
        <v>671</v>
      </c>
      <c r="C119" s="1">
        <f t="shared" si="47"/>
        <v>1591093</v>
      </c>
      <c r="D119" s="1">
        <v>1146</v>
      </c>
      <c r="E119" s="1">
        <f t="shared" si="35"/>
        <v>6</v>
      </c>
      <c r="F119" s="1">
        <f t="shared" si="36"/>
        <v>1.0052631578947369</v>
      </c>
      <c r="G119" s="1">
        <f t="shared" si="37"/>
        <v>1.0007207787429393</v>
      </c>
      <c r="H119" s="1">
        <f t="shared" si="32"/>
        <v>28098</v>
      </c>
      <c r="I119" s="1">
        <v>1</v>
      </c>
      <c r="J119" s="4">
        <f t="shared" si="38"/>
        <v>1.7659558555031036</v>
      </c>
      <c r="K119" s="1">
        <f t="shared" si="33"/>
        <v>1551656</v>
      </c>
      <c r="L119" s="1">
        <v>170</v>
      </c>
      <c r="M119" s="1">
        <f t="shared" si="39"/>
        <v>97.521389384530011</v>
      </c>
      <c r="N119" s="1">
        <f t="shared" si="40"/>
        <v>11339</v>
      </c>
      <c r="O119" s="1">
        <f t="shared" si="41"/>
        <v>1.094075646468545</v>
      </c>
      <c r="P119" s="1">
        <f t="shared" si="34"/>
        <v>11630668</v>
      </c>
      <c r="Q119" s="1">
        <v>20204</v>
      </c>
      <c r="R119" s="1" t="s">
        <v>22</v>
      </c>
      <c r="S119" s="1">
        <f t="shared" si="42"/>
        <v>70339.691563350469</v>
      </c>
      <c r="T119" s="1">
        <f t="shared" si="43"/>
        <v>9622.576353190203</v>
      </c>
      <c r="U119" s="1">
        <f t="shared" si="44"/>
        <v>170.96440523273503</v>
      </c>
      <c r="V119" s="1">
        <f t="shared" si="45"/>
        <v>9441.1682385153636</v>
      </c>
      <c r="W119" s="4">
        <f t="shared" si="46"/>
        <v>13.680151475392471</v>
      </c>
    </row>
    <row r="120" spans="1:23" x14ac:dyDescent="0.25">
      <c r="A120" s="2">
        <v>44569</v>
      </c>
      <c r="B120" s="1">
        <v>672</v>
      </c>
      <c r="C120" s="1">
        <f t="shared" si="47"/>
        <v>1592209</v>
      </c>
      <c r="D120" s="1">
        <v>1116</v>
      </c>
      <c r="E120" s="1">
        <f t="shared" si="35"/>
        <v>-30</v>
      </c>
      <c r="F120" s="1">
        <f t="shared" si="36"/>
        <v>0.97382198952879584</v>
      </c>
      <c r="G120" s="1">
        <f t="shared" si="37"/>
        <v>1.0007014046319103</v>
      </c>
      <c r="H120" s="1">
        <f t="shared" si="32"/>
        <v>28099</v>
      </c>
      <c r="I120" s="1">
        <v>1</v>
      </c>
      <c r="J120" s="4">
        <f t="shared" si="38"/>
        <v>1.7647808798970488</v>
      </c>
      <c r="K120" s="1">
        <f t="shared" si="33"/>
        <v>1551810</v>
      </c>
      <c r="L120" s="1">
        <v>154</v>
      </c>
      <c r="M120" s="1">
        <f t="shared" si="39"/>
        <v>97.46270747119253</v>
      </c>
      <c r="N120" s="1">
        <f t="shared" si="40"/>
        <v>12300</v>
      </c>
      <c r="O120" s="1">
        <f t="shared" si="41"/>
        <v>1.0847517417761707</v>
      </c>
      <c r="P120" s="1">
        <f t="shared" si="34"/>
        <v>11649943</v>
      </c>
      <c r="Q120" s="1">
        <v>19275</v>
      </c>
      <c r="R120" s="1" t="s">
        <v>22</v>
      </c>
      <c r="S120" s="1">
        <f t="shared" si="42"/>
        <v>70456.262473540977</v>
      </c>
      <c r="T120" s="1">
        <f t="shared" si="43"/>
        <v>9629.325672815241</v>
      </c>
      <c r="U120" s="1">
        <f t="shared" si="44"/>
        <v>170.97048980833588</v>
      </c>
      <c r="V120" s="1">
        <f t="shared" si="45"/>
        <v>9442.105263157895</v>
      </c>
      <c r="W120" s="4">
        <f t="shared" si="46"/>
        <v>13.667096911976307</v>
      </c>
    </row>
    <row r="121" spans="1:23" x14ac:dyDescent="0.25">
      <c r="A121" s="2">
        <v>44570</v>
      </c>
      <c r="B121" s="1">
        <v>673</v>
      </c>
      <c r="C121" s="1">
        <f t="shared" si="47"/>
        <v>1593700</v>
      </c>
      <c r="D121" s="1">
        <v>1491</v>
      </c>
      <c r="E121" s="1">
        <f t="shared" si="35"/>
        <v>375</v>
      </c>
      <c r="F121" s="1">
        <f t="shared" si="36"/>
        <v>1.336021505376344</v>
      </c>
      <c r="G121" s="1">
        <f t="shared" si="37"/>
        <v>1.0009364348524596</v>
      </c>
      <c r="H121" s="1">
        <f t="shared" si="32"/>
        <v>28102</v>
      </c>
      <c r="I121" s="1">
        <v>3</v>
      </c>
      <c r="J121" s="4">
        <f t="shared" si="38"/>
        <v>1.7633180648804667</v>
      </c>
      <c r="K121" s="1">
        <f t="shared" si="33"/>
        <v>1552027</v>
      </c>
      <c r="L121" s="1">
        <v>217</v>
      </c>
      <c r="M121" s="1">
        <f t="shared" si="39"/>
        <v>97.385141494635135</v>
      </c>
      <c r="N121" s="1">
        <f t="shared" si="40"/>
        <v>13571</v>
      </c>
      <c r="O121" s="1">
        <f t="shared" si="41"/>
        <v>1.1033333333333333</v>
      </c>
      <c r="P121" s="1">
        <f t="shared" si="34"/>
        <v>11671923</v>
      </c>
      <c r="Q121" s="1">
        <v>21980</v>
      </c>
      <c r="R121" s="1" t="s">
        <v>22</v>
      </c>
      <c r="S121" s="1">
        <f t="shared" si="42"/>
        <v>70589.192621711525</v>
      </c>
      <c r="T121" s="1">
        <f t="shared" si="43"/>
        <v>9638.3429089809506</v>
      </c>
      <c r="U121" s="1">
        <f t="shared" si="44"/>
        <v>170.98874353513844</v>
      </c>
      <c r="V121" s="1">
        <f t="shared" si="45"/>
        <v>9443.4256160632794</v>
      </c>
      <c r="W121" s="4">
        <f t="shared" si="46"/>
        <v>13.65413394176778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Mohammad Navid</cp:lastModifiedBy>
  <dcterms:created xsi:type="dcterms:W3CDTF">2020-04-08T21:21:46Z</dcterms:created>
  <dcterms:modified xsi:type="dcterms:W3CDTF">2022-06-09T15:10:35Z</dcterms:modified>
</cp:coreProperties>
</file>