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Q:\DOCUMENTS\Maha\cse499\FINAL\Boxplot\"/>
    </mc:Choice>
  </mc:AlternateContent>
  <xr:revisionPtr revIDLastSave="0" documentId="13_ncr:1_{C7C58498-DC05-4861-8D1F-EB0215F7712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solver_adj" localSheetId="0" hidden="1">Sheet1!#REF!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Sheet1!#REF!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M2" i="1" l="1"/>
  <c r="S2" i="1"/>
  <c r="P3" i="1"/>
  <c r="V2" i="1"/>
  <c r="K3" i="1"/>
  <c r="N2" i="1" l="1"/>
  <c r="T2" i="1"/>
  <c r="C3" i="1"/>
  <c r="W2" i="1"/>
  <c r="P4" i="1"/>
  <c r="S3" i="1"/>
  <c r="H3" i="1"/>
  <c r="U2" i="1"/>
  <c r="J2" i="1"/>
  <c r="V3" i="1"/>
  <c r="K4" i="1"/>
  <c r="G3" i="1" l="1"/>
  <c r="T3" i="1"/>
  <c r="C4" i="1"/>
  <c r="W3" i="1"/>
  <c r="H4" i="1"/>
  <c r="J3" i="1"/>
  <c r="U3" i="1"/>
  <c r="M3" i="1"/>
  <c r="N3" i="1"/>
  <c r="O3" i="1" s="1"/>
  <c r="S4" i="1"/>
  <c r="P5" i="1"/>
  <c r="M4" i="1"/>
  <c r="V4" i="1"/>
  <c r="K5" i="1"/>
  <c r="N4" i="1" l="1"/>
  <c r="O4" i="1" s="1"/>
  <c r="S5" i="1"/>
  <c r="P6" i="1"/>
  <c r="C5" i="1"/>
  <c r="G4" i="1"/>
  <c r="T4" i="1"/>
  <c r="W4" i="1"/>
  <c r="H5" i="1"/>
  <c r="U4" i="1"/>
  <c r="J4" i="1"/>
  <c r="V5" i="1"/>
  <c r="K6" i="1"/>
  <c r="U5" i="1" l="1"/>
  <c r="J5" i="1"/>
  <c r="H6" i="1"/>
  <c r="G5" i="1"/>
  <c r="T5" i="1"/>
  <c r="C6" i="1"/>
  <c r="M6" i="1" s="1"/>
  <c r="W5" i="1"/>
  <c r="M5" i="1"/>
  <c r="S6" i="1"/>
  <c r="P7" i="1"/>
  <c r="N5" i="1"/>
  <c r="O5" i="1" s="1"/>
  <c r="V6" i="1"/>
  <c r="K7" i="1"/>
  <c r="N6" i="1" l="1"/>
  <c r="O6" i="1" s="1"/>
  <c r="J6" i="1"/>
  <c r="U6" i="1"/>
  <c r="H7" i="1"/>
  <c r="T6" i="1"/>
  <c r="C7" i="1"/>
  <c r="M7" i="1" s="1"/>
  <c r="G6" i="1"/>
  <c r="W6" i="1"/>
  <c r="S7" i="1"/>
  <c r="P8" i="1"/>
  <c r="V7" i="1"/>
  <c r="K8" i="1"/>
  <c r="J7" i="1" l="1"/>
  <c r="U7" i="1"/>
  <c r="H8" i="1"/>
  <c r="N7" i="1"/>
  <c r="O7" i="1" s="1"/>
  <c r="S8" i="1"/>
  <c r="P9" i="1"/>
  <c r="T7" i="1"/>
  <c r="C8" i="1"/>
  <c r="N8" i="1" s="1"/>
  <c r="G7" i="1"/>
  <c r="W7" i="1"/>
  <c r="V8" i="1"/>
  <c r="K9" i="1"/>
  <c r="O8" i="1" l="1"/>
  <c r="M8" i="1"/>
  <c r="C9" i="1"/>
  <c r="G8" i="1"/>
  <c r="T8" i="1"/>
  <c r="W8" i="1"/>
  <c r="H9" i="1"/>
  <c r="N9" i="1" s="1"/>
  <c r="O9" i="1" s="1"/>
  <c r="U8" i="1"/>
  <c r="J8" i="1"/>
  <c r="S9" i="1"/>
  <c r="P10" i="1"/>
  <c r="M9" i="1"/>
  <c r="V9" i="1"/>
  <c r="K10" i="1"/>
  <c r="S10" i="1" l="1"/>
  <c r="P11" i="1"/>
  <c r="U9" i="1"/>
  <c r="J9" i="1"/>
  <c r="H10" i="1"/>
  <c r="G9" i="1"/>
  <c r="C10" i="1"/>
  <c r="T9" i="1"/>
  <c r="W9" i="1"/>
  <c r="V10" i="1"/>
  <c r="K11" i="1"/>
  <c r="N10" i="1" l="1"/>
  <c r="O10" i="1" s="1"/>
  <c r="T10" i="1"/>
  <c r="C11" i="1"/>
  <c r="M11" i="1" s="1"/>
  <c r="G10" i="1"/>
  <c r="W10" i="1"/>
  <c r="S11" i="1"/>
  <c r="P12" i="1"/>
  <c r="M10" i="1"/>
  <c r="H11" i="1"/>
  <c r="J10" i="1"/>
  <c r="U10" i="1"/>
  <c r="V11" i="1"/>
  <c r="K12" i="1"/>
  <c r="U11" i="1" l="1"/>
  <c r="H12" i="1"/>
  <c r="J11" i="1"/>
  <c r="T11" i="1"/>
  <c r="C12" i="1"/>
  <c r="M12" i="1" s="1"/>
  <c r="G11" i="1"/>
  <c r="W11" i="1"/>
  <c r="N11" i="1"/>
  <c r="O11" i="1" s="1"/>
  <c r="P13" i="1"/>
  <c r="S12" i="1"/>
  <c r="V12" i="1"/>
  <c r="K13" i="1"/>
  <c r="U12" i="1" l="1"/>
  <c r="J12" i="1"/>
  <c r="H13" i="1"/>
  <c r="N12" i="1"/>
  <c r="O12" i="1" s="1"/>
  <c r="S13" i="1"/>
  <c r="P14" i="1"/>
  <c r="C13" i="1"/>
  <c r="G12" i="1"/>
  <c r="T12" i="1"/>
  <c r="W12" i="1"/>
  <c r="V13" i="1"/>
  <c r="K14" i="1"/>
  <c r="N13" i="1" l="1"/>
  <c r="O13" i="1" s="1"/>
  <c r="M13" i="1"/>
  <c r="T13" i="1"/>
  <c r="C14" i="1"/>
  <c r="G13" i="1"/>
  <c r="W13" i="1"/>
  <c r="J13" i="1"/>
  <c r="H14" i="1"/>
  <c r="U13" i="1"/>
  <c r="P15" i="1"/>
  <c r="S14" i="1"/>
  <c r="V14" i="1"/>
  <c r="K15" i="1"/>
  <c r="H15" i="1" l="1"/>
  <c r="N15" i="1" s="1"/>
  <c r="J14" i="1"/>
  <c r="U14" i="1"/>
  <c r="G14" i="1"/>
  <c r="T14" i="1"/>
  <c r="C15" i="1"/>
  <c r="W14" i="1"/>
  <c r="M14" i="1"/>
  <c r="N14" i="1"/>
  <c r="O14" i="1" s="1"/>
  <c r="S15" i="1"/>
  <c r="P16" i="1"/>
  <c r="V15" i="1"/>
  <c r="K16" i="1"/>
  <c r="O15" i="1" l="1"/>
  <c r="G15" i="1"/>
  <c r="T15" i="1"/>
  <c r="C16" i="1"/>
  <c r="W15" i="1"/>
  <c r="H16" i="1"/>
  <c r="J15" i="1"/>
  <c r="U15" i="1"/>
  <c r="M15" i="1"/>
  <c r="S16" i="1"/>
  <c r="P17" i="1"/>
  <c r="V16" i="1"/>
  <c r="K17" i="1"/>
  <c r="N16" i="1" l="1"/>
  <c r="O16" i="1" s="1"/>
  <c r="M16" i="1"/>
  <c r="P18" i="1"/>
  <c r="S17" i="1"/>
  <c r="U16" i="1"/>
  <c r="H17" i="1"/>
  <c r="J16" i="1"/>
  <c r="C17" i="1"/>
  <c r="T16" i="1"/>
  <c r="G16" i="1"/>
  <c r="W16" i="1"/>
  <c r="V17" i="1"/>
  <c r="K18" i="1"/>
  <c r="C18" i="1" l="1"/>
  <c r="T17" i="1"/>
  <c r="G17" i="1"/>
  <c r="W17" i="1"/>
  <c r="M17" i="1"/>
  <c r="S18" i="1"/>
  <c r="P19" i="1"/>
  <c r="N17" i="1"/>
  <c r="O17" i="1" s="1"/>
  <c r="H18" i="1"/>
  <c r="N18" i="1" s="1"/>
  <c r="U17" i="1"/>
  <c r="J17" i="1"/>
  <c r="K19" i="1"/>
  <c r="V18" i="1"/>
  <c r="O18" i="1" l="1"/>
  <c r="U18" i="1"/>
  <c r="J18" i="1"/>
  <c r="H19" i="1"/>
  <c r="T18" i="1"/>
  <c r="G18" i="1"/>
  <c r="C19" i="1"/>
  <c r="M19" i="1" s="1"/>
  <c r="W18" i="1"/>
  <c r="M18" i="1"/>
  <c r="P20" i="1"/>
  <c r="S19" i="1"/>
  <c r="V19" i="1"/>
  <c r="K20" i="1"/>
  <c r="J19" i="1" l="1"/>
  <c r="U19" i="1"/>
  <c r="H20" i="1"/>
  <c r="G19" i="1"/>
  <c r="T19" i="1"/>
  <c r="C20" i="1"/>
  <c r="M20" i="1" s="1"/>
  <c r="W19" i="1"/>
  <c r="N19" i="1"/>
  <c r="O19" i="1" s="1"/>
  <c r="P21" i="1"/>
  <c r="S20" i="1"/>
  <c r="V20" i="1"/>
  <c r="K21" i="1"/>
  <c r="N20" i="1" l="1"/>
  <c r="O20" i="1" s="1"/>
  <c r="U20" i="1"/>
  <c r="H21" i="1"/>
  <c r="J20" i="1"/>
  <c r="T20" i="1"/>
  <c r="C21" i="1"/>
  <c r="M21" i="1" s="1"/>
  <c r="G20" i="1"/>
  <c r="W20" i="1"/>
  <c r="P22" i="1"/>
  <c r="S21" i="1"/>
  <c r="V21" i="1"/>
  <c r="K22" i="1"/>
  <c r="J21" i="1" l="1"/>
  <c r="U21" i="1"/>
  <c r="H22" i="1"/>
  <c r="S22" i="1"/>
  <c r="P23" i="1"/>
  <c r="N21" i="1"/>
  <c r="O21" i="1" s="1"/>
  <c r="T21" i="1"/>
  <c r="C22" i="1"/>
  <c r="M22" i="1" s="1"/>
  <c r="G21" i="1"/>
  <c r="W21" i="1"/>
  <c r="V22" i="1"/>
  <c r="K23" i="1"/>
  <c r="N22" i="1" l="1"/>
  <c r="O22" i="1" s="1"/>
  <c r="P24" i="1"/>
  <c r="S23" i="1"/>
  <c r="T22" i="1"/>
  <c r="C23" i="1"/>
  <c r="G22" i="1"/>
  <c r="W22" i="1"/>
  <c r="J22" i="1"/>
  <c r="U22" i="1"/>
  <c r="H23" i="1"/>
  <c r="K24" i="1"/>
  <c r="V23" i="1"/>
  <c r="N23" i="1" l="1"/>
  <c r="O23" i="1" s="1"/>
  <c r="T23" i="1"/>
  <c r="G23" i="1"/>
  <c r="C24" i="1"/>
  <c r="M24" i="1" s="1"/>
  <c r="W23" i="1"/>
  <c r="M23" i="1"/>
  <c r="U23" i="1"/>
  <c r="J23" i="1"/>
  <c r="H24" i="1"/>
  <c r="S24" i="1"/>
  <c r="P25" i="1"/>
  <c r="K25" i="1"/>
  <c r="V24" i="1"/>
  <c r="N24" i="1" l="1"/>
  <c r="O24" i="1" s="1"/>
  <c r="H25" i="1"/>
  <c r="U24" i="1"/>
  <c r="J24" i="1"/>
  <c r="G24" i="1"/>
  <c r="T24" i="1"/>
  <c r="C25" i="1"/>
  <c r="M25" i="1" s="1"/>
  <c r="W24" i="1"/>
  <c r="P26" i="1"/>
  <c r="S25" i="1"/>
  <c r="K26" i="1"/>
  <c r="V25" i="1"/>
  <c r="N25" i="1" l="1"/>
  <c r="O25" i="1" s="1"/>
  <c r="P27" i="1"/>
  <c r="S26" i="1"/>
  <c r="T25" i="1"/>
  <c r="C26" i="1"/>
  <c r="M26" i="1" s="1"/>
  <c r="G25" i="1"/>
  <c r="W25" i="1"/>
  <c r="U25" i="1"/>
  <c r="J25" i="1"/>
  <c r="H26" i="1"/>
  <c r="K27" i="1"/>
  <c r="V26" i="1"/>
  <c r="H27" i="1" l="1"/>
  <c r="U26" i="1"/>
  <c r="J26" i="1"/>
  <c r="P28" i="1"/>
  <c r="S27" i="1"/>
  <c r="T26" i="1"/>
  <c r="C27" i="1"/>
  <c r="N27" i="1" s="1"/>
  <c r="G26" i="1"/>
  <c r="W26" i="1"/>
  <c r="N26" i="1"/>
  <c r="O26" i="1" s="1"/>
  <c r="K28" i="1"/>
  <c r="V27" i="1"/>
  <c r="O27" i="1" l="1"/>
  <c r="G27" i="1"/>
  <c r="T27" i="1"/>
  <c r="C28" i="1"/>
  <c r="M28" i="1" s="1"/>
  <c r="W27" i="1"/>
  <c r="U27" i="1"/>
  <c r="J27" i="1"/>
  <c r="H28" i="1"/>
  <c r="P29" i="1"/>
  <c r="S28" i="1"/>
  <c r="M27" i="1"/>
  <c r="K29" i="1"/>
  <c r="V28" i="1"/>
  <c r="N28" i="1" l="1"/>
  <c r="O28" i="1" s="1"/>
  <c r="S29" i="1"/>
  <c r="P30" i="1"/>
  <c r="H29" i="1"/>
  <c r="J28" i="1"/>
  <c r="U28" i="1"/>
  <c r="T28" i="1"/>
  <c r="C29" i="1"/>
  <c r="M29" i="1" s="1"/>
  <c r="G28" i="1"/>
  <c r="W28" i="1"/>
  <c r="K30" i="1"/>
  <c r="V29" i="1"/>
  <c r="N29" i="1" l="1"/>
  <c r="O29" i="1" s="1"/>
  <c r="T29" i="1"/>
  <c r="C30" i="1"/>
  <c r="N30" i="1" s="1"/>
  <c r="G29" i="1"/>
  <c r="W29" i="1"/>
  <c r="H30" i="1"/>
  <c r="U29" i="1"/>
  <c r="J29" i="1"/>
  <c r="S30" i="1"/>
  <c r="P31" i="1"/>
  <c r="K31" i="1"/>
  <c r="V30" i="1"/>
  <c r="O30" i="1" l="1"/>
  <c r="M30" i="1"/>
  <c r="T30" i="1"/>
  <c r="C31" i="1"/>
  <c r="M31" i="1" s="1"/>
  <c r="G30" i="1"/>
  <c r="W30" i="1"/>
  <c r="P32" i="1"/>
  <c r="S31" i="1"/>
  <c r="J30" i="1"/>
  <c r="H31" i="1"/>
  <c r="U30" i="1"/>
  <c r="K32" i="1"/>
  <c r="V31" i="1"/>
  <c r="N31" i="1" l="1"/>
  <c r="O31" i="1" s="1"/>
  <c r="C32" i="1"/>
  <c r="M32" i="1" s="1"/>
  <c r="G31" i="1"/>
  <c r="T31" i="1"/>
  <c r="W31" i="1"/>
  <c r="J31" i="1"/>
  <c r="H32" i="1"/>
  <c r="N32" i="1" s="1"/>
  <c r="U31" i="1"/>
  <c r="P33" i="1"/>
  <c r="S32" i="1"/>
  <c r="K33" i="1"/>
  <c r="V32" i="1"/>
  <c r="O32" i="1" l="1"/>
  <c r="S33" i="1"/>
  <c r="P34" i="1"/>
  <c r="J32" i="1"/>
  <c r="U32" i="1"/>
  <c r="H33" i="1"/>
  <c r="G32" i="1"/>
  <c r="T32" i="1"/>
  <c r="C33" i="1"/>
  <c r="W32" i="1"/>
  <c r="V33" i="1"/>
  <c r="K34" i="1"/>
  <c r="T33" i="1" l="1"/>
  <c r="C34" i="1"/>
  <c r="M34" i="1" s="1"/>
  <c r="G33" i="1"/>
  <c r="W33" i="1"/>
  <c r="P35" i="1"/>
  <c r="S34" i="1"/>
  <c r="N33" i="1"/>
  <c r="O33" i="1" s="1"/>
  <c r="M33" i="1"/>
  <c r="H34" i="1"/>
  <c r="U33" i="1"/>
  <c r="J33" i="1"/>
  <c r="V34" i="1"/>
  <c r="K35" i="1"/>
  <c r="N34" i="1" l="1"/>
  <c r="O34" i="1" s="1"/>
  <c r="T34" i="1"/>
  <c r="C35" i="1"/>
  <c r="M35" i="1" s="1"/>
  <c r="G34" i="1"/>
  <c r="W34" i="1"/>
  <c r="J34" i="1"/>
  <c r="U34" i="1"/>
  <c r="H35" i="1"/>
  <c r="S35" i="1"/>
  <c r="P36" i="1"/>
  <c r="V35" i="1"/>
  <c r="K36" i="1"/>
  <c r="H36" i="1" l="1"/>
  <c r="J35" i="1"/>
  <c r="U35" i="1"/>
  <c r="N35" i="1"/>
  <c r="O35" i="1" s="1"/>
  <c r="S36" i="1"/>
  <c r="P37" i="1"/>
  <c r="G35" i="1"/>
  <c r="T35" i="1"/>
  <c r="C36" i="1"/>
  <c r="W35" i="1"/>
  <c r="K37" i="1"/>
  <c r="V36" i="1"/>
  <c r="N36" i="1" l="1"/>
  <c r="O36" i="1" s="1"/>
  <c r="M36" i="1"/>
  <c r="P38" i="1"/>
  <c r="S37" i="1"/>
  <c r="T36" i="1"/>
  <c r="C37" i="1"/>
  <c r="M37" i="1" s="1"/>
  <c r="G36" i="1"/>
  <c r="W36" i="1"/>
  <c r="H37" i="1"/>
  <c r="J36" i="1"/>
  <c r="U36" i="1"/>
  <c r="K38" i="1"/>
  <c r="V37" i="1"/>
  <c r="N37" i="1" l="1"/>
  <c r="O37" i="1" s="1"/>
  <c r="P39" i="1"/>
  <c r="S38" i="1"/>
  <c r="H38" i="1"/>
  <c r="J37" i="1"/>
  <c r="U37" i="1"/>
  <c r="T37" i="1"/>
  <c r="C38" i="1"/>
  <c r="M38" i="1" s="1"/>
  <c r="G37" i="1"/>
  <c r="W37" i="1"/>
  <c r="V38" i="1"/>
  <c r="K39" i="1"/>
  <c r="U38" i="1" l="1"/>
  <c r="H39" i="1"/>
  <c r="J38" i="1"/>
  <c r="T38" i="1"/>
  <c r="C39" i="1"/>
  <c r="G38" i="1"/>
  <c r="W38" i="1"/>
  <c r="N38" i="1"/>
  <c r="O38" i="1" s="1"/>
  <c r="P40" i="1"/>
  <c r="S39" i="1"/>
  <c r="V39" i="1"/>
  <c r="K40" i="1"/>
  <c r="M39" i="1"/>
  <c r="N39" i="1" l="1"/>
  <c r="O39" i="1" s="1"/>
  <c r="J39" i="1"/>
  <c r="U39" i="1"/>
  <c r="H40" i="1"/>
  <c r="P41" i="1"/>
  <c r="S40" i="1"/>
  <c r="T39" i="1"/>
  <c r="C40" i="1"/>
  <c r="M40" i="1" s="1"/>
  <c r="G39" i="1"/>
  <c r="W39" i="1"/>
  <c r="K41" i="1"/>
  <c r="V40" i="1"/>
  <c r="J40" i="1" l="1"/>
  <c r="U40" i="1"/>
  <c r="H41" i="1"/>
  <c r="G40" i="1"/>
  <c r="T40" i="1"/>
  <c r="C41" i="1"/>
  <c r="W40" i="1"/>
  <c r="N40" i="1"/>
  <c r="O40" i="1" s="1"/>
  <c r="P42" i="1"/>
  <c r="S41" i="1"/>
  <c r="V41" i="1"/>
  <c r="K42" i="1"/>
  <c r="N41" i="1" l="1"/>
  <c r="O41" i="1" s="1"/>
  <c r="U41" i="1"/>
  <c r="H42" i="1"/>
  <c r="J41" i="1"/>
  <c r="T41" i="1"/>
  <c r="C42" i="1"/>
  <c r="G41" i="1"/>
  <c r="W41" i="1"/>
  <c r="M41" i="1"/>
  <c r="S42" i="1"/>
  <c r="P43" i="1"/>
  <c r="M42" i="1"/>
  <c r="V42" i="1"/>
  <c r="K43" i="1"/>
  <c r="N42" i="1" l="1"/>
  <c r="O42" i="1"/>
  <c r="T42" i="1"/>
  <c r="C43" i="1"/>
  <c r="M43" i="1" s="1"/>
  <c r="G42" i="1"/>
  <c r="W42" i="1"/>
  <c r="U42" i="1"/>
  <c r="H43" i="1"/>
  <c r="J42" i="1"/>
  <c r="P44" i="1"/>
  <c r="S43" i="1"/>
  <c r="V43" i="1"/>
  <c r="K44" i="1"/>
  <c r="J43" i="1" l="1"/>
  <c r="U43" i="1"/>
  <c r="H44" i="1"/>
  <c r="T43" i="1"/>
  <c r="C44" i="1"/>
  <c r="M44" i="1" s="1"/>
  <c r="G43" i="1"/>
  <c r="W43" i="1"/>
  <c r="P45" i="1"/>
  <c r="S44" i="1"/>
  <c r="N43" i="1"/>
  <c r="O43" i="1" s="1"/>
  <c r="K45" i="1"/>
  <c r="V44" i="1"/>
  <c r="H45" i="1" l="1"/>
  <c r="U44" i="1"/>
  <c r="J44" i="1"/>
  <c r="S45" i="1"/>
  <c r="P46" i="1"/>
  <c r="N44" i="1"/>
  <c r="O44" i="1" s="1"/>
  <c r="T44" i="1"/>
  <c r="C45" i="1"/>
  <c r="M45" i="1" s="1"/>
  <c r="G44" i="1"/>
  <c r="W44" i="1"/>
  <c r="V45" i="1"/>
  <c r="K46" i="1"/>
  <c r="N45" i="1" l="1"/>
  <c r="O45" i="1" s="1"/>
  <c r="T45" i="1"/>
  <c r="C46" i="1"/>
  <c r="M46" i="1" s="1"/>
  <c r="G45" i="1"/>
  <c r="W45" i="1"/>
  <c r="S46" i="1"/>
  <c r="P47" i="1"/>
  <c r="J45" i="1"/>
  <c r="U45" i="1"/>
  <c r="H46" i="1"/>
  <c r="V46" i="1"/>
  <c r="K47" i="1"/>
  <c r="S47" i="1" l="1"/>
  <c r="P48" i="1"/>
  <c r="T46" i="1"/>
  <c r="C47" i="1"/>
  <c r="N47" i="1" s="1"/>
  <c r="G46" i="1"/>
  <c r="W46" i="1"/>
  <c r="N46" i="1"/>
  <c r="O46" i="1" s="1"/>
  <c r="J46" i="1"/>
  <c r="U46" i="1"/>
  <c r="H47" i="1"/>
  <c r="V47" i="1"/>
  <c r="K48" i="1"/>
  <c r="O47" i="1" l="1"/>
  <c r="M47" i="1"/>
  <c r="H48" i="1"/>
  <c r="J47" i="1"/>
  <c r="U47" i="1"/>
  <c r="S48" i="1"/>
  <c r="P49" i="1"/>
  <c r="C48" i="1"/>
  <c r="M48" i="1" s="1"/>
  <c r="G47" i="1"/>
  <c r="T47" i="1"/>
  <c r="W47" i="1"/>
  <c r="V48" i="1"/>
  <c r="K49" i="1"/>
  <c r="J48" i="1" l="1"/>
  <c r="U48" i="1"/>
  <c r="H49" i="1"/>
  <c r="C49" i="1"/>
  <c r="N49" i="1" s="1"/>
  <c r="G48" i="1"/>
  <c r="T48" i="1"/>
  <c r="W48" i="1"/>
  <c r="N48" i="1"/>
  <c r="O48" i="1" s="1"/>
  <c r="P50" i="1"/>
  <c r="S49" i="1"/>
  <c r="V49" i="1"/>
  <c r="K50" i="1"/>
  <c r="O49" i="1" l="1"/>
  <c r="M49" i="1"/>
  <c r="H50" i="1"/>
  <c r="U49" i="1"/>
  <c r="J49" i="1"/>
  <c r="T49" i="1"/>
  <c r="C50" i="1"/>
  <c r="M50" i="1" s="1"/>
  <c r="G49" i="1"/>
  <c r="W49" i="1"/>
  <c r="S50" i="1"/>
  <c r="P51" i="1"/>
  <c r="V50" i="1"/>
  <c r="K51" i="1"/>
  <c r="N50" i="1" l="1"/>
  <c r="O50" i="1" s="1"/>
  <c r="S51" i="1"/>
  <c r="P52" i="1"/>
  <c r="C51" i="1"/>
  <c r="G50" i="1"/>
  <c r="T50" i="1"/>
  <c r="W50" i="1"/>
  <c r="J50" i="1"/>
  <c r="H51" i="1"/>
  <c r="U50" i="1"/>
  <c r="V51" i="1"/>
  <c r="M51" i="1"/>
  <c r="K52" i="1"/>
  <c r="T51" i="1" l="1"/>
  <c r="G51" i="1"/>
  <c r="C52" i="1"/>
  <c r="M52" i="1" s="1"/>
  <c r="W51" i="1"/>
  <c r="S52" i="1"/>
  <c r="P53" i="1"/>
  <c r="H52" i="1"/>
  <c r="J51" i="1"/>
  <c r="U51" i="1"/>
  <c r="N51" i="1"/>
  <c r="O51" i="1" s="1"/>
  <c r="V52" i="1"/>
  <c r="K53" i="1"/>
  <c r="T52" i="1" l="1"/>
  <c r="C53" i="1"/>
  <c r="G52" i="1"/>
  <c r="W52" i="1"/>
  <c r="P54" i="1"/>
  <c r="S53" i="1"/>
  <c r="H53" i="1"/>
  <c r="J52" i="1"/>
  <c r="U52" i="1"/>
  <c r="N52" i="1"/>
  <c r="O52" i="1" s="1"/>
  <c r="K54" i="1"/>
  <c r="M53" i="1"/>
  <c r="V53" i="1"/>
  <c r="H54" i="1" l="1"/>
  <c r="U53" i="1"/>
  <c r="J53" i="1"/>
  <c r="G53" i="1"/>
  <c r="T53" i="1"/>
  <c r="C54" i="1"/>
  <c r="W53" i="1"/>
  <c r="N53" i="1"/>
  <c r="O53" i="1" s="1"/>
  <c r="S54" i="1"/>
  <c r="P55" i="1"/>
  <c r="K55" i="1"/>
  <c r="M54" i="1"/>
  <c r="V54" i="1"/>
  <c r="N54" i="1" l="1"/>
  <c r="O54" i="1" s="1"/>
  <c r="P56" i="1"/>
  <c r="S55" i="1"/>
  <c r="T54" i="1"/>
  <c r="C55" i="1"/>
  <c r="M55" i="1" s="1"/>
  <c r="G54" i="1"/>
  <c r="W54" i="1"/>
  <c r="H55" i="1"/>
  <c r="U54" i="1"/>
  <c r="J54" i="1"/>
  <c r="K56" i="1"/>
  <c r="V55" i="1"/>
  <c r="H56" i="1" l="1"/>
  <c r="J55" i="1"/>
  <c r="U55" i="1"/>
  <c r="N55" i="1"/>
  <c r="O55" i="1" s="1"/>
  <c r="S56" i="1"/>
  <c r="P57" i="1"/>
  <c r="G55" i="1"/>
  <c r="T55" i="1"/>
  <c r="C56" i="1"/>
  <c r="N56" i="1" s="1"/>
  <c r="W55" i="1"/>
  <c r="K57" i="1"/>
  <c r="M56" i="1"/>
  <c r="V56" i="1"/>
  <c r="O56" i="1" l="1"/>
  <c r="S57" i="1"/>
  <c r="P58" i="1"/>
  <c r="G56" i="1"/>
  <c r="T56" i="1"/>
  <c r="C57" i="1"/>
  <c r="M57" i="1" s="1"/>
  <c r="W56" i="1"/>
  <c r="H57" i="1"/>
  <c r="U56" i="1"/>
  <c r="J56" i="1"/>
  <c r="K58" i="1"/>
  <c r="V57" i="1"/>
  <c r="N57" i="1" l="1"/>
  <c r="O57" i="1" s="1"/>
  <c r="P59" i="1"/>
  <c r="S58" i="1"/>
  <c r="H58" i="1"/>
  <c r="U57" i="1"/>
  <c r="J57" i="1"/>
  <c r="G57" i="1"/>
  <c r="T57" i="1"/>
  <c r="C58" i="1"/>
  <c r="W57" i="1"/>
  <c r="K59" i="1"/>
  <c r="V58" i="1"/>
  <c r="N58" i="1" l="1"/>
  <c r="O58" i="1" s="1"/>
  <c r="H59" i="1"/>
  <c r="U58" i="1"/>
  <c r="J58" i="1"/>
  <c r="T58" i="1"/>
  <c r="C59" i="1"/>
  <c r="M59" i="1" s="1"/>
  <c r="G58" i="1"/>
  <c r="W58" i="1"/>
  <c r="M58" i="1"/>
  <c r="P60" i="1"/>
  <c r="S59" i="1"/>
  <c r="K60" i="1"/>
  <c r="V59" i="1"/>
  <c r="N59" i="1"/>
  <c r="O59" i="1" l="1"/>
  <c r="S60" i="1"/>
  <c r="P61" i="1"/>
  <c r="C60" i="1"/>
  <c r="N60" i="1" s="1"/>
  <c r="O60" i="1" s="1"/>
  <c r="G59" i="1"/>
  <c r="T59" i="1"/>
  <c r="W59" i="1"/>
  <c r="J59" i="1"/>
  <c r="U59" i="1"/>
  <c r="H60" i="1"/>
  <c r="K61" i="1"/>
  <c r="V60" i="1"/>
  <c r="G60" i="1" l="1"/>
  <c r="T60" i="1"/>
  <c r="C61" i="1"/>
  <c r="W60" i="1"/>
  <c r="S61" i="1"/>
  <c r="P62" i="1"/>
  <c r="M60" i="1"/>
  <c r="U60" i="1"/>
  <c r="J60" i="1"/>
  <c r="H61" i="1"/>
  <c r="K62" i="1"/>
  <c r="V61" i="1"/>
  <c r="N61" i="1" l="1"/>
  <c r="O61" i="1" s="1"/>
  <c r="G61" i="1"/>
  <c r="C62" i="1"/>
  <c r="M62" i="1" s="1"/>
  <c r="T61" i="1"/>
  <c r="W61" i="1"/>
  <c r="H62" i="1"/>
  <c r="U61" i="1"/>
  <c r="J61" i="1"/>
  <c r="S62" i="1"/>
  <c r="P63" i="1"/>
  <c r="M61" i="1"/>
  <c r="K63" i="1"/>
  <c r="V62" i="1"/>
  <c r="N62" i="1" l="1"/>
  <c r="O62" i="1" s="1"/>
  <c r="T62" i="1"/>
  <c r="C63" i="1"/>
  <c r="G62" i="1"/>
  <c r="W62" i="1"/>
  <c r="P64" i="1"/>
  <c r="S63" i="1"/>
  <c r="H63" i="1"/>
  <c r="U62" i="1"/>
  <c r="J62" i="1"/>
  <c r="K64" i="1"/>
  <c r="M63" i="1"/>
  <c r="V63" i="1"/>
  <c r="N63" i="1" l="1"/>
  <c r="O63" i="1" s="1"/>
  <c r="H64" i="1"/>
  <c r="U63" i="1"/>
  <c r="J63" i="1"/>
  <c r="C64" i="1"/>
  <c r="M64" i="1" s="1"/>
  <c r="G63" i="1"/>
  <c r="T63" i="1"/>
  <c r="W63" i="1"/>
  <c r="P65" i="1"/>
  <c r="S64" i="1"/>
  <c r="K65" i="1"/>
  <c r="V64" i="1"/>
  <c r="S65" i="1" l="1"/>
  <c r="P66" i="1"/>
  <c r="C65" i="1"/>
  <c r="G64" i="1"/>
  <c r="T64" i="1"/>
  <c r="W64" i="1"/>
  <c r="N64" i="1"/>
  <c r="O64" i="1" s="1"/>
  <c r="U64" i="1"/>
  <c r="J64" i="1"/>
  <c r="H65" i="1"/>
  <c r="K66" i="1"/>
  <c r="V65" i="1"/>
  <c r="N65" i="1" l="1"/>
  <c r="O65" i="1" s="1"/>
  <c r="G65" i="1"/>
  <c r="T65" i="1"/>
  <c r="C66" i="1"/>
  <c r="M66" i="1" s="1"/>
  <c r="W65" i="1"/>
  <c r="H66" i="1"/>
  <c r="U65" i="1"/>
  <c r="J65" i="1"/>
  <c r="S66" i="1"/>
  <c r="P67" i="1"/>
  <c r="M65" i="1"/>
  <c r="K67" i="1"/>
  <c r="V66" i="1"/>
  <c r="T66" i="1" l="1"/>
  <c r="G66" i="1"/>
  <c r="C67" i="1"/>
  <c r="W66" i="1"/>
  <c r="N66" i="1"/>
  <c r="O66" i="1" s="1"/>
  <c r="S67" i="1"/>
  <c r="P68" i="1"/>
  <c r="H67" i="1"/>
  <c r="U66" i="1"/>
  <c r="J66" i="1"/>
  <c r="K68" i="1"/>
  <c r="V67" i="1"/>
  <c r="H68" i="1" l="1"/>
  <c r="U67" i="1"/>
  <c r="J67" i="1"/>
  <c r="T67" i="1"/>
  <c r="G67" i="1"/>
  <c r="C68" i="1"/>
  <c r="M68" i="1" s="1"/>
  <c r="W67" i="1"/>
  <c r="N67" i="1"/>
  <c r="O67" i="1" s="1"/>
  <c r="P69" i="1"/>
  <c r="S68" i="1"/>
  <c r="M67" i="1"/>
  <c r="K69" i="1"/>
  <c r="V68" i="1"/>
  <c r="N68" i="1" l="1"/>
  <c r="O68" i="1"/>
  <c r="C69" i="1"/>
  <c r="M69" i="1" s="1"/>
  <c r="T68" i="1"/>
  <c r="G68" i="1"/>
  <c r="W68" i="1"/>
  <c r="P70" i="1"/>
  <c r="S69" i="1"/>
  <c r="H69" i="1"/>
  <c r="U68" i="1"/>
  <c r="J68" i="1"/>
  <c r="K70" i="1"/>
  <c r="V69" i="1"/>
  <c r="N69" i="1" l="1"/>
  <c r="O69" i="1" s="1"/>
  <c r="U69" i="1"/>
  <c r="J69" i="1"/>
  <c r="H70" i="1"/>
  <c r="P71" i="1"/>
  <c r="S70" i="1"/>
  <c r="G69" i="1"/>
  <c r="T69" i="1"/>
  <c r="C70" i="1"/>
  <c r="W69" i="1"/>
  <c r="K71" i="1"/>
  <c r="V70" i="1"/>
  <c r="N70" i="1" l="1"/>
  <c r="O70" i="1" s="1"/>
  <c r="M70" i="1"/>
  <c r="H71" i="1"/>
  <c r="U70" i="1"/>
  <c r="J70" i="1"/>
  <c r="S71" i="1"/>
  <c r="P72" i="1"/>
  <c r="T70" i="1"/>
  <c r="C71" i="1"/>
  <c r="G70" i="1"/>
  <c r="W70" i="1"/>
  <c r="K72" i="1"/>
  <c r="V71" i="1"/>
  <c r="N71" i="1" l="1"/>
  <c r="O71" i="1" s="1"/>
  <c r="G71" i="1"/>
  <c r="T71" i="1"/>
  <c r="C72" i="1"/>
  <c r="M72" i="1" s="1"/>
  <c r="W71" i="1"/>
  <c r="M71" i="1"/>
  <c r="S72" i="1"/>
  <c r="P73" i="1"/>
  <c r="H72" i="1"/>
  <c r="U71" i="1"/>
  <c r="J71" i="1"/>
  <c r="K73" i="1"/>
  <c r="V72" i="1"/>
  <c r="T72" i="1" l="1"/>
  <c r="G72" i="1"/>
  <c r="C73" i="1"/>
  <c r="N73" i="1" s="1"/>
  <c r="W72" i="1"/>
  <c r="H73" i="1"/>
  <c r="U72" i="1"/>
  <c r="J72" i="1"/>
  <c r="P74" i="1"/>
  <c r="S73" i="1"/>
  <c r="N72" i="1"/>
  <c r="O72" i="1" s="1"/>
  <c r="K74" i="1"/>
  <c r="V73" i="1"/>
  <c r="O73" i="1" l="1"/>
  <c r="S74" i="1"/>
  <c r="P75" i="1"/>
  <c r="G73" i="1"/>
  <c r="C74" i="1"/>
  <c r="T73" i="1"/>
  <c r="W73" i="1"/>
  <c r="M73" i="1"/>
  <c r="H74" i="1"/>
  <c r="U73" i="1"/>
  <c r="J73" i="1"/>
  <c r="K75" i="1"/>
  <c r="V74" i="1"/>
  <c r="N74" i="1" l="1"/>
  <c r="O74" i="1" s="1"/>
  <c r="H75" i="1"/>
  <c r="U74" i="1"/>
  <c r="J74" i="1"/>
  <c r="S75" i="1"/>
  <c r="P76" i="1"/>
  <c r="G74" i="1"/>
  <c r="T74" i="1"/>
  <c r="C75" i="1"/>
  <c r="W74" i="1"/>
  <c r="M74" i="1"/>
  <c r="K76" i="1"/>
  <c r="V75" i="1"/>
  <c r="N75" i="1"/>
  <c r="O75" i="1" s="1"/>
  <c r="G75" i="1" l="1"/>
  <c r="T75" i="1"/>
  <c r="C76" i="1"/>
  <c r="M76" i="1" s="1"/>
  <c r="W75" i="1"/>
  <c r="M75" i="1"/>
  <c r="P77" i="1"/>
  <c r="S76" i="1"/>
  <c r="H76" i="1"/>
  <c r="U75" i="1"/>
  <c r="J75" i="1"/>
  <c r="K77" i="1"/>
  <c r="V76" i="1"/>
  <c r="U76" i="1" l="1"/>
  <c r="J76" i="1"/>
  <c r="H77" i="1"/>
  <c r="G76" i="1"/>
  <c r="T76" i="1"/>
  <c r="C77" i="1"/>
  <c r="W76" i="1"/>
  <c r="N76" i="1"/>
  <c r="O76" i="1" s="1"/>
  <c r="S77" i="1"/>
  <c r="P78" i="1"/>
  <c r="K78" i="1"/>
  <c r="M77" i="1"/>
  <c r="V77" i="1"/>
  <c r="N77" i="1" l="1"/>
  <c r="H78" i="1"/>
  <c r="U77" i="1"/>
  <c r="J77" i="1"/>
  <c r="O77" i="1"/>
  <c r="S78" i="1"/>
  <c r="P79" i="1"/>
  <c r="G77" i="1"/>
  <c r="T77" i="1"/>
  <c r="C78" i="1"/>
  <c r="M78" i="1" s="1"/>
  <c r="W77" i="1"/>
  <c r="K79" i="1"/>
  <c r="V78" i="1"/>
  <c r="N78" i="1" l="1"/>
  <c r="O78" i="1" s="1"/>
  <c r="S79" i="1"/>
  <c r="P80" i="1"/>
  <c r="T78" i="1"/>
  <c r="C79" i="1"/>
  <c r="M79" i="1" s="1"/>
  <c r="G78" i="1"/>
  <c r="W78" i="1"/>
  <c r="U78" i="1"/>
  <c r="J78" i="1"/>
  <c r="H79" i="1"/>
  <c r="K80" i="1"/>
  <c r="V79" i="1"/>
  <c r="S80" i="1" l="1"/>
  <c r="P81" i="1"/>
  <c r="T79" i="1"/>
  <c r="C80" i="1"/>
  <c r="N80" i="1" s="1"/>
  <c r="G79" i="1"/>
  <c r="W79" i="1"/>
  <c r="N79" i="1"/>
  <c r="O79" i="1" s="1"/>
  <c r="J79" i="1"/>
  <c r="U79" i="1"/>
  <c r="H80" i="1"/>
  <c r="K81" i="1"/>
  <c r="V80" i="1"/>
  <c r="O80" i="1" l="1"/>
  <c r="G80" i="1"/>
  <c r="C81" i="1"/>
  <c r="N81" i="1" s="1"/>
  <c r="O81" i="1" s="1"/>
  <c r="T80" i="1"/>
  <c r="W80" i="1"/>
  <c r="H81" i="1"/>
  <c r="U80" i="1"/>
  <c r="J80" i="1"/>
  <c r="S81" i="1"/>
  <c r="P82" i="1"/>
  <c r="M80" i="1"/>
  <c r="M81" i="1"/>
  <c r="K82" i="1"/>
  <c r="V81" i="1"/>
  <c r="T81" i="1" l="1"/>
  <c r="G81" i="1"/>
  <c r="C82" i="1"/>
  <c r="W81" i="1"/>
  <c r="P83" i="1"/>
  <c r="S82" i="1"/>
  <c r="U81" i="1"/>
  <c r="J81" i="1"/>
  <c r="H82" i="1"/>
  <c r="V82" i="1"/>
  <c r="K83" i="1"/>
  <c r="N82" i="1" l="1"/>
  <c r="O82" i="1" s="1"/>
  <c r="G82" i="1"/>
  <c r="C83" i="1"/>
  <c r="M83" i="1" s="1"/>
  <c r="T82" i="1"/>
  <c r="W82" i="1"/>
  <c r="M82" i="1"/>
  <c r="J82" i="1"/>
  <c r="U82" i="1"/>
  <c r="H83" i="1"/>
  <c r="P84" i="1"/>
  <c r="S83" i="1"/>
  <c r="V83" i="1"/>
  <c r="K84" i="1"/>
  <c r="H84" i="1" l="1"/>
  <c r="U83" i="1"/>
  <c r="J83" i="1"/>
  <c r="N83" i="1"/>
  <c r="O83" i="1" s="1"/>
  <c r="C84" i="1"/>
  <c r="N84" i="1" s="1"/>
  <c r="G83" i="1"/>
  <c r="T83" i="1"/>
  <c r="W83" i="1"/>
  <c r="P85" i="1"/>
  <c r="S84" i="1"/>
  <c r="V84" i="1"/>
  <c r="K85" i="1"/>
  <c r="M84" i="1"/>
  <c r="O84" i="1" l="1"/>
  <c r="P86" i="1"/>
  <c r="S85" i="1"/>
  <c r="T84" i="1"/>
  <c r="C85" i="1"/>
  <c r="G84" i="1"/>
  <c r="W84" i="1"/>
  <c r="H85" i="1"/>
  <c r="J84" i="1"/>
  <c r="U84" i="1"/>
  <c r="V85" i="1"/>
  <c r="K86" i="1"/>
  <c r="T85" i="1" l="1"/>
  <c r="G85" i="1"/>
  <c r="C86" i="1"/>
  <c r="M86" i="1" s="1"/>
  <c r="W85" i="1"/>
  <c r="H86" i="1"/>
  <c r="U85" i="1"/>
  <c r="J85" i="1"/>
  <c r="N85" i="1"/>
  <c r="O85" i="1" s="1"/>
  <c r="M85" i="1"/>
  <c r="P87" i="1"/>
  <c r="S86" i="1"/>
  <c r="V86" i="1"/>
  <c r="K87" i="1"/>
  <c r="N86" i="1" l="1"/>
  <c r="O86" i="1" s="1"/>
  <c r="G86" i="1"/>
  <c r="C87" i="1"/>
  <c r="M87" i="1" s="1"/>
  <c r="T86" i="1"/>
  <c r="W86" i="1"/>
  <c r="P88" i="1"/>
  <c r="S87" i="1"/>
  <c r="H87" i="1"/>
  <c r="U86" i="1"/>
  <c r="J86" i="1"/>
  <c r="V87" i="1"/>
  <c r="K88" i="1"/>
  <c r="N87" i="1" l="1"/>
  <c r="O87" i="1" s="1"/>
  <c r="C88" i="1"/>
  <c r="M88" i="1" s="1"/>
  <c r="T87" i="1"/>
  <c r="G87" i="1"/>
  <c r="W87" i="1"/>
  <c r="J87" i="1"/>
  <c r="U87" i="1"/>
  <c r="H88" i="1"/>
  <c r="S88" i="1"/>
  <c r="P89" i="1"/>
  <c r="V88" i="1"/>
  <c r="K89" i="1"/>
  <c r="J88" i="1" l="1"/>
  <c r="U88" i="1"/>
  <c r="H89" i="1"/>
  <c r="N88" i="1"/>
  <c r="O88" i="1" s="1"/>
  <c r="P90" i="1"/>
  <c r="S89" i="1"/>
  <c r="G88" i="1"/>
  <c r="T88" i="1"/>
  <c r="C89" i="1"/>
  <c r="W88" i="1"/>
  <c r="V89" i="1"/>
  <c r="K90" i="1"/>
  <c r="M89" i="1"/>
  <c r="N89" i="1" l="1"/>
  <c r="J89" i="1"/>
  <c r="U89" i="1"/>
  <c r="H90" i="1"/>
  <c r="O89" i="1"/>
  <c r="T89" i="1"/>
  <c r="C90" i="1"/>
  <c r="M90" i="1" s="1"/>
  <c r="G89" i="1"/>
  <c r="W89" i="1"/>
  <c r="S90" i="1"/>
  <c r="P91" i="1"/>
  <c r="V90" i="1"/>
  <c r="K91" i="1"/>
  <c r="N90" i="1" l="1"/>
  <c r="O90" i="1" s="1"/>
  <c r="J90" i="1"/>
  <c r="U90" i="1"/>
  <c r="H91" i="1"/>
  <c r="P92" i="1"/>
  <c r="S91" i="1"/>
  <c r="T90" i="1"/>
  <c r="C91" i="1"/>
  <c r="G90" i="1"/>
  <c r="W90" i="1"/>
  <c r="V91" i="1"/>
  <c r="K92" i="1"/>
  <c r="N91" i="1" l="1"/>
  <c r="O91" i="1" s="1"/>
  <c r="M91" i="1"/>
  <c r="H92" i="1"/>
  <c r="U91" i="1"/>
  <c r="J91" i="1"/>
  <c r="S92" i="1"/>
  <c r="P93" i="1"/>
  <c r="G91" i="1"/>
  <c r="T91" i="1"/>
  <c r="C92" i="1"/>
  <c r="W91" i="1"/>
  <c r="M92" i="1"/>
  <c r="V92" i="1"/>
  <c r="K93" i="1"/>
  <c r="N92" i="1" l="1"/>
  <c r="O92" i="1" s="1"/>
  <c r="T92" i="1"/>
  <c r="G92" i="1"/>
  <c r="C93" i="1"/>
  <c r="W92" i="1"/>
  <c r="S93" i="1"/>
  <c r="P94" i="1"/>
  <c r="J92" i="1"/>
  <c r="H93" i="1"/>
  <c r="U92" i="1"/>
  <c r="K94" i="1"/>
  <c r="V93" i="1"/>
  <c r="T93" i="1" l="1"/>
  <c r="G93" i="1"/>
  <c r="C94" i="1"/>
  <c r="W93" i="1"/>
  <c r="M93" i="1"/>
  <c r="J93" i="1"/>
  <c r="H94" i="1"/>
  <c r="U93" i="1"/>
  <c r="P95" i="1"/>
  <c r="S94" i="1"/>
  <c r="N93" i="1"/>
  <c r="O93" i="1" s="1"/>
  <c r="M94" i="1"/>
  <c r="V94" i="1"/>
  <c r="K95" i="1"/>
  <c r="N94" i="1" l="1"/>
  <c r="O94" i="1" s="1"/>
  <c r="H95" i="1"/>
  <c r="U94" i="1"/>
  <c r="J94" i="1"/>
  <c r="G94" i="1"/>
  <c r="T94" i="1"/>
  <c r="C95" i="1"/>
  <c r="N95" i="1" s="1"/>
  <c r="O95" i="1" s="1"/>
  <c r="W94" i="1"/>
  <c r="S95" i="1"/>
  <c r="P96" i="1"/>
  <c r="V95" i="1"/>
  <c r="K96" i="1"/>
  <c r="M95" i="1" l="1"/>
  <c r="C96" i="1"/>
  <c r="T95" i="1"/>
  <c r="G95" i="1"/>
  <c r="W95" i="1"/>
  <c r="S96" i="1"/>
  <c r="P97" i="1"/>
  <c r="J95" i="1"/>
  <c r="H96" i="1"/>
  <c r="U95" i="1"/>
  <c r="M96" i="1"/>
  <c r="V96" i="1"/>
  <c r="K97" i="1"/>
  <c r="N96" i="1" l="1"/>
  <c r="O96" i="1" s="1"/>
  <c r="P98" i="1"/>
  <c r="S97" i="1"/>
  <c r="H97" i="1"/>
  <c r="U96" i="1"/>
  <c r="J96" i="1"/>
  <c r="C97" i="1"/>
  <c r="M97" i="1" s="1"/>
  <c r="G96" i="1"/>
  <c r="T96" i="1"/>
  <c r="W96" i="1"/>
  <c r="K98" i="1"/>
  <c r="V97" i="1"/>
  <c r="N97" i="1" l="1"/>
  <c r="O97" i="1" s="1"/>
  <c r="H98" i="1"/>
  <c r="J97" i="1"/>
  <c r="U97" i="1"/>
  <c r="T97" i="1"/>
  <c r="G97" i="1"/>
  <c r="C98" i="1"/>
  <c r="N98" i="1" s="1"/>
  <c r="O98" i="1" s="1"/>
  <c r="W97" i="1"/>
  <c r="P99" i="1"/>
  <c r="S98" i="1"/>
  <c r="V98" i="1"/>
  <c r="K99" i="1"/>
  <c r="M98" i="1" l="1"/>
  <c r="T98" i="1"/>
  <c r="G98" i="1"/>
  <c r="C99" i="1"/>
  <c r="W98" i="1"/>
  <c r="P100" i="1"/>
  <c r="S99" i="1"/>
  <c r="H99" i="1"/>
  <c r="U98" i="1"/>
  <c r="J98" i="1"/>
  <c r="V99" i="1"/>
  <c r="K100" i="1"/>
  <c r="N99" i="1" l="1"/>
  <c r="O99" i="1" s="1"/>
  <c r="M99" i="1"/>
  <c r="T99" i="1"/>
  <c r="G99" i="1"/>
  <c r="C100" i="1"/>
  <c r="M100" i="1" s="1"/>
  <c r="W99" i="1"/>
  <c r="H100" i="1"/>
  <c r="J99" i="1"/>
  <c r="U99" i="1"/>
  <c r="P101" i="1"/>
  <c r="S100" i="1"/>
  <c r="V100" i="1"/>
  <c r="K101" i="1"/>
  <c r="N100" i="1" l="1"/>
  <c r="O100" i="1" s="1"/>
  <c r="T100" i="1"/>
  <c r="C101" i="1"/>
  <c r="M101" i="1" s="1"/>
  <c r="G100" i="1"/>
  <c r="W100" i="1"/>
  <c r="S101" i="1"/>
  <c r="P102" i="1"/>
  <c r="J100" i="1"/>
  <c r="U100" i="1"/>
  <c r="H101" i="1"/>
  <c r="K102" i="1"/>
  <c r="V101" i="1"/>
  <c r="N101" i="1" l="1"/>
  <c r="O101" i="1" s="1"/>
  <c r="S102" i="1"/>
  <c r="P103" i="1"/>
  <c r="G101" i="1"/>
  <c r="C102" i="1"/>
  <c r="T101" i="1"/>
  <c r="W101" i="1"/>
  <c r="H102" i="1"/>
  <c r="J101" i="1"/>
  <c r="U101" i="1"/>
  <c r="V102" i="1"/>
  <c r="K103" i="1"/>
  <c r="T102" i="1" l="1"/>
  <c r="G102" i="1"/>
  <c r="C103" i="1"/>
  <c r="W102" i="1"/>
  <c r="N102" i="1"/>
  <c r="O102" i="1" s="1"/>
  <c r="S103" i="1"/>
  <c r="P104" i="1"/>
  <c r="M102" i="1"/>
  <c r="H103" i="1"/>
  <c r="J102" i="1"/>
  <c r="U102" i="1"/>
  <c r="V103" i="1"/>
  <c r="K104" i="1"/>
  <c r="G103" i="1" l="1"/>
  <c r="T103" i="1"/>
  <c r="C104" i="1"/>
  <c r="W103" i="1"/>
  <c r="S104" i="1"/>
  <c r="P105" i="1"/>
  <c r="M103" i="1"/>
  <c r="N103" i="1"/>
  <c r="O103" i="1" s="1"/>
  <c r="J103" i="1"/>
  <c r="H104" i="1"/>
  <c r="U103" i="1"/>
  <c r="V104" i="1"/>
  <c r="K105" i="1"/>
  <c r="G104" i="1" l="1"/>
  <c r="T104" i="1"/>
  <c r="C105" i="1"/>
  <c r="M105" i="1" s="1"/>
  <c r="W104" i="1"/>
  <c r="J104" i="1"/>
  <c r="H105" i="1"/>
  <c r="U104" i="1"/>
  <c r="S105" i="1"/>
  <c r="P106" i="1"/>
  <c r="M104" i="1"/>
  <c r="N104" i="1"/>
  <c r="O104" i="1" s="1"/>
  <c r="K106" i="1"/>
  <c r="V105" i="1"/>
  <c r="T105" i="1" l="1"/>
  <c r="G105" i="1"/>
  <c r="C106" i="1"/>
  <c r="W105" i="1"/>
  <c r="J105" i="1"/>
  <c r="U105" i="1"/>
  <c r="H106" i="1"/>
  <c r="N105" i="1"/>
  <c r="O105" i="1" s="1"/>
  <c r="S106" i="1"/>
  <c r="P107" i="1"/>
  <c r="V106" i="1"/>
  <c r="K107" i="1"/>
  <c r="G106" i="1" l="1"/>
  <c r="C107" i="1"/>
  <c r="T106" i="1"/>
  <c r="W106" i="1"/>
  <c r="S107" i="1"/>
  <c r="P108" i="1"/>
  <c r="J106" i="1"/>
  <c r="U106" i="1"/>
  <c r="H107" i="1"/>
  <c r="M106" i="1"/>
  <c r="N106" i="1"/>
  <c r="O106" i="1" s="1"/>
  <c r="M107" i="1"/>
  <c r="V107" i="1"/>
  <c r="K108" i="1"/>
  <c r="N107" i="1" l="1"/>
  <c r="O107" i="1" s="1"/>
  <c r="S108" i="1"/>
  <c r="P109" i="1"/>
  <c r="T107" i="1"/>
  <c r="G107" i="1"/>
  <c r="C108" i="1"/>
  <c r="M108" i="1" s="1"/>
  <c r="W107" i="1"/>
  <c r="H108" i="1"/>
  <c r="J107" i="1"/>
  <c r="U107" i="1"/>
  <c r="V108" i="1"/>
  <c r="K109" i="1"/>
  <c r="N108" i="1" l="1"/>
  <c r="O108" i="1" s="1"/>
  <c r="P110" i="1"/>
  <c r="S109" i="1"/>
  <c r="H109" i="1"/>
  <c r="J108" i="1"/>
  <c r="U108" i="1"/>
  <c r="T108" i="1"/>
  <c r="G108" i="1"/>
  <c r="C109" i="1"/>
  <c r="M109" i="1" s="1"/>
  <c r="W108" i="1"/>
  <c r="K110" i="1"/>
  <c r="V109" i="1"/>
  <c r="H110" i="1" l="1"/>
  <c r="J109" i="1"/>
  <c r="U109" i="1"/>
  <c r="T109" i="1"/>
  <c r="G109" i="1"/>
  <c r="C110" i="1"/>
  <c r="W109" i="1"/>
  <c r="N109" i="1"/>
  <c r="O109" i="1" s="1"/>
  <c r="P111" i="1"/>
  <c r="S110" i="1"/>
  <c r="M110" i="1"/>
  <c r="V110" i="1"/>
  <c r="K111" i="1"/>
  <c r="N110" i="1" l="1"/>
  <c r="O110" i="1" s="1"/>
  <c r="G110" i="1"/>
  <c r="T110" i="1"/>
  <c r="C111" i="1"/>
  <c r="W110" i="1"/>
  <c r="S111" i="1"/>
  <c r="P112" i="1"/>
  <c r="J110" i="1"/>
  <c r="H111" i="1"/>
  <c r="U110" i="1"/>
  <c r="V111" i="1"/>
  <c r="K112" i="1"/>
  <c r="N111" i="1" l="1"/>
  <c r="O111" i="1" s="1"/>
  <c r="S112" i="1"/>
  <c r="P113" i="1"/>
  <c r="T111" i="1"/>
  <c r="G111" i="1"/>
  <c r="C112" i="1"/>
  <c r="M112" i="1" s="1"/>
  <c r="W111" i="1"/>
  <c r="M111" i="1"/>
  <c r="U111" i="1"/>
  <c r="J111" i="1"/>
  <c r="H112" i="1"/>
  <c r="V112" i="1"/>
  <c r="K113" i="1"/>
  <c r="J112" i="1" l="1"/>
  <c r="U112" i="1"/>
  <c r="H113" i="1"/>
  <c r="P114" i="1"/>
  <c r="S113" i="1"/>
  <c r="N112" i="1"/>
  <c r="O112" i="1" s="1"/>
  <c r="G112" i="1"/>
  <c r="C113" i="1"/>
  <c r="M113" i="1" s="1"/>
  <c r="T112" i="1"/>
  <c r="W112" i="1"/>
  <c r="V113" i="1"/>
  <c r="K114" i="1"/>
  <c r="H114" i="1" l="1"/>
  <c r="U113" i="1"/>
  <c r="J113" i="1"/>
  <c r="G113" i="1"/>
  <c r="C114" i="1"/>
  <c r="N114" i="1" s="1"/>
  <c r="T113" i="1"/>
  <c r="W113" i="1"/>
  <c r="N113" i="1"/>
  <c r="O113" i="1" s="1"/>
  <c r="S114" i="1"/>
  <c r="P115" i="1"/>
  <c r="V114" i="1"/>
  <c r="K115" i="1"/>
  <c r="M114" i="1" l="1"/>
  <c r="S115" i="1"/>
  <c r="P116" i="1"/>
  <c r="O114" i="1"/>
  <c r="G114" i="1"/>
  <c r="C115" i="1"/>
  <c r="T114" i="1"/>
  <c r="W114" i="1"/>
  <c r="H115" i="1"/>
  <c r="J114" i="1"/>
  <c r="U114" i="1"/>
  <c r="M115" i="1"/>
  <c r="V115" i="1"/>
  <c r="K116" i="1"/>
  <c r="N115" i="1" l="1"/>
  <c r="O115" i="1" s="1"/>
  <c r="H116" i="1"/>
  <c r="J115" i="1"/>
  <c r="U115" i="1"/>
  <c r="S116" i="1"/>
  <c r="P117" i="1"/>
  <c r="C116" i="1"/>
  <c r="N116" i="1" s="1"/>
  <c r="T115" i="1"/>
  <c r="G115" i="1"/>
  <c r="W115" i="1"/>
  <c r="V116" i="1"/>
  <c r="K117" i="1"/>
  <c r="O116" i="1" l="1"/>
  <c r="M116" i="1"/>
  <c r="G116" i="1"/>
  <c r="C117" i="1"/>
  <c r="M117" i="1" s="1"/>
  <c r="T116" i="1"/>
  <c r="W116" i="1"/>
  <c r="S117" i="1"/>
  <c r="P118" i="1"/>
  <c r="H117" i="1"/>
  <c r="U116" i="1"/>
  <c r="J116" i="1"/>
  <c r="V117" i="1"/>
  <c r="K118" i="1"/>
  <c r="H118" i="1" l="1"/>
  <c r="U117" i="1"/>
  <c r="J117" i="1"/>
  <c r="S118" i="1"/>
  <c r="P119" i="1"/>
  <c r="T117" i="1"/>
  <c r="G117" i="1"/>
  <c r="C118" i="1"/>
  <c r="W117" i="1"/>
  <c r="N117" i="1"/>
  <c r="O117" i="1" s="1"/>
  <c r="V118" i="1"/>
  <c r="K119" i="1"/>
  <c r="N118" i="1" l="1"/>
  <c r="O118" i="1" s="1"/>
  <c r="G118" i="1"/>
  <c r="T118" i="1"/>
  <c r="C119" i="1"/>
  <c r="M119" i="1" s="1"/>
  <c r="W118" i="1"/>
  <c r="M118" i="1"/>
  <c r="P120" i="1"/>
  <c r="S119" i="1"/>
  <c r="H119" i="1"/>
  <c r="J118" i="1"/>
  <c r="U118" i="1"/>
  <c r="V119" i="1"/>
  <c r="K120" i="1"/>
  <c r="G119" i="1" l="1"/>
  <c r="T119" i="1"/>
  <c r="C120" i="1"/>
  <c r="W119" i="1"/>
  <c r="N119" i="1"/>
  <c r="O119" i="1" s="1"/>
  <c r="S120" i="1"/>
  <c r="P121" i="1"/>
  <c r="H120" i="1"/>
  <c r="J119" i="1"/>
  <c r="U119" i="1"/>
  <c r="V120" i="1"/>
  <c r="K121" i="1"/>
  <c r="N120" i="1" l="1"/>
  <c r="O120" i="1" s="1"/>
  <c r="H121" i="1"/>
  <c r="J120" i="1"/>
  <c r="U120" i="1"/>
  <c r="S121" i="1"/>
  <c r="G120" i="1"/>
  <c r="C121" i="1"/>
  <c r="N121" i="1" s="1"/>
  <c r="T120" i="1"/>
  <c r="W120" i="1"/>
  <c r="M120" i="1"/>
  <c r="V121" i="1"/>
  <c r="O121" i="1" l="1"/>
  <c r="M121" i="1"/>
  <c r="G121" i="1"/>
  <c r="T121" i="1"/>
  <c r="W121" i="1"/>
  <c r="U121" i="1"/>
  <c r="J121" i="1"/>
</calcChain>
</file>

<file path=xl/sharedStrings.xml><?xml version="1.0" encoding="utf-8"?>
<sst xmlns="http://schemas.openxmlformats.org/spreadsheetml/2006/main" count="143" uniqueCount="24">
  <si>
    <t>Infected (Last 24 Hours)</t>
  </si>
  <si>
    <t>Deaths (Last 24 Hours)</t>
  </si>
  <si>
    <t>Transmission Type</t>
  </si>
  <si>
    <t>Reporting Date</t>
  </si>
  <si>
    <t>Recovered (Last 24 Hours)</t>
  </si>
  <si>
    <t>Infected (Cumulative)</t>
  </si>
  <si>
    <t>Deaths (Cumulative)</t>
  </si>
  <si>
    <t>Recovered (Cumulative)</t>
  </si>
  <si>
    <t>Active Cases</t>
  </si>
  <si>
    <t>Tested (Cumulative)</t>
  </si>
  <si>
    <t>Tested (Last 24 Hours)</t>
  </si>
  <si>
    <t>Death Rate (%)</t>
  </si>
  <si>
    <t>Tests/Million</t>
  </si>
  <si>
    <t>Infected/Million</t>
  </si>
  <si>
    <t>Deaths/Million</t>
  </si>
  <si>
    <t>Growth Factor (24 hours)</t>
  </si>
  <si>
    <t>Growth Factor (Cumulative)</t>
  </si>
  <si>
    <t>Growth in 24 hours (In numbers)</t>
  </si>
  <si>
    <t>Recovery Rate (%)</t>
  </si>
  <si>
    <t>Days since the first case</t>
  </si>
  <si>
    <t>Growth Factor of Active Cases</t>
  </si>
  <si>
    <t>Recoveries/Million</t>
  </si>
  <si>
    <t>Community</t>
  </si>
  <si>
    <t>Cases/100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</si>
</sst>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2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25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409]mmmm\ d\,\ yy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W121" totalsRowShown="0" headerRowDxfId="24" dataDxfId="23">
  <autoFilter ref="A1:W121" xr:uid="{00000000-0009-0000-0100-000001000000}"/>
  <tableColumns count="23">
    <tableColumn id="1" xr3:uid="{00000000-0010-0000-0000-000001000000}" name="Reporting Date" dataDxfId="22"/>
    <tableColumn id="2" xr3:uid="{00000000-0010-0000-0000-000002000000}" name="Days since the first case" dataDxfId="21"/>
    <tableColumn id="3" xr3:uid="{00000000-0010-0000-0000-000003000000}" name="Infected (Cumulative)" dataDxfId="20"/>
    <tableColumn id="4" xr3:uid="{00000000-0010-0000-0000-000004000000}" name="Infected (Last 24 Hours)" dataDxfId="19"/>
    <tableColumn id="5" xr3:uid="{00000000-0010-0000-0000-000005000000}" name="Growth in 24 hours (In numbers)" dataDxfId="18">
      <calculatedColumnFormula>D2-D1</calculatedColumnFormula>
    </tableColumn>
    <tableColumn id="6" xr3:uid="{00000000-0010-0000-0000-000006000000}" name="Growth Factor (24 hours)" dataDxfId="17">
      <calculatedColumnFormula>D2/D1</calculatedColumnFormula>
    </tableColumn>
    <tableColumn id="7" xr3:uid="{00000000-0010-0000-0000-000007000000}" name="Growth Factor (Cumulative)" dataDxfId="16">
      <calculatedColumnFormula>C2/C1</calculatedColumnFormula>
    </tableColumn>
    <tableColumn id="8" xr3:uid="{00000000-0010-0000-0000-000008000000}" name="Deaths (Cumulative)" dataDxfId="15"/>
    <tableColumn id="9" xr3:uid="{00000000-0010-0000-0000-000009000000}" name="Deaths (Last 24 Hours)" dataDxfId="14"/>
    <tableColumn id="10" xr3:uid="{00000000-0010-0000-0000-00000A000000}" name="Death Rate (%)" dataDxfId="13">
      <calculatedColumnFormula>(H2/C2)*100</calculatedColumnFormula>
    </tableColumn>
    <tableColumn id="11" xr3:uid="{00000000-0010-0000-0000-00000B000000}" name="Recovered (Cumulative)" dataDxfId="12"/>
    <tableColumn id="12" xr3:uid="{00000000-0010-0000-0000-00000C000000}" name="Recovered (Last 24 Hours)" dataDxfId="11"/>
    <tableColumn id="13" xr3:uid="{00000000-0010-0000-0000-00000D000000}" name="Recovery Rate (%)" dataDxfId="10">
      <calculatedColumnFormula>(K2/C2)*100</calculatedColumnFormula>
    </tableColumn>
    <tableColumn id="14" xr3:uid="{00000000-0010-0000-0000-00000E000000}" name="Active Cases" dataDxfId="9">
      <calculatedColumnFormula>C2-H2-K2</calculatedColumnFormula>
    </tableColumn>
    <tableColumn id="15" xr3:uid="{00000000-0010-0000-0000-00000F000000}" name="Growth Factor of Active Cases" dataDxfId="8">
      <calculatedColumnFormula>N2/N1</calculatedColumnFormula>
    </tableColumn>
    <tableColumn id="16" xr3:uid="{00000000-0010-0000-0000-000010000000}" name="Tested (Cumulative)" dataDxfId="7"/>
    <tableColumn id="17" xr3:uid="{00000000-0010-0000-0000-000011000000}" name="Tested (Last 24 Hours)" dataDxfId="6"/>
    <tableColumn id="18" xr3:uid="{00000000-0010-0000-0000-000012000000}" name="Transmission Type" dataDxfId="5"/>
    <tableColumn id="19" xr3:uid="{00000000-0010-0000-0000-000013000000}" name="Tests/Million" dataDxfId="4">
      <calculatedColumnFormula>P2/165.35</calculatedColumnFormula>
    </tableColumn>
    <tableColumn id="20" xr3:uid="{00000000-0010-0000-0000-000014000000}" name="Infected/Million" dataDxfId="3">
      <calculatedColumnFormula>C2/165.35</calculatedColumnFormula>
    </tableColumn>
    <tableColumn id="21" xr3:uid="{00000000-0010-0000-0000-000015000000}" name="Deaths/Million" dataDxfId="2">
      <calculatedColumnFormula>H2/164.35</calculatedColumnFormula>
    </tableColumn>
    <tableColumn id="22" xr3:uid="{00000000-0010-0000-0000-000016000000}" name="Recoveries/Million" dataDxfId="1">
      <calculatedColumnFormula>K2/164.35</calculatedColumnFormula>
    </tableColumn>
    <tableColumn id="23" xr3:uid="{00000000-0010-0000-0000-000017000000}" name="Cases/100 Tests" dataDxfId="0">
      <calculatedColumnFormula>(C2/P2)*100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1"/>
  <sheetViews>
    <sheetView tabSelected="1" topLeftCell="A106" zoomScaleNormal="100" workbookViewId="0">
      <pane xSplit="1" topLeftCell="B1" activePane="topRight" state="frozen"/>
      <selection activeCell="A314" sqref="A314"/>
      <selection pane="topRight" activeCell="B121" sqref="B121"/>
    </sheetView>
  </sheetViews>
  <sheetFormatPr defaultRowHeight="15" x14ac:dyDescent="0.25"/>
  <cols>
    <col min="1" max="1" width="18.85546875" style="1" customWidth="1"/>
    <col min="2" max="2" width="24" style="1" customWidth="1"/>
    <col min="3" max="3" width="22.5703125" style="1" customWidth="1"/>
    <col min="4" max="4" width="23.85546875" style="1" customWidth="1"/>
    <col min="5" max="5" width="31.5703125" style="1" customWidth="1"/>
    <col min="6" max="6" width="24.85546875" style="1" customWidth="1"/>
    <col min="7" max="7" width="27.5703125" style="1" customWidth="1"/>
    <col min="8" max="8" width="21.28515625" style="1" customWidth="1"/>
    <col min="9" max="9" width="22.5703125" style="1" customWidth="1"/>
    <col min="10" max="10" width="16.28515625" style="1" customWidth="1"/>
    <col min="11" max="11" width="24.5703125" style="1" customWidth="1"/>
    <col min="12" max="12" width="25.85546875" style="1" customWidth="1"/>
    <col min="13" max="13" width="19.140625" style="1" customWidth="1"/>
    <col min="14" max="14" width="14.140625" style="1" customWidth="1"/>
    <col min="15" max="15" width="29.28515625" style="1" customWidth="1"/>
    <col min="16" max="16" width="21.140625" style="1" customWidth="1"/>
    <col min="17" max="17" width="22.42578125" style="1" customWidth="1"/>
    <col min="18" max="18" width="19.42578125" style="1" customWidth="1"/>
    <col min="19" max="19" width="14.85546875" style="1" customWidth="1"/>
    <col min="20" max="20" width="17.7109375" style="1" customWidth="1"/>
    <col min="21" max="21" width="16.42578125" customWidth="1"/>
    <col min="22" max="22" width="20" style="1" customWidth="1"/>
    <col min="23" max="23" width="20" customWidth="1"/>
    <col min="24" max="24" width="22.42578125" customWidth="1"/>
  </cols>
  <sheetData>
    <row r="1" spans="1:24" x14ac:dyDescent="0.25">
      <c r="A1" s="3" t="s">
        <v>3</v>
      </c>
      <c r="B1" s="3" t="s">
        <v>19</v>
      </c>
      <c r="C1" s="3" t="s">
        <v>5</v>
      </c>
      <c r="D1" s="3" t="s">
        <v>0</v>
      </c>
      <c r="E1" s="3" t="s">
        <v>17</v>
      </c>
      <c r="F1" s="3" t="s">
        <v>15</v>
      </c>
      <c r="G1" s="3" t="s">
        <v>16</v>
      </c>
      <c r="H1" s="3" t="s">
        <v>6</v>
      </c>
      <c r="I1" s="3" t="s">
        <v>1</v>
      </c>
      <c r="J1" s="3" t="s">
        <v>11</v>
      </c>
      <c r="K1" s="3" t="s">
        <v>7</v>
      </c>
      <c r="L1" s="3" t="s">
        <v>4</v>
      </c>
      <c r="M1" s="3" t="s">
        <v>18</v>
      </c>
      <c r="N1" s="3" t="s">
        <v>8</v>
      </c>
      <c r="O1" s="3" t="s">
        <v>20</v>
      </c>
      <c r="P1" s="3" t="s">
        <v>9</v>
      </c>
      <c r="Q1" s="3" t="s">
        <v>10</v>
      </c>
      <c r="R1" s="3" t="s">
        <v>2</v>
      </c>
      <c r="S1" s="3" t="s">
        <v>12</v>
      </c>
      <c r="T1" s="3" t="s">
        <v>13</v>
      </c>
      <c r="U1" s="3" t="s">
        <v>14</v>
      </c>
      <c r="V1" s="3" t="s">
        <v>21</v>
      </c>
      <c r="W1" s="3" t="s">
        <v>23</v>
      </c>
      <c r="X1" s="3"/>
    </row>
    <row r="2" spans="1:24" x14ac:dyDescent="0.25">
      <c r="A2" s="2">
        <v>44331</v>
      </c>
      <c r="B2" s="1">
        <v>434</v>
      </c>
      <c r="C2" s="1">
        <v>779796</v>
      </c>
      <c r="D2" s="1">
        <v>261</v>
      </c>
      <c r="E2" s="1">
        <v>-587</v>
      </c>
      <c r="F2" s="1">
        <v>0.30778301899999999</v>
      </c>
      <c r="G2" s="1">
        <v>1.000334815</v>
      </c>
      <c r="H2" s="1">
        <v>12124</v>
      </c>
      <c r="I2" s="1">
        <v>22</v>
      </c>
      <c r="J2" s="4">
        <f t="shared" ref="J2:J15" si="0">(H2/C2)*100</f>
        <v>1.554765605363454</v>
      </c>
      <c r="K2" s="1">
        <v>722389</v>
      </c>
      <c r="L2" s="1">
        <v>964</v>
      </c>
      <c r="M2" s="1">
        <f t="shared" ref="M2:M15" si="1">(K2/C2)*100</f>
        <v>92.638202812017497</v>
      </c>
      <c r="N2" s="1">
        <f t="shared" ref="N2:N15" si="2">C2-H2-K2</f>
        <v>45283</v>
      </c>
      <c r="O2" s="1">
        <v>0.98424187100000005</v>
      </c>
      <c r="P2" s="1">
        <v>5703747</v>
      </c>
      <c r="Q2" s="1">
        <v>3758</v>
      </c>
      <c r="R2" s="1" t="s">
        <v>22</v>
      </c>
      <c r="S2" s="1">
        <f t="shared" ref="S2:S15" si="3">P2/165.35</f>
        <v>34494.992440278198</v>
      </c>
      <c r="T2" s="1">
        <f t="shared" ref="T2:T15" si="4">C2/165.35</f>
        <v>4716.0326579981856</v>
      </c>
      <c r="U2" s="1">
        <f t="shared" ref="U2:U15" si="5">H2/164.35</f>
        <v>73.769394584727721</v>
      </c>
      <c r="V2" s="1">
        <f t="shared" ref="V2:V15" si="6">K2/164.35</f>
        <v>4395.4304837237605</v>
      </c>
      <c r="W2" s="4">
        <f t="shared" ref="W2:W15" si="7">(C2/P2)*100</f>
        <v>13.671644271739261</v>
      </c>
      <c r="X2" s="1"/>
    </row>
    <row r="3" spans="1:24" x14ac:dyDescent="0.25">
      <c r="A3" s="2">
        <v>44332</v>
      </c>
      <c r="B3" s="1">
        <v>435</v>
      </c>
      <c r="C3" s="1">
        <f t="shared" ref="C3:C32" si="8">C2+D3</f>
        <v>780159</v>
      </c>
      <c r="D3" s="1">
        <v>363</v>
      </c>
      <c r="E3" s="1">
        <f t="shared" ref="E3:E15" si="9">D3-D2</f>
        <v>102</v>
      </c>
      <c r="F3" s="1">
        <f t="shared" ref="F3:F15" si="10">D3/D2</f>
        <v>1.3908045977011494</v>
      </c>
      <c r="G3" s="1">
        <f t="shared" ref="G3:G15" si="11">C3/C2</f>
        <v>1.0004655063632026</v>
      </c>
      <c r="H3" s="1">
        <f t="shared" ref="H3:H9" si="12">H2+I3</f>
        <v>12149</v>
      </c>
      <c r="I3" s="1">
        <v>25</v>
      </c>
      <c r="J3" s="4">
        <f t="shared" si="0"/>
        <v>1.5572466638210929</v>
      </c>
      <c r="K3" s="1">
        <f t="shared" ref="K3:K9" si="13">K2+L3</f>
        <v>722990</v>
      </c>
      <c r="L3" s="1">
        <v>601</v>
      </c>
      <c r="M3" s="1">
        <f t="shared" si="1"/>
        <v>92.672134782781455</v>
      </c>
      <c r="N3" s="1">
        <f t="shared" si="2"/>
        <v>45020</v>
      </c>
      <c r="O3" s="1">
        <f t="shared" ref="O3:O15" si="14">N3/N2</f>
        <v>0.99419208091336708</v>
      </c>
      <c r="P3" s="1">
        <f t="shared" ref="P3:P9" si="15">P2+Q3</f>
        <v>5709177</v>
      </c>
      <c r="Q3" s="1">
        <v>5430</v>
      </c>
      <c r="R3" s="1" t="s">
        <v>22</v>
      </c>
      <c r="S3" s="1">
        <f t="shared" si="3"/>
        <v>34527.831871787123</v>
      </c>
      <c r="T3" s="1">
        <f t="shared" si="4"/>
        <v>4718.2280012095553</v>
      </c>
      <c r="U3" s="1">
        <f t="shared" si="5"/>
        <v>73.921508974749017</v>
      </c>
      <c r="V3" s="1">
        <f t="shared" si="6"/>
        <v>4399.0873136598721</v>
      </c>
      <c r="W3" s="4">
        <f t="shared" si="7"/>
        <v>13.664999351044818</v>
      </c>
      <c r="X3" s="1"/>
    </row>
    <row r="4" spans="1:24" x14ac:dyDescent="0.25">
      <c r="A4" s="2">
        <v>44333</v>
      </c>
      <c r="B4" s="1">
        <v>436</v>
      </c>
      <c r="C4" s="1">
        <f t="shared" si="8"/>
        <v>780857</v>
      </c>
      <c r="D4" s="1">
        <v>698</v>
      </c>
      <c r="E4" s="1">
        <f t="shared" si="9"/>
        <v>335</v>
      </c>
      <c r="F4" s="1">
        <f t="shared" si="10"/>
        <v>1.9228650137741048</v>
      </c>
      <c r="G4" s="1">
        <f t="shared" si="11"/>
        <v>1.0008946894158754</v>
      </c>
      <c r="H4" s="1">
        <f t="shared" si="12"/>
        <v>12181</v>
      </c>
      <c r="I4" s="1">
        <v>32</v>
      </c>
      <c r="J4" s="4">
        <f t="shared" si="0"/>
        <v>1.5599527186155724</v>
      </c>
      <c r="K4" s="1">
        <f t="shared" si="13"/>
        <v>724048</v>
      </c>
      <c r="L4" s="1">
        <v>1058</v>
      </c>
      <c r="M4" s="1">
        <f t="shared" si="1"/>
        <v>92.724788277495108</v>
      </c>
      <c r="N4" s="1">
        <f t="shared" si="2"/>
        <v>44628</v>
      </c>
      <c r="O4" s="1">
        <f t="shared" si="14"/>
        <v>0.99129275877387824</v>
      </c>
      <c r="P4" s="1">
        <f t="shared" si="15"/>
        <v>5719524</v>
      </c>
      <c r="Q4" s="1">
        <v>10347</v>
      </c>
      <c r="R4" s="1" t="s">
        <v>22</v>
      </c>
      <c r="S4" s="1">
        <f t="shared" si="3"/>
        <v>34590.40822497732</v>
      </c>
      <c r="T4" s="1">
        <f t="shared" si="4"/>
        <v>4722.4493498639249</v>
      </c>
      <c r="U4" s="1">
        <f t="shared" si="5"/>
        <v>74.116215393976276</v>
      </c>
      <c r="V4" s="1">
        <f t="shared" si="6"/>
        <v>4405.5247946455738</v>
      </c>
      <c r="W4" s="4">
        <f t="shared" si="7"/>
        <v>13.652482269503546</v>
      </c>
      <c r="X4" s="1"/>
    </row>
    <row r="5" spans="1:24" x14ac:dyDescent="0.25">
      <c r="A5" s="2">
        <v>44334</v>
      </c>
      <c r="B5" s="1">
        <v>437</v>
      </c>
      <c r="C5" s="1">
        <f t="shared" si="8"/>
        <v>782129</v>
      </c>
      <c r="D5" s="1">
        <v>1272</v>
      </c>
      <c r="E5" s="1">
        <f t="shared" si="9"/>
        <v>574</v>
      </c>
      <c r="F5" s="1">
        <f t="shared" si="10"/>
        <v>1.822349570200573</v>
      </c>
      <c r="G5" s="1">
        <f t="shared" si="11"/>
        <v>1.0016289794418185</v>
      </c>
      <c r="H5" s="1">
        <f t="shared" si="12"/>
        <v>12211</v>
      </c>
      <c r="I5" s="1">
        <v>30</v>
      </c>
      <c r="J5" s="4">
        <f t="shared" si="0"/>
        <v>1.5612514048194095</v>
      </c>
      <c r="K5" s="1">
        <f t="shared" si="13"/>
        <v>725163</v>
      </c>
      <c r="L5" s="1">
        <v>1115</v>
      </c>
      <c r="M5" s="1">
        <f t="shared" si="1"/>
        <v>92.71654675891061</v>
      </c>
      <c r="N5" s="1">
        <f t="shared" si="2"/>
        <v>44755</v>
      </c>
      <c r="O5" s="1">
        <f t="shared" si="14"/>
        <v>1.002845747064623</v>
      </c>
      <c r="P5" s="1">
        <f t="shared" si="15"/>
        <v>5736379</v>
      </c>
      <c r="Q5" s="1">
        <v>16855</v>
      </c>
      <c r="R5" s="1" t="s">
        <v>22</v>
      </c>
      <c r="S5" s="1">
        <f t="shared" si="3"/>
        <v>34692.343513758693</v>
      </c>
      <c r="T5" s="1">
        <f t="shared" si="4"/>
        <v>4730.142122769882</v>
      </c>
      <c r="U5" s="1">
        <f t="shared" si="5"/>
        <v>74.298752662001831</v>
      </c>
      <c r="V5" s="1">
        <f t="shared" si="6"/>
        <v>4412.3090964405237</v>
      </c>
      <c r="W5" s="4">
        <f t="shared" si="7"/>
        <v>13.634541929673755</v>
      </c>
      <c r="X5" s="1"/>
    </row>
    <row r="6" spans="1:24" x14ac:dyDescent="0.25">
      <c r="A6" s="2">
        <v>44335</v>
      </c>
      <c r="B6" s="1">
        <v>438</v>
      </c>
      <c r="C6" s="1">
        <f t="shared" si="8"/>
        <v>783737</v>
      </c>
      <c r="D6" s="1">
        <v>1608</v>
      </c>
      <c r="E6" s="1">
        <f t="shared" si="9"/>
        <v>336</v>
      </c>
      <c r="F6" s="1">
        <f t="shared" si="10"/>
        <v>1.2641509433962264</v>
      </c>
      <c r="G6" s="1">
        <f t="shared" si="11"/>
        <v>1.0020559268355986</v>
      </c>
      <c r="H6" s="1">
        <f t="shared" si="12"/>
        <v>12248</v>
      </c>
      <c r="I6" s="1">
        <v>37</v>
      </c>
      <c r="J6" s="4">
        <f t="shared" si="0"/>
        <v>1.5627691432202384</v>
      </c>
      <c r="K6" s="1">
        <f t="shared" si="13"/>
        <v>727086</v>
      </c>
      <c r="L6" s="1">
        <v>1923</v>
      </c>
      <c r="M6" s="1">
        <f t="shared" si="1"/>
        <v>92.771682337314687</v>
      </c>
      <c r="N6" s="1">
        <f t="shared" si="2"/>
        <v>44403</v>
      </c>
      <c r="O6" s="1">
        <f t="shared" si="14"/>
        <v>0.99213495698804599</v>
      </c>
      <c r="P6" s="1">
        <f t="shared" si="15"/>
        <v>5756907</v>
      </c>
      <c r="Q6" s="1">
        <v>20528</v>
      </c>
      <c r="R6" s="1" t="s">
        <v>22</v>
      </c>
      <c r="S6" s="1">
        <f t="shared" si="3"/>
        <v>34816.492289083762</v>
      </c>
      <c r="T6" s="1">
        <f t="shared" si="4"/>
        <v>4739.8669488962805</v>
      </c>
      <c r="U6" s="1">
        <f t="shared" si="5"/>
        <v>74.52388195923335</v>
      </c>
      <c r="V6" s="1">
        <f t="shared" si="6"/>
        <v>4424.0097353209612</v>
      </c>
      <c r="W6" s="4">
        <f t="shared" si="7"/>
        <v>13.613855495668073</v>
      </c>
      <c r="X6" s="1"/>
    </row>
    <row r="7" spans="1:24" x14ac:dyDescent="0.25">
      <c r="A7" s="2">
        <v>44336</v>
      </c>
      <c r="B7" s="1">
        <v>439</v>
      </c>
      <c r="C7" s="1">
        <f t="shared" si="8"/>
        <v>785194</v>
      </c>
      <c r="D7" s="1">
        <v>1457</v>
      </c>
      <c r="E7" s="1">
        <f t="shared" si="9"/>
        <v>-151</v>
      </c>
      <c r="F7" s="1">
        <f t="shared" si="10"/>
        <v>0.90609452736318408</v>
      </c>
      <c r="G7" s="1">
        <f t="shared" si="11"/>
        <v>1.0018590420000586</v>
      </c>
      <c r="H7" s="1">
        <f t="shared" si="12"/>
        <v>12284</v>
      </c>
      <c r="I7" s="1">
        <v>36</v>
      </c>
      <c r="J7" s="4">
        <f t="shared" si="0"/>
        <v>1.5644541349016932</v>
      </c>
      <c r="K7" s="1">
        <f t="shared" si="13"/>
        <v>728464</v>
      </c>
      <c r="L7" s="1">
        <v>1378</v>
      </c>
      <c r="M7" s="1">
        <f t="shared" si="1"/>
        <v>92.775033940656698</v>
      </c>
      <c r="N7" s="1">
        <f t="shared" si="2"/>
        <v>44446</v>
      </c>
      <c r="O7" s="1">
        <f t="shared" si="14"/>
        <v>1.000968403035831</v>
      </c>
      <c r="P7" s="1">
        <f t="shared" si="15"/>
        <v>5776344</v>
      </c>
      <c r="Q7" s="1">
        <v>19437</v>
      </c>
      <c r="R7" s="1" t="s">
        <v>22</v>
      </c>
      <c r="S7" s="1">
        <f t="shared" si="3"/>
        <v>34934.042939219835</v>
      </c>
      <c r="T7" s="1">
        <f t="shared" si="4"/>
        <v>4748.6785606289686</v>
      </c>
      <c r="U7" s="1">
        <f t="shared" si="5"/>
        <v>74.742926680864016</v>
      </c>
      <c r="V7" s="1">
        <f t="shared" si="6"/>
        <v>4432.3942804989356</v>
      </c>
      <c r="W7" s="4">
        <f t="shared" si="7"/>
        <v>13.593269375923594</v>
      </c>
      <c r="X7" s="1"/>
    </row>
    <row r="8" spans="1:24" x14ac:dyDescent="0.25">
      <c r="A8" s="2">
        <v>44337</v>
      </c>
      <c r="B8" s="1">
        <v>440</v>
      </c>
      <c r="C8" s="1">
        <f t="shared" si="8"/>
        <v>786698</v>
      </c>
      <c r="D8" s="1">
        <v>1504</v>
      </c>
      <c r="E8" s="1">
        <f t="shared" si="9"/>
        <v>47</v>
      </c>
      <c r="F8" s="1">
        <f t="shared" si="10"/>
        <v>1.032258064516129</v>
      </c>
      <c r="G8" s="1">
        <f t="shared" si="11"/>
        <v>1.0019154501944743</v>
      </c>
      <c r="H8" s="1">
        <f t="shared" si="12"/>
        <v>12310</v>
      </c>
      <c r="I8" s="1">
        <v>26</v>
      </c>
      <c r="J8" s="4">
        <f t="shared" si="0"/>
        <v>1.5647681829622042</v>
      </c>
      <c r="K8" s="1">
        <f t="shared" si="13"/>
        <v>729993</v>
      </c>
      <c r="L8" s="1">
        <v>1529</v>
      </c>
      <c r="M8" s="1">
        <f t="shared" si="1"/>
        <v>92.792024385469389</v>
      </c>
      <c r="N8" s="1">
        <f t="shared" si="2"/>
        <v>44395</v>
      </c>
      <c r="O8" s="1">
        <f t="shared" si="14"/>
        <v>0.99885254016109437</v>
      </c>
      <c r="P8" s="1">
        <f t="shared" si="15"/>
        <v>5794638</v>
      </c>
      <c r="Q8" s="1">
        <v>18294</v>
      </c>
      <c r="R8" s="1" t="s">
        <v>22</v>
      </c>
      <c r="S8" s="1">
        <f t="shared" si="3"/>
        <v>35044.680979739947</v>
      </c>
      <c r="T8" s="1">
        <f t="shared" si="4"/>
        <v>4757.7744179014217</v>
      </c>
      <c r="U8" s="1">
        <f t="shared" si="5"/>
        <v>74.901125646486165</v>
      </c>
      <c r="V8" s="1">
        <f t="shared" si="6"/>
        <v>4441.6975965926376</v>
      </c>
      <c r="W8" s="4">
        <f t="shared" si="7"/>
        <v>13.576309684919059</v>
      </c>
      <c r="X8" s="1"/>
    </row>
    <row r="9" spans="1:24" x14ac:dyDescent="0.25">
      <c r="A9" s="2">
        <v>44338</v>
      </c>
      <c r="B9" s="1">
        <v>441</v>
      </c>
      <c r="C9" s="1">
        <f t="shared" si="8"/>
        <v>787726</v>
      </c>
      <c r="D9" s="1">
        <v>1028</v>
      </c>
      <c r="E9" s="1">
        <f t="shared" si="9"/>
        <v>-476</v>
      </c>
      <c r="F9" s="1">
        <f t="shared" si="10"/>
        <v>0.68351063829787229</v>
      </c>
      <c r="G9" s="1">
        <f t="shared" si="11"/>
        <v>1.0013067276133916</v>
      </c>
      <c r="H9" s="1">
        <f t="shared" si="12"/>
        <v>12348</v>
      </c>
      <c r="I9" s="1">
        <v>38</v>
      </c>
      <c r="J9" s="4">
        <f t="shared" si="0"/>
        <v>1.5675501379921446</v>
      </c>
      <c r="K9" s="1">
        <f t="shared" si="13"/>
        <v>730752</v>
      </c>
      <c r="L9" s="1">
        <v>759</v>
      </c>
      <c r="M9" s="1">
        <f t="shared" si="1"/>
        <v>92.767282024460286</v>
      </c>
      <c r="N9" s="1">
        <f t="shared" si="2"/>
        <v>44626</v>
      </c>
      <c r="O9" s="1">
        <f t="shared" si="14"/>
        <v>1.0052032886586326</v>
      </c>
      <c r="P9" s="1">
        <f t="shared" si="15"/>
        <v>5806868</v>
      </c>
      <c r="Q9" s="1">
        <v>12230</v>
      </c>
      <c r="R9" s="1" t="s">
        <v>22</v>
      </c>
      <c r="S9" s="1">
        <f t="shared" si="3"/>
        <v>35118.645297853043</v>
      </c>
      <c r="T9" s="1">
        <f t="shared" si="4"/>
        <v>4763.9915331115817</v>
      </c>
      <c r="U9" s="1">
        <f t="shared" si="5"/>
        <v>75.132339519318535</v>
      </c>
      <c r="V9" s="1">
        <f t="shared" si="6"/>
        <v>4446.3157894736842</v>
      </c>
      <c r="W9" s="4">
        <f t="shared" si="7"/>
        <v>13.565419430922143</v>
      </c>
      <c r="X9" s="1"/>
    </row>
    <row r="10" spans="1:24" x14ac:dyDescent="0.25">
      <c r="A10" s="2">
        <v>44339</v>
      </c>
      <c r="B10" s="1">
        <v>442</v>
      </c>
      <c r="C10" s="1">
        <f t="shared" si="8"/>
        <v>789080</v>
      </c>
      <c r="D10" s="1">
        <v>1354</v>
      </c>
      <c r="E10" s="1">
        <f t="shared" si="9"/>
        <v>326</v>
      </c>
      <c r="F10" s="1">
        <f t="shared" si="10"/>
        <v>1.3171206225680934</v>
      </c>
      <c r="G10" s="1">
        <f t="shared" si="11"/>
        <v>1.0017188717904448</v>
      </c>
      <c r="H10" s="1">
        <f t="shared" ref="H10:H73" si="16">H9+I10</f>
        <v>12376</v>
      </c>
      <c r="I10" s="1">
        <v>28</v>
      </c>
      <c r="J10" s="4">
        <f t="shared" si="0"/>
        <v>1.5684087798448827</v>
      </c>
      <c r="K10" s="1">
        <f t="shared" ref="K10:K73" si="17">K9+L10</f>
        <v>731651</v>
      </c>
      <c r="L10" s="1">
        <v>899</v>
      </c>
      <c r="M10" s="1">
        <f t="shared" si="1"/>
        <v>92.72203071931871</v>
      </c>
      <c r="N10" s="1">
        <f t="shared" si="2"/>
        <v>45053</v>
      </c>
      <c r="O10" s="1">
        <f t="shared" si="14"/>
        <v>1.0095684130327611</v>
      </c>
      <c r="P10" s="1">
        <f t="shared" ref="P10:P73" si="18">P9+Q10</f>
        <v>5822073</v>
      </c>
      <c r="Q10" s="1">
        <v>15205</v>
      </c>
      <c r="R10" s="1" t="s">
        <v>22</v>
      </c>
      <c r="S10" s="1">
        <f t="shared" si="3"/>
        <v>35210.601753855459</v>
      </c>
      <c r="T10" s="1">
        <f t="shared" si="4"/>
        <v>4772.1802237677657</v>
      </c>
      <c r="U10" s="1">
        <f t="shared" si="5"/>
        <v>75.302707636142387</v>
      </c>
      <c r="V10" s="1">
        <f t="shared" si="6"/>
        <v>4451.7858229388503</v>
      </c>
      <c r="W10" s="4">
        <f t="shared" si="7"/>
        <v>13.553248130004553</v>
      </c>
      <c r="X10" s="1"/>
    </row>
    <row r="11" spans="1:24" x14ac:dyDescent="0.25">
      <c r="A11" s="2">
        <v>44340</v>
      </c>
      <c r="B11" s="1">
        <v>443</v>
      </c>
      <c r="C11" s="1">
        <f t="shared" si="8"/>
        <v>790521</v>
      </c>
      <c r="D11" s="1">
        <v>1441</v>
      </c>
      <c r="E11" s="1">
        <f t="shared" si="9"/>
        <v>87</v>
      </c>
      <c r="F11" s="1">
        <f t="shared" si="10"/>
        <v>1.0642540620384047</v>
      </c>
      <c r="G11" s="1">
        <f t="shared" si="11"/>
        <v>1.0018261773204238</v>
      </c>
      <c r="H11" s="1">
        <f t="shared" si="16"/>
        <v>12401</v>
      </c>
      <c r="I11" s="1">
        <v>25</v>
      </c>
      <c r="J11" s="4">
        <f t="shared" si="0"/>
        <v>1.5687122796231852</v>
      </c>
      <c r="K11" s="1">
        <f t="shared" si="17"/>
        <v>732485</v>
      </c>
      <c r="L11" s="1">
        <v>834</v>
      </c>
      <c r="M11" s="1">
        <f t="shared" si="1"/>
        <v>92.658512550583723</v>
      </c>
      <c r="N11" s="1">
        <f t="shared" si="2"/>
        <v>45635</v>
      </c>
      <c r="O11" s="1">
        <f t="shared" si="14"/>
        <v>1.0129181186602445</v>
      </c>
      <c r="P11" s="1">
        <f t="shared" si="18"/>
        <v>5839756</v>
      </c>
      <c r="Q11" s="1">
        <v>17683</v>
      </c>
      <c r="R11" s="1" t="s">
        <v>22</v>
      </c>
      <c r="S11" s="1">
        <f t="shared" si="3"/>
        <v>35317.544602358634</v>
      </c>
      <c r="T11" s="1">
        <f t="shared" si="4"/>
        <v>4780.8950710613854</v>
      </c>
      <c r="U11" s="1">
        <f t="shared" si="5"/>
        <v>75.454822026163683</v>
      </c>
      <c r="V11" s="1">
        <f t="shared" si="6"/>
        <v>4456.8603589899603</v>
      </c>
      <c r="W11" s="4">
        <f t="shared" si="7"/>
        <v>13.536884075293557</v>
      </c>
      <c r="X11" s="1"/>
    </row>
    <row r="12" spans="1:24" x14ac:dyDescent="0.25">
      <c r="A12" s="2">
        <v>44341</v>
      </c>
      <c r="B12" s="1">
        <v>444</v>
      </c>
      <c r="C12" s="1">
        <f t="shared" si="8"/>
        <v>792196</v>
      </c>
      <c r="D12" s="1">
        <v>1675</v>
      </c>
      <c r="E12" s="1">
        <f t="shared" si="9"/>
        <v>234</v>
      </c>
      <c r="F12" s="1">
        <f t="shared" si="10"/>
        <v>1.1623872310895211</v>
      </c>
      <c r="G12" s="1">
        <f t="shared" si="11"/>
        <v>1.0021188557925722</v>
      </c>
      <c r="H12" s="1">
        <f t="shared" si="16"/>
        <v>12441</v>
      </c>
      <c r="I12" s="1">
        <v>40</v>
      </c>
      <c r="J12" s="4">
        <f t="shared" si="0"/>
        <v>1.5704446879307645</v>
      </c>
      <c r="K12" s="1">
        <f t="shared" si="17"/>
        <v>733764</v>
      </c>
      <c r="L12" s="1">
        <v>1279</v>
      </c>
      <c r="M12" s="1">
        <f t="shared" si="1"/>
        <v>92.624047584183714</v>
      </c>
      <c r="N12" s="1">
        <f t="shared" si="2"/>
        <v>45991</v>
      </c>
      <c r="O12" s="1">
        <f t="shared" si="14"/>
        <v>1.0078010299112523</v>
      </c>
      <c r="P12" s="1">
        <f t="shared" si="18"/>
        <v>5856380</v>
      </c>
      <c r="Q12" s="1">
        <v>16624</v>
      </c>
      <c r="R12" s="1" t="s">
        <v>22</v>
      </c>
      <c r="S12" s="1">
        <f t="shared" si="3"/>
        <v>35418.08285455095</v>
      </c>
      <c r="T12" s="1">
        <f t="shared" si="4"/>
        <v>4791.0250982763837</v>
      </c>
      <c r="U12" s="1">
        <f t="shared" si="5"/>
        <v>75.698205050197757</v>
      </c>
      <c r="V12" s="1">
        <f t="shared" si="6"/>
        <v>4464.64253118345</v>
      </c>
      <c r="W12" s="4">
        <f t="shared" si="7"/>
        <v>13.527059377977521</v>
      </c>
      <c r="X12" s="1"/>
    </row>
    <row r="13" spans="1:24" x14ac:dyDescent="0.25">
      <c r="A13" s="2">
        <v>44342</v>
      </c>
      <c r="B13" s="1">
        <v>445</v>
      </c>
      <c r="C13" s="1">
        <f t="shared" si="8"/>
        <v>793693</v>
      </c>
      <c r="D13" s="1">
        <v>1497</v>
      </c>
      <c r="E13" s="1">
        <f t="shared" si="9"/>
        <v>-178</v>
      </c>
      <c r="F13" s="1">
        <f t="shared" si="10"/>
        <v>0.89373134328358206</v>
      </c>
      <c r="G13" s="1">
        <f t="shared" si="11"/>
        <v>1.001889683866114</v>
      </c>
      <c r="H13" s="1">
        <f t="shared" si="16"/>
        <v>12458</v>
      </c>
      <c r="I13" s="1">
        <v>17</v>
      </c>
      <c r="J13" s="4">
        <f t="shared" si="0"/>
        <v>1.5696245273676346</v>
      </c>
      <c r="K13" s="1">
        <f t="shared" si="17"/>
        <v>734820</v>
      </c>
      <c r="L13" s="1">
        <v>1056</v>
      </c>
      <c r="M13" s="1">
        <f t="shared" si="1"/>
        <v>92.582396468155821</v>
      </c>
      <c r="N13" s="1">
        <f t="shared" si="2"/>
        <v>46415</v>
      </c>
      <c r="O13" s="1">
        <f t="shared" si="14"/>
        <v>1.009219195059903</v>
      </c>
      <c r="P13" s="1">
        <f t="shared" si="18"/>
        <v>5872814</v>
      </c>
      <c r="Q13" s="1">
        <v>16434</v>
      </c>
      <c r="R13" s="1" t="s">
        <v>22</v>
      </c>
      <c r="S13" s="1">
        <f t="shared" si="3"/>
        <v>35517.472029029333</v>
      </c>
      <c r="T13" s="1">
        <f t="shared" si="4"/>
        <v>4800.0786211067434</v>
      </c>
      <c r="U13" s="1">
        <f t="shared" si="5"/>
        <v>75.801642835412238</v>
      </c>
      <c r="V13" s="1">
        <f t="shared" si="6"/>
        <v>4471.0678430179496</v>
      </c>
      <c r="W13" s="4">
        <f t="shared" si="7"/>
        <v>13.514696702466654</v>
      </c>
      <c r="X13" s="1"/>
    </row>
    <row r="14" spans="1:24" x14ac:dyDescent="0.25">
      <c r="A14" s="2">
        <v>44343</v>
      </c>
      <c r="B14" s="1">
        <v>446</v>
      </c>
      <c r="C14" s="1">
        <f t="shared" si="8"/>
        <v>794985</v>
      </c>
      <c r="D14" s="1">
        <v>1292</v>
      </c>
      <c r="E14" s="1">
        <f t="shared" si="9"/>
        <v>-205</v>
      </c>
      <c r="F14" s="1">
        <f t="shared" si="10"/>
        <v>0.863059452237809</v>
      </c>
      <c r="G14" s="1">
        <f t="shared" si="11"/>
        <v>1.001627833431818</v>
      </c>
      <c r="H14" s="1">
        <f t="shared" si="16"/>
        <v>12480</v>
      </c>
      <c r="I14" s="1">
        <v>22</v>
      </c>
      <c r="J14" s="4">
        <f t="shared" si="0"/>
        <v>1.5698409403951019</v>
      </c>
      <c r="K14" s="1">
        <f t="shared" si="17"/>
        <v>736111</v>
      </c>
      <c r="L14" s="1">
        <v>1291</v>
      </c>
      <c r="M14" s="1">
        <f t="shared" si="1"/>
        <v>92.594325679100862</v>
      </c>
      <c r="N14" s="1">
        <f t="shared" si="2"/>
        <v>46394</v>
      </c>
      <c r="O14" s="1">
        <f t="shared" si="14"/>
        <v>0.99954756005601642</v>
      </c>
      <c r="P14" s="1">
        <f t="shared" si="18"/>
        <v>5888729</v>
      </c>
      <c r="Q14" s="1">
        <v>15915</v>
      </c>
      <c r="R14" s="1" t="s">
        <v>22</v>
      </c>
      <c r="S14" s="1">
        <f t="shared" si="3"/>
        <v>35613.722407015426</v>
      </c>
      <c r="T14" s="1">
        <f t="shared" si="4"/>
        <v>4807.8923495615363</v>
      </c>
      <c r="U14" s="1">
        <f t="shared" si="5"/>
        <v>75.935503498630979</v>
      </c>
      <c r="V14" s="1">
        <f t="shared" si="6"/>
        <v>4478.923030118649</v>
      </c>
      <c r="W14" s="4">
        <f t="shared" si="7"/>
        <v>13.500111823790839</v>
      </c>
      <c r="X14" s="1"/>
    </row>
    <row r="15" spans="1:24" x14ac:dyDescent="0.25">
      <c r="A15" s="2">
        <v>44344</v>
      </c>
      <c r="B15" s="1">
        <v>447</v>
      </c>
      <c r="C15" s="1">
        <f t="shared" si="8"/>
        <v>796343</v>
      </c>
      <c r="D15" s="1">
        <v>1358</v>
      </c>
      <c r="E15" s="1">
        <f t="shared" si="9"/>
        <v>66</v>
      </c>
      <c r="F15" s="1">
        <f t="shared" si="10"/>
        <v>1.0510835913312693</v>
      </c>
      <c r="G15" s="1">
        <f t="shared" si="11"/>
        <v>1.0017082083309747</v>
      </c>
      <c r="H15" s="1">
        <f t="shared" si="16"/>
        <v>12511</v>
      </c>
      <c r="I15" s="1">
        <v>31</v>
      </c>
      <c r="J15" s="4">
        <f t="shared" si="0"/>
        <v>1.5710566929074532</v>
      </c>
      <c r="K15" s="1">
        <f t="shared" si="17"/>
        <v>737175</v>
      </c>
      <c r="L15" s="1">
        <v>1064</v>
      </c>
      <c r="M15" s="1">
        <f t="shared" si="1"/>
        <v>92.570035776041223</v>
      </c>
      <c r="N15" s="1">
        <f t="shared" si="2"/>
        <v>46657</v>
      </c>
      <c r="O15" s="1">
        <f t="shared" si="14"/>
        <v>1.0056688364874768</v>
      </c>
      <c r="P15" s="1">
        <f t="shared" si="18"/>
        <v>5903335</v>
      </c>
      <c r="Q15" s="1">
        <v>14606</v>
      </c>
      <c r="R15" s="1" t="s">
        <v>22</v>
      </c>
      <c r="S15" s="1">
        <f t="shared" si="3"/>
        <v>35702.056244330211</v>
      </c>
      <c r="T15" s="1">
        <f t="shared" si="4"/>
        <v>4816.1052313274877</v>
      </c>
      <c r="U15" s="1">
        <f t="shared" si="5"/>
        <v>76.124125342257386</v>
      </c>
      <c r="V15" s="1">
        <f t="shared" si="6"/>
        <v>4485.3970185579556</v>
      </c>
      <c r="W15" s="4">
        <f t="shared" si="7"/>
        <v>13.489713865128779</v>
      </c>
      <c r="X15" s="1"/>
    </row>
    <row r="16" spans="1:24" x14ac:dyDescent="0.25">
      <c r="A16" s="2">
        <v>44345</v>
      </c>
      <c r="B16" s="1">
        <v>448</v>
      </c>
      <c r="C16" s="1">
        <f t="shared" si="8"/>
        <v>797386</v>
      </c>
      <c r="D16" s="1">
        <v>1043</v>
      </c>
      <c r="E16" s="1">
        <f t="shared" ref="E16:E79" si="19">D16-D15</f>
        <v>-315</v>
      </c>
      <c r="F16" s="1">
        <f t="shared" ref="F16:F79" si="20">D16/D15</f>
        <v>0.76804123711340211</v>
      </c>
      <c r="G16" s="1">
        <f t="shared" ref="G16:G79" si="21">C16/C15</f>
        <v>1.0013097371358823</v>
      </c>
      <c r="H16" s="1">
        <f t="shared" si="16"/>
        <v>12549</v>
      </c>
      <c r="I16" s="1">
        <v>38</v>
      </c>
      <c r="J16" s="4">
        <f t="shared" ref="J16:J79" si="22">(H16/C16)*100</f>
        <v>1.5737672846024384</v>
      </c>
      <c r="K16" s="1">
        <f t="shared" si="17"/>
        <v>738362</v>
      </c>
      <c r="L16" s="1">
        <v>1187</v>
      </c>
      <c r="M16" s="1">
        <f t="shared" ref="M16:M79" si="23">(K16/C16)*100</f>
        <v>92.597813355137916</v>
      </c>
      <c r="N16" s="1">
        <f t="shared" ref="N16:N79" si="24">C16-H16-K16</f>
        <v>46475</v>
      </c>
      <c r="O16" s="1">
        <f t="shared" ref="O16:O79" si="25">N16/N15</f>
        <v>0.99609919197548058</v>
      </c>
      <c r="P16" s="1">
        <f t="shared" si="18"/>
        <v>5916519</v>
      </c>
      <c r="Q16" s="1">
        <v>13184</v>
      </c>
      <c r="R16" s="1" t="s">
        <v>22</v>
      </c>
      <c r="S16" s="1">
        <f t="shared" ref="S16:S79" si="26">P16/165.35</f>
        <v>35781.790142122773</v>
      </c>
      <c r="T16" s="1">
        <f t="shared" ref="T16:T79" si="27">C16/165.35</f>
        <v>4822.4130631992748</v>
      </c>
      <c r="U16" s="1">
        <f t="shared" ref="U16:U79" si="28">H16/164.35</f>
        <v>76.355339215089757</v>
      </c>
      <c r="V16" s="1">
        <f t="shared" ref="V16:V79" si="29">K16/164.35</f>
        <v>4492.619409796167</v>
      </c>
      <c r="W16" s="4">
        <f t="shared" ref="W16:W79" si="30">(C16/P16)*100</f>
        <v>13.477282841481623</v>
      </c>
      <c r="X16" s="1"/>
    </row>
    <row r="17" spans="1:24" x14ac:dyDescent="0.25">
      <c r="A17" s="2">
        <v>44346</v>
      </c>
      <c r="B17" s="1">
        <v>449</v>
      </c>
      <c r="C17" s="1">
        <f t="shared" si="8"/>
        <v>798830</v>
      </c>
      <c r="D17" s="1">
        <v>1444</v>
      </c>
      <c r="E17" s="1">
        <f t="shared" si="19"/>
        <v>401</v>
      </c>
      <c r="F17" s="1">
        <f t="shared" si="20"/>
        <v>1.3844678811121764</v>
      </c>
      <c r="G17" s="1">
        <f t="shared" si="21"/>
        <v>1.001810917171859</v>
      </c>
      <c r="H17" s="1">
        <f t="shared" si="16"/>
        <v>12583</v>
      </c>
      <c r="I17" s="1">
        <v>34</v>
      </c>
      <c r="J17" s="4">
        <f t="shared" si="22"/>
        <v>1.575178698847064</v>
      </c>
      <c r="K17" s="1">
        <f t="shared" si="17"/>
        <v>739759</v>
      </c>
      <c r="L17" s="1">
        <v>1397</v>
      </c>
      <c r="M17" s="1">
        <f t="shared" si="23"/>
        <v>92.605310266264411</v>
      </c>
      <c r="N17" s="1">
        <f t="shared" si="24"/>
        <v>46488</v>
      </c>
      <c r="O17" s="1">
        <f t="shared" si="25"/>
        <v>1.0002797202797202</v>
      </c>
      <c r="P17" s="1">
        <f t="shared" si="18"/>
        <v>5930796</v>
      </c>
      <c r="Q17" s="1">
        <v>14277</v>
      </c>
      <c r="R17" s="1" t="s">
        <v>22</v>
      </c>
      <c r="S17" s="1">
        <f t="shared" si="26"/>
        <v>35868.134260659208</v>
      </c>
      <c r="T17" s="1">
        <f t="shared" si="27"/>
        <v>4831.1460538252195</v>
      </c>
      <c r="U17" s="1">
        <f t="shared" si="28"/>
        <v>76.562214785518719</v>
      </c>
      <c r="V17" s="1">
        <f t="shared" si="29"/>
        <v>4501.1195619105565</v>
      </c>
      <c r="W17" s="4">
        <f t="shared" si="30"/>
        <v>13.469186935446775</v>
      </c>
      <c r="X17" s="1"/>
    </row>
    <row r="18" spans="1:24" x14ac:dyDescent="0.25">
      <c r="A18" s="2">
        <v>44347</v>
      </c>
      <c r="B18" s="1">
        <v>450</v>
      </c>
      <c r="C18" s="1">
        <f t="shared" si="8"/>
        <v>800540</v>
      </c>
      <c r="D18" s="1">
        <v>1710</v>
      </c>
      <c r="E18" s="1">
        <f t="shared" si="19"/>
        <v>266</v>
      </c>
      <c r="F18" s="1">
        <f t="shared" si="20"/>
        <v>1.1842105263157894</v>
      </c>
      <c r="G18" s="1">
        <f t="shared" si="21"/>
        <v>1.0021406306723584</v>
      </c>
      <c r="H18" s="1">
        <f t="shared" si="16"/>
        <v>12619</v>
      </c>
      <c r="I18" s="1">
        <v>36</v>
      </c>
      <c r="J18" s="4">
        <f t="shared" si="22"/>
        <v>1.576310990081695</v>
      </c>
      <c r="K18" s="1">
        <f t="shared" si="17"/>
        <v>741326</v>
      </c>
      <c r="L18" s="1">
        <v>1567</v>
      </c>
      <c r="M18" s="1">
        <f t="shared" si="23"/>
        <v>92.603242811102504</v>
      </c>
      <c r="N18" s="1">
        <f t="shared" si="24"/>
        <v>46595</v>
      </c>
      <c r="O18" s="1">
        <f t="shared" si="25"/>
        <v>1.002301669247978</v>
      </c>
      <c r="P18" s="1">
        <f t="shared" si="18"/>
        <v>5948974</v>
      </c>
      <c r="Q18" s="1">
        <v>18178</v>
      </c>
      <c r="R18" s="1" t="s">
        <v>22</v>
      </c>
      <c r="S18" s="1">
        <f t="shared" si="26"/>
        <v>35978.070758996073</v>
      </c>
      <c r="T18" s="1">
        <f t="shared" si="27"/>
        <v>4841.4877532506807</v>
      </c>
      <c r="U18" s="1">
        <f t="shared" si="28"/>
        <v>76.781259507149386</v>
      </c>
      <c r="V18" s="1">
        <f t="shared" si="29"/>
        <v>4510.6540918770916</v>
      </c>
      <c r="W18" s="4">
        <f t="shared" si="30"/>
        <v>13.456774226950733</v>
      </c>
      <c r="X18" s="1"/>
    </row>
    <row r="19" spans="1:24" x14ac:dyDescent="0.25">
      <c r="A19" s="2">
        <v>44348</v>
      </c>
      <c r="B19" s="1">
        <v>451</v>
      </c>
      <c r="C19" s="1">
        <f t="shared" si="8"/>
        <v>802305</v>
      </c>
      <c r="D19" s="1">
        <v>1765</v>
      </c>
      <c r="E19" s="1">
        <f t="shared" si="19"/>
        <v>55</v>
      </c>
      <c r="F19" s="1">
        <f t="shared" si="20"/>
        <v>1.0321637426900585</v>
      </c>
      <c r="G19" s="1">
        <f t="shared" si="21"/>
        <v>1.0022047617857945</v>
      </c>
      <c r="H19" s="1">
        <f t="shared" si="16"/>
        <v>12660</v>
      </c>
      <c r="I19" s="1">
        <v>41</v>
      </c>
      <c r="J19" s="4">
        <f t="shared" si="22"/>
        <v>1.5779535214164191</v>
      </c>
      <c r="K19" s="1">
        <f t="shared" si="17"/>
        <v>743105</v>
      </c>
      <c r="L19" s="1">
        <v>1779</v>
      </c>
      <c r="M19" s="1">
        <f t="shared" si="23"/>
        <v>92.62125999464044</v>
      </c>
      <c r="N19" s="1">
        <f t="shared" si="24"/>
        <v>46540</v>
      </c>
      <c r="O19" s="1">
        <f t="shared" si="25"/>
        <v>0.99881961583860934</v>
      </c>
      <c r="P19" s="1">
        <f t="shared" si="18"/>
        <v>5967224</v>
      </c>
      <c r="Q19" s="1">
        <v>18250</v>
      </c>
      <c r="R19" s="1" t="s">
        <v>22</v>
      </c>
      <c r="S19" s="1">
        <f t="shared" si="26"/>
        <v>36088.442697308739</v>
      </c>
      <c r="T19" s="1">
        <f t="shared" si="27"/>
        <v>4852.1620804354397</v>
      </c>
      <c r="U19" s="1">
        <f t="shared" si="28"/>
        <v>77.030727106784298</v>
      </c>
      <c r="V19" s="1">
        <f t="shared" si="29"/>
        <v>4521.4785518710069</v>
      </c>
      <c r="W19" s="4">
        <f t="shared" si="30"/>
        <v>13.445196627443515</v>
      </c>
      <c r="X19" s="1"/>
    </row>
    <row r="20" spans="1:24" x14ac:dyDescent="0.25">
      <c r="A20" s="2">
        <v>44349</v>
      </c>
      <c r="B20" s="1">
        <v>452</v>
      </c>
      <c r="C20" s="1">
        <f t="shared" si="8"/>
        <v>804293</v>
      </c>
      <c r="D20" s="1">
        <v>1988</v>
      </c>
      <c r="E20" s="1">
        <f t="shared" si="19"/>
        <v>223</v>
      </c>
      <c r="F20" s="1">
        <f t="shared" si="20"/>
        <v>1.1263456090651558</v>
      </c>
      <c r="G20" s="1">
        <f t="shared" si="21"/>
        <v>1.0024778606639619</v>
      </c>
      <c r="H20" s="1">
        <f t="shared" si="16"/>
        <v>12694</v>
      </c>
      <c r="I20" s="1">
        <v>34</v>
      </c>
      <c r="J20" s="4">
        <f t="shared" si="22"/>
        <v>1.5782805519878949</v>
      </c>
      <c r="K20" s="1">
        <f t="shared" si="17"/>
        <v>745019</v>
      </c>
      <c r="L20" s="1">
        <v>1914</v>
      </c>
      <c r="M20" s="1">
        <f t="shared" si="23"/>
        <v>92.630297665154373</v>
      </c>
      <c r="N20" s="1">
        <f t="shared" si="24"/>
        <v>46580</v>
      </c>
      <c r="O20" s="1">
        <f t="shared" si="25"/>
        <v>1.0008594757198108</v>
      </c>
      <c r="P20" s="1">
        <f t="shared" si="18"/>
        <v>5987483</v>
      </c>
      <c r="Q20" s="1">
        <v>20259</v>
      </c>
      <c r="R20" s="1" t="s">
        <v>22</v>
      </c>
      <c r="S20" s="1">
        <f t="shared" si="26"/>
        <v>36210.964620501967</v>
      </c>
      <c r="T20" s="1">
        <f t="shared" si="27"/>
        <v>4864.1850619897186</v>
      </c>
      <c r="U20" s="1">
        <f t="shared" si="28"/>
        <v>77.23760267721326</v>
      </c>
      <c r="V20" s="1">
        <f t="shared" si="29"/>
        <v>4533.1244295710376</v>
      </c>
      <c r="W20" s="4">
        <f t="shared" si="30"/>
        <v>13.432906615350722</v>
      </c>
      <c r="X20" s="1"/>
    </row>
    <row r="21" spans="1:24" x14ac:dyDescent="0.25">
      <c r="A21" s="2">
        <v>44350</v>
      </c>
      <c r="B21" s="1">
        <v>453</v>
      </c>
      <c r="C21" s="1">
        <f t="shared" si="8"/>
        <v>805980</v>
      </c>
      <c r="D21" s="1">
        <v>1687</v>
      </c>
      <c r="E21" s="1">
        <f t="shared" si="19"/>
        <v>-301</v>
      </c>
      <c r="F21" s="1">
        <f t="shared" si="20"/>
        <v>0.84859154929577463</v>
      </c>
      <c r="G21" s="1">
        <f t="shared" si="21"/>
        <v>1.0020974943210994</v>
      </c>
      <c r="H21" s="1">
        <f t="shared" si="16"/>
        <v>12724</v>
      </c>
      <c r="I21" s="1">
        <v>30</v>
      </c>
      <c r="J21" s="4">
        <f t="shared" si="22"/>
        <v>1.5786992233057893</v>
      </c>
      <c r="K21" s="1">
        <f t="shared" si="17"/>
        <v>746989</v>
      </c>
      <c r="L21" s="1">
        <v>1970</v>
      </c>
      <c r="M21" s="1">
        <f t="shared" si="23"/>
        <v>92.680835752748209</v>
      </c>
      <c r="N21" s="1">
        <f t="shared" si="24"/>
        <v>46267</v>
      </c>
      <c r="O21" s="1">
        <f t="shared" si="25"/>
        <v>0.99328037784456846</v>
      </c>
      <c r="P21" s="1">
        <f t="shared" si="18"/>
        <v>6004455</v>
      </c>
      <c r="Q21" s="1">
        <v>16972</v>
      </c>
      <c r="R21" s="1" t="s">
        <v>22</v>
      </c>
      <c r="S21" s="1">
        <f t="shared" si="26"/>
        <v>36313.607499244026</v>
      </c>
      <c r="T21" s="1">
        <f t="shared" si="27"/>
        <v>4874.387662534019</v>
      </c>
      <c r="U21" s="1">
        <f t="shared" si="28"/>
        <v>77.420139945238816</v>
      </c>
      <c r="V21" s="1">
        <f t="shared" si="29"/>
        <v>4545.1110435047158</v>
      </c>
      <c r="W21" s="4">
        <f t="shared" si="30"/>
        <v>13.423033397702206</v>
      </c>
      <c r="X21" s="1"/>
    </row>
    <row r="22" spans="1:24" x14ac:dyDescent="0.25">
      <c r="A22" s="2">
        <v>44351</v>
      </c>
      <c r="B22" s="1">
        <v>454</v>
      </c>
      <c r="C22" s="1">
        <f t="shared" si="8"/>
        <v>807867</v>
      </c>
      <c r="D22" s="1">
        <v>1887</v>
      </c>
      <c r="E22" s="1">
        <f t="shared" si="19"/>
        <v>200</v>
      </c>
      <c r="F22" s="1">
        <f t="shared" si="20"/>
        <v>1.1185536455245999</v>
      </c>
      <c r="G22" s="1">
        <f t="shared" si="21"/>
        <v>1.0023412491625103</v>
      </c>
      <c r="H22" s="1">
        <f t="shared" si="16"/>
        <v>12758</v>
      </c>
      <c r="I22" s="1">
        <v>34</v>
      </c>
      <c r="J22" s="4">
        <f t="shared" si="22"/>
        <v>1.579220341962229</v>
      </c>
      <c r="K22" s="1">
        <f t="shared" si="17"/>
        <v>748712</v>
      </c>
      <c r="L22" s="1">
        <v>1723</v>
      </c>
      <c r="M22" s="1">
        <f t="shared" si="23"/>
        <v>92.677631342782902</v>
      </c>
      <c r="N22" s="1">
        <f t="shared" si="24"/>
        <v>46397</v>
      </c>
      <c r="O22" s="1">
        <f t="shared" si="25"/>
        <v>1.0028097780275358</v>
      </c>
      <c r="P22" s="1">
        <f t="shared" si="18"/>
        <v>6022606</v>
      </c>
      <c r="Q22" s="1">
        <v>18151</v>
      </c>
      <c r="R22" s="1" t="s">
        <v>22</v>
      </c>
      <c r="S22" s="1">
        <f t="shared" si="26"/>
        <v>36423.38070758996</v>
      </c>
      <c r="T22" s="1">
        <f t="shared" si="27"/>
        <v>4885.7998185666765</v>
      </c>
      <c r="U22" s="1">
        <f t="shared" si="28"/>
        <v>77.627015515667779</v>
      </c>
      <c r="V22" s="1">
        <f t="shared" si="29"/>
        <v>4555.5947672649836</v>
      </c>
      <c r="W22" s="4">
        <f t="shared" si="30"/>
        <v>13.41391085520122</v>
      </c>
      <c r="X22" s="1"/>
    </row>
    <row r="23" spans="1:24" x14ac:dyDescent="0.25">
      <c r="A23" s="2">
        <v>44352</v>
      </c>
      <c r="B23" s="1">
        <v>455</v>
      </c>
      <c r="C23" s="1">
        <f t="shared" si="8"/>
        <v>809314</v>
      </c>
      <c r="D23" s="1">
        <v>1447</v>
      </c>
      <c r="E23" s="1">
        <f t="shared" si="19"/>
        <v>-440</v>
      </c>
      <c r="F23" s="1">
        <f t="shared" si="20"/>
        <v>0.76682564917859031</v>
      </c>
      <c r="G23" s="1">
        <f t="shared" si="21"/>
        <v>1.0017911364123055</v>
      </c>
      <c r="H23" s="1">
        <f t="shared" si="16"/>
        <v>12801</v>
      </c>
      <c r="I23" s="1">
        <v>43</v>
      </c>
      <c r="J23" s="4">
        <f t="shared" si="22"/>
        <v>1.581709942000262</v>
      </c>
      <c r="K23" s="1">
        <f t="shared" si="17"/>
        <v>750379</v>
      </c>
      <c r="L23" s="1">
        <v>1667</v>
      </c>
      <c r="M23" s="1">
        <f t="shared" si="23"/>
        <v>92.717906770425316</v>
      </c>
      <c r="N23" s="1">
        <f t="shared" si="24"/>
        <v>46134</v>
      </c>
      <c r="O23" s="1">
        <f t="shared" si="25"/>
        <v>0.99433153005582253</v>
      </c>
      <c r="P23" s="1">
        <f t="shared" si="18"/>
        <v>6035721</v>
      </c>
      <c r="Q23" s="1">
        <v>13115</v>
      </c>
      <c r="R23" s="1" t="s">
        <v>22</v>
      </c>
      <c r="S23" s="1">
        <f t="shared" si="26"/>
        <v>36502.697308739036</v>
      </c>
      <c r="T23" s="1">
        <f t="shared" si="27"/>
        <v>4894.5509525249472</v>
      </c>
      <c r="U23" s="1">
        <f t="shared" si="28"/>
        <v>77.888652266504408</v>
      </c>
      <c r="V23" s="1">
        <f t="shared" si="29"/>
        <v>4565.737754791603</v>
      </c>
      <c r="W23" s="4">
        <f t="shared" si="30"/>
        <v>13.408737746492921</v>
      </c>
      <c r="X23" s="1"/>
    </row>
    <row r="24" spans="1:24" x14ac:dyDescent="0.25">
      <c r="A24" s="2">
        <v>44353</v>
      </c>
      <c r="B24" s="1">
        <v>456</v>
      </c>
      <c r="C24" s="1">
        <f t="shared" si="8"/>
        <v>810990</v>
      </c>
      <c r="D24" s="1">
        <v>1676</v>
      </c>
      <c r="E24" s="1">
        <f t="shared" si="19"/>
        <v>229</v>
      </c>
      <c r="F24" s="1">
        <f t="shared" si="20"/>
        <v>1.1582584657912924</v>
      </c>
      <c r="G24" s="1">
        <f t="shared" si="21"/>
        <v>1.0020708896670514</v>
      </c>
      <c r="H24" s="1">
        <f t="shared" si="16"/>
        <v>12839</v>
      </c>
      <c r="I24" s="1">
        <v>38</v>
      </c>
      <c r="J24" s="4">
        <f t="shared" si="22"/>
        <v>1.5831267956448292</v>
      </c>
      <c r="K24" s="1">
        <f t="shared" si="17"/>
        <v>752276</v>
      </c>
      <c r="L24" s="1">
        <v>1897</v>
      </c>
      <c r="M24" s="1">
        <f t="shared" si="23"/>
        <v>92.760206660994584</v>
      </c>
      <c r="N24" s="1">
        <f t="shared" si="24"/>
        <v>45875</v>
      </c>
      <c r="O24" s="1">
        <f t="shared" si="25"/>
        <v>0.99438591927862319</v>
      </c>
      <c r="P24" s="1">
        <f t="shared" si="18"/>
        <v>6051334</v>
      </c>
      <c r="Q24" s="1">
        <v>15613</v>
      </c>
      <c r="R24" s="1" t="s">
        <v>22</v>
      </c>
      <c r="S24" s="1">
        <f t="shared" si="26"/>
        <v>36597.12125793771</v>
      </c>
      <c r="T24" s="1">
        <f t="shared" si="27"/>
        <v>4904.6870275173878</v>
      </c>
      <c r="U24" s="1">
        <f t="shared" si="28"/>
        <v>78.119866139336779</v>
      </c>
      <c r="V24" s="1">
        <f t="shared" si="29"/>
        <v>4577.280194706419</v>
      </c>
      <c r="W24" s="4">
        <f t="shared" si="30"/>
        <v>13.401838338455621</v>
      </c>
      <c r="X24" s="1"/>
    </row>
    <row r="25" spans="1:24" x14ac:dyDescent="0.25">
      <c r="A25" s="2">
        <v>44354</v>
      </c>
      <c r="B25" s="1">
        <v>457</v>
      </c>
      <c r="C25" s="1">
        <f t="shared" si="8"/>
        <v>812960</v>
      </c>
      <c r="D25" s="1">
        <v>1970</v>
      </c>
      <c r="E25" s="1">
        <f t="shared" si="19"/>
        <v>294</v>
      </c>
      <c r="F25" s="1">
        <f t="shared" si="20"/>
        <v>1.175417661097852</v>
      </c>
      <c r="G25" s="1">
        <f t="shared" si="21"/>
        <v>1.0024291298289745</v>
      </c>
      <c r="H25" s="1">
        <f t="shared" si="16"/>
        <v>12869</v>
      </c>
      <c r="I25" s="1">
        <v>30</v>
      </c>
      <c r="J25" s="4">
        <f t="shared" si="22"/>
        <v>1.5829807124581776</v>
      </c>
      <c r="K25" s="1">
        <f t="shared" si="17"/>
        <v>754194</v>
      </c>
      <c r="L25" s="1">
        <v>1918</v>
      </c>
      <c r="M25" s="1">
        <f t="shared" si="23"/>
        <v>92.77135406416059</v>
      </c>
      <c r="N25" s="1">
        <f t="shared" si="24"/>
        <v>45897</v>
      </c>
      <c r="O25" s="1">
        <f t="shared" si="25"/>
        <v>1.0004795640326976</v>
      </c>
      <c r="P25" s="1">
        <f t="shared" si="18"/>
        <v>6068503</v>
      </c>
      <c r="Q25" s="1">
        <v>17169</v>
      </c>
      <c r="R25" s="1" t="s">
        <v>22</v>
      </c>
      <c r="S25" s="1">
        <f t="shared" si="26"/>
        <v>36700.955548835802</v>
      </c>
      <c r="T25" s="1">
        <f t="shared" si="27"/>
        <v>4916.6011490777137</v>
      </c>
      <c r="U25" s="1">
        <f t="shared" si="28"/>
        <v>78.302403407362334</v>
      </c>
      <c r="V25" s="1">
        <f t="shared" si="29"/>
        <v>4588.9504107088533</v>
      </c>
      <c r="W25" s="4">
        <f t="shared" si="30"/>
        <v>13.396384577876949</v>
      </c>
      <c r="X25" s="1"/>
    </row>
    <row r="26" spans="1:24" x14ac:dyDescent="0.25">
      <c r="A26" s="2">
        <v>44355</v>
      </c>
      <c r="B26" s="1">
        <v>458</v>
      </c>
      <c r="C26" s="1">
        <f t="shared" si="8"/>
        <v>815282</v>
      </c>
      <c r="D26" s="1">
        <v>2322</v>
      </c>
      <c r="E26" s="1">
        <f t="shared" si="19"/>
        <v>352</v>
      </c>
      <c r="F26" s="1">
        <f t="shared" si="20"/>
        <v>1.1786802030456853</v>
      </c>
      <c r="G26" s="1">
        <f t="shared" si="21"/>
        <v>1.0028562290887622</v>
      </c>
      <c r="H26" s="1">
        <f t="shared" si="16"/>
        <v>12913</v>
      </c>
      <c r="I26" s="1">
        <v>44</v>
      </c>
      <c r="J26" s="4">
        <f t="shared" si="22"/>
        <v>1.5838691397577771</v>
      </c>
      <c r="K26" s="1">
        <f t="shared" si="17"/>
        <v>756256</v>
      </c>
      <c r="L26" s="1">
        <v>2062</v>
      </c>
      <c r="M26" s="1">
        <f t="shared" si="23"/>
        <v>92.760051123414968</v>
      </c>
      <c r="N26" s="1">
        <f t="shared" si="24"/>
        <v>46113</v>
      </c>
      <c r="O26" s="1">
        <f t="shared" si="25"/>
        <v>1.0047061899470553</v>
      </c>
      <c r="P26" s="1">
        <f t="shared" si="18"/>
        <v>6087668</v>
      </c>
      <c r="Q26" s="1">
        <v>19165</v>
      </c>
      <c r="R26" s="1" t="s">
        <v>22</v>
      </c>
      <c r="S26" s="1">
        <f t="shared" si="26"/>
        <v>36816.861203507709</v>
      </c>
      <c r="T26" s="1">
        <f t="shared" si="27"/>
        <v>4930.6440882975512</v>
      </c>
      <c r="U26" s="1">
        <f t="shared" si="28"/>
        <v>78.570124733799815</v>
      </c>
      <c r="V26" s="1">
        <f t="shared" si="29"/>
        <v>4601.4968055978097</v>
      </c>
      <c r="W26" s="4">
        <f t="shared" si="30"/>
        <v>13.392353196659212</v>
      </c>
      <c r="X26" s="1"/>
    </row>
    <row r="27" spans="1:24" x14ac:dyDescent="0.25">
      <c r="A27" s="2">
        <v>44356</v>
      </c>
      <c r="B27" s="1">
        <v>459</v>
      </c>
      <c r="C27" s="1">
        <f t="shared" si="8"/>
        <v>817819</v>
      </c>
      <c r="D27" s="1">
        <v>2537</v>
      </c>
      <c r="E27" s="1">
        <f t="shared" si="19"/>
        <v>215</v>
      </c>
      <c r="F27" s="1">
        <f t="shared" si="20"/>
        <v>1.0925925925925926</v>
      </c>
      <c r="G27" s="1">
        <f t="shared" si="21"/>
        <v>1.0031118067122786</v>
      </c>
      <c r="H27" s="1">
        <f t="shared" si="16"/>
        <v>12949</v>
      </c>
      <c r="I27" s="1">
        <v>36</v>
      </c>
      <c r="J27" s="4">
        <f t="shared" si="22"/>
        <v>1.5833576867253021</v>
      </c>
      <c r="K27" s="1">
        <f t="shared" si="17"/>
        <v>758523</v>
      </c>
      <c r="L27" s="1">
        <v>2267</v>
      </c>
      <c r="M27" s="1">
        <f t="shared" si="23"/>
        <v>92.749495915355354</v>
      </c>
      <c r="N27" s="1">
        <f t="shared" si="24"/>
        <v>46347</v>
      </c>
      <c r="O27" s="1">
        <f t="shared" si="25"/>
        <v>1.0050744909244682</v>
      </c>
      <c r="P27" s="1">
        <f t="shared" si="18"/>
        <v>6108252</v>
      </c>
      <c r="Q27" s="1">
        <v>20584</v>
      </c>
      <c r="R27" s="1" t="s">
        <v>22</v>
      </c>
      <c r="S27" s="1">
        <f t="shared" si="26"/>
        <v>36941.348654369518</v>
      </c>
      <c r="T27" s="1">
        <f t="shared" si="27"/>
        <v>4945.9872996673721</v>
      </c>
      <c r="U27" s="1">
        <f t="shared" si="28"/>
        <v>78.789169455430482</v>
      </c>
      <c r="V27" s="1">
        <f t="shared" si="29"/>
        <v>4615.290538484941</v>
      </c>
      <c r="W27" s="4">
        <f t="shared" si="30"/>
        <v>13.388756717961211</v>
      </c>
      <c r="X27" s="1"/>
    </row>
    <row r="28" spans="1:24" x14ac:dyDescent="0.25">
      <c r="A28" s="2">
        <v>44357</v>
      </c>
      <c r="B28" s="1">
        <v>460</v>
      </c>
      <c r="C28" s="1">
        <f t="shared" si="8"/>
        <v>820395</v>
      </c>
      <c r="D28" s="1">
        <v>2576</v>
      </c>
      <c r="E28" s="1">
        <f t="shared" si="19"/>
        <v>39</v>
      </c>
      <c r="F28" s="1">
        <f t="shared" si="20"/>
        <v>1.0153724871895939</v>
      </c>
      <c r="G28" s="1">
        <f t="shared" si="21"/>
        <v>1.0031498412240361</v>
      </c>
      <c r="H28" s="1">
        <f t="shared" si="16"/>
        <v>12989</v>
      </c>
      <c r="I28" s="1">
        <v>40</v>
      </c>
      <c r="J28" s="4">
        <f t="shared" si="22"/>
        <v>1.58326172148782</v>
      </c>
      <c r="K28" s="1">
        <f t="shared" si="17"/>
        <v>760584</v>
      </c>
      <c r="L28" s="1">
        <v>2061</v>
      </c>
      <c r="M28" s="1">
        <f t="shared" si="23"/>
        <v>92.709487502971129</v>
      </c>
      <c r="N28" s="1">
        <f t="shared" si="24"/>
        <v>46822</v>
      </c>
      <c r="O28" s="1">
        <f t="shared" si="25"/>
        <v>1.0102487755410274</v>
      </c>
      <c r="P28" s="1">
        <f t="shared" si="18"/>
        <v>6127699</v>
      </c>
      <c r="Q28" s="1">
        <v>19447</v>
      </c>
      <c r="R28" s="1" t="s">
        <v>22</v>
      </c>
      <c r="S28" s="1">
        <f t="shared" si="26"/>
        <v>37058.959782280013</v>
      </c>
      <c r="T28" s="1">
        <f t="shared" si="27"/>
        <v>4961.5663743574241</v>
      </c>
      <c r="U28" s="1">
        <f t="shared" si="28"/>
        <v>79.032552479464556</v>
      </c>
      <c r="V28" s="1">
        <f t="shared" si="29"/>
        <v>4627.8308487982968</v>
      </c>
      <c r="W28" s="4">
        <f t="shared" si="30"/>
        <v>13.38830448427705</v>
      </c>
      <c r="X28" s="1"/>
    </row>
    <row r="29" spans="1:24" x14ac:dyDescent="0.25">
      <c r="A29" s="2">
        <v>44358</v>
      </c>
      <c r="B29" s="1">
        <v>461</v>
      </c>
      <c r="C29" s="1">
        <f t="shared" si="8"/>
        <v>822849</v>
      </c>
      <c r="D29" s="1">
        <v>2454</v>
      </c>
      <c r="E29" s="1">
        <f t="shared" si="19"/>
        <v>-122</v>
      </c>
      <c r="F29" s="1">
        <f t="shared" si="20"/>
        <v>0.95263975155279501</v>
      </c>
      <c r="G29" s="1">
        <f t="shared" si="21"/>
        <v>1.0029912420236593</v>
      </c>
      <c r="H29" s="1">
        <f t="shared" si="16"/>
        <v>13032</v>
      </c>
      <c r="I29" s="1">
        <v>43</v>
      </c>
      <c r="J29" s="4">
        <f t="shared" si="22"/>
        <v>1.583765672681136</v>
      </c>
      <c r="K29" s="1">
        <f t="shared" si="17"/>
        <v>762870</v>
      </c>
      <c r="L29" s="1">
        <v>2286</v>
      </c>
      <c r="M29" s="1">
        <f t="shared" si="23"/>
        <v>92.710813284089795</v>
      </c>
      <c r="N29" s="1">
        <f t="shared" si="24"/>
        <v>46947</v>
      </c>
      <c r="O29" s="1">
        <f t="shared" si="25"/>
        <v>1.0026696851907224</v>
      </c>
      <c r="P29" s="1">
        <f t="shared" si="18"/>
        <v>6146234</v>
      </c>
      <c r="Q29" s="1">
        <v>18535</v>
      </c>
      <c r="R29" s="1" t="s">
        <v>22</v>
      </c>
      <c r="S29" s="1">
        <f t="shared" si="26"/>
        <v>37171.055337163591</v>
      </c>
      <c r="T29" s="1">
        <f t="shared" si="27"/>
        <v>4976.4076201995767</v>
      </c>
      <c r="U29" s="1">
        <f t="shared" si="28"/>
        <v>79.294189230301185</v>
      </c>
      <c r="V29" s="1">
        <f t="shared" si="29"/>
        <v>4641.740188621844</v>
      </c>
      <c r="W29" s="4">
        <f t="shared" si="30"/>
        <v>13.387856694034102</v>
      </c>
      <c r="X29" s="1"/>
    </row>
    <row r="30" spans="1:24" x14ac:dyDescent="0.25">
      <c r="A30" s="2">
        <v>44359</v>
      </c>
      <c r="B30" s="1">
        <v>462</v>
      </c>
      <c r="C30" s="1">
        <f t="shared" si="8"/>
        <v>824486</v>
      </c>
      <c r="D30" s="1">
        <v>1637</v>
      </c>
      <c r="E30" s="1">
        <f t="shared" si="19"/>
        <v>-817</v>
      </c>
      <c r="F30" s="1">
        <f t="shared" si="20"/>
        <v>0.6670741646291769</v>
      </c>
      <c r="G30" s="1">
        <f t="shared" si="21"/>
        <v>1.0019894294092841</v>
      </c>
      <c r="H30" s="1">
        <f t="shared" si="16"/>
        <v>13071</v>
      </c>
      <c r="I30" s="1">
        <v>39</v>
      </c>
      <c r="J30" s="4">
        <f t="shared" si="22"/>
        <v>1.5853513583008079</v>
      </c>
      <c r="K30" s="1">
        <f t="shared" si="17"/>
        <v>764978</v>
      </c>
      <c r="L30" s="1">
        <v>2108</v>
      </c>
      <c r="M30" s="1">
        <f t="shared" si="23"/>
        <v>92.782412315066594</v>
      </c>
      <c r="N30" s="1">
        <f t="shared" si="24"/>
        <v>46437</v>
      </c>
      <c r="O30" s="1">
        <f t="shared" si="25"/>
        <v>0.98913668605022687</v>
      </c>
      <c r="P30" s="1">
        <f t="shared" si="18"/>
        <v>6157824</v>
      </c>
      <c r="Q30" s="1">
        <v>11590</v>
      </c>
      <c r="R30" s="1" t="s">
        <v>22</v>
      </c>
      <c r="S30" s="1">
        <f t="shared" si="26"/>
        <v>37241.149077713941</v>
      </c>
      <c r="T30" s="1">
        <f t="shared" si="27"/>
        <v>4986.3078318717871</v>
      </c>
      <c r="U30" s="1">
        <f t="shared" si="28"/>
        <v>79.531487678734408</v>
      </c>
      <c r="V30" s="1">
        <f t="shared" si="29"/>
        <v>4654.5664739884396</v>
      </c>
      <c r="W30" s="4">
        <f t="shared" si="30"/>
        <v>13.389242693522906</v>
      </c>
      <c r="X30" s="1"/>
    </row>
    <row r="31" spans="1:24" x14ac:dyDescent="0.25">
      <c r="A31" s="2">
        <v>44360</v>
      </c>
      <c r="B31" s="1">
        <v>463</v>
      </c>
      <c r="C31" s="1">
        <f t="shared" si="8"/>
        <v>826922</v>
      </c>
      <c r="D31" s="1">
        <v>2436</v>
      </c>
      <c r="E31" s="1">
        <f t="shared" si="19"/>
        <v>799</v>
      </c>
      <c r="F31" s="1">
        <f t="shared" si="20"/>
        <v>1.4880879657910813</v>
      </c>
      <c r="G31" s="1">
        <f t="shared" si="21"/>
        <v>1.00295456805816</v>
      </c>
      <c r="H31" s="1">
        <f t="shared" si="16"/>
        <v>13118</v>
      </c>
      <c r="I31" s="1">
        <v>47</v>
      </c>
      <c r="J31" s="4">
        <f t="shared" si="22"/>
        <v>1.5863648566612087</v>
      </c>
      <c r="K31" s="1">
        <f t="shared" si="17"/>
        <v>767220</v>
      </c>
      <c r="L31" s="1">
        <v>2242</v>
      </c>
      <c r="M31" s="1">
        <f t="shared" si="23"/>
        <v>92.78021385330176</v>
      </c>
      <c r="N31" s="1">
        <f t="shared" si="24"/>
        <v>46584</v>
      </c>
      <c r="O31" s="1">
        <f t="shared" si="25"/>
        <v>1.0031655791717811</v>
      </c>
      <c r="P31" s="1">
        <f t="shared" si="18"/>
        <v>6176573</v>
      </c>
      <c r="Q31" s="1">
        <v>18749</v>
      </c>
      <c r="R31" s="1" t="s">
        <v>22</v>
      </c>
      <c r="S31" s="1">
        <f t="shared" si="26"/>
        <v>37354.538856970066</v>
      </c>
      <c r="T31" s="1">
        <f t="shared" si="27"/>
        <v>5001.0402177199885</v>
      </c>
      <c r="U31" s="1">
        <f t="shared" si="28"/>
        <v>79.817462731974445</v>
      </c>
      <c r="V31" s="1">
        <f t="shared" si="29"/>
        <v>4668.2080924855491</v>
      </c>
      <c r="W31" s="4">
        <f t="shared" si="30"/>
        <v>13.388038965944386</v>
      </c>
      <c r="X31" s="1"/>
    </row>
    <row r="32" spans="1:24" x14ac:dyDescent="0.25">
      <c r="A32" s="2">
        <v>44361</v>
      </c>
      <c r="B32" s="1">
        <v>464</v>
      </c>
      <c r="C32" s="1">
        <f t="shared" si="8"/>
        <v>829972</v>
      </c>
      <c r="D32" s="1">
        <v>3050</v>
      </c>
      <c r="E32" s="1">
        <f t="shared" si="19"/>
        <v>614</v>
      </c>
      <c r="F32" s="1">
        <f t="shared" si="20"/>
        <v>1.2520525451559934</v>
      </c>
      <c r="G32" s="1">
        <f t="shared" si="21"/>
        <v>1.0036883768964908</v>
      </c>
      <c r="H32" s="1">
        <f t="shared" si="16"/>
        <v>13172</v>
      </c>
      <c r="I32" s="1">
        <v>54</v>
      </c>
      <c r="J32" s="4">
        <f t="shared" si="22"/>
        <v>1.5870414905563079</v>
      </c>
      <c r="K32" s="1">
        <f t="shared" si="17"/>
        <v>769784</v>
      </c>
      <c r="L32" s="1">
        <v>2564</v>
      </c>
      <c r="M32" s="1">
        <f t="shared" si="23"/>
        <v>92.74818909553575</v>
      </c>
      <c r="N32" s="1">
        <f t="shared" si="24"/>
        <v>47016</v>
      </c>
      <c r="O32" s="1">
        <f t="shared" si="25"/>
        <v>1.009273570324575</v>
      </c>
      <c r="P32" s="1">
        <f t="shared" si="18"/>
        <v>6197175</v>
      </c>
      <c r="Q32" s="1">
        <v>20602</v>
      </c>
      <c r="R32" s="1" t="s">
        <v>22</v>
      </c>
      <c r="S32" s="1">
        <f t="shared" si="26"/>
        <v>37479.135167825829</v>
      </c>
      <c r="T32" s="1">
        <f t="shared" si="27"/>
        <v>5019.485938917448</v>
      </c>
      <c r="U32" s="1">
        <f t="shared" si="28"/>
        <v>80.146029814420444</v>
      </c>
      <c r="V32" s="1">
        <f t="shared" si="29"/>
        <v>4683.8089443261333</v>
      </c>
      <c r="W32" s="4">
        <f t="shared" si="30"/>
        <v>13.392747501885941</v>
      </c>
      <c r="X32" s="1"/>
    </row>
    <row r="33" spans="1:24" x14ac:dyDescent="0.25">
      <c r="A33" s="2">
        <v>44362</v>
      </c>
      <c r="B33" s="1">
        <v>465</v>
      </c>
      <c r="C33" s="1">
        <f t="shared" ref="C33:C96" si="31">C32+D33</f>
        <v>833291</v>
      </c>
      <c r="D33" s="1">
        <v>3319</v>
      </c>
      <c r="E33" s="1">
        <f t="shared" si="19"/>
        <v>269</v>
      </c>
      <c r="F33" s="1">
        <f t="shared" si="20"/>
        <v>1.0881967213114754</v>
      </c>
      <c r="G33" s="1">
        <f t="shared" si="21"/>
        <v>1.0039989300843883</v>
      </c>
      <c r="H33" s="1">
        <f t="shared" si="16"/>
        <v>13222</v>
      </c>
      <c r="I33" s="1">
        <v>50</v>
      </c>
      <c r="J33" s="4">
        <f t="shared" si="22"/>
        <v>1.5867206054067546</v>
      </c>
      <c r="K33" s="1">
        <f t="shared" si="17"/>
        <v>772027</v>
      </c>
      <c r="L33" s="1">
        <v>2243</v>
      </c>
      <c r="M33" s="1">
        <f t="shared" si="23"/>
        <v>92.647946515683003</v>
      </c>
      <c r="N33" s="1">
        <f t="shared" si="24"/>
        <v>48042</v>
      </c>
      <c r="O33" s="1">
        <f t="shared" si="25"/>
        <v>1.021822358346095</v>
      </c>
      <c r="P33" s="1">
        <f t="shared" si="18"/>
        <v>6220440</v>
      </c>
      <c r="Q33" s="1">
        <v>23265</v>
      </c>
      <c r="R33" s="1" t="s">
        <v>22</v>
      </c>
      <c r="S33" s="1">
        <f t="shared" si="26"/>
        <v>37619.836710009076</v>
      </c>
      <c r="T33" s="1">
        <f t="shared" si="27"/>
        <v>5039.5585122467492</v>
      </c>
      <c r="U33" s="1">
        <f t="shared" si="28"/>
        <v>80.450258594463037</v>
      </c>
      <c r="V33" s="1">
        <f t="shared" si="29"/>
        <v>4697.4566473988443</v>
      </c>
      <c r="W33" s="4">
        <f t="shared" si="30"/>
        <v>13.396013786806076</v>
      </c>
      <c r="X33" s="1"/>
    </row>
    <row r="34" spans="1:24" x14ac:dyDescent="0.25">
      <c r="A34" s="2">
        <v>44363</v>
      </c>
      <c r="B34" s="1">
        <v>466</v>
      </c>
      <c r="C34" s="1">
        <f t="shared" si="31"/>
        <v>837247</v>
      </c>
      <c r="D34" s="1">
        <v>3956</v>
      </c>
      <c r="E34" s="1">
        <f t="shared" si="19"/>
        <v>637</v>
      </c>
      <c r="F34" s="1">
        <f t="shared" si="20"/>
        <v>1.1919252786984031</v>
      </c>
      <c r="G34" s="1">
        <f t="shared" si="21"/>
        <v>1.0047474411700115</v>
      </c>
      <c r="H34" s="1">
        <f t="shared" si="16"/>
        <v>13282</v>
      </c>
      <c r="I34" s="1">
        <v>60</v>
      </c>
      <c r="J34" s="4">
        <f t="shared" si="22"/>
        <v>1.5863896795091532</v>
      </c>
      <c r="K34" s="1">
        <f t="shared" si="17"/>
        <v>774706</v>
      </c>
      <c r="L34" s="1">
        <v>2679</v>
      </c>
      <c r="M34" s="1">
        <f t="shared" si="23"/>
        <v>92.530161350234749</v>
      </c>
      <c r="N34" s="1">
        <f t="shared" si="24"/>
        <v>49259</v>
      </c>
      <c r="O34" s="1">
        <f t="shared" si="25"/>
        <v>1.0253320011656468</v>
      </c>
      <c r="P34" s="1">
        <f t="shared" si="18"/>
        <v>6244247</v>
      </c>
      <c r="Q34" s="1">
        <v>23807</v>
      </c>
      <c r="R34" s="1" t="s">
        <v>22</v>
      </c>
      <c r="S34" s="1">
        <f t="shared" si="26"/>
        <v>37763.816147565769</v>
      </c>
      <c r="T34" s="1">
        <f t="shared" si="27"/>
        <v>5063.4835198064711</v>
      </c>
      <c r="U34" s="1">
        <f t="shared" si="28"/>
        <v>80.815333130514148</v>
      </c>
      <c r="V34" s="1">
        <f t="shared" si="29"/>
        <v>4713.7572254335264</v>
      </c>
      <c r="W34" s="4">
        <f t="shared" si="30"/>
        <v>13.408294066522352</v>
      </c>
      <c r="X34" s="1"/>
    </row>
    <row r="35" spans="1:24" x14ac:dyDescent="0.25">
      <c r="A35" s="2">
        <v>44364</v>
      </c>
      <c r="B35" s="1">
        <v>467</v>
      </c>
      <c r="C35" s="1">
        <f t="shared" si="31"/>
        <v>841087</v>
      </c>
      <c r="D35" s="1">
        <v>3840</v>
      </c>
      <c r="E35" s="1">
        <f t="shared" si="19"/>
        <v>-116</v>
      </c>
      <c r="F35" s="1">
        <f t="shared" si="20"/>
        <v>0.97067745197168853</v>
      </c>
      <c r="G35" s="1">
        <f t="shared" si="21"/>
        <v>1.0045864601485583</v>
      </c>
      <c r="H35" s="1">
        <f t="shared" si="16"/>
        <v>13345</v>
      </c>
      <c r="I35" s="1">
        <v>63</v>
      </c>
      <c r="J35" s="4">
        <f t="shared" si="22"/>
        <v>1.5866372919804965</v>
      </c>
      <c r="K35" s="1">
        <f t="shared" si="17"/>
        <v>777420</v>
      </c>
      <c r="L35" s="1">
        <v>2714</v>
      </c>
      <c r="M35" s="1">
        <f t="shared" si="23"/>
        <v>92.430390673021932</v>
      </c>
      <c r="N35" s="1">
        <f t="shared" si="24"/>
        <v>50322</v>
      </c>
      <c r="O35" s="1">
        <f t="shared" si="25"/>
        <v>1.0215798128260825</v>
      </c>
      <c r="P35" s="1">
        <f t="shared" si="18"/>
        <v>6269118</v>
      </c>
      <c r="Q35" s="1">
        <v>24871</v>
      </c>
      <c r="R35" s="1" t="s">
        <v>22</v>
      </c>
      <c r="S35" s="1">
        <f t="shared" si="26"/>
        <v>37914.230420320535</v>
      </c>
      <c r="T35" s="1">
        <f t="shared" si="27"/>
        <v>5086.7069851829456</v>
      </c>
      <c r="U35" s="1">
        <f t="shared" si="28"/>
        <v>81.198661393367814</v>
      </c>
      <c r="V35" s="1">
        <f t="shared" si="29"/>
        <v>4730.2707636142377</v>
      </c>
      <c r="W35" s="4">
        <f t="shared" si="30"/>
        <v>13.416352986177641</v>
      </c>
      <c r="X35" s="1"/>
    </row>
    <row r="36" spans="1:24" x14ac:dyDescent="0.25">
      <c r="A36" s="2">
        <v>44365</v>
      </c>
      <c r="B36" s="1">
        <v>468</v>
      </c>
      <c r="C36" s="1">
        <f t="shared" si="31"/>
        <v>844970</v>
      </c>
      <c r="D36" s="1">
        <v>3883</v>
      </c>
      <c r="E36" s="1">
        <f t="shared" si="19"/>
        <v>43</v>
      </c>
      <c r="F36" s="1">
        <f t="shared" si="20"/>
        <v>1.0111979166666667</v>
      </c>
      <c r="G36" s="1">
        <f t="shared" si="21"/>
        <v>1.0046166448892921</v>
      </c>
      <c r="H36" s="1">
        <f t="shared" si="16"/>
        <v>13399</v>
      </c>
      <c r="I36" s="1">
        <v>54</v>
      </c>
      <c r="J36" s="4">
        <f t="shared" si="22"/>
        <v>1.585736771719706</v>
      </c>
      <c r="K36" s="1">
        <f t="shared" si="17"/>
        <v>779375</v>
      </c>
      <c r="L36" s="1">
        <v>1955</v>
      </c>
      <c r="M36" s="1">
        <f t="shared" si="23"/>
        <v>92.237002497130078</v>
      </c>
      <c r="N36" s="1">
        <f t="shared" si="24"/>
        <v>52196</v>
      </c>
      <c r="O36" s="1">
        <f t="shared" si="25"/>
        <v>1.0372401732840506</v>
      </c>
      <c r="P36" s="1">
        <f t="shared" si="18"/>
        <v>6290000</v>
      </c>
      <c r="Q36" s="1">
        <v>20882</v>
      </c>
      <c r="R36" s="1" t="s">
        <v>22</v>
      </c>
      <c r="S36" s="1">
        <f t="shared" si="26"/>
        <v>38040.520108859993</v>
      </c>
      <c r="T36" s="1">
        <f t="shared" si="27"/>
        <v>5110.1905049894167</v>
      </c>
      <c r="U36" s="1">
        <f t="shared" si="28"/>
        <v>81.527228475813814</v>
      </c>
      <c r="V36" s="1">
        <f t="shared" si="29"/>
        <v>4742.1661089139034</v>
      </c>
      <c r="W36" s="4">
        <f t="shared" si="30"/>
        <v>13.433545310015898</v>
      </c>
      <c r="X36" s="1"/>
    </row>
    <row r="37" spans="1:24" x14ac:dyDescent="0.25">
      <c r="A37" s="2">
        <v>44366</v>
      </c>
      <c r="B37" s="1">
        <v>469</v>
      </c>
      <c r="C37" s="1">
        <f t="shared" si="31"/>
        <v>848027</v>
      </c>
      <c r="D37" s="1">
        <v>3057</v>
      </c>
      <c r="E37" s="1">
        <f t="shared" si="19"/>
        <v>-826</v>
      </c>
      <c r="F37" s="1">
        <f t="shared" si="20"/>
        <v>0.78727787792943604</v>
      </c>
      <c r="G37" s="1">
        <f t="shared" si="21"/>
        <v>1.0036178799247311</v>
      </c>
      <c r="H37" s="1">
        <f t="shared" si="16"/>
        <v>13466</v>
      </c>
      <c r="I37" s="1">
        <v>67</v>
      </c>
      <c r="J37" s="4">
        <f t="shared" si="22"/>
        <v>1.5879211393033479</v>
      </c>
      <c r="K37" s="1">
        <f t="shared" si="17"/>
        <v>781100</v>
      </c>
      <c r="L37" s="1">
        <v>1725</v>
      </c>
      <c r="M37" s="1">
        <f t="shared" si="23"/>
        <v>92.107916375304086</v>
      </c>
      <c r="N37" s="1">
        <f t="shared" si="24"/>
        <v>53461</v>
      </c>
      <c r="O37" s="1">
        <f t="shared" si="25"/>
        <v>1.0242355736071729</v>
      </c>
      <c r="P37" s="1">
        <f t="shared" si="18"/>
        <v>6306694</v>
      </c>
      <c r="Q37" s="1">
        <v>16694</v>
      </c>
      <c r="R37" s="1" t="s">
        <v>22</v>
      </c>
      <c r="S37" s="1">
        <f t="shared" si="26"/>
        <v>38141.481705473241</v>
      </c>
      <c r="T37" s="1">
        <f t="shared" si="27"/>
        <v>5128.6785606289686</v>
      </c>
      <c r="U37" s="1">
        <f t="shared" si="28"/>
        <v>81.934895041070888</v>
      </c>
      <c r="V37" s="1">
        <f t="shared" si="29"/>
        <v>4752.6620018253725</v>
      </c>
      <c r="W37" s="4">
        <f t="shared" si="30"/>
        <v>13.446458635855807</v>
      </c>
      <c r="X37" s="1"/>
    </row>
    <row r="38" spans="1:24" x14ac:dyDescent="0.25">
      <c r="A38" s="2">
        <v>44367</v>
      </c>
      <c r="B38" s="1">
        <v>470</v>
      </c>
      <c r="C38" s="1">
        <f t="shared" si="31"/>
        <v>851668</v>
      </c>
      <c r="D38" s="1">
        <v>3641</v>
      </c>
      <c r="E38" s="1">
        <f t="shared" si="19"/>
        <v>584</v>
      </c>
      <c r="F38" s="1">
        <f t="shared" si="20"/>
        <v>1.1910369643441283</v>
      </c>
      <c r="G38" s="1">
        <f t="shared" si="21"/>
        <v>1.0042934953721991</v>
      </c>
      <c r="H38" s="1">
        <f t="shared" si="16"/>
        <v>13548</v>
      </c>
      <c r="I38" s="1">
        <v>82</v>
      </c>
      <c r="J38" s="4">
        <f t="shared" si="22"/>
        <v>1.5907607189656063</v>
      </c>
      <c r="K38" s="1">
        <f t="shared" si="17"/>
        <v>783609</v>
      </c>
      <c r="L38" s="1">
        <v>2509</v>
      </c>
      <c r="M38" s="1">
        <f t="shared" si="23"/>
        <v>92.00874049512251</v>
      </c>
      <c r="N38" s="1">
        <f t="shared" si="24"/>
        <v>54511</v>
      </c>
      <c r="O38" s="1">
        <f t="shared" si="25"/>
        <v>1.0196404855876247</v>
      </c>
      <c r="P38" s="1">
        <f t="shared" si="18"/>
        <v>6328925</v>
      </c>
      <c r="Q38" s="1">
        <v>22231</v>
      </c>
      <c r="R38" s="1" t="s">
        <v>22</v>
      </c>
      <c r="S38" s="1">
        <f t="shared" si="26"/>
        <v>38275.929845781677</v>
      </c>
      <c r="T38" s="1">
        <f t="shared" si="27"/>
        <v>5150.6985182945273</v>
      </c>
      <c r="U38" s="1">
        <f t="shared" si="28"/>
        <v>82.43383024034074</v>
      </c>
      <c r="V38" s="1">
        <f t="shared" si="29"/>
        <v>4767.9282020079099</v>
      </c>
      <c r="W38" s="4">
        <f t="shared" si="30"/>
        <v>13.456756084169113</v>
      </c>
      <c r="X38" s="1"/>
    </row>
    <row r="39" spans="1:24" x14ac:dyDescent="0.25">
      <c r="A39" s="2">
        <v>44368</v>
      </c>
      <c r="B39" s="1">
        <v>471</v>
      </c>
      <c r="C39" s="1">
        <f t="shared" si="31"/>
        <v>856304</v>
      </c>
      <c r="D39" s="1">
        <v>4636</v>
      </c>
      <c r="E39" s="1">
        <f t="shared" si="19"/>
        <v>995</v>
      </c>
      <c r="F39" s="1">
        <f t="shared" si="20"/>
        <v>1.273276572370228</v>
      </c>
      <c r="G39" s="1">
        <f t="shared" si="21"/>
        <v>1.0054434357049931</v>
      </c>
      <c r="H39" s="1">
        <f t="shared" si="16"/>
        <v>13626</v>
      </c>
      <c r="I39" s="1">
        <v>78</v>
      </c>
      <c r="J39" s="4">
        <f t="shared" si="22"/>
        <v>1.591257310487864</v>
      </c>
      <c r="K39" s="1">
        <f t="shared" si="17"/>
        <v>786436</v>
      </c>
      <c r="L39" s="1">
        <v>2827</v>
      </c>
      <c r="M39" s="1">
        <f t="shared" si="23"/>
        <v>91.840748145518418</v>
      </c>
      <c r="N39" s="1">
        <f t="shared" si="24"/>
        <v>56242</v>
      </c>
      <c r="O39" s="1">
        <f t="shared" si="25"/>
        <v>1.0317550586120232</v>
      </c>
      <c r="P39" s="1">
        <f t="shared" si="18"/>
        <v>6352982</v>
      </c>
      <c r="Q39" s="1">
        <v>24057</v>
      </c>
      <c r="R39" s="1" t="s">
        <v>22</v>
      </c>
      <c r="S39" s="1">
        <f t="shared" si="26"/>
        <v>38421.421227698826</v>
      </c>
      <c r="T39" s="1">
        <f t="shared" si="27"/>
        <v>5178.7360145146658</v>
      </c>
      <c r="U39" s="1">
        <f t="shared" si="28"/>
        <v>82.908427137207184</v>
      </c>
      <c r="V39" s="1">
        <f t="shared" si="29"/>
        <v>4785.1292972315186</v>
      </c>
      <c r="W39" s="4">
        <f t="shared" si="30"/>
        <v>13.478772645664666</v>
      </c>
      <c r="X39" s="1"/>
    </row>
    <row r="40" spans="1:24" x14ac:dyDescent="0.25">
      <c r="A40" s="2">
        <v>44369</v>
      </c>
      <c r="B40" s="1">
        <v>472</v>
      </c>
      <c r="C40" s="1">
        <f t="shared" si="31"/>
        <v>861150</v>
      </c>
      <c r="D40" s="1">
        <v>4846</v>
      </c>
      <c r="E40" s="1">
        <f t="shared" si="19"/>
        <v>210</v>
      </c>
      <c r="F40" s="1">
        <f t="shared" si="20"/>
        <v>1.0452976704055219</v>
      </c>
      <c r="G40" s="1">
        <f t="shared" si="21"/>
        <v>1.0056592051420992</v>
      </c>
      <c r="H40" s="1">
        <f t="shared" si="16"/>
        <v>13702</v>
      </c>
      <c r="I40" s="1">
        <v>76</v>
      </c>
      <c r="J40" s="4">
        <f t="shared" si="22"/>
        <v>1.5911281426000117</v>
      </c>
      <c r="K40" s="1">
        <f t="shared" si="17"/>
        <v>789339</v>
      </c>
      <c r="L40" s="1">
        <v>2903</v>
      </c>
      <c r="M40" s="1">
        <f t="shared" si="23"/>
        <v>91.661034662950698</v>
      </c>
      <c r="N40" s="1">
        <f t="shared" si="24"/>
        <v>58109</v>
      </c>
      <c r="O40" s="1">
        <f t="shared" si="25"/>
        <v>1.0331958322961488</v>
      </c>
      <c r="P40" s="1">
        <f t="shared" si="18"/>
        <v>6378010</v>
      </c>
      <c r="Q40" s="1">
        <v>25028</v>
      </c>
      <c r="R40" s="1" t="s">
        <v>22</v>
      </c>
      <c r="S40" s="1">
        <f t="shared" si="26"/>
        <v>38572.785001511947</v>
      </c>
      <c r="T40" s="1">
        <f t="shared" si="27"/>
        <v>5208.0435439975809</v>
      </c>
      <c r="U40" s="1">
        <f t="shared" si="28"/>
        <v>83.370854882871924</v>
      </c>
      <c r="V40" s="1">
        <f t="shared" si="29"/>
        <v>4802.7928202007915</v>
      </c>
      <c r="W40" s="4">
        <f t="shared" si="30"/>
        <v>13.501860298118066</v>
      </c>
      <c r="X40" s="1"/>
    </row>
    <row r="41" spans="1:24" x14ac:dyDescent="0.25">
      <c r="A41" s="2">
        <v>44370</v>
      </c>
      <c r="B41" s="1">
        <v>473</v>
      </c>
      <c r="C41" s="1">
        <f t="shared" si="31"/>
        <v>866877</v>
      </c>
      <c r="D41" s="1">
        <v>5727</v>
      </c>
      <c r="E41" s="1">
        <f t="shared" si="19"/>
        <v>881</v>
      </c>
      <c r="F41" s="1">
        <f t="shared" si="20"/>
        <v>1.1817994222038795</v>
      </c>
      <c r="G41" s="1">
        <f t="shared" si="21"/>
        <v>1.0066504093363526</v>
      </c>
      <c r="H41" s="1">
        <f t="shared" si="16"/>
        <v>13787</v>
      </c>
      <c r="I41" s="1">
        <v>85</v>
      </c>
      <c r="J41" s="4">
        <f t="shared" si="22"/>
        <v>1.5904217091928845</v>
      </c>
      <c r="K41" s="1">
        <f t="shared" si="17"/>
        <v>792507</v>
      </c>
      <c r="L41" s="1">
        <v>3168</v>
      </c>
      <c r="M41" s="1">
        <f t="shared" si="23"/>
        <v>91.420928228572222</v>
      </c>
      <c r="N41" s="1">
        <f t="shared" si="24"/>
        <v>60583</v>
      </c>
      <c r="O41" s="1">
        <f t="shared" si="25"/>
        <v>1.042575160474281</v>
      </c>
      <c r="P41" s="1">
        <f t="shared" si="18"/>
        <v>6406266</v>
      </c>
      <c r="Q41" s="1">
        <v>28256</v>
      </c>
      <c r="R41" s="1" t="s">
        <v>22</v>
      </c>
      <c r="S41" s="1">
        <f t="shared" si="26"/>
        <v>38743.671000907168</v>
      </c>
      <c r="T41" s="1">
        <f t="shared" si="27"/>
        <v>5242.6791654067129</v>
      </c>
      <c r="U41" s="1">
        <f t="shared" si="28"/>
        <v>83.888043808944332</v>
      </c>
      <c r="V41" s="1">
        <f t="shared" si="29"/>
        <v>4822.0687557042902</v>
      </c>
      <c r="W41" s="4">
        <f t="shared" si="30"/>
        <v>13.531704740327674</v>
      </c>
      <c r="X41" s="1"/>
    </row>
    <row r="42" spans="1:24" x14ac:dyDescent="0.25">
      <c r="A42" s="2">
        <v>44371</v>
      </c>
      <c r="B42" s="1">
        <v>474</v>
      </c>
      <c r="C42" s="1">
        <f t="shared" si="31"/>
        <v>872935</v>
      </c>
      <c r="D42" s="1">
        <v>6058</v>
      </c>
      <c r="E42" s="1">
        <f t="shared" si="19"/>
        <v>331</v>
      </c>
      <c r="F42" s="1">
        <f t="shared" si="20"/>
        <v>1.0577964030033176</v>
      </c>
      <c r="G42" s="1">
        <f t="shared" si="21"/>
        <v>1.0069883039923773</v>
      </c>
      <c r="H42" s="1">
        <f t="shared" si="16"/>
        <v>13868</v>
      </c>
      <c r="I42" s="1">
        <v>81</v>
      </c>
      <c r="J42" s="4">
        <f t="shared" si="22"/>
        <v>1.5886635316489772</v>
      </c>
      <c r="K42" s="1">
        <f t="shared" si="17"/>
        <v>795737</v>
      </c>
      <c r="L42" s="1">
        <v>3230</v>
      </c>
      <c r="M42" s="1">
        <f t="shared" si="23"/>
        <v>91.156500770389542</v>
      </c>
      <c r="N42" s="1">
        <f t="shared" si="24"/>
        <v>63330</v>
      </c>
      <c r="O42" s="1">
        <f t="shared" si="25"/>
        <v>1.045342752917485</v>
      </c>
      <c r="P42" s="1">
        <f t="shared" si="18"/>
        <v>6436657</v>
      </c>
      <c r="Q42" s="1">
        <v>30391</v>
      </c>
      <c r="R42" s="1" t="s">
        <v>22</v>
      </c>
      <c r="S42" s="1">
        <f t="shared" si="26"/>
        <v>38927.469005140614</v>
      </c>
      <c r="T42" s="1">
        <f t="shared" si="27"/>
        <v>5279.3166011490775</v>
      </c>
      <c r="U42" s="1">
        <f t="shared" si="28"/>
        <v>84.380894432613331</v>
      </c>
      <c r="V42" s="1">
        <f t="shared" si="29"/>
        <v>4841.7219348950412</v>
      </c>
      <c r="W42" s="4">
        <f t="shared" si="30"/>
        <v>13.561931294459221</v>
      </c>
      <c r="X42" s="1"/>
    </row>
    <row r="43" spans="1:24" x14ac:dyDescent="0.25">
      <c r="A43" s="2">
        <v>44372</v>
      </c>
      <c r="B43" s="1">
        <v>475</v>
      </c>
      <c r="C43" s="1">
        <f t="shared" si="31"/>
        <v>878804</v>
      </c>
      <c r="D43" s="1">
        <v>5869</v>
      </c>
      <c r="E43" s="1">
        <f t="shared" si="19"/>
        <v>-189</v>
      </c>
      <c r="F43" s="1">
        <f t="shared" si="20"/>
        <v>0.96880158468141298</v>
      </c>
      <c r="G43" s="1">
        <f t="shared" si="21"/>
        <v>1.006723295548924</v>
      </c>
      <c r="H43" s="1">
        <f t="shared" si="16"/>
        <v>13976</v>
      </c>
      <c r="I43" s="1">
        <v>108</v>
      </c>
      <c r="J43" s="4">
        <f t="shared" si="22"/>
        <v>1.590343239220577</v>
      </c>
      <c r="K43" s="1">
        <f t="shared" si="17"/>
        <v>798513</v>
      </c>
      <c r="L43" s="1">
        <v>2776</v>
      </c>
      <c r="M43" s="1">
        <f t="shared" si="23"/>
        <v>90.86360553661568</v>
      </c>
      <c r="N43" s="1">
        <f t="shared" si="24"/>
        <v>66315</v>
      </c>
      <c r="O43" s="1">
        <f t="shared" si="25"/>
        <v>1.047134059687352</v>
      </c>
      <c r="P43" s="1">
        <f t="shared" si="18"/>
        <v>6464310</v>
      </c>
      <c r="Q43" s="1">
        <v>27653</v>
      </c>
      <c r="R43" s="1" t="s">
        <v>22</v>
      </c>
      <c r="S43" s="1">
        <f t="shared" si="26"/>
        <v>39094.708194738436</v>
      </c>
      <c r="T43" s="1">
        <f t="shared" si="27"/>
        <v>5314.8110069549439</v>
      </c>
      <c r="U43" s="1">
        <f t="shared" si="28"/>
        <v>85.038028597505331</v>
      </c>
      <c r="V43" s="1">
        <f t="shared" si="29"/>
        <v>4858.6127167630057</v>
      </c>
      <c r="W43" s="4">
        <f t="shared" si="30"/>
        <v>13.594706937012614</v>
      </c>
      <c r="X43" s="1"/>
    </row>
    <row r="44" spans="1:24" x14ac:dyDescent="0.25">
      <c r="A44" s="2">
        <v>44373</v>
      </c>
      <c r="B44" s="1">
        <v>476</v>
      </c>
      <c r="C44" s="1">
        <f t="shared" si="31"/>
        <v>883138</v>
      </c>
      <c r="D44" s="1">
        <v>4334</v>
      </c>
      <c r="E44" s="1">
        <f t="shared" si="19"/>
        <v>-1535</v>
      </c>
      <c r="F44" s="1">
        <f t="shared" si="20"/>
        <v>0.73845629579144656</v>
      </c>
      <c r="G44" s="1">
        <f t="shared" si="21"/>
        <v>1.0049317026322138</v>
      </c>
      <c r="H44" s="1">
        <f t="shared" si="16"/>
        <v>14053</v>
      </c>
      <c r="I44" s="1">
        <v>77</v>
      </c>
      <c r="J44" s="4">
        <f t="shared" si="22"/>
        <v>1.5912575384594478</v>
      </c>
      <c r="K44" s="1">
        <f t="shared" si="17"/>
        <v>801808</v>
      </c>
      <c r="L44" s="1">
        <v>3295</v>
      </c>
      <c r="M44" s="1">
        <f t="shared" si="23"/>
        <v>90.790793737785037</v>
      </c>
      <c r="N44" s="1">
        <f t="shared" si="24"/>
        <v>67277</v>
      </c>
      <c r="O44" s="1">
        <f t="shared" si="25"/>
        <v>1.0145065219030385</v>
      </c>
      <c r="P44" s="1">
        <f t="shared" si="18"/>
        <v>6483572</v>
      </c>
      <c r="Q44" s="1">
        <v>19262</v>
      </c>
      <c r="R44" s="1" t="s">
        <v>22</v>
      </c>
      <c r="S44" s="1">
        <f t="shared" si="26"/>
        <v>39211.200483822198</v>
      </c>
      <c r="T44" s="1">
        <f t="shared" si="27"/>
        <v>5341.0220743876625</v>
      </c>
      <c r="U44" s="1">
        <f t="shared" si="28"/>
        <v>85.506540918770924</v>
      </c>
      <c r="V44" s="1">
        <f t="shared" si="29"/>
        <v>4878.6613933678127</v>
      </c>
      <c r="W44" s="4">
        <f t="shared" si="30"/>
        <v>13.621164382843284</v>
      </c>
      <c r="X44" s="1"/>
    </row>
    <row r="45" spans="1:24" x14ac:dyDescent="0.25">
      <c r="A45" s="2">
        <v>44374</v>
      </c>
      <c r="B45" s="1">
        <v>477</v>
      </c>
      <c r="C45" s="1">
        <f t="shared" si="31"/>
        <v>888406</v>
      </c>
      <c r="D45" s="1">
        <v>5268</v>
      </c>
      <c r="E45" s="1">
        <f t="shared" si="19"/>
        <v>934</v>
      </c>
      <c r="F45" s="1">
        <f t="shared" si="20"/>
        <v>1.2155053068758652</v>
      </c>
      <c r="G45" s="1">
        <f t="shared" si="21"/>
        <v>1.0059650926582255</v>
      </c>
      <c r="H45" s="1">
        <f t="shared" si="16"/>
        <v>14172</v>
      </c>
      <c r="I45" s="1">
        <v>119</v>
      </c>
      <c r="J45" s="4">
        <f t="shared" si="22"/>
        <v>1.5952166014187208</v>
      </c>
      <c r="K45" s="1">
        <f t="shared" si="17"/>
        <v>805057</v>
      </c>
      <c r="L45" s="1">
        <v>3249</v>
      </c>
      <c r="M45" s="1">
        <f t="shared" si="23"/>
        <v>90.618140804992308</v>
      </c>
      <c r="N45" s="1">
        <f t="shared" si="24"/>
        <v>69177</v>
      </c>
      <c r="O45" s="1">
        <f t="shared" si="25"/>
        <v>1.0282414495295569</v>
      </c>
      <c r="P45" s="1">
        <f t="shared" si="18"/>
        <v>6507972</v>
      </c>
      <c r="Q45" s="1">
        <v>24400</v>
      </c>
      <c r="R45" s="1" t="s">
        <v>22</v>
      </c>
      <c r="S45" s="1">
        <f t="shared" si="26"/>
        <v>39358.766253401875</v>
      </c>
      <c r="T45" s="1">
        <f t="shared" si="27"/>
        <v>5372.8817659510132</v>
      </c>
      <c r="U45" s="1">
        <f t="shared" si="28"/>
        <v>86.230605415272294</v>
      </c>
      <c r="V45" s="1">
        <f t="shared" si="29"/>
        <v>4898.4301794949806</v>
      </c>
      <c r="W45" s="4">
        <f t="shared" si="30"/>
        <v>13.651042137243369</v>
      </c>
      <c r="X45" s="1"/>
    </row>
    <row r="46" spans="1:24" x14ac:dyDescent="0.25">
      <c r="A46" s="2">
        <v>44375</v>
      </c>
      <c r="B46" s="1">
        <v>478</v>
      </c>
      <c r="C46" s="1">
        <f t="shared" si="31"/>
        <v>896770</v>
      </c>
      <c r="D46" s="1">
        <v>8364</v>
      </c>
      <c r="E46" s="1">
        <f t="shared" si="19"/>
        <v>3096</v>
      </c>
      <c r="F46" s="1">
        <f t="shared" si="20"/>
        <v>1.5876993166287017</v>
      </c>
      <c r="G46" s="1">
        <f t="shared" si="21"/>
        <v>1.0094146144893212</v>
      </c>
      <c r="H46" s="1">
        <f t="shared" si="16"/>
        <v>14276</v>
      </c>
      <c r="I46" s="1">
        <v>104</v>
      </c>
      <c r="J46" s="4">
        <f t="shared" si="22"/>
        <v>1.5919355018566634</v>
      </c>
      <c r="K46" s="1">
        <f t="shared" si="17"/>
        <v>808627</v>
      </c>
      <c r="L46" s="1">
        <v>3570</v>
      </c>
      <c r="M46" s="1">
        <f t="shared" si="23"/>
        <v>90.171058353870009</v>
      </c>
      <c r="N46" s="1">
        <f t="shared" si="24"/>
        <v>73867</v>
      </c>
      <c r="O46" s="1">
        <f t="shared" si="25"/>
        <v>1.0677971001922604</v>
      </c>
      <c r="P46" s="1">
        <f t="shared" si="18"/>
        <v>6543031</v>
      </c>
      <c r="Q46" s="1">
        <v>35059</v>
      </c>
      <c r="R46" s="1" t="s">
        <v>22</v>
      </c>
      <c r="S46" s="1">
        <f t="shared" si="26"/>
        <v>39570.795282733598</v>
      </c>
      <c r="T46" s="1">
        <f t="shared" si="27"/>
        <v>5423.4653764741461</v>
      </c>
      <c r="U46" s="1">
        <f t="shared" si="28"/>
        <v>86.863401277760886</v>
      </c>
      <c r="V46" s="1">
        <f t="shared" si="29"/>
        <v>4920.1521143900218</v>
      </c>
      <c r="W46" s="4">
        <f t="shared" si="30"/>
        <v>13.705727513747068</v>
      </c>
      <c r="X46" s="1"/>
    </row>
    <row r="47" spans="1:24" x14ac:dyDescent="0.25">
      <c r="A47" s="2">
        <v>44376</v>
      </c>
      <c r="B47" s="1">
        <v>479</v>
      </c>
      <c r="C47" s="1">
        <f t="shared" si="31"/>
        <v>904436</v>
      </c>
      <c r="D47" s="1">
        <v>7666</v>
      </c>
      <c r="E47" s="1">
        <f t="shared" si="19"/>
        <v>-698</v>
      </c>
      <c r="F47" s="1">
        <f t="shared" si="20"/>
        <v>0.91654710664753702</v>
      </c>
      <c r="G47" s="1">
        <f t="shared" si="21"/>
        <v>1.0085484572409871</v>
      </c>
      <c r="H47" s="1">
        <f t="shared" si="16"/>
        <v>14388</v>
      </c>
      <c r="I47" s="1">
        <v>112</v>
      </c>
      <c r="J47" s="4">
        <f t="shared" si="22"/>
        <v>1.5908256637285556</v>
      </c>
      <c r="K47" s="1">
        <f t="shared" si="17"/>
        <v>812654</v>
      </c>
      <c r="L47" s="1">
        <v>4027</v>
      </c>
      <c r="M47" s="1">
        <f t="shared" si="23"/>
        <v>89.852018274372085</v>
      </c>
      <c r="N47" s="1">
        <f t="shared" si="24"/>
        <v>77394</v>
      </c>
      <c r="O47" s="1">
        <f t="shared" si="25"/>
        <v>1.0477479794766269</v>
      </c>
      <c r="P47" s="1">
        <f t="shared" si="18"/>
        <v>6575013</v>
      </c>
      <c r="Q47" s="1">
        <v>31982</v>
      </c>
      <c r="R47" s="1" t="s">
        <v>22</v>
      </c>
      <c r="S47" s="1">
        <f t="shared" si="26"/>
        <v>39764.215300876931</v>
      </c>
      <c r="T47" s="1">
        <f t="shared" si="27"/>
        <v>5469.8276383429093</v>
      </c>
      <c r="U47" s="1">
        <f t="shared" si="28"/>
        <v>87.544873745056279</v>
      </c>
      <c r="V47" s="1">
        <f t="shared" si="29"/>
        <v>4944.6547003346523</v>
      </c>
      <c r="W47" s="4">
        <f t="shared" si="30"/>
        <v>13.755653410875384</v>
      </c>
      <c r="X47" s="1"/>
    </row>
    <row r="48" spans="1:24" x14ac:dyDescent="0.25">
      <c r="A48" s="2">
        <v>44377</v>
      </c>
      <c r="B48" s="1">
        <v>480</v>
      </c>
      <c r="C48" s="1">
        <f t="shared" si="31"/>
        <v>913258</v>
      </c>
      <c r="D48" s="1">
        <v>8822</v>
      </c>
      <c r="E48" s="1">
        <f t="shared" si="19"/>
        <v>1156</v>
      </c>
      <c r="F48" s="1">
        <f t="shared" si="20"/>
        <v>1.1507957213670754</v>
      </c>
      <c r="G48" s="1">
        <f t="shared" si="21"/>
        <v>1.0097541451246965</v>
      </c>
      <c r="H48" s="1">
        <f t="shared" si="16"/>
        <v>14503</v>
      </c>
      <c r="I48" s="1">
        <v>115</v>
      </c>
      <c r="J48" s="4">
        <f t="shared" si="22"/>
        <v>1.5880506932323617</v>
      </c>
      <c r="K48" s="1">
        <f t="shared" si="17"/>
        <v>817204</v>
      </c>
      <c r="L48" s="1">
        <v>4550</v>
      </c>
      <c r="M48" s="1">
        <f t="shared" si="23"/>
        <v>89.482271165431897</v>
      </c>
      <c r="N48" s="1">
        <f t="shared" si="24"/>
        <v>81551</v>
      </c>
      <c r="O48" s="1">
        <f t="shared" si="25"/>
        <v>1.0537121740703415</v>
      </c>
      <c r="P48" s="1">
        <f t="shared" si="18"/>
        <v>6610118</v>
      </c>
      <c r="Q48" s="1">
        <v>35105</v>
      </c>
      <c r="R48" s="1" t="s">
        <v>22</v>
      </c>
      <c r="S48" s="1">
        <f t="shared" si="26"/>
        <v>39976.52252797097</v>
      </c>
      <c r="T48" s="1">
        <f t="shared" si="27"/>
        <v>5523.1811309343821</v>
      </c>
      <c r="U48" s="1">
        <f t="shared" si="28"/>
        <v>88.244599939154241</v>
      </c>
      <c r="V48" s="1">
        <f t="shared" si="29"/>
        <v>4972.3395193185279</v>
      </c>
      <c r="W48" s="4">
        <f t="shared" si="30"/>
        <v>13.816061982554622</v>
      </c>
      <c r="X48" s="1"/>
    </row>
    <row r="49" spans="1:24" x14ac:dyDescent="0.25">
      <c r="A49" s="2">
        <v>44378</v>
      </c>
      <c r="B49" s="1">
        <v>481</v>
      </c>
      <c r="C49" s="1">
        <f t="shared" si="31"/>
        <v>921559</v>
      </c>
      <c r="D49" s="1">
        <v>8301</v>
      </c>
      <c r="E49" s="1">
        <f t="shared" si="19"/>
        <v>-521</v>
      </c>
      <c r="F49" s="1">
        <f t="shared" si="20"/>
        <v>0.9409430968034459</v>
      </c>
      <c r="G49" s="1">
        <f t="shared" si="21"/>
        <v>1.0090894358439784</v>
      </c>
      <c r="H49" s="1">
        <f t="shared" si="16"/>
        <v>14646</v>
      </c>
      <c r="I49" s="1">
        <v>143</v>
      </c>
      <c r="J49" s="4">
        <f t="shared" si="22"/>
        <v>1.5892634112411683</v>
      </c>
      <c r="K49" s="1">
        <f t="shared" si="17"/>
        <v>821867</v>
      </c>
      <c r="L49" s="1">
        <v>4663</v>
      </c>
      <c r="M49" s="1">
        <f t="shared" si="23"/>
        <v>89.182244435787624</v>
      </c>
      <c r="N49" s="1">
        <f t="shared" si="24"/>
        <v>85046</v>
      </c>
      <c r="O49" s="1">
        <f t="shared" si="25"/>
        <v>1.0428566173314857</v>
      </c>
      <c r="P49" s="1">
        <f t="shared" si="18"/>
        <v>6642173</v>
      </c>
      <c r="Q49" s="1">
        <v>32055</v>
      </c>
      <c r="R49" s="1" t="s">
        <v>22</v>
      </c>
      <c r="S49" s="1">
        <f t="shared" si="26"/>
        <v>40170.384033867558</v>
      </c>
      <c r="T49" s="1">
        <f t="shared" si="27"/>
        <v>5573.3837314786815</v>
      </c>
      <c r="U49" s="1">
        <f t="shared" si="28"/>
        <v>89.114694250076056</v>
      </c>
      <c r="V49" s="1">
        <f t="shared" si="29"/>
        <v>5000.7118953453</v>
      </c>
      <c r="W49" s="4">
        <f t="shared" si="30"/>
        <v>13.874360092698579</v>
      </c>
      <c r="X49" s="1"/>
    </row>
    <row r="50" spans="1:24" x14ac:dyDescent="0.25">
      <c r="A50" s="2">
        <v>44379</v>
      </c>
      <c r="B50" s="1">
        <v>482</v>
      </c>
      <c r="C50" s="1">
        <f t="shared" si="31"/>
        <v>930042</v>
      </c>
      <c r="D50" s="1">
        <v>8483</v>
      </c>
      <c r="E50" s="1">
        <f t="shared" si="19"/>
        <v>182</v>
      </c>
      <c r="F50" s="1">
        <f t="shared" si="20"/>
        <v>1.0219250692687627</v>
      </c>
      <c r="G50" s="1">
        <f t="shared" si="21"/>
        <v>1.0092050536102408</v>
      </c>
      <c r="H50" s="1">
        <f t="shared" si="16"/>
        <v>14778</v>
      </c>
      <c r="I50" s="1">
        <v>132</v>
      </c>
      <c r="J50" s="4">
        <f t="shared" si="22"/>
        <v>1.5889604985581296</v>
      </c>
      <c r="K50" s="1">
        <f t="shared" si="17"/>
        <v>826376</v>
      </c>
      <c r="L50" s="1">
        <v>4509</v>
      </c>
      <c r="M50" s="1">
        <f t="shared" si="23"/>
        <v>88.853621664397949</v>
      </c>
      <c r="N50" s="1">
        <f t="shared" si="24"/>
        <v>88888</v>
      </c>
      <c r="O50" s="1">
        <f t="shared" si="25"/>
        <v>1.0451755520541823</v>
      </c>
      <c r="P50" s="1">
        <f t="shared" si="18"/>
        <v>6672185</v>
      </c>
      <c r="Q50" s="1">
        <v>30012</v>
      </c>
      <c r="R50" s="1" t="s">
        <v>22</v>
      </c>
      <c r="S50" s="1">
        <f t="shared" si="26"/>
        <v>40351.889930450561</v>
      </c>
      <c r="T50" s="1">
        <f t="shared" si="27"/>
        <v>5624.6870275173878</v>
      </c>
      <c r="U50" s="1">
        <f t="shared" si="28"/>
        <v>89.9178582293885</v>
      </c>
      <c r="V50" s="1">
        <f t="shared" si="29"/>
        <v>5028.1472467295407</v>
      </c>
      <c r="W50" s="4">
        <f t="shared" si="30"/>
        <v>13.93909191666598</v>
      </c>
      <c r="X50" s="1"/>
    </row>
    <row r="51" spans="1:24" x14ac:dyDescent="0.25">
      <c r="A51" s="2">
        <v>44380</v>
      </c>
      <c r="B51" s="1">
        <v>483</v>
      </c>
      <c r="C51" s="1">
        <f t="shared" si="31"/>
        <v>936256</v>
      </c>
      <c r="D51" s="1">
        <v>6214</v>
      </c>
      <c r="E51" s="1">
        <f t="shared" si="19"/>
        <v>-2269</v>
      </c>
      <c r="F51" s="1">
        <f t="shared" si="20"/>
        <v>0.73252387127195573</v>
      </c>
      <c r="G51" s="1">
        <f t="shared" si="21"/>
        <v>1.0066814186886184</v>
      </c>
      <c r="H51" s="1">
        <f t="shared" si="16"/>
        <v>14912</v>
      </c>
      <c r="I51" s="1">
        <v>134</v>
      </c>
      <c r="J51" s="4">
        <f t="shared" si="22"/>
        <v>1.5927267755827466</v>
      </c>
      <c r="K51" s="1">
        <f t="shared" si="17"/>
        <v>830153</v>
      </c>
      <c r="L51" s="1">
        <v>3777</v>
      </c>
      <c r="M51" s="1">
        <f t="shared" si="23"/>
        <v>88.667308941144313</v>
      </c>
      <c r="N51" s="1">
        <f t="shared" si="24"/>
        <v>91191</v>
      </c>
      <c r="O51" s="1">
        <f t="shared" si="25"/>
        <v>1.0259090090900909</v>
      </c>
      <c r="P51" s="1">
        <f t="shared" si="18"/>
        <v>6694872</v>
      </c>
      <c r="Q51" s="1">
        <v>22687</v>
      </c>
      <c r="R51" s="1" t="s">
        <v>22</v>
      </c>
      <c r="S51" s="1">
        <f t="shared" si="26"/>
        <v>40489.095857272456</v>
      </c>
      <c r="T51" s="1">
        <f t="shared" si="27"/>
        <v>5662.2679165406716</v>
      </c>
      <c r="U51" s="1">
        <f t="shared" si="28"/>
        <v>90.733191359902648</v>
      </c>
      <c r="V51" s="1">
        <f t="shared" si="29"/>
        <v>5051.1286887739579</v>
      </c>
      <c r="W51" s="4">
        <f t="shared" si="30"/>
        <v>13.984673642752243</v>
      </c>
      <c r="X51" s="1"/>
    </row>
    <row r="52" spans="1:24" x14ac:dyDescent="0.25">
      <c r="A52" s="2">
        <v>44381</v>
      </c>
      <c r="B52" s="1">
        <v>484</v>
      </c>
      <c r="C52" s="1">
        <f t="shared" si="31"/>
        <v>944917</v>
      </c>
      <c r="D52" s="1">
        <v>8661</v>
      </c>
      <c r="E52" s="1">
        <f t="shared" si="19"/>
        <v>2447</v>
      </c>
      <c r="F52" s="1">
        <f t="shared" si="20"/>
        <v>1.3937882201480527</v>
      </c>
      <c r="G52" s="1">
        <f t="shared" si="21"/>
        <v>1.009250675029052</v>
      </c>
      <c r="H52" s="1">
        <f t="shared" si="16"/>
        <v>15065</v>
      </c>
      <c r="I52" s="1">
        <v>153</v>
      </c>
      <c r="J52" s="4">
        <f t="shared" si="22"/>
        <v>1.594319924395476</v>
      </c>
      <c r="K52" s="1">
        <f t="shared" si="17"/>
        <v>834851</v>
      </c>
      <c r="L52" s="1">
        <v>4698</v>
      </c>
      <c r="M52" s="1">
        <f t="shared" si="23"/>
        <v>88.351781161731665</v>
      </c>
      <c r="N52" s="1">
        <f t="shared" si="24"/>
        <v>95001</v>
      </c>
      <c r="O52" s="1">
        <f t="shared" si="25"/>
        <v>1.0417804388590979</v>
      </c>
      <c r="P52" s="1">
        <f t="shared" si="18"/>
        <v>6724751</v>
      </c>
      <c r="Q52" s="1">
        <v>29879</v>
      </c>
      <c r="R52" s="1" t="s">
        <v>22</v>
      </c>
      <c r="S52" s="1">
        <f t="shared" si="26"/>
        <v>40669.797399455703</v>
      </c>
      <c r="T52" s="1">
        <f t="shared" si="27"/>
        <v>5714.6477169640157</v>
      </c>
      <c r="U52" s="1">
        <f t="shared" si="28"/>
        <v>91.664131426832981</v>
      </c>
      <c r="V52" s="1">
        <f t="shared" si="29"/>
        <v>5079.7140249467602</v>
      </c>
      <c r="W52" s="4">
        <f t="shared" si="30"/>
        <v>14.051330673804873</v>
      </c>
      <c r="X52" s="1"/>
    </row>
    <row r="53" spans="1:24" x14ac:dyDescent="0.25">
      <c r="A53" s="2">
        <v>44382</v>
      </c>
      <c r="B53" s="1">
        <v>485</v>
      </c>
      <c r="C53" s="1">
        <f t="shared" si="31"/>
        <v>954881</v>
      </c>
      <c r="D53" s="1">
        <v>9964</v>
      </c>
      <c r="E53" s="1">
        <f t="shared" si="19"/>
        <v>1303</v>
      </c>
      <c r="F53" s="1">
        <f t="shared" si="20"/>
        <v>1.15044452141785</v>
      </c>
      <c r="G53" s="1">
        <f t="shared" si="21"/>
        <v>1.0105448415045977</v>
      </c>
      <c r="H53" s="1">
        <f t="shared" si="16"/>
        <v>15229</v>
      </c>
      <c r="I53" s="1">
        <v>164</v>
      </c>
      <c r="J53" s="4">
        <f t="shared" si="22"/>
        <v>1.5948584169126832</v>
      </c>
      <c r="K53" s="1">
        <f t="shared" si="17"/>
        <v>840036</v>
      </c>
      <c r="L53" s="1">
        <v>5185</v>
      </c>
      <c r="M53" s="1">
        <f t="shared" si="23"/>
        <v>87.972846878302107</v>
      </c>
      <c r="N53" s="1">
        <f t="shared" si="24"/>
        <v>99616</v>
      </c>
      <c r="O53" s="1">
        <f t="shared" si="25"/>
        <v>1.0485784360164629</v>
      </c>
      <c r="P53" s="1">
        <f t="shared" si="18"/>
        <v>6758753</v>
      </c>
      <c r="Q53" s="1">
        <v>34002</v>
      </c>
      <c r="R53" s="1" t="s">
        <v>22</v>
      </c>
      <c r="S53" s="1">
        <f t="shared" si="26"/>
        <v>40875.433928031453</v>
      </c>
      <c r="T53" s="1">
        <f t="shared" si="27"/>
        <v>5774.9077713940133</v>
      </c>
      <c r="U53" s="1">
        <f t="shared" si="28"/>
        <v>92.662001825372684</v>
      </c>
      <c r="V53" s="1">
        <f t="shared" si="29"/>
        <v>5111.2625494371769</v>
      </c>
      <c r="W53" s="4">
        <f t="shared" si="30"/>
        <v>14.128064748038579</v>
      </c>
      <c r="X53" s="1"/>
    </row>
    <row r="54" spans="1:24" x14ac:dyDescent="0.25">
      <c r="A54" s="2">
        <v>44383</v>
      </c>
      <c r="B54" s="1">
        <v>486</v>
      </c>
      <c r="C54" s="1">
        <f t="shared" si="31"/>
        <v>966406</v>
      </c>
      <c r="D54" s="1">
        <v>11525</v>
      </c>
      <c r="E54" s="1">
        <f t="shared" si="19"/>
        <v>1561</v>
      </c>
      <c r="F54" s="1">
        <f t="shared" si="20"/>
        <v>1.1566639903653151</v>
      </c>
      <c r="G54" s="1">
        <f t="shared" si="21"/>
        <v>1.0120695667837145</v>
      </c>
      <c r="H54" s="1">
        <f t="shared" si="16"/>
        <v>15392</v>
      </c>
      <c r="I54" s="1">
        <v>163</v>
      </c>
      <c r="J54" s="4">
        <f t="shared" si="22"/>
        <v>1.5927053433029181</v>
      </c>
      <c r="K54" s="1">
        <f t="shared" si="17"/>
        <v>845469</v>
      </c>
      <c r="L54" s="1">
        <v>5433</v>
      </c>
      <c r="M54" s="1">
        <f t="shared" si="23"/>
        <v>87.485901370645465</v>
      </c>
      <c r="N54" s="1">
        <f t="shared" si="24"/>
        <v>105545</v>
      </c>
      <c r="O54" s="1">
        <f t="shared" si="25"/>
        <v>1.0595185512367491</v>
      </c>
      <c r="P54" s="1">
        <f t="shared" si="18"/>
        <v>6795384</v>
      </c>
      <c r="Q54" s="1">
        <v>36631</v>
      </c>
      <c r="R54" s="1" t="s">
        <v>22</v>
      </c>
      <c r="S54" s="1">
        <f t="shared" si="26"/>
        <v>41096.970063501663</v>
      </c>
      <c r="T54" s="1">
        <f t="shared" si="27"/>
        <v>5844.6084064106444</v>
      </c>
      <c r="U54" s="1">
        <f t="shared" si="28"/>
        <v>93.653787648311535</v>
      </c>
      <c r="V54" s="1">
        <f t="shared" si="29"/>
        <v>5144.3200486766054</v>
      </c>
      <c r="W54" s="4">
        <f t="shared" si="30"/>
        <v>14.221506834639513</v>
      </c>
      <c r="X54" s="1"/>
    </row>
    <row r="55" spans="1:24" x14ac:dyDescent="0.25">
      <c r="A55" s="2">
        <v>44384</v>
      </c>
      <c r="B55" s="1">
        <v>487</v>
      </c>
      <c r="C55" s="1">
        <f t="shared" si="31"/>
        <v>977568</v>
      </c>
      <c r="D55" s="1">
        <v>11162</v>
      </c>
      <c r="E55" s="1">
        <f t="shared" si="19"/>
        <v>-363</v>
      </c>
      <c r="F55" s="1">
        <f t="shared" si="20"/>
        <v>0.96850325379609548</v>
      </c>
      <c r="G55" s="1">
        <f t="shared" si="21"/>
        <v>1.0115500110719511</v>
      </c>
      <c r="H55" s="1">
        <f t="shared" si="16"/>
        <v>15593</v>
      </c>
      <c r="I55" s="1">
        <v>201</v>
      </c>
      <c r="J55" s="4">
        <f t="shared" si="22"/>
        <v>1.5950808537104324</v>
      </c>
      <c r="K55" s="1">
        <f t="shared" si="17"/>
        <v>851456</v>
      </c>
      <c r="L55" s="1">
        <v>5987</v>
      </c>
      <c r="M55" s="1">
        <f t="shared" si="23"/>
        <v>87.099414056106582</v>
      </c>
      <c r="N55" s="1">
        <f t="shared" si="24"/>
        <v>110519</v>
      </c>
      <c r="O55" s="1">
        <f t="shared" si="25"/>
        <v>1.0471268179449524</v>
      </c>
      <c r="P55" s="1">
        <f t="shared" si="18"/>
        <v>6831023</v>
      </c>
      <c r="Q55" s="1">
        <v>35639</v>
      </c>
      <c r="R55" s="1" t="s">
        <v>22</v>
      </c>
      <c r="S55" s="1">
        <f t="shared" si="26"/>
        <v>41312.506803749624</v>
      </c>
      <c r="T55" s="1">
        <f t="shared" si="27"/>
        <v>5912.113698215906</v>
      </c>
      <c r="U55" s="1">
        <f t="shared" si="28"/>
        <v>94.876787344082757</v>
      </c>
      <c r="V55" s="1">
        <f t="shared" si="29"/>
        <v>5180.7484027989049</v>
      </c>
      <c r="W55" s="4">
        <f t="shared" si="30"/>
        <v>14.310711587415238</v>
      </c>
      <c r="X55" s="1"/>
    </row>
    <row r="56" spans="1:24" x14ac:dyDescent="0.25">
      <c r="A56" s="2">
        <v>44385</v>
      </c>
      <c r="B56" s="1">
        <v>488</v>
      </c>
      <c r="C56" s="1">
        <f t="shared" si="31"/>
        <v>989219</v>
      </c>
      <c r="D56" s="1">
        <v>11651</v>
      </c>
      <c r="E56" s="1">
        <f t="shared" si="19"/>
        <v>489</v>
      </c>
      <c r="F56" s="1">
        <f t="shared" si="20"/>
        <v>1.0438093531625157</v>
      </c>
      <c r="G56" s="1">
        <f t="shared" si="21"/>
        <v>1.0119183524828963</v>
      </c>
      <c r="H56" s="1">
        <f t="shared" si="16"/>
        <v>15792</v>
      </c>
      <c r="I56" s="1">
        <v>199</v>
      </c>
      <c r="J56" s="4">
        <f t="shared" si="22"/>
        <v>1.5964109059773417</v>
      </c>
      <c r="K56" s="1">
        <f t="shared" si="17"/>
        <v>857300</v>
      </c>
      <c r="L56" s="1">
        <v>5844</v>
      </c>
      <c r="M56" s="1">
        <f t="shared" si="23"/>
        <v>86.664328121477652</v>
      </c>
      <c r="N56" s="1">
        <f t="shared" si="24"/>
        <v>116127</v>
      </c>
      <c r="O56" s="1">
        <f t="shared" si="25"/>
        <v>1.0507424062830826</v>
      </c>
      <c r="P56" s="1">
        <f t="shared" si="18"/>
        <v>6867873</v>
      </c>
      <c r="Q56" s="1">
        <v>36850</v>
      </c>
      <c r="R56" s="1" t="s">
        <v>22</v>
      </c>
      <c r="S56" s="1">
        <f t="shared" si="26"/>
        <v>41535.367402479591</v>
      </c>
      <c r="T56" s="1">
        <f t="shared" si="27"/>
        <v>5982.576353190203</v>
      </c>
      <c r="U56" s="1">
        <f t="shared" si="28"/>
        <v>96.087617888652275</v>
      </c>
      <c r="V56" s="1">
        <f t="shared" si="29"/>
        <v>5216.3066626102827</v>
      </c>
      <c r="W56" s="4">
        <f t="shared" si="30"/>
        <v>14.403571527895172</v>
      </c>
      <c r="X56" s="1"/>
    </row>
    <row r="57" spans="1:24" x14ac:dyDescent="0.25">
      <c r="A57" s="2">
        <v>44386</v>
      </c>
      <c r="B57" s="1">
        <v>489</v>
      </c>
      <c r="C57" s="1">
        <f t="shared" si="31"/>
        <v>1000543</v>
      </c>
      <c r="D57" s="1">
        <v>11324</v>
      </c>
      <c r="E57" s="1">
        <f t="shared" si="19"/>
        <v>-327</v>
      </c>
      <c r="F57" s="1">
        <f t="shared" si="20"/>
        <v>0.97193373959316798</v>
      </c>
      <c r="G57" s="1">
        <f t="shared" si="21"/>
        <v>1.0114474145765497</v>
      </c>
      <c r="H57" s="1">
        <f t="shared" si="16"/>
        <v>16004</v>
      </c>
      <c r="I57" s="1">
        <v>212</v>
      </c>
      <c r="J57" s="4">
        <f t="shared" si="22"/>
        <v>1.5995314544202499</v>
      </c>
      <c r="K57" s="1">
        <f t="shared" si="17"/>
        <v>863338</v>
      </c>
      <c r="L57" s="1">
        <v>6038</v>
      </c>
      <c r="M57" s="1">
        <f t="shared" si="23"/>
        <v>86.286946188219787</v>
      </c>
      <c r="N57" s="1">
        <f t="shared" si="24"/>
        <v>121201</v>
      </c>
      <c r="O57" s="1">
        <f t="shared" si="25"/>
        <v>1.04369354241477</v>
      </c>
      <c r="P57" s="1">
        <f t="shared" si="18"/>
        <v>6904459</v>
      </c>
      <c r="Q57" s="1">
        <v>36586</v>
      </c>
      <c r="R57" s="1" t="s">
        <v>22</v>
      </c>
      <c r="S57" s="1">
        <f t="shared" si="26"/>
        <v>41756.631387964924</v>
      </c>
      <c r="T57" s="1">
        <f t="shared" si="27"/>
        <v>6051.0613849410347</v>
      </c>
      <c r="U57" s="1">
        <f t="shared" si="28"/>
        <v>97.377547916032853</v>
      </c>
      <c r="V57" s="1">
        <f t="shared" si="29"/>
        <v>5253.0453300882264</v>
      </c>
      <c r="W57" s="4">
        <f t="shared" si="30"/>
        <v>14.491258475139038</v>
      </c>
      <c r="X57" s="1"/>
    </row>
    <row r="58" spans="1:24" x14ac:dyDescent="0.25">
      <c r="A58" s="2">
        <v>44387</v>
      </c>
      <c r="B58" s="1">
        <v>490</v>
      </c>
      <c r="C58" s="1">
        <f t="shared" si="31"/>
        <v>1009315</v>
      </c>
      <c r="D58" s="1">
        <v>8772</v>
      </c>
      <c r="E58" s="1">
        <f t="shared" si="19"/>
        <v>-2552</v>
      </c>
      <c r="F58" s="1">
        <f t="shared" si="20"/>
        <v>0.77463793712469087</v>
      </c>
      <c r="G58" s="1">
        <f t="shared" si="21"/>
        <v>1.0087672393890117</v>
      </c>
      <c r="H58" s="1">
        <f t="shared" si="16"/>
        <v>16189</v>
      </c>
      <c r="I58" s="1">
        <v>185</v>
      </c>
      <c r="J58" s="4">
        <f t="shared" si="22"/>
        <v>1.6039591207898427</v>
      </c>
      <c r="K58" s="1">
        <f t="shared" si="17"/>
        <v>869093</v>
      </c>
      <c r="L58" s="1">
        <v>5755</v>
      </c>
      <c r="M58" s="1">
        <f t="shared" si="23"/>
        <v>86.107211326493712</v>
      </c>
      <c r="N58" s="1">
        <f t="shared" si="24"/>
        <v>124033</v>
      </c>
      <c r="O58" s="1">
        <f t="shared" si="25"/>
        <v>1.0233661438436976</v>
      </c>
      <c r="P58" s="1">
        <f t="shared" si="18"/>
        <v>6932343</v>
      </c>
      <c r="Q58" s="1">
        <v>27884</v>
      </c>
      <c r="R58" s="1" t="s">
        <v>22</v>
      </c>
      <c r="S58" s="1">
        <f t="shared" si="26"/>
        <v>41925.267614151802</v>
      </c>
      <c r="T58" s="1">
        <f t="shared" si="27"/>
        <v>6104.1124886604175</v>
      </c>
      <c r="U58" s="1">
        <f t="shared" si="28"/>
        <v>98.503194402190445</v>
      </c>
      <c r="V58" s="1">
        <f t="shared" si="29"/>
        <v>5288.0620626711288</v>
      </c>
      <c r="W58" s="4">
        <f t="shared" si="30"/>
        <v>14.559507514270429</v>
      </c>
      <c r="X58" s="1"/>
    </row>
    <row r="59" spans="1:24" x14ac:dyDescent="0.25">
      <c r="A59" s="2">
        <v>44388</v>
      </c>
      <c r="B59" s="1">
        <v>491</v>
      </c>
      <c r="C59" s="1">
        <f t="shared" si="31"/>
        <v>1021189</v>
      </c>
      <c r="D59" s="1">
        <v>11874</v>
      </c>
      <c r="E59" s="1">
        <f t="shared" si="19"/>
        <v>3102</v>
      </c>
      <c r="F59" s="1">
        <f t="shared" si="20"/>
        <v>1.353625170998632</v>
      </c>
      <c r="G59" s="1">
        <f t="shared" si="21"/>
        <v>1.0117644144791269</v>
      </c>
      <c r="H59" s="1">
        <f t="shared" si="16"/>
        <v>16419</v>
      </c>
      <c r="I59" s="1">
        <v>230</v>
      </c>
      <c r="J59" s="4">
        <f t="shared" si="22"/>
        <v>1.6078316550609144</v>
      </c>
      <c r="K59" s="1">
        <f t="shared" si="17"/>
        <v>875455</v>
      </c>
      <c r="L59" s="1">
        <v>6362</v>
      </c>
      <c r="M59" s="1">
        <f t="shared" si="23"/>
        <v>85.72898846344799</v>
      </c>
      <c r="N59" s="1">
        <f t="shared" si="24"/>
        <v>129315</v>
      </c>
      <c r="O59" s="1">
        <f t="shared" si="25"/>
        <v>1.0425854409713544</v>
      </c>
      <c r="P59" s="1">
        <f t="shared" si="18"/>
        <v>6972358</v>
      </c>
      <c r="Q59" s="1">
        <v>40015</v>
      </c>
      <c r="R59" s="1" t="s">
        <v>22</v>
      </c>
      <c r="S59" s="1">
        <f t="shared" si="26"/>
        <v>42167.269428485037</v>
      </c>
      <c r="T59" s="1">
        <f t="shared" si="27"/>
        <v>6175.9237980042335</v>
      </c>
      <c r="U59" s="1">
        <f t="shared" si="28"/>
        <v>99.90264679038637</v>
      </c>
      <c r="V59" s="1">
        <f t="shared" si="29"/>
        <v>5326.7721326437486</v>
      </c>
      <c r="W59" s="4">
        <f t="shared" si="30"/>
        <v>14.646250235573103</v>
      </c>
      <c r="X59" s="1"/>
    </row>
    <row r="60" spans="1:24" x14ac:dyDescent="0.25">
      <c r="A60" s="2">
        <v>44389</v>
      </c>
      <c r="B60" s="1">
        <v>492</v>
      </c>
      <c r="C60" s="1">
        <f t="shared" si="31"/>
        <v>1034957</v>
      </c>
      <c r="D60" s="1">
        <v>13768</v>
      </c>
      <c r="E60" s="1">
        <f t="shared" si="19"/>
        <v>1894</v>
      </c>
      <c r="F60" s="1">
        <f t="shared" si="20"/>
        <v>1.1595081691089777</v>
      </c>
      <c r="G60" s="1">
        <f t="shared" si="21"/>
        <v>1.0134823230567505</v>
      </c>
      <c r="H60" s="1">
        <f t="shared" si="16"/>
        <v>16639</v>
      </c>
      <c r="I60" s="1">
        <v>220</v>
      </c>
      <c r="J60" s="4">
        <f t="shared" si="22"/>
        <v>1.6076996435600703</v>
      </c>
      <c r="K60" s="1">
        <f t="shared" si="17"/>
        <v>882475</v>
      </c>
      <c r="L60" s="1">
        <v>7020</v>
      </c>
      <c r="M60" s="1">
        <f t="shared" si="23"/>
        <v>85.266827510708183</v>
      </c>
      <c r="N60" s="1">
        <f t="shared" si="24"/>
        <v>135843</v>
      </c>
      <c r="O60" s="1">
        <f t="shared" si="25"/>
        <v>1.050481382670224</v>
      </c>
      <c r="P60" s="1">
        <f t="shared" si="18"/>
        <v>7016425</v>
      </c>
      <c r="Q60" s="1">
        <v>44067</v>
      </c>
      <c r="R60" s="1" t="s">
        <v>22</v>
      </c>
      <c r="S60" s="1">
        <f t="shared" si="26"/>
        <v>42433.776837012396</v>
      </c>
      <c r="T60" s="1">
        <f t="shared" si="27"/>
        <v>6259.1895978228004</v>
      </c>
      <c r="U60" s="1">
        <f t="shared" si="28"/>
        <v>101.24125342257378</v>
      </c>
      <c r="V60" s="1">
        <f t="shared" si="29"/>
        <v>5369.485853361728</v>
      </c>
      <c r="W60" s="4">
        <f t="shared" si="30"/>
        <v>14.750489031094896</v>
      </c>
      <c r="X60" s="1"/>
    </row>
    <row r="61" spans="1:24" x14ac:dyDescent="0.25">
      <c r="A61" s="2">
        <v>44390</v>
      </c>
      <c r="B61" s="1">
        <v>493</v>
      </c>
      <c r="C61" s="1">
        <f t="shared" si="31"/>
        <v>1047155</v>
      </c>
      <c r="D61" s="1">
        <v>12198</v>
      </c>
      <c r="E61" s="1">
        <f t="shared" si="19"/>
        <v>-1570</v>
      </c>
      <c r="F61" s="1">
        <f t="shared" si="20"/>
        <v>0.8859674607786171</v>
      </c>
      <c r="G61" s="1">
        <f t="shared" si="21"/>
        <v>1.0117859969061516</v>
      </c>
      <c r="H61" s="1">
        <f t="shared" si="16"/>
        <v>16842</v>
      </c>
      <c r="I61" s="1">
        <v>203</v>
      </c>
      <c r="J61" s="4">
        <f t="shared" si="22"/>
        <v>1.6083578839808814</v>
      </c>
      <c r="K61" s="1">
        <f t="shared" si="17"/>
        <v>890121</v>
      </c>
      <c r="L61" s="1">
        <v>7646</v>
      </c>
      <c r="M61" s="1">
        <f t="shared" si="23"/>
        <v>85.003748251214006</v>
      </c>
      <c r="N61" s="1">
        <f t="shared" si="24"/>
        <v>140192</v>
      </c>
      <c r="O61" s="1">
        <f t="shared" si="25"/>
        <v>1.0320148995531606</v>
      </c>
      <c r="P61" s="1">
        <f t="shared" si="18"/>
        <v>7058180</v>
      </c>
      <c r="Q61" s="1">
        <v>41755</v>
      </c>
      <c r="R61" s="1" t="s">
        <v>22</v>
      </c>
      <c r="S61" s="1">
        <f t="shared" si="26"/>
        <v>42686.30178409435</v>
      </c>
      <c r="T61" s="1">
        <f t="shared" si="27"/>
        <v>6332.9603870577566</v>
      </c>
      <c r="U61" s="1">
        <f t="shared" si="28"/>
        <v>102.4764222695467</v>
      </c>
      <c r="V61" s="1">
        <f t="shared" si="29"/>
        <v>5416.0085184058416</v>
      </c>
      <c r="W61" s="4">
        <f t="shared" si="30"/>
        <v>14.836048386411226</v>
      </c>
      <c r="X61" s="1"/>
    </row>
    <row r="62" spans="1:24" x14ac:dyDescent="0.25">
      <c r="A62" s="2">
        <v>44391</v>
      </c>
      <c r="B62" s="1">
        <v>494</v>
      </c>
      <c r="C62" s="1">
        <f t="shared" si="31"/>
        <v>1059538</v>
      </c>
      <c r="D62" s="1">
        <v>12383</v>
      </c>
      <c r="E62" s="1">
        <f t="shared" si="19"/>
        <v>185</v>
      </c>
      <c r="F62" s="1">
        <f t="shared" si="20"/>
        <v>1.0151664207247089</v>
      </c>
      <c r="G62" s="1">
        <f t="shared" si="21"/>
        <v>1.0118253744670083</v>
      </c>
      <c r="H62" s="1">
        <f t="shared" si="16"/>
        <v>17052</v>
      </c>
      <c r="I62" s="1">
        <v>210</v>
      </c>
      <c r="J62" s="4">
        <f t="shared" si="22"/>
        <v>1.6093806923394915</v>
      </c>
      <c r="K62" s="1">
        <f t="shared" si="17"/>
        <v>898366</v>
      </c>
      <c r="L62" s="1">
        <v>8245</v>
      </c>
      <c r="M62" s="1">
        <f t="shared" si="23"/>
        <v>84.788464406184588</v>
      </c>
      <c r="N62" s="1">
        <f t="shared" si="24"/>
        <v>144120</v>
      </c>
      <c r="O62" s="1">
        <f t="shared" si="25"/>
        <v>1.0280187171878568</v>
      </c>
      <c r="P62" s="1">
        <f t="shared" si="18"/>
        <v>7100670</v>
      </c>
      <c r="Q62" s="1">
        <v>42490</v>
      </c>
      <c r="R62" s="1" t="s">
        <v>22</v>
      </c>
      <c r="S62" s="1">
        <f t="shared" si="26"/>
        <v>42943.271847596006</v>
      </c>
      <c r="T62" s="1">
        <f t="shared" si="27"/>
        <v>6407.8500151194439</v>
      </c>
      <c r="U62" s="1">
        <f t="shared" si="28"/>
        <v>103.75418314572559</v>
      </c>
      <c r="V62" s="1">
        <f t="shared" si="29"/>
        <v>5466.1758442348646</v>
      </c>
      <c r="W62" s="4">
        <f t="shared" si="30"/>
        <v>14.921662322006233</v>
      </c>
      <c r="X62" s="1"/>
    </row>
    <row r="63" spans="1:24" x14ac:dyDescent="0.25">
      <c r="A63" s="2">
        <v>44392</v>
      </c>
      <c r="B63" s="1">
        <v>495</v>
      </c>
      <c r="C63" s="1">
        <f t="shared" si="31"/>
        <v>1071774</v>
      </c>
      <c r="D63" s="1">
        <v>12236</v>
      </c>
      <c r="E63" s="1">
        <f t="shared" si="19"/>
        <v>-147</v>
      </c>
      <c r="F63" s="1">
        <f t="shared" si="20"/>
        <v>0.98812888637648388</v>
      </c>
      <c r="G63" s="1">
        <f t="shared" si="21"/>
        <v>1.0115484295985608</v>
      </c>
      <c r="H63" s="1">
        <f t="shared" si="16"/>
        <v>17278</v>
      </c>
      <c r="I63" s="1">
        <v>226</v>
      </c>
      <c r="J63" s="4">
        <f t="shared" si="22"/>
        <v>1.6120935943585122</v>
      </c>
      <c r="K63" s="1">
        <f t="shared" si="17"/>
        <v>906761</v>
      </c>
      <c r="L63" s="1">
        <v>8395</v>
      </c>
      <c r="M63" s="1">
        <f t="shared" si="23"/>
        <v>84.603750417532055</v>
      </c>
      <c r="N63" s="1">
        <f t="shared" si="24"/>
        <v>147735</v>
      </c>
      <c r="O63" s="1">
        <f t="shared" si="25"/>
        <v>1.0250832639467111</v>
      </c>
      <c r="P63" s="1">
        <f t="shared" si="18"/>
        <v>7145611</v>
      </c>
      <c r="Q63" s="1">
        <v>44941</v>
      </c>
      <c r="R63" s="1" t="s">
        <v>22</v>
      </c>
      <c r="S63" s="1">
        <f t="shared" si="26"/>
        <v>43215.065013607498</v>
      </c>
      <c r="T63" s="1">
        <f t="shared" si="27"/>
        <v>6481.8506198971882</v>
      </c>
      <c r="U63" s="1">
        <f t="shared" si="28"/>
        <v>105.12929723151811</v>
      </c>
      <c r="V63" s="1">
        <f t="shared" si="29"/>
        <v>5517.2558564040164</v>
      </c>
      <c r="W63" s="4">
        <f t="shared" si="30"/>
        <v>14.999053265004211</v>
      </c>
      <c r="X63" s="1"/>
    </row>
    <row r="64" spans="1:24" x14ac:dyDescent="0.25">
      <c r="A64" s="2">
        <v>44393</v>
      </c>
      <c r="B64" s="1">
        <v>496</v>
      </c>
      <c r="C64" s="1">
        <f t="shared" si="31"/>
        <v>1083922</v>
      </c>
      <c r="D64" s="1">
        <v>12148</v>
      </c>
      <c r="E64" s="1">
        <f t="shared" si="19"/>
        <v>-88</v>
      </c>
      <c r="F64" s="1">
        <f t="shared" si="20"/>
        <v>0.99280810722458324</v>
      </c>
      <c r="G64" s="1">
        <f t="shared" si="21"/>
        <v>1.0113344790972725</v>
      </c>
      <c r="H64" s="1">
        <f t="shared" si="16"/>
        <v>17465</v>
      </c>
      <c r="I64" s="1">
        <v>187</v>
      </c>
      <c r="J64" s="4">
        <f t="shared" si="22"/>
        <v>1.6112783023132662</v>
      </c>
      <c r="K64" s="1">
        <f t="shared" si="17"/>
        <v>915297</v>
      </c>
      <c r="L64" s="1">
        <v>8536</v>
      </c>
      <c r="M64" s="1">
        <f t="shared" si="23"/>
        <v>84.443068781701996</v>
      </c>
      <c r="N64" s="1">
        <f t="shared" si="24"/>
        <v>151160</v>
      </c>
      <c r="O64" s="1">
        <f t="shared" si="25"/>
        <v>1.0231834027143196</v>
      </c>
      <c r="P64" s="1">
        <f t="shared" si="18"/>
        <v>7187556</v>
      </c>
      <c r="Q64" s="1">
        <v>41945</v>
      </c>
      <c r="R64" s="1" t="s">
        <v>22</v>
      </c>
      <c r="S64" s="1">
        <f t="shared" si="26"/>
        <v>43468.739038403386</v>
      </c>
      <c r="T64" s="1">
        <f t="shared" si="27"/>
        <v>6555.3190202600545</v>
      </c>
      <c r="U64" s="1">
        <f t="shared" si="28"/>
        <v>106.2671128688774</v>
      </c>
      <c r="V64" s="1">
        <f t="shared" si="29"/>
        <v>5569.1937937328876</v>
      </c>
      <c r="W64" s="4">
        <f t="shared" si="30"/>
        <v>15.080536415994533</v>
      </c>
      <c r="X64" s="1"/>
    </row>
    <row r="65" spans="1:24" x14ac:dyDescent="0.25">
      <c r="A65" s="2">
        <v>44394</v>
      </c>
      <c r="B65" s="1">
        <v>497</v>
      </c>
      <c r="C65" s="1">
        <f t="shared" si="31"/>
        <v>1092411</v>
      </c>
      <c r="D65" s="1">
        <v>8489</v>
      </c>
      <c r="E65" s="1">
        <f t="shared" si="19"/>
        <v>-3659</v>
      </c>
      <c r="F65" s="1">
        <f t="shared" si="20"/>
        <v>0.69879815607507412</v>
      </c>
      <c r="G65" s="1">
        <f t="shared" si="21"/>
        <v>1.0078317443506082</v>
      </c>
      <c r="H65" s="1">
        <f t="shared" si="16"/>
        <v>17669</v>
      </c>
      <c r="I65" s="1">
        <v>204</v>
      </c>
      <c r="J65" s="4">
        <f t="shared" si="22"/>
        <v>1.6174315344682542</v>
      </c>
      <c r="K65" s="1">
        <f t="shared" si="17"/>
        <v>924117</v>
      </c>
      <c r="L65" s="1">
        <v>8820</v>
      </c>
      <c r="M65" s="1">
        <f t="shared" si="23"/>
        <v>84.59425985274774</v>
      </c>
      <c r="N65" s="1">
        <f t="shared" si="24"/>
        <v>150625</v>
      </c>
      <c r="O65" s="1">
        <f t="shared" si="25"/>
        <v>0.99646070388991792</v>
      </c>
      <c r="P65" s="1">
        <f t="shared" si="18"/>
        <v>7216770</v>
      </c>
      <c r="Q65" s="1">
        <v>29214</v>
      </c>
      <c r="R65" s="1" t="s">
        <v>22</v>
      </c>
      <c r="S65" s="1">
        <f t="shared" si="26"/>
        <v>43645.418808587849</v>
      </c>
      <c r="T65" s="1">
        <f t="shared" si="27"/>
        <v>6606.6586029634109</v>
      </c>
      <c r="U65" s="1">
        <f t="shared" si="28"/>
        <v>107.50836629145118</v>
      </c>
      <c r="V65" s="1">
        <f t="shared" si="29"/>
        <v>5622.8597505324005</v>
      </c>
      <c r="W65" s="4">
        <f t="shared" si="30"/>
        <v>15.137118129024479</v>
      </c>
      <c r="X65" s="1"/>
    </row>
    <row r="66" spans="1:24" x14ac:dyDescent="0.25">
      <c r="A66" s="2">
        <v>44395</v>
      </c>
      <c r="B66" s="1">
        <v>498</v>
      </c>
      <c r="C66" s="1">
        <f t="shared" si="31"/>
        <v>1103989</v>
      </c>
      <c r="D66" s="1">
        <v>11578</v>
      </c>
      <c r="E66" s="1">
        <f t="shared" si="19"/>
        <v>3089</v>
      </c>
      <c r="F66" s="1">
        <f t="shared" si="20"/>
        <v>1.363882671692779</v>
      </c>
      <c r="G66" s="1">
        <f t="shared" si="21"/>
        <v>1.0105985750784274</v>
      </c>
      <c r="H66" s="1">
        <f t="shared" si="16"/>
        <v>17894</v>
      </c>
      <c r="I66" s="1">
        <v>225</v>
      </c>
      <c r="J66" s="4">
        <f t="shared" si="22"/>
        <v>1.6208494831017339</v>
      </c>
      <c r="K66" s="1">
        <f t="shared" si="17"/>
        <v>932962</v>
      </c>
      <c r="L66" s="1">
        <v>8845</v>
      </c>
      <c r="M66" s="1">
        <f t="shared" si="23"/>
        <v>84.508269557033628</v>
      </c>
      <c r="N66" s="1">
        <f t="shared" si="24"/>
        <v>153133</v>
      </c>
      <c r="O66" s="1">
        <f t="shared" si="25"/>
        <v>1.0166506224066389</v>
      </c>
      <c r="P66" s="1">
        <f t="shared" si="18"/>
        <v>7256576</v>
      </c>
      <c r="Q66" s="1">
        <v>39806</v>
      </c>
      <c r="R66" s="1" t="s">
        <v>22</v>
      </c>
      <c r="S66" s="1">
        <f t="shared" si="26"/>
        <v>43886.156637435743</v>
      </c>
      <c r="T66" s="1">
        <f t="shared" si="27"/>
        <v>6676.6797701844571</v>
      </c>
      <c r="U66" s="1">
        <f t="shared" si="28"/>
        <v>108.87739580164283</v>
      </c>
      <c r="V66" s="1">
        <f t="shared" si="29"/>
        <v>5676.6778217219353</v>
      </c>
      <c r="W66" s="4">
        <f t="shared" si="30"/>
        <v>15.213635191032242</v>
      </c>
      <c r="X66" s="1"/>
    </row>
    <row r="67" spans="1:24" x14ac:dyDescent="0.25">
      <c r="A67" s="2">
        <v>44396</v>
      </c>
      <c r="B67" s="1">
        <v>499</v>
      </c>
      <c r="C67" s="1">
        <f t="shared" si="31"/>
        <v>1117310</v>
      </c>
      <c r="D67" s="1">
        <v>13321</v>
      </c>
      <c r="E67" s="1">
        <f t="shared" si="19"/>
        <v>1743</v>
      </c>
      <c r="F67" s="1">
        <f t="shared" si="20"/>
        <v>1.1505441354292625</v>
      </c>
      <c r="G67" s="1">
        <f t="shared" si="21"/>
        <v>1.0120662434136571</v>
      </c>
      <c r="H67" s="1">
        <f t="shared" si="16"/>
        <v>18125</v>
      </c>
      <c r="I67" s="1">
        <v>231</v>
      </c>
      <c r="J67" s="4">
        <f t="shared" si="22"/>
        <v>1.6221997476080945</v>
      </c>
      <c r="K67" s="1">
        <f t="shared" si="17"/>
        <v>942297</v>
      </c>
      <c r="L67" s="1">
        <v>9335</v>
      </c>
      <c r="M67" s="1">
        <f t="shared" si="23"/>
        <v>84.336218238447699</v>
      </c>
      <c r="N67" s="1">
        <f t="shared" si="24"/>
        <v>156888</v>
      </c>
      <c r="O67" s="1">
        <f t="shared" si="25"/>
        <v>1.0245211678736785</v>
      </c>
      <c r="P67" s="1">
        <f t="shared" si="18"/>
        <v>7301588</v>
      </c>
      <c r="Q67" s="1">
        <v>45012</v>
      </c>
      <c r="R67" s="1" t="s">
        <v>22</v>
      </c>
      <c r="S67" s="1">
        <f t="shared" si="26"/>
        <v>44158.379195645604</v>
      </c>
      <c r="T67" s="1">
        <f t="shared" si="27"/>
        <v>6757.2422134865437</v>
      </c>
      <c r="U67" s="1">
        <f t="shared" si="28"/>
        <v>110.28293276543961</v>
      </c>
      <c r="V67" s="1">
        <f t="shared" si="29"/>
        <v>5733.4773349558873</v>
      </c>
      <c r="W67" s="4">
        <f t="shared" si="30"/>
        <v>15.302287666737701</v>
      </c>
      <c r="X67" s="1"/>
    </row>
    <row r="68" spans="1:24" x14ac:dyDescent="0.25">
      <c r="A68" s="2">
        <v>44397</v>
      </c>
      <c r="B68" s="1">
        <v>500</v>
      </c>
      <c r="C68" s="1">
        <f t="shared" si="31"/>
        <v>1128889</v>
      </c>
      <c r="D68" s="1">
        <v>11579</v>
      </c>
      <c r="E68" s="1">
        <f t="shared" si="19"/>
        <v>-1742</v>
      </c>
      <c r="F68" s="1">
        <f t="shared" si="20"/>
        <v>0.86922903685909469</v>
      </c>
      <c r="G68" s="1">
        <f t="shared" si="21"/>
        <v>1.0103632832427885</v>
      </c>
      <c r="H68" s="1">
        <f t="shared" si="16"/>
        <v>18325</v>
      </c>
      <c r="I68" s="1">
        <v>200</v>
      </c>
      <c r="J68" s="4">
        <f t="shared" si="22"/>
        <v>1.6232773992837204</v>
      </c>
      <c r="K68" s="1">
        <f t="shared" si="17"/>
        <v>952294</v>
      </c>
      <c r="L68" s="1">
        <v>9997</v>
      </c>
      <c r="M68" s="1">
        <f t="shared" si="23"/>
        <v>84.356743665674841</v>
      </c>
      <c r="N68" s="1">
        <f t="shared" si="24"/>
        <v>158270</v>
      </c>
      <c r="O68" s="1">
        <f t="shared" si="25"/>
        <v>1.0088088317780837</v>
      </c>
      <c r="P68" s="1">
        <f t="shared" si="18"/>
        <v>7341098</v>
      </c>
      <c r="Q68" s="1">
        <v>39510</v>
      </c>
      <c r="R68" s="1" t="s">
        <v>22</v>
      </c>
      <c r="S68" s="1">
        <f t="shared" si="26"/>
        <v>44397.326882370733</v>
      </c>
      <c r="T68" s="1">
        <f t="shared" si="27"/>
        <v>6827.2694284850322</v>
      </c>
      <c r="U68" s="1">
        <f t="shared" si="28"/>
        <v>111.49984788560998</v>
      </c>
      <c r="V68" s="1">
        <f t="shared" si="29"/>
        <v>5794.3048372376024</v>
      </c>
      <c r="W68" s="4">
        <f t="shared" si="30"/>
        <v>15.377658764397371</v>
      </c>
      <c r="X68" s="1"/>
    </row>
    <row r="69" spans="1:24" x14ac:dyDescent="0.25">
      <c r="A69" s="2">
        <v>44398</v>
      </c>
      <c r="B69" s="1">
        <v>501</v>
      </c>
      <c r="C69" s="1">
        <f t="shared" si="31"/>
        <v>1136503</v>
      </c>
      <c r="D69" s="1">
        <v>7614</v>
      </c>
      <c r="E69" s="1">
        <f t="shared" si="19"/>
        <v>-3965</v>
      </c>
      <c r="F69" s="1">
        <f t="shared" si="20"/>
        <v>0.65756973831937127</v>
      </c>
      <c r="G69" s="1">
        <f t="shared" si="21"/>
        <v>1.0067446843755232</v>
      </c>
      <c r="H69" s="1">
        <f t="shared" si="16"/>
        <v>18498</v>
      </c>
      <c r="I69" s="1">
        <v>173</v>
      </c>
      <c r="J69" s="4">
        <f t="shared" si="22"/>
        <v>1.6276243881450376</v>
      </c>
      <c r="K69" s="1">
        <f t="shared" si="17"/>
        <v>961998</v>
      </c>
      <c r="L69" s="1">
        <v>9704</v>
      </c>
      <c r="M69" s="1">
        <f t="shared" si="23"/>
        <v>84.645443082860311</v>
      </c>
      <c r="N69" s="1">
        <f t="shared" si="24"/>
        <v>156007</v>
      </c>
      <c r="O69" s="1">
        <f t="shared" si="25"/>
        <v>0.98570164908068492</v>
      </c>
      <c r="P69" s="1">
        <f t="shared" si="18"/>
        <v>7366077</v>
      </c>
      <c r="Q69" s="1">
        <v>24979</v>
      </c>
      <c r="R69" s="1" t="s">
        <v>22</v>
      </c>
      <c r="S69" s="1">
        <f t="shared" si="26"/>
        <v>44548.394315089208</v>
      </c>
      <c r="T69" s="1">
        <f t="shared" si="27"/>
        <v>6873.3172059268218</v>
      </c>
      <c r="U69" s="1">
        <f t="shared" si="28"/>
        <v>112.55247946455735</v>
      </c>
      <c r="V69" s="1">
        <f t="shared" si="29"/>
        <v>5853.349558868269</v>
      </c>
      <c r="W69" s="4">
        <f t="shared" si="30"/>
        <v>15.42887754227929</v>
      </c>
      <c r="X69" s="1"/>
    </row>
    <row r="70" spans="1:24" x14ac:dyDescent="0.25">
      <c r="A70" s="2">
        <v>44399</v>
      </c>
      <c r="B70" s="1">
        <v>502</v>
      </c>
      <c r="C70" s="1">
        <f t="shared" si="31"/>
        <v>1140200</v>
      </c>
      <c r="D70" s="1">
        <v>3697</v>
      </c>
      <c r="E70" s="1">
        <f t="shared" si="19"/>
        <v>-3917</v>
      </c>
      <c r="F70" s="1">
        <f t="shared" si="20"/>
        <v>0.48555292881534018</v>
      </c>
      <c r="G70" s="1">
        <f t="shared" si="21"/>
        <v>1.0032529610568559</v>
      </c>
      <c r="H70" s="1">
        <f t="shared" si="16"/>
        <v>18685</v>
      </c>
      <c r="I70" s="1">
        <v>187</v>
      </c>
      <c r="J70" s="4">
        <f t="shared" si="22"/>
        <v>1.6387475881424312</v>
      </c>
      <c r="K70" s="1">
        <f t="shared" si="17"/>
        <v>970564</v>
      </c>
      <c r="L70" s="1">
        <v>8566</v>
      </c>
      <c r="M70" s="1">
        <f t="shared" si="23"/>
        <v>85.122259252762674</v>
      </c>
      <c r="N70" s="1">
        <f t="shared" si="24"/>
        <v>150951</v>
      </c>
      <c r="O70" s="1">
        <f t="shared" si="25"/>
        <v>0.96759119783086656</v>
      </c>
      <c r="P70" s="1">
        <f t="shared" si="18"/>
        <v>7377563</v>
      </c>
      <c r="Q70" s="1">
        <v>11486</v>
      </c>
      <c r="R70" s="1" t="s">
        <v>22</v>
      </c>
      <c r="S70" s="1">
        <f t="shared" si="26"/>
        <v>44617.859086785611</v>
      </c>
      <c r="T70" s="1">
        <f t="shared" si="27"/>
        <v>6895.6758391291205</v>
      </c>
      <c r="U70" s="1">
        <f t="shared" si="28"/>
        <v>113.69029510191665</v>
      </c>
      <c r="V70" s="1">
        <f t="shared" si="29"/>
        <v>5905.4700334651661</v>
      </c>
      <c r="W70" s="4">
        <f t="shared" si="30"/>
        <v>15.454967988751841</v>
      </c>
      <c r="X70" s="1"/>
    </row>
    <row r="71" spans="1:24" x14ac:dyDescent="0.25">
      <c r="A71" s="2">
        <v>44400</v>
      </c>
      <c r="B71" s="1">
        <v>503</v>
      </c>
      <c r="C71" s="1">
        <f t="shared" si="31"/>
        <v>1146564</v>
      </c>
      <c r="D71" s="1">
        <v>6364</v>
      </c>
      <c r="E71" s="1">
        <f t="shared" si="19"/>
        <v>2667</v>
      </c>
      <c r="F71" s="1">
        <f t="shared" si="20"/>
        <v>1.7213957262645387</v>
      </c>
      <c r="G71" s="1">
        <f t="shared" si="21"/>
        <v>1.0055814769338713</v>
      </c>
      <c r="H71" s="1">
        <f t="shared" si="16"/>
        <v>18851</v>
      </c>
      <c r="I71" s="1">
        <v>166</v>
      </c>
      <c r="J71" s="4">
        <f t="shared" si="22"/>
        <v>1.6441297651068758</v>
      </c>
      <c r="K71" s="1">
        <f t="shared" si="17"/>
        <v>979570</v>
      </c>
      <c r="L71" s="1">
        <v>9006</v>
      </c>
      <c r="M71" s="1">
        <f t="shared" si="23"/>
        <v>85.435265715651283</v>
      </c>
      <c r="N71" s="1">
        <f t="shared" si="24"/>
        <v>148143</v>
      </c>
      <c r="O71" s="1">
        <f t="shared" si="25"/>
        <v>0.98139793707891965</v>
      </c>
      <c r="P71" s="1">
        <f t="shared" si="18"/>
        <v>7398056</v>
      </c>
      <c r="Q71" s="1">
        <v>20493</v>
      </c>
      <c r="R71" s="1" t="s">
        <v>22</v>
      </c>
      <c r="S71" s="1">
        <f t="shared" si="26"/>
        <v>44741.796189900211</v>
      </c>
      <c r="T71" s="1">
        <f t="shared" si="27"/>
        <v>6934.1638947686724</v>
      </c>
      <c r="U71" s="1">
        <f t="shared" si="28"/>
        <v>114.70033465165805</v>
      </c>
      <c r="V71" s="1">
        <f t="shared" si="29"/>
        <v>5960.2677213264378</v>
      </c>
      <c r="W71" s="4">
        <f t="shared" si="30"/>
        <v>15.498179521755445</v>
      </c>
      <c r="X71" s="1"/>
    </row>
    <row r="72" spans="1:24" x14ac:dyDescent="0.25">
      <c r="A72" s="2">
        <v>44401</v>
      </c>
      <c r="B72" s="1">
        <v>504</v>
      </c>
      <c r="C72" s="1">
        <f t="shared" si="31"/>
        <v>1153344</v>
      </c>
      <c r="D72" s="1">
        <v>6780</v>
      </c>
      <c r="E72" s="1">
        <f t="shared" si="19"/>
        <v>416</v>
      </c>
      <c r="F72" s="1">
        <f t="shared" si="20"/>
        <v>1.0653676932746701</v>
      </c>
      <c r="G72" s="1">
        <f t="shared" si="21"/>
        <v>1.0059133201461061</v>
      </c>
      <c r="H72" s="1">
        <f t="shared" si="16"/>
        <v>19046</v>
      </c>
      <c r="I72" s="1">
        <v>195</v>
      </c>
      <c r="J72" s="4">
        <f t="shared" si="22"/>
        <v>1.6513720104322733</v>
      </c>
      <c r="K72" s="1">
        <f t="shared" si="17"/>
        <v>999877</v>
      </c>
      <c r="L72" s="1">
        <v>20307</v>
      </c>
      <c r="M72" s="1">
        <f t="shared" si="23"/>
        <v>86.693735780478335</v>
      </c>
      <c r="N72" s="1">
        <f t="shared" si="24"/>
        <v>134421</v>
      </c>
      <c r="O72" s="1">
        <f t="shared" si="25"/>
        <v>0.9073732812215225</v>
      </c>
      <c r="P72" s="1">
        <f t="shared" si="18"/>
        <v>7418883</v>
      </c>
      <c r="Q72" s="1">
        <v>20827</v>
      </c>
      <c r="R72" s="1" t="s">
        <v>22</v>
      </c>
      <c r="S72" s="1">
        <f t="shared" si="26"/>
        <v>44867.753250680376</v>
      </c>
      <c r="T72" s="1">
        <f t="shared" si="27"/>
        <v>6975.1678258240099</v>
      </c>
      <c r="U72" s="1">
        <f t="shared" si="28"/>
        <v>115.88682689382416</v>
      </c>
      <c r="V72" s="1">
        <f t="shared" si="29"/>
        <v>6083.8271980529362</v>
      </c>
      <c r="W72" s="4">
        <f t="shared" si="30"/>
        <v>15.546059966170109</v>
      </c>
      <c r="X72" s="1"/>
    </row>
    <row r="73" spans="1:24" x14ac:dyDescent="0.25">
      <c r="A73" s="2">
        <v>44402</v>
      </c>
      <c r="B73" s="1">
        <v>505</v>
      </c>
      <c r="C73" s="1">
        <f t="shared" si="31"/>
        <v>1164635</v>
      </c>
      <c r="D73" s="1">
        <v>11291</v>
      </c>
      <c r="E73" s="1">
        <f t="shared" si="19"/>
        <v>4511</v>
      </c>
      <c r="F73" s="1">
        <f t="shared" si="20"/>
        <v>1.6653392330383481</v>
      </c>
      <c r="G73" s="1">
        <f t="shared" si="21"/>
        <v>1.0097897938516176</v>
      </c>
      <c r="H73" s="1">
        <f t="shared" si="16"/>
        <v>19274</v>
      </c>
      <c r="I73" s="1">
        <v>228</v>
      </c>
      <c r="J73" s="4">
        <f t="shared" si="22"/>
        <v>1.6549391010917582</v>
      </c>
      <c r="K73" s="1">
        <f t="shared" si="17"/>
        <v>999877</v>
      </c>
      <c r="M73" s="1">
        <f t="shared" si="23"/>
        <v>85.853250159921345</v>
      </c>
      <c r="N73" s="1">
        <f t="shared" si="24"/>
        <v>145484</v>
      </c>
      <c r="O73" s="1">
        <f t="shared" si="25"/>
        <v>1.082301128543903</v>
      </c>
      <c r="P73" s="1">
        <f t="shared" si="18"/>
        <v>7456470</v>
      </c>
      <c r="Q73" s="1">
        <v>37587</v>
      </c>
      <c r="R73" s="1" t="s">
        <v>22</v>
      </c>
      <c r="S73" s="1">
        <f t="shared" si="26"/>
        <v>45095.071061384944</v>
      </c>
      <c r="T73" s="1">
        <f t="shared" si="27"/>
        <v>7043.4532809192624</v>
      </c>
      <c r="U73" s="1">
        <f t="shared" si="28"/>
        <v>117.27411013081839</v>
      </c>
      <c r="V73" s="1">
        <f t="shared" si="29"/>
        <v>6083.8271980529362</v>
      </c>
      <c r="W73" s="4">
        <f t="shared" si="30"/>
        <v>15.619120039375201</v>
      </c>
      <c r="X73" s="1"/>
    </row>
    <row r="74" spans="1:24" x14ac:dyDescent="0.25">
      <c r="A74" s="2">
        <v>44403</v>
      </c>
      <c r="B74" s="1">
        <v>506</v>
      </c>
      <c r="C74" s="1">
        <f t="shared" si="31"/>
        <v>1179827</v>
      </c>
      <c r="D74" s="1">
        <v>15192</v>
      </c>
      <c r="E74" s="1">
        <f t="shared" si="19"/>
        <v>3901</v>
      </c>
      <c r="F74" s="1">
        <f t="shared" si="20"/>
        <v>1.3454964130723586</v>
      </c>
      <c r="G74" s="1">
        <f t="shared" si="21"/>
        <v>1.0130444302292134</v>
      </c>
      <c r="H74" s="1">
        <f t="shared" ref="H74:H121" si="32">H73+I74</f>
        <v>19521</v>
      </c>
      <c r="I74" s="1">
        <v>247</v>
      </c>
      <c r="J74" s="4">
        <f t="shared" si="22"/>
        <v>1.6545646098961968</v>
      </c>
      <c r="K74" s="1">
        <f t="shared" ref="K74:K121" si="33">K73+L74</f>
        <v>1010929</v>
      </c>
      <c r="L74" s="1">
        <v>11052</v>
      </c>
      <c r="M74" s="1">
        <f t="shared" si="23"/>
        <v>85.684511373277601</v>
      </c>
      <c r="N74" s="1">
        <f t="shared" si="24"/>
        <v>149377</v>
      </c>
      <c r="O74" s="1">
        <f t="shared" si="25"/>
        <v>1.0267589563113471</v>
      </c>
      <c r="P74" s="1">
        <f t="shared" ref="P74:P121" si="34">P73+Q74</f>
        <v>7507422</v>
      </c>
      <c r="Q74" s="1">
        <v>50952</v>
      </c>
      <c r="R74" s="1" t="s">
        <v>22</v>
      </c>
      <c r="S74" s="1">
        <f t="shared" si="26"/>
        <v>45403.217417599037</v>
      </c>
      <c r="T74" s="1">
        <f t="shared" si="27"/>
        <v>7135.3311158149381</v>
      </c>
      <c r="U74" s="1">
        <f t="shared" si="28"/>
        <v>118.77700030422878</v>
      </c>
      <c r="V74" s="1">
        <f t="shared" si="29"/>
        <v>6151.0739275935503</v>
      </c>
      <c r="W74" s="4">
        <f t="shared" si="30"/>
        <v>15.715474632969881</v>
      </c>
      <c r="X74" s="1"/>
    </row>
    <row r="75" spans="1:24" x14ac:dyDescent="0.25">
      <c r="A75" s="2">
        <v>44404</v>
      </c>
      <c r="B75" s="1">
        <v>507</v>
      </c>
      <c r="C75" s="1">
        <f t="shared" si="31"/>
        <v>1194752</v>
      </c>
      <c r="D75" s="1">
        <v>14925</v>
      </c>
      <c r="E75" s="1">
        <f t="shared" si="19"/>
        <v>-267</v>
      </c>
      <c r="F75" s="1">
        <f t="shared" si="20"/>
        <v>0.98242496050552919</v>
      </c>
      <c r="G75" s="1">
        <f t="shared" si="21"/>
        <v>1.0126501597268074</v>
      </c>
      <c r="H75" s="1">
        <f t="shared" si="32"/>
        <v>19779</v>
      </c>
      <c r="I75" s="1">
        <v>258</v>
      </c>
      <c r="J75" s="4">
        <f t="shared" si="22"/>
        <v>1.6554900096421683</v>
      </c>
      <c r="K75" s="1">
        <f t="shared" si="33"/>
        <v>1023368</v>
      </c>
      <c r="L75" s="1">
        <v>12439</v>
      </c>
      <c r="M75" s="1">
        <f t="shared" si="23"/>
        <v>85.655265695307477</v>
      </c>
      <c r="N75" s="1">
        <f t="shared" si="24"/>
        <v>151605</v>
      </c>
      <c r="O75" s="1">
        <f t="shared" si="25"/>
        <v>1.0149152814690348</v>
      </c>
      <c r="P75" s="1">
        <f t="shared" si="34"/>
        <v>7559900</v>
      </c>
      <c r="Q75" s="1">
        <v>52478</v>
      </c>
      <c r="R75" s="1" t="s">
        <v>22</v>
      </c>
      <c r="S75" s="1">
        <f t="shared" si="26"/>
        <v>45720.592682189294</v>
      </c>
      <c r="T75" s="1">
        <f t="shared" si="27"/>
        <v>7225.5941941336559</v>
      </c>
      <c r="U75" s="1">
        <f t="shared" si="28"/>
        <v>120.34682080924856</v>
      </c>
      <c r="V75" s="1">
        <f t="shared" si="29"/>
        <v>6226.7599634925464</v>
      </c>
      <c r="W75" s="4">
        <f t="shared" si="30"/>
        <v>15.803806928663079</v>
      </c>
    </row>
    <row r="76" spans="1:24" x14ac:dyDescent="0.25">
      <c r="A76" s="2">
        <v>44405</v>
      </c>
      <c r="B76" s="1">
        <v>508</v>
      </c>
      <c r="C76" s="1">
        <f t="shared" si="31"/>
        <v>1210982</v>
      </c>
      <c r="D76" s="1">
        <v>16230</v>
      </c>
      <c r="E76" s="1">
        <f t="shared" si="19"/>
        <v>1305</v>
      </c>
      <c r="F76" s="1">
        <f t="shared" si="20"/>
        <v>1.0874371859296483</v>
      </c>
      <c r="G76" s="1">
        <f t="shared" si="21"/>
        <v>1.0135844091493464</v>
      </c>
      <c r="H76" s="1">
        <f t="shared" si="32"/>
        <v>20016</v>
      </c>
      <c r="I76" s="1">
        <v>237</v>
      </c>
      <c r="J76" s="4">
        <f t="shared" si="22"/>
        <v>1.6528734531149101</v>
      </c>
      <c r="K76" s="1">
        <f t="shared" si="33"/>
        <v>1036838</v>
      </c>
      <c r="L76" s="1">
        <v>13470</v>
      </c>
      <c r="M76" s="1">
        <f t="shared" si="23"/>
        <v>85.619604585369558</v>
      </c>
      <c r="N76" s="1">
        <f t="shared" si="24"/>
        <v>154128</v>
      </c>
      <c r="O76" s="1">
        <f t="shared" si="25"/>
        <v>1.0166419313347186</v>
      </c>
      <c r="P76" s="1">
        <f t="shared" si="34"/>
        <v>7613777</v>
      </c>
      <c r="Q76" s="1">
        <v>53877</v>
      </c>
      <c r="R76" s="1" t="s">
        <v>22</v>
      </c>
      <c r="S76" s="1">
        <f t="shared" si="26"/>
        <v>46046.428787420627</v>
      </c>
      <c r="T76" s="1">
        <f t="shared" si="27"/>
        <v>7323.7496220139101</v>
      </c>
      <c r="U76" s="1">
        <f t="shared" si="28"/>
        <v>121.78886522665044</v>
      </c>
      <c r="V76" s="1">
        <f t="shared" si="29"/>
        <v>6308.7191968360212</v>
      </c>
      <c r="W76" s="4">
        <f t="shared" si="30"/>
        <v>15.90514142980547</v>
      </c>
    </row>
    <row r="77" spans="1:24" x14ac:dyDescent="0.25">
      <c r="A77" s="2">
        <v>44406</v>
      </c>
      <c r="B77" s="1">
        <v>509</v>
      </c>
      <c r="C77" s="1">
        <f t="shared" si="31"/>
        <v>1226253</v>
      </c>
      <c r="D77" s="1">
        <v>15271</v>
      </c>
      <c r="E77" s="1">
        <f t="shared" si="19"/>
        <v>-959</v>
      </c>
      <c r="F77" s="1">
        <f t="shared" si="20"/>
        <v>0.9409118915588417</v>
      </c>
      <c r="G77" s="1">
        <f t="shared" si="21"/>
        <v>1.0126104269097311</v>
      </c>
      <c r="H77" s="1">
        <f t="shared" si="32"/>
        <v>20255</v>
      </c>
      <c r="I77" s="1">
        <v>239</v>
      </c>
      <c r="J77" s="4">
        <f t="shared" si="22"/>
        <v>1.6517798529341008</v>
      </c>
      <c r="K77" s="1">
        <f t="shared" si="33"/>
        <v>1051174</v>
      </c>
      <c r="L77" s="1">
        <v>14336</v>
      </c>
      <c r="M77" s="1">
        <f t="shared" si="23"/>
        <v>85.722440638269589</v>
      </c>
      <c r="N77" s="1">
        <f t="shared" si="24"/>
        <v>154824</v>
      </c>
      <c r="O77" s="1">
        <f t="shared" si="25"/>
        <v>1.004515727187792</v>
      </c>
      <c r="P77" s="1">
        <f t="shared" si="34"/>
        <v>7666059</v>
      </c>
      <c r="Q77" s="1">
        <v>52282</v>
      </c>
      <c r="R77" s="1" t="s">
        <v>22</v>
      </c>
      <c r="S77" s="1">
        <f t="shared" si="26"/>
        <v>46362.618687632297</v>
      </c>
      <c r="T77" s="1">
        <f t="shared" si="27"/>
        <v>7416.1052313274877</v>
      </c>
      <c r="U77" s="1">
        <f t="shared" si="28"/>
        <v>123.24307879525404</v>
      </c>
      <c r="V77" s="1">
        <f t="shared" si="29"/>
        <v>6395.9476726498333</v>
      </c>
      <c r="W77" s="4">
        <f t="shared" si="30"/>
        <v>15.995872194565683</v>
      </c>
    </row>
    <row r="78" spans="1:24" x14ac:dyDescent="0.25">
      <c r="A78" s="2">
        <v>44407</v>
      </c>
      <c r="B78" s="1">
        <v>510</v>
      </c>
      <c r="C78" s="1">
        <f t="shared" si="31"/>
        <v>1240115</v>
      </c>
      <c r="D78" s="1">
        <v>13862</v>
      </c>
      <c r="E78" s="1">
        <f t="shared" si="19"/>
        <v>-1409</v>
      </c>
      <c r="F78" s="1">
        <f t="shared" si="20"/>
        <v>0.90773361273001119</v>
      </c>
      <c r="G78" s="1">
        <f t="shared" si="21"/>
        <v>1.0113043556264489</v>
      </c>
      <c r="H78" s="1">
        <f t="shared" si="32"/>
        <v>20467</v>
      </c>
      <c r="I78" s="1">
        <v>212</v>
      </c>
      <c r="J78" s="4">
        <f t="shared" si="22"/>
        <v>1.6504114537764643</v>
      </c>
      <c r="K78" s="1">
        <f t="shared" si="33"/>
        <v>1065149</v>
      </c>
      <c r="L78" s="1">
        <v>13975</v>
      </c>
      <c r="M78" s="1">
        <f t="shared" si="23"/>
        <v>85.891147191994293</v>
      </c>
      <c r="N78" s="1">
        <f t="shared" si="24"/>
        <v>154499</v>
      </c>
      <c r="O78" s="1">
        <f t="shared" si="25"/>
        <v>0.99790084224668008</v>
      </c>
      <c r="P78" s="1">
        <f t="shared" si="34"/>
        <v>7711103</v>
      </c>
      <c r="Q78" s="1">
        <v>45044</v>
      </c>
      <c r="R78" s="1" t="s">
        <v>22</v>
      </c>
      <c r="S78" s="1">
        <f t="shared" si="26"/>
        <v>46635.03477472029</v>
      </c>
      <c r="T78" s="1">
        <f t="shared" si="27"/>
        <v>7499.9395222255826</v>
      </c>
      <c r="U78" s="1">
        <f t="shared" si="28"/>
        <v>124.53300882263463</v>
      </c>
      <c r="V78" s="1">
        <f t="shared" si="29"/>
        <v>6480.9796166717369</v>
      </c>
      <c r="W78" s="4">
        <f t="shared" si="30"/>
        <v>16.082199913553225</v>
      </c>
    </row>
    <row r="79" spans="1:24" x14ac:dyDescent="0.25">
      <c r="A79" s="2">
        <v>44408</v>
      </c>
      <c r="B79" s="1">
        <v>511</v>
      </c>
      <c r="C79" s="1">
        <f t="shared" si="31"/>
        <v>1249484</v>
      </c>
      <c r="D79" s="1">
        <v>9369</v>
      </c>
      <c r="E79" s="1">
        <f t="shared" si="19"/>
        <v>-4493</v>
      </c>
      <c r="F79" s="1">
        <f t="shared" si="20"/>
        <v>0.67587649689799456</v>
      </c>
      <c r="G79" s="1">
        <f t="shared" si="21"/>
        <v>1.0075549445011147</v>
      </c>
      <c r="H79" s="1">
        <f t="shared" si="32"/>
        <v>20685</v>
      </c>
      <c r="I79" s="1">
        <v>218</v>
      </c>
      <c r="J79" s="4">
        <f t="shared" si="22"/>
        <v>1.6554833835407254</v>
      </c>
      <c r="K79" s="1">
        <f t="shared" si="33"/>
        <v>1079166</v>
      </c>
      <c r="L79" s="1">
        <v>14017</v>
      </c>
      <c r="M79" s="1">
        <f t="shared" si="23"/>
        <v>86.368933095581852</v>
      </c>
      <c r="N79" s="1">
        <f t="shared" si="24"/>
        <v>149633</v>
      </c>
      <c r="O79" s="1">
        <f t="shared" si="25"/>
        <v>0.96850465051553736</v>
      </c>
      <c r="P79" s="1">
        <f t="shared" si="34"/>
        <v>7742083</v>
      </c>
      <c r="Q79" s="1">
        <v>30980</v>
      </c>
      <c r="R79" s="1" t="s">
        <v>22</v>
      </c>
      <c r="S79" s="1">
        <f t="shared" si="26"/>
        <v>46822.394919866951</v>
      </c>
      <c r="T79" s="1">
        <f t="shared" si="27"/>
        <v>7556.6011490777146</v>
      </c>
      <c r="U79" s="1">
        <f t="shared" si="28"/>
        <v>125.85944630362033</v>
      </c>
      <c r="V79" s="1">
        <f t="shared" si="29"/>
        <v>6566.267112868878</v>
      </c>
      <c r="W79" s="4">
        <f t="shared" si="30"/>
        <v>16.138860820789443</v>
      </c>
    </row>
    <row r="80" spans="1:24" x14ac:dyDescent="0.25">
      <c r="A80" s="2">
        <v>44409</v>
      </c>
      <c r="B80" s="1">
        <v>512</v>
      </c>
      <c r="C80" s="1">
        <f t="shared" si="31"/>
        <v>1264328</v>
      </c>
      <c r="D80" s="1">
        <v>14844</v>
      </c>
      <c r="E80" s="1">
        <f t="shared" ref="E80:E121" si="35">D80-D79</f>
        <v>5475</v>
      </c>
      <c r="F80" s="1">
        <f t="shared" ref="F80:F121" si="36">D80/D79</f>
        <v>1.5843739993595902</v>
      </c>
      <c r="G80" s="1">
        <f t="shared" ref="G80:G121" si="37">C80/C79</f>
        <v>1.0118801041069754</v>
      </c>
      <c r="H80" s="1">
        <f t="shared" si="32"/>
        <v>20916</v>
      </c>
      <c r="I80" s="1">
        <v>231</v>
      </c>
      <c r="J80" s="4">
        <f t="shared" ref="J80:J121" si="38">(H80/C80)*100</f>
        <v>1.6543175505090453</v>
      </c>
      <c r="K80" s="1">
        <f t="shared" si="33"/>
        <v>1094220</v>
      </c>
      <c r="L80" s="1">
        <v>15054</v>
      </c>
      <c r="M80" s="1">
        <f t="shared" ref="M80:M121" si="39">(K80/C80)*100</f>
        <v>86.545579944444796</v>
      </c>
      <c r="N80" s="1">
        <f t="shared" ref="N80:N121" si="40">C80-H80-K80</f>
        <v>149192</v>
      </c>
      <c r="O80" s="1">
        <f t="shared" ref="O80:O121" si="41">N80/N79</f>
        <v>0.99705278915747197</v>
      </c>
      <c r="P80" s="1">
        <f t="shared" si="34"/>
        <v>7791612</v>
      </c>
      <c r="Q80" s="1">
        <v>49529</v>
      </c>
      <c r="R80" s="1" t="s">
        <v>22</v>
      </c>
      <c r="S80" s="1">
        <f t="shared" ref="S80:S121" si="42">P80/165.35</f>
        <v>47121.935288781373</v>
      </c>
      <c r="T80" s="1">
        <f t="shared" ref="T80:T121" si="43">C80/165.35</f>
        <v>7646.3743574236469</v>
      </c>
      <c r="U80" s="1">
        <f t="shared" ref="U80:U121" si="44">H80/164.35</f>
        <v>127.26498326741711</v>
      </c>
      <c r="V80" s="1">
        <f t="shared" ref="V80:V121" si="45">K80/164.35</f>
        <v>6657.8643139641008</v>
      </c>
      <c r="W80" s="4">
        <f t="shared" ref="W80:W121" si="46">(C80/P80)*100</f>
        <v>16.22678336652287</v>
      </c>
    </row>
    <row r="81" spans="1:23" x14ac:dyDescent="0.25">
      <c r="A81" s="2">
        <v>44410</v>
      </c>
      <c r="B81" s="1">
        <v>513</v>
      </c>
      <c r="C81" s="1">
        <f t="shared" si="31"/>
        <v>1280317</v>
      </c>
      <c r="D81" s="1">
        <v>15989</v>
      </c>
      <c r="E81" s="1">
        <f t="shared" si="35"/>
        <v>1145</v>
      </c>
      <c r="F81" s="1">
        <f t="shared" si="36"/>
        <v>1.0771355429803287</v>
      </c>
      <c r="G81" s="1">
        <f t="shared" si="37"/>
        <v>1.012646243696256</v>
      </c>
      <c r="H81" s="1">
        <f t="shared" si="32"/>
        <v>21162</v>
      </c>
      <c r="I81" s="1">
        <v>246</v>
      </c>
      <c r="J81" s="4">
        <f t="shared" si="38"/>
        <v>1.6528719059420443</v>
      </c>
      <c r="K81" s="1">
        <f t="shared" si="33"/>
        <v>1109702</v>
      </c>
      <c r="L81" s="1">
        <v>15482</v>
      </c>
      <c r="M81" s="1">
        <f t="shared" si="39"/>
        <v>86.674003391347611</v>
      </c>
      <c r="N81" s="1">
        <f t="shared" si="40"/>
        <v>149453</v>
      </c>
      <c r="O81" s="1">
        <f t="shared" si="41"/>
        <v>1.0017494235615851</v>
      </c>
      <c r="P81" s="1">
        <f t="shared" si="34"/>
        <v>7845074</v>
      </c>
      <c r="Q81" s="1">
        <v>53462</v>
      </c>
      <c r="R81" s="1" t="s">
        <v>22</v>
      </c>
      <c r="S81" s="1">
        <f t="shared" si="42"/>
        <v>47445.261566374356</v>
      </c>
      <c r="T81" s="1">
        <f t="shared" si="43"/>
        <v>7743.0722709404299</v>
      </c>
      <c r="U81" s="1">
        <f t="shared" si="44"/>
        <v>128.76178886522666</v>
      </c>
      <c r="V81" s="1">
        <f t="shared" si="45"/>
        <v>6752.0657134164894</v>
      </c>
      <c r="W81" s="4">
        <f t="shared" si="46"/>
        <v>16.320011767894094</v>
      </c>
    </row>
    <row r="82" spans="1:23" x14ac:dyDescent="0.25">
      <c r="A82" s="2">
        <v>44411</v>
      </c>
      <c r="B82" s="1">
        <v>514</v>
      </c>
      <c r="C82" s="1">
        <f t="shared" si="31"/>
        <v>1296093</v>
      </c>
      <c r="D82" s="1">
        <v>15776</v>
      </c>
      <c r="E82" s="1">
        <f t="shared" si="35"/>
        <v>-213</v>
      </c>
      <c r="F82" s="1">
        <f t="shared" si="36"/>
        <v>0.9866783413596848</v>
      </c>
      <c r="G82" s="1">
        <f t="shared" si="37"/>
        <v>1.0123219483924684</v>
      </c>
      <c r="H82" s="1">
        <f t="shared" si="32"/>
        <v>21397</v>
      </c>
      <c r="I82" s="1">
        <v>235</v>
      </c>
      <c r="J82" s="4">
        <f t="shared" si="38"/>
        <v>1.6508846201622878</v>
      </c>
      <c r="K82" s="1">
        <f t="shared" si="33"/>
        <v>1125999</v>
      </c>
      <c r="L82" s="1">
        <v>16297</v>
      </c>
      <c r="M82" s="1">
        <f t="shared" si="39"/>
        <v>86.87640470244034</v>
      </c>
      <c r="N82" s="1">
        <f t="shared" si="40"/>
        <v>148697</v>
      </c>
      <c r="O82" s="1">
        <f t="shared" si="41"/>
        <v>0.99494155353187963</v>
      </c>
      <c r="P82" s="1">
        <f t="shared" si="34"/>
        <v>7900358</v>
      </c>
      <c r="Q82" s="1">
        <v>55284</v>
      </c>
      <c r="R82" s="1" t="s">
        <v>22</v>
      </c>
      <c r="S82" s="1">
        <f t="shared" si="42"/>
        <v>47779.606894466284</v>
      </c>
      <c r="T82" s="1">
        <f t="shared" si="43"/>
        <v>7838.4820078621105</v>
      </c>
      <c r="U82" s="1">
        <f t="shared" si="44"/>
        <v>130.19166413142685</v>
      </c>
      <c r="V82" s="1">
        <f t="shared" si="45"/>
        <v>6851.226041983572</v>
      </c>
      <c r="W82" s="4">
        <f t="shared" si="46"/>
        <v>16.405497067348087</v>
      </c>
    </row>
    <row r="83" spans="1:23" x14ac:dyDescent="0.25">
      <c r="A83" s="2">
        <v>44412</v>
      </c>
      <c r="B83" s="1">
        <v>515</v>
      </c>
      <c r="C83" s="1">
        <f t="shared" si="31"/>
        <v>1309910</v>
      </c>
      <c r="D83" s="1">
        <v>13817</v>
      </c>
      <c r="E83" s="1">
        <f t="shared" si="35"/>
        <v>-1959</v>
      </c>
      <c r="F83" s="1">
        <f t="shared" si="36"/>
        <v>0.87582403651115615</v>
      </c>
      <c r="G83" s="1">
        <f t="shared" si="37"/>
        <v>1.0106605004424838</v>
      </c>
      <c r="H83" s="1">
        <f t="shared" si="32"/>
        <v>21638</v>
      </c>
      <c r="I83" s="1">
        <v>241</v>
      </c>
      <c r="J83" s="4">
        <f t="shared" si="38"/>
        <v>1.6518692123886374</v>
      </c>
      <c r="K83" s="1">
        <f t="shared" si="33"/>
        <v>1142111</v>
      </c>
      <c r="L83" s="1">
        <v>16112</v>
      </c>
      <c r="M83" s="1">
        <f t="shared" si="39"/>
        <v>87.19003595666878</v>
      </c>
      <c r="N83" s="1">
        <f t="shared" si="40"/>
        <v>146161</v>
      </c>
      <c r="O83" s="1">
        <f t="shared" si="41"/>
        <v>0.98294518383020502</v>
      </c>
      <c r="P83" s="1">
        <f t="shared" si="34"/>
        <v>7949872</v>
      </c>
      <c r="Q83" s="1">
        <v>49514</v>
      </c>
      <c r="R83" s="1" t="s">
        <v>22</v>
      </c>
      <c r="S83" s="1">
        <f t="shared" si="42"/>
        <v>48079.056546719083</v>
      </c>
      <c r="T83" s="1">
        <f t="shared" si="43"/>
        <v>7922.0441487753251</v>
      </c>
      <c r="U83" s="1">
        <f t="shared" si="44"/>
        <v>131.65804685123214</v>
      </c>
      <c r="V83" s="1">
        <f t="shared" si="45"/>
        <v>6949.2607240644966</v>
      </c>
      <c r="W83" s="4">
        <f t="shared" si="46"/>
        <v>16.477120637917189</v>
      </c>
    </row>
    <row r="84" spans="1:23" x14ac:dyDescent="0.25">
      <c r="A84" s="2">
        <v>44413</v>
      </c>
      <c r="B84" s="1">
        <v>516</v>
      </c>
      <c r="C84" s="1">
        <f t="shared" si="31"/>
        <v>1322654</v>
      </c>
      <c r="D84" s="1">
        <v>12744</v>
      </c>
      <c r="E84" s="1">
        <f t="shared" si="35"/>
        <v>-1073</v>
      </c>
      <c r="F84" s="1">
        <f t="shared" si="36"/>
        <v>0.92234204241152207</v>
      </c>
      <c r="G84" s="1">
        <f t="shared" si="37"/>
        <v>1.0097289126733897</v>
      </c>
      <c r="H84" s="1">
        <f t="shared" si="32"/>
        <v>21902</v>
      </c>
      <c r="I84" s="1">
        <v>264</v>
      </c>
      <c r="J84" s="4">
        <f t="shared" si="38"/>
        <v>1.6559130354574969</v>
      </c>
      <c r="K84" s="1">
        <f t="shared" si="33"/>
        <v>1157897</v>
      </c>
      <c r="L84" s="1">
        <v>15786</v>
      </c>
      <c r="M84" s="1">
        <f t="shared" si="39"/>
        <v>87.543454297193364</v>
      </c>
      <c r="N84" s="1">
        <f t="shared" si="40"/>
        <v>142855</v>
      </c>
      <c r="O84" s="1">
        <f t="shared" si="41"/>
        <v>0.97738110713528237</v>
      </c>
      <c r="P84" s="1">
        <f t="shared" si="34"/>
        <v>7996867</v>
      </c>
      <c r="Q84" s="1">
        <v>46995</v>
      </c>
      <c r="R84" s="1" t="s">
        <v>22</v>
      </c>
      <c r="S84" s="1">
        <f t="shared" si="42"/>
        <v>48363.271847596014</v>
      </c>
      <c r="T84" s="1">
        <f t="shared" si="43"/>
        <v>7999.1170244934992</v>
      </c>
      <c r="U84" s="1">
        <f t="shared" si="44"/>
        <v>133.264374809857</v>
      </c>
      <c r="V84" s="1">
        <f t="shared" si="45"/>
        <v>7045.3118344995437</v>
      </c>
      <c r="W84" s="4">
        <f t="shared" si="46"/>
        <v>16.53965234134818</v>
      </c>
    </row>
    <row r="85" spans="1:23" x14ac:dyDescent="0.25">
      <c r="A85" s="2">
        <v>44414</v>
      </c>
      <c r="B85" s="1">
        <v>517</v>
      </c>
      <c r="C85" s="1">
        <f t="shared" si="31"/>
        <v>1335260</v>
      </c>
      <c r="D85" s="1">
        <v>12606</v>
      </c>
      <c r="E85" s="1">
        <f t="shared" si="35"/>
        <v>-138</v>
      </c>
      <c r="F85" s="1">
        <f t="shared" si="36"/>
        <v>0.98917137476459516</v>
      </c>
      <c r="G85" s="1">
        <f t="shared" si="37"/>
        <v>1.0095308372408809</v>
      </c>
      <c r="H85" s="1">
        <f t="shared" si="32"/>
        <v>22150</v>
      </c>
      <c r="I85" s="1">
        <v>248</v>
      </c>
      <c r="J85" s="4">
        <f t="shared" si="38"/>
        <v>1.6588529574764466</v>
      </c>
      <c r="K85" s="1">
        <f t="shared" si="33"/>
        <v>1173391</v>
      </c>
      <c r="L85" s="1">
        <v>15494</v>
      </c>
      <c r="M85" s="1">
        <f t="shared" si="39"/>
        <v>87.877342240462525</v>
      </c>
      <c r="N85" s="1">
        <f t="shared" si="40"/>
        <v>139719</v>
      </c>
      <c r="O85" s="1">
        <f t="shared" si="41"/>
        <v>0.97804767071506071</v>
      </c>
      <c r="P85" s="1">
        <f t="shared" si="34"/>
        <v>8044882</v>
      </c>
      <c r="Q85" s="1">
        <v>48015</v>
      </c>
      <c r="R85" s="1" t="s">
        <v>22</v>
      </c>
      <c r="S85" s="1">
        <f t="shared" si="42"/>
        <v>48653.655881463565</v>
      </c>
      <c r="T85" s="1">
        <f t="shared" si="43"/>
        <v>8075.3553069247055</v>
      </c>
      <c r="U85" s="1">
        <f t="shared" si="44"/>
        <v>134.77334955886826</v>
      </c>
      <c r="V85" s="1">
        <f t="shared" si="45"/>
        <v>7139.586248859142</v>
      </c>
      <c r="W85" s="4">
        <f t="shared" si="46"/>
        <v>16.597633128739488</v>
      </c>
    </row>
    <row r="86" spans="1:23" x14ac:dyDescent="0.25">
      <c r="A86" s="2">
        <v>44415</v>
      </c>
      <c r="B86" s="1">
        <v>518</v>
      </c>
      <c r="C86" s="1">
        <f t="shared" si="31"/>
        <v>1343396</v>
      </c>
      <c r="D86" s="1">
        <v>8136</v>
      </c>
      <c r="E86" s="1">
        <f t="shared" si="35"/>
        <v>-4470</v>
      </c>
      <c r="F86" s="1">
        <f t="shared" si="36"/>
        <v>0.64540694907187057</v>
      </c>
      <c r="G86" s="1">
        <f t="shared" si="37"/>
        <v>1.0060931953327441</v>
      </c>
      <c r="H86" s="1">
        <f t="shared" si="32"/>
        <v>22411</v>
      </c>
      <c r="I86" s="1">
        <v>261</v>
      </c>
      <c r="J86" s="4">
        <f t="shared" si="38"/>
        <v>1.6682348317249716</v>
      </c>
      <c r="K86" s="1">
        <f t="shared" si="33"/>
        <v>1189774</v>
      </c>
      <c r="L86" s="1">
        <v>16383</v>
      </c>
      <c r="M86" s="1">
        <f t="shared" si="39"/>
        <v>88.56465256707628</v>
      </c>
      <c r="N86" s="1">
        <f t="shared" si="40"/>
        <v>131211</v>
      </c>
      <c r="O86" s="1">
        <f t="shared" si="41"/>
        <v>0.93910634917226721</v>
      </c>
      <c r="P86" s="1">
        <f t="shared" si="34"/>
        <v>8076596</v>
      </c>
      <c r="Q86" s="1">
        <v>31714</v>
      </c>
      <c r="R86" s="1" t="s">
        <v>22</v>
      </c>
      <c r="S86" s="1">
        <f t="shared" si="42"/>
        <v>48845.455095252495</v>
      </c>
      <c r="T86" s="1">
        <f t="shared" si="43"/>
        <v>8124.5600241911097</v>
      </c>
      <c r="U86" s="1">
        <f t="shared" si="44"/>
        <v>136.36142379069059</v>
      </c>
      <c r="V86" s="1">
        <f t="shared" si="45"/>
        <v>7239.269850927898</v>
      </c>
      <c r="W86" s="4">
        <f t="shared" si="46"/>
        <v>16.633195469972744</v>
      </c>
    </row>
    <row r="87" spans="1:23" x14ac:dyDescent="0.25">
      <c r="A87" s="2">
        <v>44416</v>
      </c>
      <c r="B87" s="1">
        <v>519</v>
      </c>
      <c r="C87" s="1">
        <f t="shared" si="31"/>
        <v>1353695</v>
      </c>
      <c r="D87" s="5">
        <v>10299</v>
      </c>
      <c r="E87" s="1">
        <f t="shared" si="35"/>
        <v>2163</v>
      </c>
      <c r="F87" s="1">
        <f t="shared" si="36"/>
        <v>1.2658554572271385</v>
      </c>
      <c r="G87" s="1">
        <f t="shared" si="37"/>
        <v>1.0076663917415267</v>
      </c>
      <c r="H87" s="1">
        <f t="shared" si="32"/>
        <v>22652</v>
      </c>
      <c r="I87" s="1">
        <v>241</v>
      </c>
      <c r="J87" s="4">
        <f t="shared" si="38"/>
        <v>1.673345916177573</v>
      </c>
      <c r="K87" s="1">
        <f t="shared" si="33"/>
        <v>1206401</v>
      </c>
      <c r="L87" s="1">
        <v>16627</v>
      </c>
      <c r="M87" s="1">
        <f t="shared" si="39"/>
        <v>89.119114719342235</v>
      </c>
      <c r="N87" s="1">
        <f t="shared" si="40"/>
        <v>124642</v>
      </c>
      <c r="O87" s="1">
        <f t="shared" si="41"/>
        <v>0.94993559991159282</v>
      </c>
      <c r="P87" s="1">
        <f t="shared" si="34"/>
        <v>8118599</v>
      </c>
      <c r="Q87" s="1">
        <v>42003</v>
      </c>
      <c r="R87" s="1" t="s">
        <v>22</v>
      </c>
      <c r="S87" s="1">
        <f t="shared" si="42"/>
        <v>49099.479891140007</v>
      </c>
      <c r="T87" s="1">
        <f t="shared" si="43"/>
        <v>8186.8460840641064</v>
      </c>
      <c r="U87" s="1">
        <f t="shared" si="44"/>
        <v>137.82780651049589</v>
      </c>
      <c r="V87" s="1">
        <f t="shared" si="45"/>
        <v>7340.4380894432616</v>
      </c>
      <c r="W87" s="4">
        <f t="shared" si="46"/>
        <v>16.673997570270437</v>
      </c>
    </row>
    <row r="88" spans="1:23" x14ac:dyDescent="0.25">
      <c r="A88" s="2">
        <v>44417</v>
      </c>
      <c r="B88" s="1">
        <v>520</v>
      </c>
      <c r="C88" s="1">
        <f t="shared" si="31"/>
        <v>1365158</v>
      </c>
      <c r="D88" s="5">
        <v>11463</v>
      </c>
      <c r="E88" s="1">
        <f t="shared" si="35"/>
        <v>1164</v>
      </c>
      <c r="F88" s="1">
        <f t="shared" si="36"/>
        <v>1.1130206816195747</v>
      </c>
      <c r="G88" s="1">
        <f t="shared" si="37"/>
        <v>1.0084679340619565</v>
      </c>
      <c r="H88" s="1">
        <f t="shared" si="32"/>
        <v>22897</v>
      </c>
      <c r="I88" s="1">
        <v>245</v>
      </c>
      <c r="J88" s="4">
        <f t="shared" si="38"/>
        <v>1.6772417551668011</v>
      </c>
      <c r="K88" s="1">
        <f t="shared" si="33"/>
        <v>1220813</v>
      </c>
      <c r="L88" s="1">
        <v>14412</v>
      </c>
      <c r="M88" s="1">
        <f t="shared" si="39"/>
        <v>89.426498617742411</v>
      </c>
      <c r="N88" s="1">
        <f t="shared" si="40"/>
        <v>121448</v>
      </c>
      <c r="O88" s="1">
        <f t="shared" si="41"/>
        <v>0.97437460887983185</v>
      </c>
      <c r="P88" s="1">
        <f t="shared" si="34"/>
        <v>8165806</v>
      </c>
      <c r="Q88" s="1">
        <v>47207</v>
      </c>
      <c r="R88" s="1" t="s">
        <v>22</v>
      </c>
      <c r="S88" s="1">
        <f t="shared" si="42"/>
        <v>49384.977320834594</v>
      </c>
      <c r="T88" s="1">
        <f t="shared" si="43"/>
        <v>8256.1717568793465</v>
      </c>
      <c r="U88" s="1">
        <f t="shared" si="44"/>
        <v>139.31852753270459</v>
      </c>
      <c r="V88" s="1">
        <f t="shared" si="45"/>
        <v>7428.1289930027388</v>
      </c>
      <c r="W88" s="4">
        <f t="shared" si="46"/>
        <v>16.717982278785463</v>
      </c>
    </row>
    <row r="89" spans="1:23" x14ac:dyDescent="0.25">
      <c r="A89" s="2">
        <v>44418</v>
      </c>
      <c r="B89" s="1">
        <v>521</v>
      </c>
      <c r="C89" s="1">
        <f t="shared" si="31"/>
        <v>1376322</v>
      </c>
      <c r="D89" s="1">
        <v>11164</v>
      </c>
      <c r="E89" s="1">
        <f t="shared" si="35"/>
        <v>-299</v>
      </c>
      <c r="F89" s="1">
        <f t="shared" si="36"/>
        <v>0.97391607781558054</v>
      </c>
      <c r="G89" s="1">
        <f t="shared" si="37"/>
        <v>1.0081778079899908</v>
      </c>
      <c r="H89" s="1">
        <f t="shared" si="32"/>
        <v>23161</v>
      </c>
      <c r="I89" s="1">
        <v>264</v>
      </c>
      <c r="J89" s="4">
        <f t="shared" si="38"/>
        <v>1.6828184102266768</v>
      </c>
      <c r="K89" s="1">
        <f t="shared" si="33"/>
        <v>1235716</v>
      </c>
      <c r="L89" s="1">
        <v>14903</v>
      </c>
      <c r="M89" s="1">
        <f t="shared" si="39"/>
        <v>89.78393137652381</v>
      </c>
      <c r="N89" s="1">
        <f t="shared" si="40"/>
        <v>117445</v>
      </c>
      <c r="O89" s="1">
        <f t="shared" si="41"/>
        <v>0.96703939134444372</v>
      </c>
      <c r="P89" s="1">
        <f t="shared" si="34"/>
        <v>8213230</v>
      </c>
      <c r="Q89" s="1">
        <v>47424</v>
      </c>
      <c r="R89" s="1" t="s">
        <v>22</v>
      </c>
      <c r="S89" s="1">
        <f t="shared" si="42"/>
        <v>49671.787118234053</v>
      </c>
      <c r="T89" s="1">
        <f t="shared" si="43"/>
        <v>8323.6891442394917</v>
      </c>
      <c r="U89" s="1">
        <f t="shared" si="44"/>
        <v>140.92485549132948</v>
      </c>
      <c r="V89" s="1">
        <f t="shared" si="45"/>
        <v>7518.8074231822329</v>
      </c>
      <c r="W89" s="4">
        <f t="shared" si="46"/>
        <v>16.757378035194435</v>
      </c>
    </row>
    <row r="90" spans="1:23" x14ac:dyDescent="0.25">
      <c r="A90" s="2">
        <v>44419</v>
      </c>
      <c r="B90" s="1">
        <v>522</v>
      </c>
      <c r="C90" s="1">
        <f t="shared" si="31"/>
        <v>1386742</v>
      </c>
      <c r="D90" s="1">
        <v>10420</v>
      </c>
      <c r="E90" s="1">
        <f t="shared" si="35"/>
        <v>-744</v>
      </c>
      <c r="F90" s="1">
        <f t="shared" si="36"/>
        <v>0.93335721963453955</v>
      </c>
      <c r="G90" s="1">
        <f t="shared" si="37"/>
        <v>1.0075709027393298</v>
      </c>
      <c r="H90" s="1">
        <f t="shared" si="32"/>
        <v>23398</v>
      </c>
      <c r="I90" s="1">
        <v>237</v>
      </c>
      <c r="J90" s="4">
        <f t="shared" si="38"/>
        <v>1.6872641053635067</v>
      </c>
      <c r="K90" s="1">
        <f t="shared" si="33"/>
        <v>1249029</v>
      </c>
      <c r="L90" s="1">
        <v>13313</v>
      </c>
      <c r="M90" s="1">
        <f t="shared" si="39"/>
        <v>90.069313542100844</v>
      </c>
      <c r="N90" s="1">
        <f t="shared" si="40"/>
        <v>114315</v>
      </c>
      <c r="O90" s="1">
        <f t="shared" si="41"/>
        <v>0.97334922729788409</v>
      </c>
      <c r="P90" s="1">
        <f t="shared" si="34"/>
        <v>8257660</v>
      </c>
      <c r="Q90" s="1">
        <v>44430</v>
      </c>
      <c r="R90" s="1" t="s">
        <v>22</v>
      </c>
      <c r="S90" s="1">
        <f t="shared" si="42"/>
        <v>49940.489869972786</v>
      </c>
      <c r="T90" s="1">
        <f t="shared" si="43"/>
        <v>8386.7069851829456</v>
      </c>
      <c r="U90" s="1">
        <f t="shared" si="44"/>
        <v>142.36689990873137</v>
      </c>
      <c r="V90" s="1">
        <f t="shared" si="45"/>
        <v>7599.8113781563743</v>
      </c>
      <c r="W90" s="4">
        <f t="shared" si="46"/>
        <v>16.793401520527606</v>
      </c>
    </row>
    <row r="91" spans="1:23" x14ac:dyDescent="0.25">
      <c r="A91" s="2">
        <v>44420</v>
      </c>
      <c r="B91" s="1">
        <v>523</v>
      </c>
      <c r="C91" s="1">
        <f t="shared" si="31"/>
        <v>1396868</v>
      </c>
      <c r="D91" s="1">
        <v>10126</v>
      </c>
      <c r="E91" s="1">
        <f t="shared" si="35"/>
        <v>-294</v>
      </c>
      <c r="F91" s="1">
        <f t="shared" si="36"/>
        <v>0.97178502879078699</v>
      </c>
      <c r="G91" s="1">
        <f t="shared" si="37"/>
        <v>1.0073020071505732</v>
      </c>
      <c r="H91" s="1">
        <f t="shared" si="32"/>
        <v>23613</v>
      </c>
      <c r="I91" s="1">
        <v>215</v>
      </c>
      <c r="J91" s="4">
        <f t="shared" si="38"/>
        <v>1.6904245784139946</v>
      </c>
      <c r="K91" s="1">
        <f t="shared" si="33"/>
        <v>1263019</v>
      </c>
      <c r="L91" s="1">
        <v>13990</v>
      </c>
      <c r="M91" s="1">
        <f t="shared" si="39"/>
        <v>90.417920662510696</v>
      </c>
      <c r="N91" s="1">
        <f t="shared" si="40"/>
        <v>110236</v>
      </c>
      <c r="O91" s="1">
        <f t="shared" si="41"/>
        <v>0.96431789353978048</v>
      </c>
      <c r="P91" s="1">
        <f t="shared" si="34"/>
        <v>8302747</v>
      </c>
      <c r="Q91" s="1">
        <v>45087</v>
      </c>
      <c r="R91" s="1" t="s">
        <v>22</v>
      </c>
      <c r="S91" s="1">
        <f t="shared" si="42"/>
        <v>50213.166011490779</v>
      </c>
      <c r="T91" s="1">
        <f t="shared" si="43"/>
        <v>8447.9467795585133</v>
      </c>
      <c r="U91" s="1">
        <f t="shared" si="44"/>
        <v>143.67508366291452</v>
      </c>
      <c r="V91" s="1">
        <f t="shared" si="45"/>
        <v>7684.9345908122914</v>
      </c>
      <c r="W91" s="4">
        <f t="shared" si="46"/>
        <v>16.82416674866764</v>
      </c>
    </row>
    <row r="92" spans="1:23" x14ac:dyDescent="0.25">
      <c r="A92" s="2">
        <v>44421</v>
      </c>
      <c r="B92" s="1">
        <v>524</v>
      </c>
      <c r="C92" s="1">
        <f t="shared" si="31"/>
        <v>1405333</v>
      </c>
      <c r="D92" s="1">
        <v>8465</v>
      </c>
      <c r="E92" s="1">
        <f t="shared" si="35"/>
        <v>-1661</v>
      </c>
      <c r="F92" s="1">
        <f t="shared" si="36"/>
        <v>0.83596681809204032</v>
      </c>
      <c r="G92" s="1">
        <f t="shared" si="37"/>
        <v>1.0060599856249839</v>
      </c>
      <c r="H92" s="1">
        <f t="shared" si="32"/>
        <v>23810</v>
      </c>
      <c r="I92" s="1">
        <v>197</v>
      </c>
      <c r="J92" s="4">
        <f t="shared" si="38"/>
        <v>1.6942603639137486</v>
      </c>
      <c r="K92" s="1">
        <f t="shared" si="33"/>
        <v>1274476</v>
      </c>
      <c r="L92" s="1">
        <v>11457</v>
      </c>
      <c r="M92" s="1">
        <f t="shared" si="39"/>
        <v>90.688541434663534</v>
      </c>
      <c r="N92" s="1">
        <f t="shared" si="40"/>
        <v>107047</v>
      </c>
      <c r="O92" s="1">
        <f t="shared" si="41"/>
        <v>0.9710711564280271</v>
      </c>
      <c r="P92" s="1">
        <f t="shared" si="34"/>
        <v>8343388</v>
      </c>
      <c r="Q92" s="1">
        <v>40641</v>
      </c>
      <c r="R92" s="1" t="s">
        <v>22</v>
      </c>
      <c r="S92" s="1">
        <f t="shared" si="42"/>
        <v>50458.953734502575</v>
      </c>
      <c r="T92" s="1">
        <f t="shared" si="43"/>
        <v>8499.1412156032657</v>
      </c>
      <c r="U92" s="1">
        <f t="shared" si="44"/>
        <v>144.87374505628233</v>
      </c>
      <c r="V92" s="1">
        <f t="shared" si="45"/>
        <v>7754.6455734712508</v>
      </c>
      <c r="W92" s="4">
        <f t="shared" si="46"/>
        <v>16.843673097787136</v>
      </c>
    </row>
    <row r="93" spans="1:23" x14ac:dyDescent="0.25">
      <c r="A93" s="2">
        <v>44422</v>
      </c>
      <c r="B93" s="1">
        <v>525</v>
      </c>
      <c r="C93" s="1">
        <f t="shared" si="31"/>
        <v>1412218</v>
      </c>
      <c r="D93" s="1">
        <v>6885</v>
      </c>
      <c r="E93" s="1">
        <f t="shared" si="35"/>
        <v>-1580</v>
      </c>
      <c r="F93" s="1">
        <f t="shared" si="36"/>
        <v>0.81334908446544596</v>
      </c>
      <c r="G93" s="1">
        <f t="shared" si="37"/>
        <v>1.0048991947104351</v>
      </c>
      <c r="H93" s="1">
        <f t="shared" si="32"/>
        <v>23988</v>
      </c>
      <c r="I93" s="1">
        <v>178</v>
      </c>
      <c r="J93" s="4">
        <f t="shared" si="38"/>
        <v>1.6986046063709708</v>
      </c>
      <c r="K93" s="1">
        <f t="shared" si="33"/>
        <v>1282281</v>
      </c>
      <c r="L93" s="1">
        <v>7805</v>
      </c>
      <c r="M93" s="1">
        <f t="shared" si="39"/>
        <v>90.799083427629441</v>
      </c>
      <c r="N93" s="1">
        <f t="shared" si="40"/>
        <v>105949</v>
      </c>
      <c r="O93" s="1">
        <f t="shared" si="41"/>
        <v>0.98974282324586393</v>
      </c>
      <c r="P93" s="1">
        <f t="shared" si="34"/>
        <v>8376718</v>
      </c>
      <c r="Q93" s="1">
        <v>33330</v>
      </c>
      <c r="R93" s="1" t="s">
        <v>22</v>
      </c>
      <c r="S93" s="1">
        <f t="shared" si="42"/>
        <v>50660.526156637439</v>
      </c>
      <c r="T93" s="1">
        <f t="shared" si="43"/>
        <v>8540.7801632899918</v>
      </c>
      <c r="U93" s="1">
        <f t="shared" si="44"/>
        <v>145.95679951323396</v>
      </c>
      <c r="V93" s="1">
        <f t="shared" si="45"/>
        <v>7802.1356860358992</v>
      </c>
      <c r="W93" s="4">
        <f t="shared" si="46"/>
        <v>16.858846149530162</v>
      </c>
    </row>
    <row r="94" spans="1:23" x14ac:dyDescent="0.25">
      <c r="A94" s="2">
        <v>44423</v>
      </c>
      <c r="B94" s="1">
        <v>526</v>
      </c>
      <c r="C94" s="1">
        <f t="shared" si="31"/>
        <v>1418902</v>
      </c>
      <c r="D94" s="1">
        <v>6684</v>
      </c>
      <c r="E94" s="1">
        <f t="shared" si="35"/>
        <v>-201</v>
      </c>
      <c r="F94" s="1">
        <f t="shared" si="36"/>
        <v>0.97080610021786495</v>
      </c>
      <c r="G94" s="1">
        <f t="shared" si="37"/>
        <v>1.0047329803189027</v>
      </c>
      <c r="H94" s="1">
        <f t="shared" si="32"/>
        <v>24175</v>
      </c>
      <c r="I94" s="1">
        <v>187</v>
      </c>
      <c r="J94" s="4">
        <f t="shared" si="38"/>
        <v>1.70378222033657</v>
      </c>
      <c r="K94" s="1">
        <f t="shared" si="33"/>
        <v>1293652</v>
      </c>
      <c r="L94" s="1">
        <v>11371</v>
      </c>
      <c r="M94" s="1">
        <f t="shared" si="39"/>
        <v>91.172751888432046</v>
      </c>
      <c r="N94" s="1">
        <f t="shared" si="40"/>
        <v>101075</v>
      </c>
      <c r="O94" s="1">
        <f t="shared" si="41"/>
        <v>0.95399673427781295</v>
      </c>
      <c r="P94" s="1">
        <f t="shared" si="34"/>
        <v>8409719</v>
      </c>
      <c r="Q94" s="1">
        <v>33001</v>
      </c>
      <c r="R94" s="1" t="s">
        <v>22</v>
      </c>
      <c r="S94" s="1">
        <f t="shared" si="42"/>
        <v>50860.108859993954</v>
      </c>
      <c r="T94" s="1">
        <f t="shared" si="43"/>
        <v>8581.2035077109158</v>
      </c>
      <c r="U94" s="1">
        <f t="shared" si="44"/>
        <v>147.09461515059326</v>
      </c>
      <c r="V94" s="1">
        <f t="shared" si="45"/>
        <v>7871.3233951931852</v>
      </c>
      <c r="W94" s="4">
        <f t="shared" si="46"/>
        <v>16.87216897496813</v>
      </c>
    </row>
    <row r="95" spans="1:23" x14ac:dyDescent="0.25">
      <c r="A95" s="2">
        <v>44424</v>
      </c>
      <c r="B95" s="1">
        <v>527</v>
      </c>
      <c r="C95" s="1">
        <f t="shared" si="31"/>
        <v>1425861</v>
      </c>
      <c r="D95" s="1">
        <v>6959</v>
      </c>
      <c r="E95" s="1">
        <f t="shared" si="35"/>
        <v>275</v>
      </c>
      <c r="F95" s="1">
        <f t="shared" si="36"/>
        <v>1.0411430281268701</v>
      </c>
      <c r="G95" s="1">
        <f t="shared" si="37"/>
        <v>1.0049044965755212</v>
      </c>
      <c r="H95" s="1">
        <f t="shared" si="32"/>
        <v>24349</v>
      </c>
      <c r="I95" s="1">
        <v>174</v>
      </c>
      <c r="J95" s="4">
        <f t="shared" si="38"/>
        <v>1.7076699622193185</v>
      </c>
      <c r="K95" s="1">
        <f t="shared" si="33"/>
        <v>1302920</v>
      </c>
      <c r="L95" s="1">
        <v>9268</v>
      </c>
      <c r="M95" s="1">
        <f t="shared" si="39"/>
        <v>91.377771045003684</v>
      </c>
      <c r="N95" s="1">
        <f t="shared" si="40"/>
        <v>98592</v>
      </c>
      <c r="O95" s="1">
        <f t="shared" si="41"/>
        <v>0.97543408360128614</v>
      </c>
      <c r="P95" s="1">
        <f t="shared" si="34"/>
        <v>8442734</v>
      </c>
      <c r="Q95" s="1">
        <v>33015</v>
      </c>
      <c r="R95" s="1" t="s">
        <v>22</v>
      </c>
      <c r="S95" s="1">
        <f t="shared" si="42"/>
        <v>51059.776232234653</v>
      </c>
      <c r="T95" s="1">
        <f t="shared" si="43"/>
        <v>8623.2899909283333</v>
      </c>
      <c r="U95" s="1">
        <f t="shared" si="44"/>
        <v>148.15333130514148</v>
      </c>
      <c r="V95" s="1">
        <f t="shared" si="45"/>
        <v>7927.7152418618807</v>
      </c>
      <c r="W95" s="4">
        <f t="shared" si="46"/>
        <v>16.888616886425652</v>
      </c>
    </row>
    <row r="96" spans="1:23" x14ac:dyDescent="0.25">
      <c r="A96" s="2">
        <v>44425</v>
      </c>
      <c r="B96" s="1">
        <v>528</v>
      </c>
      <c r="C96" s="1">
        <f t="shared" si="31"/>
        <v>1433396</v>
      </c>
      <c r="D96" s="1">
        <v>7535</v>
      </c>
      <c r="E96" s="1">
        <f t="shared" si="35"/>
        <v>576</v>
      </c>
      <c r="F96" s="1">
        <f t="shared" si="36"/>
        <v>1.082770513004742</v>
      </c>
      <c r="G96" s="1">
        <f t="shared" si="37"/>
        <v>1.0052845263318093</v>
      </c>
      <c r="H96" s="1">
        <f t="shared" si="32"/>
        <v>24547</v>
      </c>
      <c r="I96" s="1">
        <v>198</v>
      </c>
      <c r="J96" s="4">
        <f t="shared" si="38"/>
        <v>1.7125065229706236</v>
      </c>
      <c r="K96" s="1">
        <f t="shared" si="33"/>
        <v>1315870</v>
      </c>
      <c r="L96" s="1">
        <v>12950</v>
      </c>
      <c r="M96" s="1">
        <f t="shared" si="39"/>
        <v>91.800870101493231</v>
      </c>
      <c r="N96" s="1">
        <f t="shared" si="40"/>
        <v>92979</v>
      </c>
      <c r="O96" s="1">
        <f t="shared" si="41"/>
        <v>0.94306840311587148</v>
      </c>
      <c r="P96" s="1">
        <f t="shared" si="34"/>
        <v>8482012</v>
      </c>
      <c r="Q96" s="1">
        <v>39278</v>
      </c>
      <c r="R96" s="1" t="s">
        <v>22</v>
      </c>
      <c r="S96" s="1">
        <f t="shared" si="42"/>
        <v>51297.320834593287</v>
      </c>
      <c r="T96" s="1">
        <f t="shared" si="43"/>
        <v>8668.8599939522228</v>
      </c>
      <c r="U96" s="1">
        <f t="shared" si="44"/>
        <v>149.35807727411014</v>
      </c>
      <c r="V96" s="1">
        <f t="shared" si="45"/>
        <v>8006.5104958929114</v>
      </c>
      <c r="W96" s="4">
        <f t="shared" si="46"/>
        <v>16.89924513193332</v>
      </c>
    </row>
    <row r="97" spans="1:23" x14ac:dyDescent="0.25">
      <c r="A97" s="2">
        <v>44426</v>
      </c>
      <c r="B97" s="1">
        <v>529</v>
      </c>
      <c r="C97" s="1">
        <f t="shared" ref="C97:C121" si="47">C96+D97</f>
        <v>1440644</v>
      </c>
      <c r="D97" s="1">
        <v>7248</v>
      </c>
      <c r="E97" s="1">
        <f t="shared" si="35"/>
        <v>-287</v>
      </c>
      <c r="F97" s="1">
        <f t="shared" si="36"/>
        <v>0.96191108161911076</v>
      </c>
      <c r="G97" s="1">
        <f t="shared" si="37"/>
        <v>1.0050565231101525</v>
      </c>
      <c r="H97" s="1">
        <f t="shared" si="32"/>
        <v>24719</v>
      </c>
      <c r="I97" s="1">
        <v>172</v>
      </c>
      <c r="J97" s="4">
        <f t="shared" si="38"/>
        <v>1.715829864977052</v>
      </c>
      <c r="K97" s="1">
        <f t="shared" si="33"/>
        <v>1327982</v>
      </c>
      <c r="L97" s="1">
        <v>12112</v>
      </c>
      <c r="M97" s="1">
        <f t="shared" si="39"/>
        <v>92.179747390750251</v>
      </c>
      <c r="N97" s="1">
        <f t="shared" si="40"/>
        <v>87943</v>
      </c>
      <c r="O97" s="1">
        <f t="shared" si="41"/>
        <v>0.94583723206315407</v>
      </c>
      <c r="P97" s="1">
        <f t="shared" si="34"/>
        <v>8523026</v>
      </c>
      <c r="Q97" s="1">
        <v>41014</v>
      </c>
      <c r="R97" s="1" t="s">
        <v>22</v>
      </c>
      <c r="S97" s="1">
        <f t="shared" si="42"/>
        <v>51545.364378590872</v>
      </c>
      <c r="T97" s="1">
        <f t="shared" si="43"/>
        <v>8712.6942848503186</v>
      </c>
      <c r="U97" s="1">
        <f t="shared" si="44"/>
        <v>150.40462427745666</v>
      </c>
      <c r="V97" s="1">
        <f t="shared" si="45"/>
        <v>8080.2068755704295</v>
      </c>
      <c r="W97" s="4">
        <f t="shared" si="46"/>
        <v>16.902963806516606</v>
      </c>
    </row>
    <row r="98" spans="1:23" x14ac:dyDescent="0.25">
      <c r="A98" s="2">
        <v>44427</v>
      </c>
      <c r="B98" s="1">
        <v>530</v>
      </c>
      <c r="C98" s="1">
        <f t="shared" si="47"/>
        <v>1447210</v>
      </c>
      <c r="D98" s="1">
        <v>6566</v>
      </c>
      <c r="E98" s="1">
        <f t="shared" si="35"/>
        <v>-682</v>
      </c>
      <c r="F98" s="1">
        <f t="shared" si="36"/>
        <v>0.9059050772626932</v>
      </c>
      <c r="G98" s="1">
        <f t="shared" si="37"/>
        <v>1.0045576839246892</v>
      </c>
      <c r="H98" s="1">
        <f t="shared" si="32"/>
        <v>24878</v>
      </c>
      <c r="I98" s="1">
        <v>159</v>
      </c>
      <c r="J98" s="4">
        <f t="shared" si="38"/>
        <v>1.7190317922070744</v>
      </c>
      <c r="K98" s="1">
        <f t="shared" si="33"/>
        <v>1338135</v>
      </c>
      <c r="L98" s="1">
        <v>10153</v>
      </c>
      <c r="M98" s="1">
        <f t="shared" si="39"/>
        <v>92.463084141209634</v>
      </c>
      <c r="N98" s="1">
        <f t="shared" si="40"/>
        <v>84197</v>
      </c>
      <c r="O98" s="1">
        <f t="shared" si="41"/>
        <v>0.95740422773842149</v>
      </c>
      <c r="P98" s="1">
        <f t="shared" si="34"/>
        <v>8560252</v>
      </c>
      <c r="Q98" s="1">
        <v>37226</v>
      </c>
      <c r="R98" s="1" t="s">
        <v>22</v>
      </c>
      <c r="S98" s="1">
        <f t="shared" si="42"/>
        <v>51770.498941638951</v>
      </c>
      <c r="T98" s="1">
        <f t="shared" si="43"/>
        <v>8752.4039915331123</v>
      </c>
      <c r="U98" s="1">
        <f t="shared" si="44"/>
        <v>151.37207179799211</v>
      </c>
      <c r="V98" s="1">
        <f t="shared" si="45"/>
        <v>8141.9835716458783</v>
      </c>
      <c r="W98" s="4">
        <f t="shared" si="46"/>
        <v>16.906161173759838</v>
      </c>
    </row>
    <row r="99" spans="1:23" x14ac:dyDescent="0.25">
      <c r="A99" s="2">
        <v>44428</v>
      </c>
      <c r="B99" s="1">
        <v>531</v>
      </c>
      <c r="C99" s="1">
        <f t="shared" si="47"/>
        <v>1453203</v>
      </c>
      <c r="D99" s="1">
        <v>5993</v>
      </c>
      <c r="E99" s="1">
        <f t="shared" si="35"/>
        <v>-573</v>
      </c>
      <c r="F99" s="1">
        <f t="shared" si="36"/>
        <v>0.91273225708193728</v>
      </c>
      <c r="G99" s="1">
        <f t="shared" si="37"/>
        <v>1.0041410714409105</v>
      </c>
      <c r="H99" s="1">
        <f t="shared" si="32"/>
        <v>25023</v>
      </c>
      <c r="I99" s="1">
        <v>145</v>
      </c>
      <c r="J99" s="4">
        <f t="shared" si="38"/>
        <v>1.7219204749783754</v>
      </c>
      <c r="K99" s="1">
        <f t="shared" si="33"/>
        <v>1348709</v>
      </c>
      <c r="L99" s="1">
        <v>10574</v>
      </c>
      <c r="M99" s="1">
        <f t="shared" si="39"/>
        <v>92.809401026559939</v>
      </c>
      <c r="N99" s="1">
        <f t="shared" si="40"/>
        <v>79471</v>
      </c>
      <c r="O99" s="1">
        <f t="shared" si="41"/>
        <v>0.94386973407603592</v>
      </c>
      <c r="P99" s="1">
        <f t="shared" si="34"/>
        <v>8595144</v>
      </c>
      <c r="Q99" s="1">
        <v>34892</v>
      </c>
      <c r="R99" s="1" t="s">
        <v>22</v>
      </c>
      <c r="S99" s="1">
        <f t="shared" si="42"/>
        <v>51981.517992137888</v>
      </c>
      <c r="T99" s="1">
        <f t="shared" si="43"/>
        <v>8788.6483217417608</v>
      </c>
      <c r="U99" s="1">
        <f t="shared" si="44"/>
        <v>152.25433526011562</v>
      </c>
      <c r="V99" s="1">
        <f t="shared" si="45"/>
        <v>8206.3218740492848</v>
      </c>
      <c r="W99" s="4">
        <f t="shared" si="46"/>
        <v>16.907256004087891</v>
      </c>
    </row>
    <row r="100" spans="1:23" x14ac:dyDescent="0.25">
      <c r="A100" s="2">
        <v>44429</v>
      </c>
      <c r="B100" s="1">
        <v>532</v>
      </c>
      <c r="C100" s="1">
        <f t="shared" si="47"/>
        <v>1457194</v>
      </c>
      <c r="D100" s="1">
        <v>3991</v>
      </c>
      <c r="E100" s="1">
        <f t="shared" si="35"/>
        <v>-2002</v>
      </c>
      <c r="F100" s="1">
        <f t="shared" si="36"/>
        <v>0.66594360086767901</v>
      </c>
      <c r="G100" s="1">
        <f t="shared" si="37"/>
        <v>1.0027463472068252</v>
      </c>
      <c r="H100" s="1">
        <f t="shared" si="32"/>
        <v>25143</v>
      </c>
      <c r="I100" s="1">
        <v>120</v>
      </c>
      <c r="J100" s="4">
        <f t="shared" si="38"/>
        <v>1.7254394404588547</v>
      </c>
      <c r="K100" s="1">
        <f t="shared" si="33"/>
        <v>1356375</v>
      </c>
      <c r="L100" s="1">
        <v>7666</v>
      </c>
      <c r="M100" s="1">
        <f t="shared" si="39"/>
        <v>93.081291852697717</v>
      </c>
      <c r="N100" s="1">
        <f t="shared" si="40"/>
        <v>75676</v>
      </c>
      <c r="O100" s="1">
        <f t="shared" si="41"/>
        <v>0.95224673151212391</v>
      </c>
      <c r="P100" s="1">
        <f t="shared" si="34"/>
        <v>8619026</v>
      </c>
      <c r="Q100" s="1">
        <v>23882</v>
      </c>
      <c r="R100" s="1" t="s">
        <v>22</v>
      </c>
      <c r="S100" s="1">
        <f t="shared" si="42"/>
        <v>52125.951013002727</v>
      </c>
      <c r="T100" s="1">
        <f t="shared" si="43"/>
        <v>8812.7850015119438</v>
      </c>
      <c r="U100" s="1">
        <f t="shared" si="44"/>
        <v>152.98448433221785</v>
      </c>
      <c r="V100" s="1">
        <f t="shared" si="45"/>
        <v>8252.9662306054161</v>
      </c>
      <c r="W100" s="4">
        <f t="shared" si="46"/>
        <v>16.906713125125737</v>
      </c>
    </row>
    <row r="101" spans="1:23" x14ac:dyDescent="0.25">
      <c r="A101" s="2">
        <v>44430</v>
      </c>
      <c r="B101" s="1">
        <v>533</v>
      </c>
      <c r="C101" s="1">
        <f t="shared" si="47"/>
        <v>1461998</v>
      </c>
      <c r="D101" s="1">
        <v>4804</v>
      </c>
      <c r="E101" s="1">
        <f t="shared" si="35"/>
        <v>813</v>
      </c>
      <c r="F101" s="1">
        <f t="shared" si="36"/>
        <v>1.2037083437734903</v>
      </c>
      <c r="G101" s="1">
        <f t="shared" si="37"/>
        <v>1.0032967470357412</v>
      </c>
      <c r="H101" s="1">
        <f t="shared" si="32"/>
        <v>25282</v>
      </c>
      <c r="I101" s="1">
        <v>139</v>
      </c>
      <c r="J101" s="4">
        <f t="shared" si="38"/>
        <v>1.7292773314327381</v>
      </c>
      <c r="K101" s="1">
        <f t="shared" si="33"/>
        <v>1364828</v>
      </c>
      <c r="L101" s="1">
        <v>8453</v>
      </c>
      <c r="M101" s="1">
        <f t="shared" si="39"/>
        <v>93.353616078818163</v>
      </c>
      <c r="N101" s="1">
        <f t="shared" si="40"/>
        <v>71888</v>
      </c>
      <c r="O101" s="1">
        <f t="shared" si="41"/>
        <v>0.94994450023785615</v>
      </c>
      <c r="P101" s="1">
        <f t="shared" si="34"/>
        <v>8650715</v>
      </c>
      <c r="Q101" s="1">
        <v>31689</v>
      </c>
      <c r="R101" s="1" t="s">
        <v>22</v>
      </c>
      <c r="S101" s="1">
        <f t="shared" si="42"/>
        <v>52317.599032355611</v>
      </c>
      <c r="T101" s="1">
        <f t="shared" si="43"/>
        <v>8841.8385243423054</v>
      </c>
      <c r="U101" s="1">
        <f t="shared" si="44"/>
        <v>153.83024034073622</v>
      </c>
      <c r="V101" s="1">
        <f t="shared" si="45"/>
        <v>8304.3991481594167</v>
      </c>
      <c r="W101" s="4">
        <f t="shared" si="46"/>
        <v>16.900314020286185</v>
      </c>
    </row>
    <row r="102" spans="1:23" x14ac:dyDescent="0.25">
      <c r="A102" s="2">
        <v>44431</v>
      </c>
      <c r="B102" s="1">
        <v>534</v>
      </c>
      <c r="C102" s="1">
        <f t="shared" si="47"/>
        <v>1467715</v>
      </c>
      <c r="D102" s="1">
        <v>5717</v>
      </c>
      <c r="E102" s="1">
        <f t="shared" si="35"/>
        <v>913</v>
      </c>
      <c r="F102" s="1">
        <f t="shared" si="36"/>
        <v>1.1900499583680266</v>
      </c>
      <c r="G102" s="1">
        <f t="shared" si="37"/>
        <v>1.0039104020662135</v>
      </c>
      <c r="H102" s="1">
        <f t="shared" si="32"/>
        <v>25399</v>
      </c>
      <c r="I102" s="1">
        <v>117</v>
      </c>
      <c r="J102" s="4">
        <f t="shared" si="38"/>
        <v>1.7305130764487655</v>
      </c>
      <c r="K102" s="1">
        <f t="shared" si="33"/>
        <v>1373810</v>
      </c>
      <c r="L102" s="1">
        <v>8982</v>
      </c>
      <c r="M102" s="1">
        <f t="shared" si="39"/>
        <v>93.601959508487681</v>
      </c>
      <c r="N102" s="1">
        <f t="shared" si="40"/>
        <v>68506</v>
      </c>
      <c r="O102" s="1">
        <f t="shared" si="41"/>
        <v>0.95295459603828181</v>
      </c>
      <c r="P102" s="1">
        <f t="shared" si="34"/>
        <v>8687504</v>
      </c>
      <c r="Q102" s="1">
        <v>36789</v>
      </c>
      <c r="R102" s="1" t="s">
        <v>22</v>
      </c>
      <c r="S102" s="1">
        <f t="shared" si="42"/>
        <v>52540.090716661631</v>
      </c>
      <c r="T102" s="1">
        <f t="shared" si="43"/>
        <v>8876.4136679770181</v>
      </c>
      <c r="U102" s="1">
        <f t="shared" si="44"/>
        <v>154.54213568603589</v>
      </c>
      <c r="V102" s="1">
        <f t="shared" si="45"/>
        <v>8359.0508062062672</v>
      </c>
      <c r="W102" s="4">
        <f t="shared" si="46"/>
        <v>16.894553372291973</v>
      </c>
    </row>
    <row r="103" spans="1:23" x14ac:dyDescent="0.25">
      <c r="A103" s="2">
        <v>44432</v>
      </c>
      <c r="B103" s="1">
        <v>535</v>
      </c>
      <c r="C103" s="1">
        <f t="shared" si="47"/>
        <v>1472964</v>
      </c>
      <c r="D103" s="1">
        <v>5249</v>
      </c>
      <c r="E103" s="1">
        <f t="shared" si="35"/>
        <v>-468</v>
      </c>
      <c r="F103" s="1">
        <f t="shared" si="36"/>
        <v>0.9181388840300857</v>
      </c>
      <c r="G103" s="1">
        <f t="shared" si="37"/>
        <v>1.0035763073893773</v>
      </c>
      <c r="H103" s="1">
        <f t="shared" si="32"/>
        <v>25513</v>
      </c>
      <c r="I103" s="1">
        <v>114</v>
      </c>
      <c r="J103" s="4">
        <f t="shared" si="38"/>
        <v>1.732085780779435</v>
      </c>
      <c r="K103" s="1">
        <f t="shared" si="33"/>
        <v>1382717</v>
      </c>
      <c r="L103" s="1">
        <v>8907</v>
      </c>
      <c r="M103" s="1">
        <f t="shared" si="39"/>
        <v>93.873102126053325</v>
      </c>
      <c r="N103" s="1">
        <f t="shared" si="40"/>
        <v>64734</v>
      </c>
      <c r="O103" s="1">
        <f t="shared" si="41"/>
        <v>0.9449391294193209</v>
      </c>
      <c r="P103" s="1">
        <f t="shared" si="34"/>
        <v>8722212</v>
      </c>
      <c r="Q103" s="1">
        <v>34708</v>
      </c>
      <c r="R103" s="1" t="s">
        <v>22</v>
      </c>
      <c r="S103" s="1">
        <f t="shared" si="42"/>
        <v>52749.996976111281</v>
      </c>
      <c r="T103" s="1">
        <f t="shared" si="43"/>
        <v>8908.1584517689753</v>
      </c>
      <c r="U103" s="1">
        <f t="shared" si="44"/>
        <v>155.235777304533</v>
      </c>
      <c r="V103" s="1">
        <f t="shared" si="45"/>
        <v>8413.2461210830552</v>
      </c>
      <c r="W103" s="4">
        <f t="shared" si="46"/>
        <v>16.887505142044244</v>
      </c>
    </row>
    <row r="104" spans="1:23" x14ac:dyDescent="0.25">
      <c r="A104" s="2">
        <v>44433</v>
      </c>
      <c r="B104" s="1">
        <v>536</v>
      </c>
      <c r="C104" s="1">
        <f t="shared" si="47"/>
        <v>1477930</v>
      </c>
      <c r="D104" s="1">
        <v>4966</v>
      </c>
      <c r="E104" s="1">
        <f t="shared" si="35"/>
        <v>-283</v>
      </c>
      <c r="F104" s="1">
        <f t="shared" si="36"/>
        <v>0.946084968565441</v>
      </c>
      <c r="G104" s="1">
        <f t="shared" si="37"/>
        <v>1.0033714333819428</v>
      </c>
      <c r="H104" s="1">
        <f t="shared" si="32"/>
        <v>25627</v>
      </c>
      <c r="I104" s="1">
        <v>114</v>
      </c>
      <c r="J104" s="4">
        <f t="shared" si="38"/>
        <v>1.733979281833375</v>
      </c>
      <c r="K104" s="1">
        <f t="shared" si="33"/>
        <v>1390525</v>
      </c>
      <c r="L104" s="1">
        <v>7808</v>
      </c>
      <c r="M104" s="1">
        <f t="shared" si="39"/>
        <v>94.085985127847735</v>
      </c>
      <c r="N104" s="1">
        <f t="shared" si="40"/>
        <v>61778</v>
      </c>
      <c r="O104" s="1">
        <f t="shared" si="41"/>
        <v>0.95433620663020979</v>
      </c>
      <c r="P104" s="1">
        <f t="shared" si="34"/>
        <v>8755852</v>
      </c>
      <c r="Q104" s="1">
        <v>33640</v>
      </c>
      <c r="R104" s="1" t="s">
        <v>22</v>
      </c>
      <c r="S104" s="1">
        <f t="shared" si="42"/>
        <v>52953.444209253103</v>
      </c>
      <c r="T104" s="1">
        <f t="shared" si="43"/>
        <v>8938.1917145449042</v>
      </c>
      <c r="U104" s="1">
        <f t="shared" si="44"/>
        <v>155.92941892303011</v>
      </c>
      <c r="V104" s="1">
        <f t="shared" si="45"/>
        <v>8460.7544873745064</v>
      </c>
      <c r="W104" s="4">
        <f t="shared" si="46"/>
        <v>16.879339669057906</v>
      </c>
    </row>
    <row r="105" spans="1:23" x14ac:dyDescent="0.25">
      <c r="A105" s="2">
        <v>44434</v>
      </c>
      <c r="B105" s="1">
        <v>537</v>
      </c>
      <c r="C105" s="1">
        <f t="shared" si="47"/>
        <v>1482628</v>
      </c>
      <c r="D105" s="1">
        <v>4698</v>
      </c>
      <c r="E105" s="1">
        <f t="shared" si="35"/>
        <v>-268</v>
      </c>
      <c r="F105" s="1">
        <f t="shared" si="36"/>
        <v>0.94603302456705596</v>
      </c>
      <c r="G105" s="1">
        <f t="shared" si="37"/>
        <v>1.0031787703071187</v>
      </c>
      <c r="H105" s="1">
        <f t="shared" si="32"/>
        <v>25729</v>
      </c>
      <c r="I105" s="1">
        <v>102</v>
      </c>
      <c r="J105" s="4">
        <f t="shared" si="38"/>
        <v>1.7353645014123571</v>
      </c>
      <c r="K105" s="1">
        <f t="shared" si="33"/>
        <v>1398839</v>
      </c>
      <c r="L105" s="1">
        <v>8314</v>
      </c>
      <c r="M105" s="1">
        <f t="shared" si="39"/>
        <v>94.348616105995575</v>
      </c>
      <c r="N105" s="1">
        <f t="shared" si="40"/>
        <v>58060</v>
      </c>
      <c r="O105" s="1">
        <f t="shared" si="41"/>
        <v>0.93981676324905306</v>
      </c>
      <c r="P105" s="1">
        <f t="shared" si="34"/>
        <v>8788963</v>
      </c>
      <c r="Q105" s="1">
        <v>33111</v>
      </c>
      <c r="R105" s="1" t="s">
        <v>22</v>
      </c>
      <c r="S105" s="1">
        <f t="shared" si="42"/>
        <v>53153.692168128218</v>
      </c>
      <c r="T105" s="1">
        <f t="shared" si="43"/>
        <v>8966.6041729664357</v>
      </c>
      <c r="U105" s="1">
        <f t="shared" si="44"/>
        <v>156.550045634317</v>
      </c>
      <c r="V105" s="1">
        <f t="shared" si="45"/>
        <v>8511.3416489199881</v>
      </c>
      <c r="W105" s="4">
        <f t="shared" si="46"/>
        <v>16.869202885482622</v>
      </c>
    </row>
    <row r="106" spans="1:23" x14ac:dyDescent="0.25">
      <c r="A106" s="2">
        <v>44435</v>
      </c>
      <c r="B106" s="1">
        <v>538</v>
      </c>
      <c r="C106" s="1">
        <f t="shared" si="47"/>
        <v>1486153</v>
      </c>
      <c r="D106" s="1">
        <v>3525</v>
      </c>
      <c r="E106" s="1">
        <f t="shared" si="35"/>
        <v>-1173</v>
      </c>
      <c r="F106" s="1">
        <f t="shared" si="36"/>
        <v>0.75031928480204346</v>
      </c>
      <c r="G106" s="1">
        <f t="shared" si="37"/>
        <v>1.0023775350256436</v>
      </c>
      <c r="H106" s="1">
        <f t="shared" si="32"/>
        <v>25846</v>
      </c>
      <c r="I106" s="1">
        <v>117</v>
      </c>
      <c r="J106" s="4">
        <f t="shared" si="38"/>
        <v>1.7391210729985407</v>
      </c>
      <c r="K106" s="1">
        <f t="shared" si="33"/>
        <v>1405324</v>
      </c>
      <c r="L106" s="1">
        <v>6485</v>
      </c>
      <c r="M106" s="1">
        <f t="shared" si="39"/>
        <v>94.561192555544409</v>
      </c>
      <c r="N106" s="1">
        <f t="shared" si="40"/>
        <v>54983</v>
      </c>
      <c r="O106" s="1">
        <f t="shared" si="41"/>
        <v>0.94700310024112988</v>
      </c>
      <c r="P106" s="1">
        <f t="shared" si="34"/>
        <v>8816541</v>
      </c>
      <c r="Q106" s="1">
        <v>27578</v>
      </c>
      <c r="R106" s="1" t="s">
        <v>22</v>
      </c>
      <c r="S106" s="1">
        <f t="shared" si="42"/>
        <v>53320.477774417901</v>
      </c>
      <c r="T106" s="1">
        <f t="shared" si="43"/>
        <v>8987.922588448746</v>
      </c>
      <c r="U106" s="1">
        <f t="shared" si="44"/>
        <v>157.26194097961667</v>
      </c>
      <c r="V106" s="1">
        <f t="shared" si="45"/>
        <v>8550.8001216915127</v>
      </c>
      <c r="W106" s="4">
        <f t="shared" si="46"/>
        <v>16.856417953480847</v>
      </c>
    </row>
    <row r="107" spans="1:23" x14ac:dyDescent="0.25">
      <c r="A107" s="2">
        <v>44436</v>
      </c>
      <c r="B107" s="1">
        <v>539</v>
      </c>
      <c r="C107" s="1">
        <f t="shared" si="47"/>
        <v>1489589</v>
      </c>
      <c r="D107" s="1">
        <v>3436</v>
      </c>
      <c r="E107" s="1">
        <f t="shared" si="35"/>
        <v>-89</v>
      </c>
      <c r="F107" s="1">
        <f t="shared" si="36"/>
        <v>0.97475177304964544</v>
      </c>
      <c r="G107" s="1">
        <f t="shared" si="37"/>
        <v>1.002312009597935</v>
      </c>
      <c r="H107" s="1">
        <f t="shared" si="32"/>
        <v>25926</v>
      </c>
      <c r="I107" s="1">
        <v>80</v>
      </c>
      <c r="J107" s="4">
        <f t="shared" si="38"/>
        <v>1.7404800921596495</v>
      </c>
      <c r="K107" s="1">
        <f t="shared" si="33"/>
        <v>1410185</v>
      </c>
      <c r="L107" s="1">
        <v>4861</v>
      </c>
      <c r="M107" s="1">
        <f t="shared" si="39"/>
        <v>94.669402096819994</v>
      </c>
      <c r="N107" s="1">
        <f t="shared" si="40"/>
        <v>53478</v>
      </c>
      <c r="O107" s="1">
        <f t="shared" si="41"/>
        <v>0.97262790317007075</v>
      </c>
      <c r="P107" s="1">
        <f t="shared" si="34"/>
        <v>8841670</v>
      </c>
      <c r="Q107" s="1">
        <v>25129</v>
      </c>
      <c r="R107" s="1" t="s">
        <v>22</v>
      </c>
      <c r="S107" s="1">
        <f t="shared" si="42"/>
        <v>53472.452373752647</v>
      </c>
      <c r="T107" s="1">
        <f t="shared" si="43"/>
        <v>9008.702751738736</v>
      </c>
      <c r="U107" s="1">
        <f t="shared" si="44"/>
        <v>157.74870702768482</v>
      </c>
      <c r="V107" s="1">
        <f t="shared" si="45"/>
        <v>8580.3772436872532</v>
      </c>
      <c r="W107" s="4">
        <f t="shared" si="46"/>
        <v>16.847371593827862</v>
      </c>
    </row>
    <row r="108" spans="1:23" x14ac:dyDescent="0.25">
      <c r="A108" s="2">
        <v>44437</v>
      </c>
      <c r="B108" s="1">
        <v>540</v>
      </c>
      <c r="C108" s="1">
        <f t="shared" si="47"/>
        <v>1493537</v>
      </c>
      <c r="D108" s="1">
        <v>3948</v>
      </c>
      <c r="E108" s="1">
        <f t="shared" si="35"/>
        <v>512</v>
      </c>
      <c r="F108" s="1">
        <f t="shared" si="36"/>
        <v>1.1490104772991852</v>
      </c>
      <c r="G108" s="1">
        <f t="shared" si="37"/>
        <v>1.002650395511782</v>
      </c>
      <c r="H108" s="1">
        <f t="shared" si="32"/>
        <v>26015</v>
      </c>
      <c r="I108" s="1">
        <v>89</v>
      </c>
      <c r="J108" s="4">
        <f t="shared" si="38"/>
        <v>1.7418383341022015</v>
      </c>
      <c r="K108" s="1">
        <f t="shared" si="33"/>
        <v>1416651</v>
      </c>
      <c r="L108" s="1">
        <v>6466</v>
      </c>
      <c r="M108" s="1">
        <f t="shared" si="39"/>
        <v>94.852086021303791</v>
      </c>
      <c r="N108" s="1">
        <f t="shared" si="40"/>
        <v>50871</v>
      </c>
      <c r="O108" s="1">
        <f t="shared" si="41"/>
        <v>0.95125098171210587</v>
      </c>
      <c r="P108" s="1">
        <f t="shared" si="34"/>
        <v>8869591</v>
      </c>
      <c r="Q108" s="1">
        <v>27921</v>
      </c>
      <c r="R108" s="1" t="s">
        <v>22</v>
      </c>
      <c r="S108" s="1">
        <f t="shared" si="42"/>
        <v>53641.312367704872</v>
      </c>
      <c r="T108" s="1">
        <f t="shared" si="43"/>
        <v>9032.5793770789242</v>
      </c>
      <c r="U108" s="1">
        <f t="shared" si="44"/>
        <v>158.29023425616063</v>
      </c>
      <c r="V108" s="1">
        <f t="shared" si="45"/>
        <v>8619.7201095223609</v>
      </c>
      <c r="W108" s="4">
        <f t="shared" si="46"/>
        <v>16.838848600797938</v>
      </c>
    </row>
    <row r="109" spans="1:23" x14ac:dyDescent="0.25">
      <c r="A109" s="2">
        <v>44438</v>
      </c>
      <c r="B109" s="1">
        <v>541</v>
      </c>
      <c r="C109" s="1">
        <f t="shared" si="47"/>
        <v>1497261</v>
      </c>
      <c r="D109" s="1">
        <v>3724</v>
      </c>
      <c r="E109" s="1">
        <f t="shared" si="35"/>
        <v>-224</v>
      </c>
      <c r="F109" s="1">
        <f t="shared" si="36"/>
        <v>0.94326241134751776</v>
      </c>
      <c r="G109" s="1">
        <f t="shared" si="37"/>
        <v>1.0024934099389571</v>
      </c>
      <c r="H109" s="1">
        <f t="shared" si="32"/>
        <v>26109</v>
      </c>
      <c r="I109" s="1">
        <v>94</v>
      </c>
      <c r="J109" s="4">
        <f t="shared" si="38"/>
        <v>1.7437841498576401</v>
      </c>
      <c r="K109" s="1">
        <f t="shared" si="33"/>
        <v>1422837</v>
      </c>
      <c r="L109" s="1">
        <v>6186</v>
      </c>
      <c r="M109" s="1">
        <f t="shared" si="39"/>
        <v>95.029323544792788</v>
      </c>
      <c r="N109" s="1">
        <f t="shared" si="40"/>
        <v>48315</v>
      </c>
      <c r="O109" s="1">
        <f t="shared" si="41"/>
        <v>0.94975526331308602</v>
      </c>
      <c r="P109" s="1">
        <f t="shared" si="34"/>
        <v>8900446</v>
      </c>
      <c r="Q109" s="1">
        <v>30855</v>
      </c>
      <c r="R109" s="1" t="s">
        <v>22</v>
      </c>
      <c r="S109" s="1">
        <f t="shared" si="42"/>
        <v>53827.916540671307</v>
      </c>
      <c r="T109" s="1">
        <f t="shared" si="43"/>
        <v>9055.1013002721502</v>
      </c>
      <c r="U109" s="1">
        <f t="shared" si="44"/>
        <v>158.8621843626407</v>
      </c>
      <c r="V109" s="1">
        <f t="shared" si="45"/>
        <v>8657.3592941892312</v>
      </c>
      <c r="W109" s="4">
        <f t="shared" si="46"/>
        <v>16.822314297508235</v>
      </c>
    </row>
    <row r="110" spans="1:23" x14ac:dyDescent="0.25">
      <c r="A110" s="2">
        <v>44439</v>
      </c>
      <c r="B110" s="1">
        <v>542</v>
      </c>
      <c r="C110" s="1">
        <f t="shared" si="47"/>
        <v>1500618</v>
      </c>
      <c r="D110" s="1">
        <v>3357</v>
      </c>
      <c r="E110" s="1">
        <f t="shared" si="35"/>
        <v>-367</v>
      </c>
      <c r="F110" s="1">
        <f t="shared" si="36"/>
        <v>0.90145005370569276</v>
      </c>
      <c r="G110" s="1">
        <f t="shared" si="37"/>
        <v>1.0022420940637604</v>
      </c>
      <c r="H110" s="1">
        <f t="shared" si="32"/>
        <v>26195</v>
      </c>
      <c r="I110" s="1">
        <v>86</v>
      </c>
      <c r="J110" s="4">
        <f t="shared" si="38"/>
        <v>1.7456141403075265</v>
      </c>
      <c r="K110" s="1">
        <f t="shared" si="33"/>
        <v>1426939</v>
      </c>
      <c r="L110" s="1">
        <v>4102</v>
      </c>
      <c r="M110" s="1">
        <f t="shared" si="39"/>
        <v>95.090089549772159</v>
      </c>
      <c r="N110" s="1">
        <f t="shared" si="40"/>
        <v>47484</v>
      </c>
      <c r="O110" s="1">
        <f t="shared" si="41"/>
        <v>0.9828003725551071</v>
      </c>
      <c r="P110" s="1">
        <f t="shared" si="34"/>
        <v>8928543</v>
      </c>
      <c r="Q110" s="1">
        <v>28097</v>
      </c>
      <c r="R110" s="1" t="s">
        <v>22</v>
      </c>
      <c r="S110" s="1">
        <f t="shared" si="42"/>
        <v>53997.84094345328</v>
      </c>
      <c r="T110" s="1">
        <f t="shared" si="43"/>
        <v>9075.4036891442393</v>
      </c>
      <c r="U110" s="1">
        <f t="shared" si="44"/>
        <v>159.38545786431396</v>
      </c>
      <c r="V110" s="1">
        <f t="shared" si="45"/>
        <v>8682.3182233039242</v>
      </c>
      <c r="W110" s="4">
        <f t="shared" si="46"/>
        <v>16.806975113408761</v>
      </c>
    </row>
    <row r="111" spans="1:23" x14ac:dyDescent="0.25">
      <c r="A111" s="2">
        <v>44440</v>
      </c>
      <c r="B111" s="1">
        <v>543</v>
      </c>
      <c r="C111" s="1">
        <f t="shared" si="47"/>
        <v>1503680</v>
      </c>
      <c r="D111" s="1">
        <v>3062</v>
      </c>
      <c r="E111" s="1">
        <f t="shared" si="35"/>
        <v>-295</v>
      </c>
      <c r="F111" s="1">
        <f t="shared" si="36"/>
        <v>0.91212392016681565</v>
      </c>
      <c r="G111" s="1">
        <f t="shared" si="37"/>
        <v>1.0020404926503614</v>
      </c>
      <c r="H111" s="1">
        <f t="shared" si="32"/>
        <v>26274</v>
      </c>
      <c r="I111" s="1">
        <v>79</v>
      </c>
      <c r="J111" s="4">
        <f t="shared" si="38"/>
        <v>1.7473132581400299</v>
      </c>
      <c r="K111" s="1">
        <f t="shared" si="33"/>
        <v>1432938</v>
      </c>
      <c r="L111" s="1">
        <v>5999</v>
      </c>
      <c r="M111" s="1">
        <f t="shared" si="39"/>
        <v>95.295408597573953</v>
      </c>
      <c r="N111" s="1">
        <f t="shared" si="40"/>
        <v>44468</v>
      </c>
      <c r="O111" s="1">
        <f t="shared" si="41"/>
        <v>0.93648386825035801</v>
      </c>
      <c r="P111" s="1">
        <f t="shared" si="34"/>
        <v>8958837</v>
      </c>
      <c r="Q111" s="1">
        <v>30294</v>
      </c>
      <c r="R111" s="1" t="s">
        <v>22</v>
      </c>
      <c r="S111" s="1">
        <f t="shared" si="42"/>
        <v>54181.052313274871</v>
      </c>
      <c r="T111" s="1">
        <f t="shared" si="43"/>
        <v>9093.9219836710017</v>
      </c>
      <c r="U111" s="1">
        <f t="shared" si="44"/>
        <v>159.86613933678126</v>
      </c>
      <c r="V111" s="1">
        <f t="shared" si="45"/>
        <v>8718.8195923334351</v>
      </c>
      <c r="W111" s="4">
        <f t="shared" si="46"/>
        <v>16.784321447080686</v>
      </c>
    </row>
    <row r="112" spans="1:23" x14ac:dyDescent="0.25">
      <c r="A112" s="2">
        <v>44441</v>
      </c>
      <c r="B112" s="1">
        <v>544</v>
      </c>
      <c r="C112" s="1">
        <f t="shared" si="47"/>
        <v>1507116</v>
      </c>
      <c r="D112" s="1">
        <v>3436</v>
      </c>
      <c r="E112" s="1">
        <f t="shared" si="35"/>
        <v>374</v>
      </c>
      <c r="F112" s="1">
        <f t="shared" si="36"/>
        <v>1.1221423905943828</v>
      </c>
      <c r="G112" s="1">
        <f t="shared" si="37"/>
        <v>1.0022850606512024</v>
      </c>
      <c r="H112" s="1">
        <f t="shared" si="32"/>
        <v>26362</v>
      </c>
      <c r="I112" s="1">
        <v>88</v>
      </c>
      <c r="J112" s="4">
        <f t="shared" si="38"/>
        <v>1.7491686107771398</v>
      </c>
      <c r="K112" s="1">
        <f t="shared" si="33"/>
        <v>1446957</v>
      </c>
      <c r="L112" s="1">
        <v>14019</v>
      </c>
      <c r="M112" s="1">
        <f t="shared" si="39"/>
        <v>96.008336451872324</v>
      </c>
      <c r="N112" s="1">
        <f t="shared" si="40"/>
        <v>33797</v>
      </c>
      <c r="O112" s="1">
        <f t="shared" si="41"/>
        <v>0.7600296842673383</v>
      </c>
      <c r="P112" s="1">
        <f t="shared" si="34"/>
        <v>8991862</v>
      </c>
      <c r="Q112" s="1">
        <v>33025</v>
      </c>
      <c r="R112" s="1" t="s">
        <v>22</v>
      </c>
      <c r="S112" s="1">
        <f t="shared" si="42"/>
        <v>54380.780163289994</v>
      </c>
      <c r="T112" s="1">
        <f t="shared" si="43"/>
        <v>9114.7021469609917</v>
      </c>
      <c r="U112" s="1">
        <f t="shared" si="44"/>
        <v>160.40158198965622</v>
      </c>
      <c r="V112" s="1">
        <f t="shared" si="45"/>
        <v>8804.1192576817775</v>
      </c>
      <c r="W112" s="4">
        <f t="shared" si="46"/>
        <v>16.760888901542305</v>
      </c>
    </row>
    <row r="113" spans="1:23" x14ac:dyDescent="0.25">
      <c r="A113" s="2">
        <v>44442</v>
      </c>
      <c r="B113" s="1">
        <v>545</v>
      </c>
      <c r="C113" s="1">
        <f t="shared" si="47"/>
        <v>1510283</v>
      </c>
      <c r="D113" s="1">
        <v>3167</v>
      </c>
      <c r="E113" s="1">
        <f t="shared" si="35"/>
        <v>-269</v>
      </c>
      <c r="F113" s="1">
        <f t="shared" si="36"/>
        <v>0.92171129220023285</v>
      </c>
      <c r="G113" s="1">
        <f t="shared" si="37"/>
        <v>1.0021013644603336</v>
      </c>
      <c r="H113" s="1">
        <f t="shared" si="32"/>
        <v>26432</v>
      </c>
      <c r="I113" s="1">
        <v>70</v>
      </c>
      <c r="J113" s="4">
        <f t="shared" si="38"/>
        <v>1.750135570618222</v>
      </c>
      <c r="K113" s="1">
        <f t="shared" si="33"/>
        <v>1452017</v>
      </c>
      <c r="L113" s="1">
        <v>5060</v>
      </c>
      <c r="M113" s="1">
        <f t="shared" si="39"/>
        <v>96.142047550028707</v>
      </c>
      <c r="N113" s="1">
        <f t="shared" si="40"/>
        <v>31834</v>
      </c>
      <c r="O113" s="1">
        <f t="shared" si="41"/>
        <v>0.94191792170902744</v>
      </c>
      <c r="P113" s="1">
        <f t="shared" si="34"/>
        <v>9021300</v>
      </c>
      <c r="Q113" s="1">
        <v>29438</v>
      </c>
      <c r="R113" s="1" t="s">
        <v>22</v>
      </c>
      <c r="S113" s="1">
        <f t="shared" si="42"/>
        <v>54558.814635621413</v>
      </c>
      <c r="T113" s="1">
        <f t="shared" si="43"/>
        <v>9133.855458119142</v>
      </c>
      <c r="U113" s="1">
        <f t="shared" si="44"/>
        <v>160.82750228171585</v>
      </c>
      <c r="V113" s="1">
        <f t="shared" si="45"/>
        <v>8834.9072102220871</v>
      </c>
      <c r="W113" s="4">
        <f t="shared" si="46"/>
        <v>16.741301142850809</v>
      </c>
    </row>
    <row r="114" spans="1:23" x14ac:dyDescent="0.25">
      <c r="A114" s="2">
        <v>44443</v>
      </c>
      <c r="B114" s="1">
        <v>546</v>
      </c>
      <c r="C114" s="1">
        <f t="shared" si="47"/>
        <v>1512026</v>
      </c>
      <c r="D114" s="1">
        <v>1743</v>
      </c>
      <c r="E114" s="1">
        <f t="shared" si="35"/>
        <v>-1424</v>
      </c>
      <c r="F114" s="1">
        <f t="shared" si="36"/>
        <v>0.55036311967161355</v>
      </c>
      <c r="G114" s="1">
        <f t="shared" si="37"/>
        <v>1.001154088339735</v>
      </c>
      <c r="H114" s="1">
        <f t="shared" si="32"/>
        <v>26493</v>
      </c>
      <c r="I114" s="1">
        <v>61</v>
      </c>
      <c r="J114" s="4">
        <f t="shared" si="38"/>
        <v>1.7521524100776045</v>
      </c>
      <c r="K114" s="1">
        <f t="shared" si="33"/>
        <v>1452017</v>
      </c>
      <c r="M114" s="1">
        <f t="shared" si="39"/>
        <v>96.031219039884235</v>
      </c>
      <c r="N114" s="1">
        <f t="shared" si="40"/>
        <v>33516</v>
      </c>
      <c r="O114" s="1">
        <f t="shared" si="41"/>
        <v>1.0528365898096375</v>
      </c>
      <c r="P114" s="1">
        <f t="shared" si="34"/>
        <v>9039050</v>
      </c>
      <c r="Q114" s="1">
        <v>17750</v>
      </c>
      <c r="R114" s="1" t="s">
        <v>22</v>
      </c>
      <c r="S114" s="1">
        <f t="shared" si="42"/>
        <v>54666.162685213189</v>
      </c>
      <c r="T114" s="1">
        <f t="shared" si="43"/>
        <v>9144.3967342001815</v>
      </c>
      <c r="U114" s="1">
        <f t="shared" si="44"/>
        <v>161.19866139336781</v>
      </c>
      <c r="V114" s="1">
        <f t="shared" si="45"/>
        <v>8834.9072102220871</v>
      </c>
      <c r="W114" s="4">
        <f t="shared" si="46"/>
        <v>16.727709217229688</v>
      </c>
    </row>
    <row r="115" spans="1:23" x14ac:dyDescent="0.25">
      <c r="A115" s="2">
        <v>44444</v>
      </c>
      <c r="B115" s="1">
        <v>547</v>
      </c>
      <c r="C115" s="1">
        <f t="shared" si="47"/>
        <v>1514456</v>
      </c>
      <c r="D115" s="1">
        <v>2430</v>
      </c>
      <c r="E115" s="1">
        <f t="shared" si="35"/>
        <v>687</v>
      </c>
      <c r="F115" s="1">
        <f t="shared" si="36"/>
        <v>1.3941480206540446</v>
      </c>
      <c r="G115" s="1">
        <f t="shared" si="37"/>
        <v>1.0016071152215638</v>
      </c>
      <c r="H115" s="1">
        <f t="shared" si="32"/>
        <v>26563</v>
      </c>
      <c r="I115" s="1">
        <v>70</v>
      </c>
      <c r="J115" s="4">
        <f t="shared" si="38"/>
        <v>1.7539631392394364</v>
      </c>
      <c r="K115" s="1">
        <f t="shared" si="33"/>
        <v>1452017</v>
      </c>
      <c r="M115" s="1">
        <f t="shared" si="39"/>
        <v>95.877133439333988</v>
      </c>
      <c r="N115" s="1">
        <f t="shared" si="40"/>
        <v>35876</v>
      </c>
      <c r="O115" s="1">
        <f t="shared" si="41"/>
        <v>1.0704141305645065</v>
      </c>
      <c r="P115" s="1">
        <f t="shared" si="34"/>
        <v>9064213</v>
      </c>
      <c r="Q115" s="1">
        <v>25163</v>
      </c>
      <c r="R115" s="1" t="s">
        <v>22</v>
      </c>
      <c r="S115" s="1">
        <f t="shared" si="42"/>
        <v>54818.342908980951</v>
      </c>
      <c r="T115" s="1">
        <f t="shared" si="43"/>
        <v>9159.092833383731</v>
      </c>
      <c r="U115" s="1">
        <f t="shared" si="44"/>
        <v>161.62458168542744</v>
      </c>
      <c r="V115" s="1">
        <f t="shared" si="45"/>
        <v>8834.9072102220871</v>
      </c>
      <c r="W115" s="4">
        <f t="shared" si="46"/>
        <v>16.708080447800597</v>
      </c>
    </row>
    <row r="116" spans="1:23" x14ac:dyDescent="0.25">
      <c r="A116" s="2">
        <v>44445</v>
      </c>
      <c r="B116" s="1">
        <v>548</v>
      </c>
      <c r="C116" s="1">
        <f t="shared" si="47"/>
        <v>1517166</v>
      </c>
      <c r="D116" s="1">
        <v>2710</v>
      </c>
      <c r="E116" s="1">
        <f t="shared" si="35"/>
        <v>280</v>
      </c>
      <c r="F116" s="1">
        <f t="shared" si="36"/>
        <v>1.1152263374485596</v>
      </c>
      <c r="G116" s="1">
        <f t="shared" si="37"/>
        <v>1.0017894214160068</v>
      </c>
      <c r="H116" s="1">
        <f t="shared" si="32"/>
        <v>26628</v>
      </c>
      <c r="I116" s="1">
        <v>65</v>
      </c>
      <c r="J116" s="4">
        <f t="shared" si="38"/>
        <v>1.7551144700052597</v>
      </c>
      <c r="K116" s="1">
        <f t="shared" si="33"/>
        <v>1456141</v>
      </c>
      <c r="L116" s="1">
        <v>4124</v>
      </c>
      <c r="M116" s="1">
        <f t="shared" si="39"/>
        <v>95.977697891990715</v>
      </c>
      <c r="N116" s="1">
        <f t="shared" si="40"/>
        <v>34397</v>
      </c>
      <c r="O116" s="1">
        <f t="shared" si="41"/>
        <v>0.95877466830192881</v>
      </c>
      <c r="P116" s="1">
        <f t="shared" si="34"/>
        <v>9091808</v>
      </c>
      <c r="Q116" s="1">
        <v>27595</v>
      </c>
      <c r="R116" s="1" t="s">
        <v>22</v>
      </c>
      <c r="S116" s="1">
        <f t="shared" si="42"/>
        <v>54985.231327487149</v>
      </c>
      <c r="T116" s="1">
        <f t="shared" si="43"/>
        <v>9175.4823102509836</v>
      </c>
      <c r="U116" s="1">
        <f t="shared" si="44"/>
        <v>162.02007909948281</v>
      </c>
      <c r="V116" s="1">
        <f t="shared" si="45"/>
        <v>8860</v>
      </c>
      <c r="W116" s="4">
        <f t="shared" si="46"/>
        <v>16.687175972039885</v>
      </c>
    </row>
    <row r="117" spans="1:23" x14ac:dyDescent="0.25">
      <c r="A117" s="2">
        <v>44446</v>
      </c>
      <c r="B117" s="1">
        <v>549</v>
      </c>
      <c r="C117" s="1">
        <f t="shared" si="47"/>
        <v>1519805</v>
      </c>
      <c r="D117" s="1">
        <v>2639</v>
      </c>
      <c r="E117" s="1">
        <f t="shared" si="35"/>
        <v>-71</v>
      </c>
      <c r="F117" s="1">
        <f t="shared" si="36"/>
        <v>0.9738007380073801</v>
      </c>
      <c r="G117" s="1">
        <f t="shared" si="37"/>
        <v>1.0017394273270031</v>
      </c>
      <c r="H117" s="1">
        <f t="shared" si="32"/>
        <v>26684</v>
      </c>
      <c r="I117" s="1">
        <v>56</v>
      </c>
      <c r="J117" s="4">
        <f t="shared" si="38"/>
        <v>1.7557515602330562</v>
      </c>
      <c r="K117" s="1">
        <f t="shared" si="33"/>
        <v>1461708</v>
      </c>
      <c r="L117" s="1">
        <v>5567</v>
      </c>
      <c r="M117" s="1">
        <f t="shared" si="39"/>
        <v>96.177338540141662</v>
      </c>
      <c r="N117" s="1">
        <f t="shared" si="40"/>
        <v>31413</v>
      </c>
      <c r="O117" s="1">
        <f t="shared" si="41"/>
        <v>0.91324824839375529</v>
      </c>
      <c r="P117" s="1">
        <f t="shared" si="34"/>
        <v>9119041</v>
      </c>
      <c r="Q117" s="1">
        <v>27233</v>
      </c>
      <c r="R117" s="1" t="s">
        <v>22</v>
      </c>
      <c r="S117" s="1">
        <f t="shared" si="42"/>
        <v>55149.930450559419</v>
      </c>
      <c r="T117" s="1">
        <f t="shared" si="43"/>
        <v>9191.4423949198681</v>
      </c>
      <c r="U117" s="1">
        <f t="shared" si="44"/>
        <v>162.36081533313052</v>
      </c>
      <c r="V117" s="1">
        <f t="shared" si="45"/>
        <v>8893.8728323699434</v>
      </c>
      <c r="W117" s="4">
        <f t="shared" si="46"/>
        <v>16.666281026700066</v>
      </c>
    </row>
    <row r="118" spans="1:23" x14ac:dyDescent="0.25">
      <c r="A118" s="2">
        <v>44447</v>
      </c>
      <c r="B118" s="1">
        <v>550</v>
      </c>
      <c r="C118" s="1">
        <f t="shared" si="47"/>
        <v>1522302</v>
      </c>
      <c r="D118" s="1">
        <v>2497</v>
      </c>
      <c r="E118" s="1">
        <f t="shared" si="35"/>
        <v>-142</v>
      </c>
      <c r="F118" s="1">
        <f t="shared" si="36"/>
        <v>0.94619173929518752</v>
      </c>
      <c r="G118" s="1">
        <f t="shared" si="37"/>
        <v>1.0016429739341561</v>
      </c>
      <c r="H118" s="1">
        <f t="shared" si="32"/>
        <v>26736</v>
      </c>
      <c r="I118" s="1">
        <v>52</v>
      </c>
      <c r="J118" s="4">
        <f t="shared" si="38"/>
        <v>1.7562875171943544</v>
      </c>
      <c r="K118" s="1">
        <f t="shared" si="33"/>
        <v>1465548</v>
      </c>
      <c r="L118" s="1">
        <v>3840</v>
      </c>
      <c r="M118" s="1">
        <f t="shared" si="39"/>
        <v>96.271830425237567</v>
      </c>
      <c r="N118" s="1">
        <f t="shared" si="40"/>
        <v>30018</v>
      </c>
      <c r="O118" s="1">
        <f t="shared" si="41"/>
        <v>0.95559163403686376</v>
      </c>
      <c r="P118" s="1">
        <f t="shared" si="34"/>
        <v>9146569</v>
      </c>
      <c r="Q118" s="1">
        <v>27528</v>
      </c>
      <c r="R118" s="1" t="s">
        <v>22</v>
      </c>
      <c r="S118" s="1">
        <f t="shared" si="42"/>
        <v>55316.413667977024</v>
      </c>
      <c r="T118" s="1">
        <f t="shared" si="43"/>
        <v>9206.5436951920165</v>
      </c>
      <c r="U118" s="1">
        <f t="shared" si="44"/>
        <v>162.67721326437481</v>
      </c>
      <c r="V118" s="1">
        <f t="shared" si="45"/>
        <v>8917.2376026772145</v>
      </c>
      <c r="W118" s="4">
        <f t="shared" si="46"/>
        <v>16.643421156064093</v>
      </c>
    </row>
    <row r="119" spans="1:23" x14ac:dyDescent="0.25">
      <c r="A119" s="2">
        <v>44448</v>
      </c>
      <c r="B119" s="1">
        <v>551</v>
      </c>
      <c r="C119" s="1">
        <f t="shared" si="47"/>
        <v>1524890</v>
      </c>
      <c r="D119" s="1">
        <v>2588</v>
      </c>
      <c r="E119" s="1">
        <f t="shared" si="35"/>
        <v>91</v>
      </c>
      <c r="F119" s="1">
        <f t="shared" si="36"/>
        <v>1.0364437324789748</v>
      </c>
      <c r="G119" s="1">
        <f t="shared" si="37"/>
        <v>1.0017000568875296</v>
      </c>
      <c r="H119" s="1">
        <f t="shared" si="32"/>
        <v>26794</v>
      </c>
      <c r="I119" s="1">
        <v>58</v>
      </c>
      <c r="J119" s="4">
        <f t="shared" si="38"/>
        <v>1.7571103489432023</v>
      </c>
      <c r="K119" s="1">
        <f t="shared" si="33"/>
        <v>1469165</v>
      </c>
      <c r="L119" s="1">
        <v>3617</v>
      </c>
      <c r="M119" s="1">
        <f t="shared" si="39"/>
        <v>96.345638046022998</v>
      </c>
      <c r="N119" s="1">
        <f t="shared" si="40"/>
        <v>28931</v>
      </c>
      <c r="O119" s="1">
        <f t="shared" si="41"/>
        <v>0.9637883936304884</v>
      </c>
      <c r="P119" s="1">
        <f t="shared" si="34"/>
        <v>9176110</v>
      </c>
      <c r="Q119" s="1">
        <v>29541</v>
      </c>
      <c r="R119" s="1" t="s">
        <v>22</v>
      </c>
      <c r="S119" s="1">
        <f t="shared" si="42"/>
        <v>55495.071061384944</v>
      </c>
      <c r="T119" s="1">
        <f t="shared" si="43"/>
        <v>9222.1953432113696</v>
      </c>
      <c r="U119" s="1">
        <f t="shared" si="44"/>
        <v>163.03011864922422</v>
      </c>
      <c r="V119" s="1">
        <f t="shared" si="45"/>
        <v>8939.2455126254954</v>
      </c>
      <c r="W119" s="4">
        <f t="shared" si="46"/>
        <v>16.618044029550649</v>
      </c>
    </row>
    <row r="120" spans="1:23" x14ac:dyDescent="0.25">
      <c r="A120" s="2">
        <v>44449</v>
      </c>
      <c r="B120" s="1">
        <v>552</v>
      </c>
      <c r="C120" s="1">
        <f t="shared" si="47"/>
        <v>1527215</v>
      </c>
      <c r="D120" s="1">
        <v>2325</v>
      </c>
      <c r="E120" s="1">
        <f t="shared" si="35"/>
        <v>-263</v>
      </c>
      <c r="F120" s="1">
        <f t="shared" si="36"/>
        <v>0.89837712519319934</v>
      </c>
      <c r="G120" s="1">
        <f t="shared" si="37"/>
        <v>1.0015247001423053</v>
      </c>
      <c r="H120" s="1">
        <f t="shared" si="32"/>
        <v>26832</v>
      </c>
      <c r="I120" s="1">
        <v>38</v>
      </c>
      <c r="J120" s="4">
        <f t="shared" si="38"/>
        <v>1.756923550384196</v>
      </c>
      <c r="K120" s="1">
        <f t="shared" si="33"/>
        <v>1473021</v>
      </c>
      <c r="L120" s="1">
        <v>3856</v>
      </c>
      <c r="M120" s="1">
        <f t="shared" si="39"/>
        <v>96.451449206562273</v>
      </c>
      <c r="N120" s="1">
        <f t="shared" si="40"/>
        <v>27362</v>
      </c>
      <c r="O120" s="1">
        <f t="shared" si="41"/>
        <v>0.94576751581348728</v>
      </c>
      <c r="P120" s="1">
        <f t="shared" si="34"/>
        <v>9202988</v>
      </c>
      <c r="Q120" s="1">
        <v>26878</v>
      </c>
      <c r="R120" s="1" t="s">
        <v>22</v>
      </c>
      <c r="S120" s="1">
        <f t="shared" si="42"/>
        <v>55657.62322346538</v>
      </c>
      <c r="T120" s="1">
        <f t="shared" si="43"/>
        <v>9236.2564257635331</v>
      </c>
      <c r="U120" s="1">
        <f t="shared" si="44"/>
        <v>163.26133252205659</v>
      </c>
      <c r="V120" s="1">
        <f t="shared" si="45"/>
        <v>8962.7076361423788</v>
      </c>
      <c r="W120" s="4">
        <f t="shared" si="46"/>
        <v>16.594773349699032</v>
      </c>
    </row>
    <row r="121" spans="1:23" x14ac:dyDescent="0.25">
      <c r="A121" s="2">
        <v>44450</v>
      </c>
      <c r="B121" s="1">
        <v>553</v>
      </c>
      <c r="C121" s="1">
        <f t="shared" si="47"/>
        <v>1528542</v>
      </c>
      <c r="D121" s="1">
        <v>1327</v>
      </c>
      <c r="E121" s="1">
        <f t="shared" si="35"/>
        <v>-998</v>
      </c>
      <c r="F121" s="1">
        <f t="shared" si="36"/>
        <v>0.57075268817204305</v>
      </c>
      <c r="G121" s="1">
        <f t="shared" si="37"/>
        <v>1.0008689018900416</v>
      </c>
      <c r="H121" s="1">
        <f t="shared" si="32"/>
        <v>26880</v>
      </c>
      <c r="I121" s="1">
        <v>48</v>
      </c>
      <c r="J121" s="4">
        <f t="shared" si="38"/>
        <v>1.7585385288726119</v>
      </c>
      <c r="K121" s="1">
        <f t="shared" si="33"/>
        <v>1476189</v>
      </c>
      <c r="L121" s="1">
        <v>3168</v>
      </c>
      <c r="M121" s="1">
        <f t="shared" si="39"/>
        <v>96.57497144337546</v>
      </c>
      <c r="N121" s="1">
        <f t="shared" si="40"/>
        <v>25473</v>
      </c>
      <c r="O121" s="1">
        <f t="shared" si="41"/>
        <v>0.9309626489291718</v>
      </c>
      <c r="P121" s="1">
        <f t="shared" si="34"/>
        <v>9221857</v>
      </c>
      <c r="Q121" s="1">
        <v>18869</v>
      </c>
      <c r="R121" s="1" t="s">
        <v>22</v>
      </c>
      <c r="S121" s="1">
        <f t="shared" si="42"/>
        <v>55771.738736014515</v>
      </c>
      <c r="T121" s="1">
        <f t="shared" si="43"/>
        <v>9244.2818264287871</v>
      </c>
      <c r="U121" s="1">
        <f t="shared" si="44"/>
        <v>163.55339215089748</v>
      </c>
      <c r="V121" s="1">
        <f t="shared" si="45"/>
        <v>8981.9835716458783</v>
      </c>
      <c r="W121" s="4">
        <f t="shared" si="46"/>
        <v>16.575208225414904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Mohammad Navid</cp:lastModifiedBy>
  <dcterms:created xsi:type="dcterms:W3CDTF">2020-04-08T21:21:46Z</dcterms:created>
  <dcterms:modified xsi:type="dcterms:W3CDTF">2022-06-09T15:05:09Z</dcterms:modified>
</cp:coreProperties>
</file>